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4_{22460024-17C2-43E0-A7B7-A8738476C387}" xr6:coauthVersionLast="47" xr6:coauthVersionMax="47" xr10:uidLastSave="{00000000-0000-0000-0000-000000000000}"/>
  <bookViews>
    <workbookView xWindow="-110" yWindow="-110" windowWidth="19420" windowHeight="10300" tabRatio="790" xr2:uid="{00000000-000D-0000-FFFF-FFFF00000000}"/>
  </bookViews>
  <sheets>
    <sheet name="見本①（カリキュラム1つ）" sheetId="33" r:id="rId1"/>
    <sheet name="見本②（複数カリキュラム）" sheetId="32" r:id="rId2"/>
    <sheet name="見本③（研修番号12)" sheetId="99" r:id="rId3"/>
    <sheet name="一覧" sheetId="31" r:id="rId4"/>
    <sheet name="1" sheetId="95" r:id="rId5"/>
    <sheet name="2" sheetId="87" r:id="rId6"/>
    <sheet name="3" sheetId="96" r:id="rId7"/>
    <sheet name="4" sheetId="86" r:id="rId8"/>
    <sheet name="5" sheetId="89" r:id="rId9"/>
    <sheet name="6" sheetId="97" r:id="rId10"/>
    <sheet name="7" sheetId="91" r:id="rId11"/>
    <sheet name="8" sheetId="93" r:id="rId12"/>
    <sheet name="9" sheetId="94" r:id="rId13"/>
    <sheet name="10" sheetId="85" r:id="rId14"/>
    <sheet name="11" sheetId="84" r:id="rId15"/>
    <sheet name="12" sheetId="100" r:id="rId16"/>
  </sheets>
  <definedNames>
    <definedName name="_xlnm.Print_Area" localSheetId="4">'1'!$A$1:$O$26</definedName>
    <definedName name="_xlnm.Print_Area" localSheetId="13">'10'!$A$1:$O$36</definedName>
    <definedName name="_xlnm.Print_Area" localSheetId="14">'11'!$A$1:$H$61</definedName>
    <definedName name="_xlnm.Print_Area" localSheetId="15">'12'!$A$1:$Y$31</definedName>
    <definedName name="_xlnm.Print_Area" localSheetId="5">'2'!$A$1:$O$26</definedName>
    <definedName name="_xlnm.Print_Area" localSheetId="6">'3'!$A$1:$O$81</definedName>
    <definedName name="_xlnm.Print_Area" localSheetId="7">'4'!$A$1:$O$108</definedName>
    <definedName name="_xlnm.Print_Area" localSheetId="8">'5'!$A$1:$O$81</definedName>
    <definedName name="_xlnm.Print_Area" localSheetId="9">'6'!$A$1:$O$81</definedName>
    <definedName name="_xlnm.Print_Area" localSheetId="10">'7'!$A$1:$O$161</definedName>
    <definedName name="_xlnm.Print_Area" localSheetId="11">'8'!$A$1:$O$26</definedName>
    <definedName name="_xlnm.Print_Area" localSheetId="12">'9'!$A$1:$O$26</definedName>
    <definedName name="_xlnm.Print_Area" localSheetId="0">'見本①（カリキュラム1つ）'!$A$1:$U$26</definedName>
    <definedName name="_xlnm.Print_Area" localSheetId="1">'見本②（複数カリキュラム）'!$A$1:$V$81</definedName>
    <definedName name="_xlnm.Print_Area" localSheetId="2">'見本③（研修番号12)'!$A$1:$AO$31</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84" l="1"/>
  <c r="F17" i="100"/>
  <c r="I16" i="33"/>
  <c r="F17" i="99"/>
  <c r="K17" i="100" l="1"/>
  <c r="P17" i="100" s="1"/>
  <c r="K17" i="99"/>
  <c r="P17" i="99" s="1"/>
  <c r="L113" i="91"/>
  <c r="L32" i="91"/>
  <c r="K24" i="91" l="1"/>
  <c r="F126" i="91"/>
  <c r="F24" i="91" s="1"/>
  <c r="J119" i="91"/>
  <c r="J118" i="91"/>
  <c r="J116" i="91"/>
  <c r="K21" i="97"/>
  <c r="F71" i="97"/>
  <c r="I71" i="97" s="1"/>
  <c r="I22" i="97" s="1"/>
  <c r="J64" i="97"/>
  <c r="J63" i="97"/>
  <c r="J61" i="97"/>
  <c r="L58" i="97"/>
  <c r="F44" i="97"/>
  <c r="J37" i="97"/>
  <c r="J36" i="97"/>
  <c r="J34" i="97"/>
  <c r="L31" i="97"/>
  <c r="K22" i="97"/>
  <c r="F22" i="97" l="1"/>
  <c r="M71" i="97"/>
  <c r="M22" i="97" s="1"/>
  <c r="F21" i="97"/>
  <c r="I44" i="97"/>
  <c r="I21" i="97" s="1"/>
  <c r="I126" i="91"/>
  <c r="I24" i="91" s="1"/>
  <c r="M126" i="91" l="1"/>
  <c r="M24" i="91" s="1"/>
  <c r="M44" i="97"/>
  <c r="M21" i="97" s="1"/>
  <c r="K16" i="97" s="1"/>
  <c r="F57" i="84"/>
  <c r="F56" i="84"/>
  <c r="F71" i="96" l="1"/>
  <c r="J64" i="96"/>
  <c r="J63" i="96"/>
  <c r="J61" i="96"/>
  <c r="L58" i="96"/>
  <c r="F44" i="96"/>
  <c r="F21" i="96" s="1"/>
  <c r="J37" i="96"/>
  <c r="J36" i="96"/>
  <c r="J34" i="96"/>
  <c r="L31" i="96"/>
  <c r="I44" i="96" l="1"/>
  <c r="I21" i="96" s="1"/>
  <c r="I71" i="96"/>
  <c r="I22" i="96" s="1"/>
  <c r="F22" i="96"/>
  <c r="M71" i="96" l="1"/>
  <c r="M22" i="96" s="1"/>
  <c r="M44" i="96"/>
  <c r="M21" i="96" s="1"/>
  <c r="F16" i="95"/>
  <c r="K16" i="96" l="1"/>
  <c r="I16" i="95"/>
  <c r="M16" i="95" s="1"/>
  <c r="F71" i="32" l="1"/>
  <c r="F44" i="32"/>
  <c r="F16" i="33"/>
  <c r="F26" i="85"/>
  <c r="K25" i="91"/>
  <c r="F154" i="91"/>
  <c r="J146" i="91"/>
  <c r="J145" i="91"/>
  <c r="J143" i="91"/>
  <c r="L140" i="91"/>
  <c r="F25" i="91" l="1"/>
  <c r="I154" i="91"/>
  <c r="I25" i="91" s="1"/>
  <c r="M154" i="91" l="1"/>
  <c r="M25" i="91" s="1"/>
  <c r="F16" i="94"/>
  <c r="M16" i="94" s="1"/>
  <c r="F16" i="93"/>
  <c r="M16" i="93" s="1"/>
  <c r="F99" i="91"/>
  <c r="J92" i="91"/>
  <c r="J91" i="91"/>
  <c r="J89" i="91"/>
  <c r="L86" i="91"/>
  <c r="F72" i="91"/>
  <c r="I72" i="91" s="1"/>
  <c r="I22" i="91" s="1"/>
  <c r="J65" i="91"/>
  <c r="J64" i="91"/>
  <c r="J62" i="91"/>
  <c r="L59" i="91"/>
  <c r="F45" i="91"/>
  <c r="F21" i="91" s="1"/>
  <c r="J38" i="91"/>
  <c r="J37" i="91"/>
  <c r="J35" i="91"/>
  <c r="F23" i="91"/>
  <c r="L85" i="86"/>
  <c r="F98" i="86"/>
  <c r="J91" i="86"/>
  <c r="J90" i="86"/>
  <c r="J88" i="86"/>
  <c r="F71" i="89"/>
  <c r="J64" i="89"/>
  <c r="J63" i="89"/>
  <c r="J61" i="89"/>
  <c r="L58" i="89"/>
  <c r="F44" i="89"/>
  <c r="I44" i="89" s="1"/>
  <c r="I21" i="89" s="1"/>
  <c r="J37" i="89"/>
  <c r="J36" i="89"/>
  <c r="J34" i="89"/>
  <c r="L31" i="89"/>
  <c r="K22" i="89"/>
  <c r="K21" i="89"/>
  <c r="F22" i="91" l="1"/>
  <c r="M45" i="91"/>
  <c r="M21" i="91" s="1"/>
  <c r="I45" i="91"/>
  <c r="I21" i="91" s="1"/>
  <c r="F21" i="89"/>
  <c r="M71" i="89"/>
  <c r="M22" i="89" s="1"/>
  <c r="F22" i="89"/>
  <c r="M44" i="89"/>
  <c r="M21" i="89" s="1"/>
  <c r="K16" i="89" s="1"/>
  <c r="M72" i="91"/>
  <c r="M22" i="91" s="1"/>
  <c r="F23" i="86"/>
  <c r="I16" i="94"/>
  <c r="I16" i="93"/>
  <c r="I99" i="91"/>
  <c r="I23" i="91" s="1"/>
  <c r="I98" i="86"/>
  <c r="I23" i="86" s="1"/>
  <c r="I71" i="89"/>
  <c r="I22" i="89" s="1"/>
  <c r="L58" i="86"/>
  <c r="F71" i="86"/>
  <c r="J64" i="86"/>
  <c r="J63" i="86"/>
  <c r="J61" i="86"/>
  <c r="F44" i="86"/>
  <c r="F16" i="87"/>
  <c r="M99" i="91" l="1"/>
  <c r="M23" i="91" s="1"/>
  <c r="K16" i="91" s="1"/>
  <c r="M98" i="86"/>
  <c r="M23" i="86" s="1"/>
  <c r="I71" i="86"/>
  <c r="M71" i="86" s="1"/>
  <c r="I16" i="87"/>
  <c r="M16" i="87" s="1"/>
  <c r="F33" i="84" l="1"/>
  <c r="M22" i="86" l="1"/>
  <c r="J37" i="86"/>
  <c r="J36" i="86"/>
  <c r="J34" i="86"/>
  <c r="L31" i="86"/>
  <c r="F22" i="86"/>
  <c r="K21" i="86"/>
  <c r="F21" i="86" l="1"/>
  <c r="I44" i="86"/>
  <c r="I21" i="86" s="1"/>
  <c r="I22" i="86"/>
  <c r="M44" i="86" l="1"/>
  <c r="M21" i="86" s="1"/>
  <c r="K16" i="86" s="1"/>
  <c r="I21" i="85" l="1"/>
  <c r="K21" i="85" s="1"/>
  <c r="K16" i="85" s="1"/>
  <c r="I26" i="85"/>
  <c r="M26" i="85" l="1"/>
  <c r="F61" i="84" l="1"/>
  <c r="F51" i="84"/>
  <c r="F47" i="84"/>
  <c r="F46" i="84"/>
  <c r="F41" i="84"/>
  <c r="F39" i="84"/>
  <c r="F38" i="84"/>
  <c r="F28" i="84"/>
  <c r="F26" i="84"/>
  <c r="F25" i="84"/>
  <c r="F21" i="84"/>
  <c r="C16" i="84" l="1"/>
  <c r="C17" i="84" s="1"/>
  <c r="I44" i="32"/>
  <c r="L31" i="32" l="1"/>
  <c r="K21" i="32"/>
  <c r="K22" i="32"/>
  <c r="L58" i="32"/>
  <c r="J61" i="32"/>
  <c r="J63" i="32"/>
  <c r="J64" i="32"/>
  <c r="I71" i="32"/>
  <c r="F21" i="32" l="1"/>
  <c r="M16" i="33"/>
  <c r="F22" i="32"/>
  <c r="I22" i="32"/>
  <c r="I21" i="32" l="1"/>
  <c r="M44" i="32"/>
  <c r="M21" i="32" s="1"/>
  <c r="M71" i="32"/>
  <c r="M22" i="32" s="1"/>
  <c r="K16" i="32" l="1"/>
</calcChain>
</file>

<file path=xl/sharedStrings.xml><?xml version="1.0" encoding="utf-8"?>
<sst xmlns="http://schemas.openxmlformats.org/spreadsheetml/2006/main" count="1123" uniqueCount="193">
  <si>
    <t>経　費　見　積　書</t>
    <rPh sb="0" eb="1">
      <t>キョウ</t>
    </rPh>
    <rPh sb="2" eb="3">
      <t>ヒ</t>
    </rPh>
    <rPh sb="4" eb="5">
      <t>ミ</t>
    </rPh>
    <rPh sb="6" eb="7">
      <t>セキ</t>
    </rPh>
    <rPh sb="8" eb="9">
      <t>ショ</t>
    </rPh>
    <phoneticPr fontId="3"/>
  </si>
  <si>
    <t>住所　　又は</t>
    <rPh sb="0" eb="2">
      <t>ジュウショ</t>
    </rPh>
    <rPh sb="4" eb="5">
      <t>マタ</t>
    </rPh>
    <phoneticPr fontId="3"/>
  </si>
  <si>
    <t>事務所所在地</t>
    <rPh sb="0" eb="2">
      <t>ジム</t>
    </rPh>
    <rPh sb="2" eb="3">
      <t>ショ</t>
    </rPh>
    <rPh sb="3" eb="6">
      <t>ショザイチ</t>
    </rPh>
    <phoneticPr fontId="3"/>
  </si>
  <si>
    <t>称号又は名称</t>
    <rPh sb="0" eb="2">
      <t>ショウゴウ</t>
    </rPh>
    <rPh sb="2" eb="3">
      <t>マタ</t>
    </rPh>
    <rPh sb="4" eb="6">
      <t>メイショウ</t>
    </rPh>
    <phoneticPr fontId="3"/>
  </si>
  <si>
    <t>氏名又は代表者氏名</t>
    <rPh sb="0" eb="2">
      <t>シメイ</t>
    </rPh>
    <rPh sb="2" eb="3">
      <t>マタ</t>
    </rPh>
    <rPh sb="4" eb="7">
      <t>ダイヒョウシャ</t>
    </rPh>
    <rPh sb="7" eb="9">
      <t>シメイ</t>
    </rPh>
    <phoneticPr fontId="3"/>
  </si>
  <si>
    <t>研修番号</t>
    <rPh sb="0" eb="2">
      <t>ケンシュウ</t>
    </rPh>
    <rPh sb="2" eb="4">
      <t>バンゴウ</t>
    </rPh>
    <phoneticPr fontId="3"/>
  </si>
  <si>
    <t>イ）消費税</t>
    <rPh sb="2" eb="5">
      <t>ショウヒゼイ</t>
    </rPh>
    <phoneticPr fontId="3"/>
  </si>
  <si>
    <t>ウ）実施回数</t>
    <phoneticPr fontId="3"/>
  </si>
  <si>
    <t>エ）　合計</t>
    <phoneticPr fontId="3"/>
  </si>
  <si>
    <t>（ア＋イ）×ウ</t>
    <phoneticPr fontId="3"/>
  </si>
  <si>
    <t>合計</t>
    <rPh sb="0" eb="2">
      <t>ゴウケイ</t>
    </rPh>
    <phoneticPr fontId="3"/>
  </si>
  <si>
    <t>円</t>
    <rPh sb="0" eb="1">
      <t>エン</t>
    </rPh>
    <phoneticPr fontId="3"/>
  </si>
  <si>
    <t>回</t>
    <rPh sb="0" eb="1">
      <t>カイ</t>
    </rPh>
    <phoneticPr fontId="3"/>
  </si>
  <si>
    <t>①</t>
    <phoneticPr fontId="3"/>
  </si>
  <si>
    <t>教材作成費</t>
    <rPh sb="0" eb="2">
      <t>キョウザイ</t>
    </rPh>
    <rPh sb="2" eb="4">
      <t>サクセイ</t>
    </rPh>
    <rPh sb="4" eb="5">
      <t>ヒ</t>
    </rPh>
    <phoneticPr fontId="3"/>
  </si>
  <si>
    <t>②</t>
    <phoneticPr fontId="3"/>
  </si>
  <si>
    <t>講義料</t>
  </si>
  <si>
    <t>③</t>
    <phoneticPr fontId="3"/>
  </si>
  <si>
    <t>研修運営費</t>
  </si>
  <si>
    <t>経　費　見　積　書 (総 括 表）</t>
    <rPh sb="0" eb="1">
      <t>キョウ</t>
    </rPh>
    <rPh sb="2" eb="3">
      <t>ヒ</t>
    </rPh>
    <rPh sb="4" eb="5">
      <t>ミ</t>
    </rPh>
    <rPh sb="6" eb="7">
      <t>セキ</t>
    </rPh>
    <rPh sb="8" eb="9">
      <t>ショ</t>
    </rPh>
    <rPh sb="11" eb="12">
      <t>ソウ</t>
    </rPh>
    <rPh sb="13" eb="14">
      <t>カツ</t>
    </rPh>
    <rPh sb="15" eb="16">
      <t>ヒョウ</t>
    </rPh>
    <phoneticPr fontId="3"/>
  </si>
  <si>
    <t>総 合 計</t>
    <rPh sb="0" eb="1">
      <t>ソウ</t>
    </rPh>
    <rPh sb="2" eb="3">
      <t>ゴウ</t>
    </rPh>
    <rPh sb="4" eb="5">
      <t>ケイ</t>
    </rPh>
    <phoneticPr fontId="3"/>
  </si>
  <si>
    <t>カリキュラム名</t>
    <rPh sb="6" eb="7">
      <t>メイ</t>
    </rPh>
    <phoneticPr fontId="3"/>
  </si>
  <si>
    <t>研修
番号</t>
  </si>
  <si>
    <t>研   修   名</t>
    <rPh sb="0" eb="1">
      <t>ケン</t>
    </rPh>
    <rPh sb="4" eb="5">
      <t>オサム</t>
    </rPh>
    <rPh sb="8" eb="9">
      <t>メイ</t>
    </rPh>
    <phoneticPr fontId="3"/>
  </si>
  <si>
    <t>※研修名をクリックすると見積書に移動します。</t>
    <rPh sb="12" eb="15">
      <t>ミツモリショ</t>
    </rPh>
    <rPh sb="16" eb="18">
      <t>イドウ</t>
    </rPh>
    <phoneticPr fontId="3"/>
  </si>
  <si>
    <t>研修名</t>
    <phoneticPr fontId="3"/>
  </si>
  <si>
    <t>（ア＋イ）×ウ</t>
    <phoneticPr fontId="3"/>
  </si>
  <si>
    <t>エ）　合計</t>
    <phoneticPr fontId="3"/>
  </si>
  <si>
    <t>ウ）実施回数</t>
    <phoneticPr fontId="3"/>
  </si>
  <si>
    <t>ｘｘｘｘｘｘｘｘｘｘｘ講座</t>
    <rPh sb="11" eb="13">
      <t>コウザ</t>
    </rPh>
    <phoneticPr fontId="3"/>
  </si>
  <si>
    <t>○-2</t>
    <phoneticPr fontId="3"/>
  </si>
  <si>
    <t>＊＊＊＊＊＊＊＊＊＊＊＊＊＊＊講座</t>
    <rPh sb="15" eb="17">
      <t>コウザ</t>
    </rPh>
    <phoneticPr fontId="3"/>
  </si>
  <si>
    <t>○-1</t>
    <phoneticPr fontId="3"/>
  </si>
  <si>
    <t>大阪　太郎</t>
    <rPh sb="0" eb="2">
      <t>オオサカ</t>
    </rPh>
    <rPh sb="3" eb="5">
      <t>タロウ</t>
    </rPh>
    <phoneticPr fontId="3"/>
  </si>
  <si>
    <t>大阪市阿倍野区阿倍野筋３丁目</t>
    <rPh sb="0" eb="3">
      <t>オオサカシ</t>
    </rPh>
    <rPh sb="3" eb="7">
      <t>アベノク</t>
    </rPh>
    <rPh sb="7" eb="11">
      <t>アベノスジ</t>
    </rPh>
    <rPh sb="12" eb="14">
      <t>チョウメ</t>
    </rPh>
    <phoneticPr fontId="3"/>
  </si>
  <si>
    <r>
      <rPr>
        <b/>
        <sz val="12"/>
        <rFont val="ＭＳ 明朝"/>
        <family val="1"/>
        <charset val="128"/>
      </rPr>
      <t>○-2</t>
    </r>
    <r>
      <rPr>
        <sz val="12"/>
        <rFont val="ＭＳ 明朝"/>
        <family val="1"/>
        <charset val="128"/>
      </rPr>
      <t xml:space="preserve">
ｘｘｘｘｘｘｘｘｘｘｘ講座</t>
    </r>
    <phoneticPr fontId="3"/>
  </si>
  <si>
    <r>
      <rPr>
        <b/>
        <sz val="12"/>
        <rFont val="ＭＳ 明朝"/>
        <family val="1"/>
        <charset val="128"/>
      </rPr>
      <t>○-1</t>
    </r>
    <r>
      <rPr>
        <sz val="12"/>
        <rFont val="ＭＳ 明朝"/>
        <family val="1"/>
        <charset val="128"/>
      </rPr>
      <t xml:space="preserve">
＊＊＊＊＊＊＊＊＊＊＊＊＊＊＊講座</t>
    </r>
    <phoneticPr fontId="3"/>
  </si>
  <si>
    <t>研修名</t>
    <phoneticPr fontId="3"/>
  </si>
  <si>
    <t>●</t>
    <phoneticPr fontId="3"/>
  </si>
  <si>
    <t>大阪　太郎</t>
    <rPh sb="0" eb="2">
      <t>オオサカ</t>
    </rPh>
    <rPh sb="3" eb="5">
      <t>タロウ</t>
    </rPh>
    <phoneticPr fontId="3"/>
  </si>
  <si>
    <t>●●研修センター株式会社</t>
    <rPh sb="2" eb="4">
      <t>ケンシュウ</t>
    </rPh>
    <rPh sb="8" eb="12">
      <t>カブシキガイシャ</t>
    </rPh>
    <phoneticPr fontId="3"/>
  </si>
  <si>
    <t>大阪市阿倍野区阿倍野筋３丁目</t>
    <rPh sb="0" eb="3">
      <t>オオサカシ</t>
    </rPh>
    <rPh sb="3" eb="7">
      <t>アベノク</t>
    </rPh>
    <rPh sb="7" eb="10">
      <t>アベノ</t>
    </rPh>
    <rPh sb="10" eb="11">
      <t>スジ</t>
    </rPh>
    <rPh sb="12" eb="14">
      <t>チョウメ</t>
    </rPh>
    <phoneticPr fontId="3"/>
  </si>
  <si>
    <t>○</t>
    <phoneticPr fontId="3"/>
  </si>
  <si>
    <t>＊＊＊＊＊＊＊＊＊研修</t>
    <rPh sb="9" eb="11">
      <t>ケンシュウ</t>
    </rPh>
    <phoneticPr fontId="3"/>
  </si>
  <si>
    <t>4-2</t>
    <phoneticPr fontId="3"/>
  </si>
  <si>
    <t>［様式５］</t>
    <rPh sb="1" eb="3">
      <t>ヨウシキ</t>
    </rPh>
    <phoneticPr fontId="3"/>
  </si>
  <si>
    <t>（①＋②＋③）</t>
    <phoneticPr fontId="3"/>
  </si>
  <si>
    <t>令和　　年　　月　　日</t>
    <rPh sb="0" eb="2">
      <t>レイワ</t>
    </rPh>
    <rPh sb="4" eb="5">
      <t>ネン</t>
    </rPh>
    <rPh sb="7" eb="8">
      <t>ガツ</t>
    </rPh>
    <rPh sb="10" eb="11">
      <t>ニチ</t>
    </rPh>
    <phoneticPr fontId="3"/>
  </si>
  <si>
    <t>カリキュラム名</t>
    <phoneticPr fontId="3"/>
  </si>
  <si>
    <t>税抜金額</t>
    <rPh sb="0" eb="1">
      <t>ゼイ</t>
    </rPh>
    <rPh sb="1" eb="2">
      <t>ヌ</t>
    </rPh>
    <rPh sb="2" eb="4">
      <t>キンガク</t>
    </rPh>
    <phoneticPr fontId="21"/>
  </si>
  <si>
    <t>※　費用内訳は下記のとおり</t>
    <rPh sb="2" eb="4">
      <t>ヒヨウ</t>
    </rPh>
    <rPh sb="4" eb="6">
      <t>ウチワケ</t>
    </rPh>
    <rPh sb="7" eb="9">
      <t>カキ</t>
    </rPh>
    <phoneticPr fontId="21"/>
  </si>
  <si>
    <t>消費税</t>
    <rPh sb="0" eb="3">
      <t>ショウヒゼイ</t>
    </rPh>
    <phoneticPr fontId="21"/>
  </si>
  <si>
    <t>見積金額</t>
    <rPh sb="0" eb="2">
      <t>ミツ</t>
    </rPh>
    <rPh sb="2" eb="4">
      <t>キンガク</t>
    </rPh>
    <phoneticPr fontId="21"/>
  </si>
  <si>
    <t>１．事務費等</t>
    <rPh sb="2" eb="5">
      <t>ジムヒ</t>
    </rPh>
    <rPh sb="5" eb="6">
      <t>トウ</t>
    </rPh>
    <phoneticPr fontId="21"/>
  </si>
  <si>
    <t>（単位：円）</t>
    <rPh sb="1" eb="3">
      <t>タンイ</t>
    </rPh>
    <rPh sb="4" eb="5">
      <t>エン</t>
    </rPh>
    <phoneticPr fontId="21"/>
  </si>
  <si>
    <t>見積項目</t>
    <rPh sb="0" eb="2">
      <t>ミツ</t>
    </rPh>
    <rPh sb="2" eb="4">
      <t>コウモク</t>
    </rPh>
    <phoneticPr fontId="21"/>
  </si>
  <si>
    <t>見積単位</t>
    <rPh sb="0" eb="2">
      <t>ミツ</t>
    </rPh>
    <rPh sb="2" eb="4">
      <t>タンイ</t>
    </rPh>
    <phoneticPr fontId="21"/>
  </si>
  <si>
    <t>予定発注数</t>
    <rPh sb="0" eb="2">
      <t>ヨテイ</t>
    </rPh>
    <rPh sb="2" eb="4">
      <t>ハッチュウ</t>
    </rPh>
    <rPh sb="4" eb="5">
      <t>スウ</t>
    </rPh>
    <phoneticPr fontId="21"/>
  </si>
  <si>
    <t>合計</t>
    <rPh sb="0" eb="2">
      <t>ゴウケイ</t>
    </rPh>
    <phoneticPr fontId="21"/>
  </si>
  <si>
    <t>備考</t>
    <rPh sb="0" eb="2">
      <t>ビコウ</t>
    </rPh>
    <phoneticPr fontId="21"/>
  </si>
  <si>
    <t>事務経費等</t>
    <rPh sb="0" eb="2">
      <t>ジム</t>
    </rPh>
    <rPh sb="2" eb="4">
      <t>ケイヒ</t>
    </rPh>
    <rPh sb="4" eb="5">
      <t>トウ</t>
    </rPh>
    <phoneticPr fontId="21"/>
  </si>
  <si>
    <t>-</t>
    <phoneticPr fontId="21"/>
  </si>
  <si>
    <t>-</t>
    <phoneticPr fontId="21"/>
  </si>
  <si>
    <t>タイムテーブル、教材作成費等</t>
    <rPh sb="8" eb="10">
      <t>キョウザイ</t>
    </rPh>
    <rPh sb="10" eb="12">
      <t>サクセイ</t>
    </rPh>
    <rPh sb="12" eb="13">
      <t>ヒ</t>
    </rPh>
    <rPh sb="13" eb="14">
      <t>トウ</t>
    </rPh>
    <phoneticPr fontId="21"/>
  </si>
  <si>
    <t>日程調整、研修内容に関する打合せ費用を含む。</t>
    <rPh sb="0" eb="2">
      <t>ニッテイ</t>
    </rPh>
    <rPh sb="2" eb="4">
      <t>チョウセイ</t>
    </rPh>
    <rPh sb="5" eb="7">
      <t>ケンシュウ</t>
    </rPh>
    <rPh sb="7" eb="9">
      <t>ナイヨウ</t>
    </rPh>
    <rPh sb="10" eb="11">
      <t>カン</t>
    </rPh>
    <rPh sb="13" eb="15">
      <t>ウチアワ</t>
    </rPh>
    <rPh sb="16" eb="18">
      <t>ヒヨウ</t>
    </rPh>
    <rPh sb="19" eb="20">
      <t>フク</t>
    </rPh>
    <phoneticPr fontId="21"/>
  </si>
  <si>
    <t>講義料（メイン講師）</t>
    <rPh sb="0" eb="2">
      <t>コウギ</t>
    </rPh>
    <rPh sb="2" eb="3">
      <t>リョウ</t>
    </rPh>
    <rPh sb="7" eb="9">
      <t>コウシ</t>
    </rPh>
    <phoneticPr fontId="21"/>
  </si>
  <si>
    <t>交通費、宿泊費等（メイン講師）</t>
    <rPh sb="12" eb="14">
      <t>コウシ</t>
    </rPh>
    <phoneticPr fontId="21"/>
  </si>
  <si>
    <t>講義料（サブ講師）</t>
    <rPh sb="0" eb="2">
      <t>コウギ</t>
    </rPh>
    <rPh sb="2" eb="3">
      <t>リョウ</t>
    </rPh>
    <rPh sb="6" eb="8">
      <t>コウシ</t>
    </rPh>
    <phoneticPr fontId="21"/>
  </si>
  <si>
    <t>交通費、宿泊費等（サブ講師）</t>
    <rPh sb="11" eb="13">
      <t>コウシ</t>
    </rPh>
    <phoneticPr fontId="21"/>
  </si>
  <si>
    <t>面談費</t>
    <rPh sb="0" eb="2">
      <t>メンダン</t>
    </rPh>
    <rPh sb="2" eb="3">
      <t>ヒ</t>
    </rPh>
    <phoneticPr fontId="21"/>
  </si>
  <si>
    <t>交通費、宿泊費等</t>
    <rPh sb="0" eb="3">
      <t>コウツウヒ</t>
    </rPh>
    <rPh sb="4" eb="7">
      <t>シュクハクヒ</t>
    </rPh>
    <rPh sb="7" eb="8">
      <t>トウ</t>
    </rPh>
    <phoneticPr fontId="21"/>
  </si>
  <si>
    <t>報告書作成費</t>
    <rPh sb="0" eb="3">
      <t>ホウコクショ</t>
    </rPh>
    <rPh sb="3" eb="5">
      <t>サクセイ</t>
    </rPh>
    <rPh sb="5" eb="6">
      <t>ヒ</t>
    </rPh>
    <phoneticPr fontId="21"/>
  </si>
  <si>
    <t xml:space="preserve">     令和　　年　　月　　日</t>
    <rPh sb="5" eb="7">
      <t>レイワ</t>
    </rPh>
    <rPh sb="9" eb="10">
      <t>ネン</t>
    </rPh>
    <rPh sb="12" eb="13">
      <t>ガツ</t>
    </rPh>
    <rPh sb="15" eb="16">
      <t>ニチ</t>
    </rPh>
    <phoneticPr fontId="3"/>
  </si>
  <si>
    <t>見積金額（※）</t>
    <rPh sb="0" eb="2">
      <t>ミツ</t>
    </rPh>
    <rPh sb="2" eb="4">
      <t>キンガク</t>
    </rPh>
    <phoneticPr fontId="21"/>
  </si>
  <si>
    <t>見積項目に示した費用以外に発生する経費がある場合は、記載してください。</t>
    <rPh sb="0" eb="2">
      <t>ミツモリ</t>
    </rPh>
    <rPh sb="2" eb="4">
      <t>コウモク</t>
    </rPh>
    <rPh sb="5" eb="6">
      <t>シメ</t>
    </rPh>
    <rPh sb="8" eb="10">
      <t>ヒヨウ</t>
    </rPh>
    <rPh sb="10" eb="12">
      <t>イガイ</t>
    </rPh>
    <rPh sb="11" eb="12">
      <t>ソト</t>
    </rPh>
    <rPh sb="13" eb="15">
      <t>ハッセイ</t>
    </rPh>
    <rPh sb="17" eb="19">
      <t>ケイヒ</t>
    </rPh>
    <rPh sb="22" eb="24">
      <t>バアイ</t>
    </rPh>
    <rPh sb="26" eb="28">
      <t>キサイ</t>
    </rPh>
    <phoneticPr fontId="21"/>
  </si>
  <si>
    <t>指導管理者向け研修及び特別研修（概算契約）</t>
    <phoneticPr fontId="3"/>
  </si>
  <si>
    <t>人事評価者研修【組織マネジメント編】</t>
    <phoneticPr fontId="3"/>
  </si>
  <si>
    <t>ウ）実施回数</t>
    <phoneticPr fontId="3"/>
  </si>
  <si>
    <t>エ）　小計</t>
    <rPh sb="3" eb="4">
      <t>ショウ</t>
    </rPh>
    <phoneticPr fontId="3"/>
  </si>
  <si>
    <t>（ア＋イ）×ウ</t>
    <phoneticPr fontId="3"/>
  </si>
  <si>
    <t>研修費</t>
    <rPh sb="0" eb="2">
      <t>ケンシュウ</t>
    </rPh>
    <rPh sb="2" eb="3">
      <t>ヒ</t>
    </rPh>
    <phoneticPr fontId="3"/>
  </si>
  <si>
    <t>（①＋②＋③）</t>
    <phoneticPr fontId="3"/>
  </si>
  <si>
    <t>オ）単価</t>
    <rPh sb="2" eb="4">
      <t>タンカ</t>
    </rPh>
    <phoneticPr fontId="3"/>
  </si>
  <si>
    <t>カ）消費税</t>
    <rPh sb="2" eb="5">
      <t>ショウヒゼイ</t>
    </rPh>
    <phoneticPr fontId="3"/>
  </si>
  <si>
    <t>キ）小計</t>
    <rPh sb="2" eb="4">
      <t>ショウケイ</t>
    </rPh>
    <phoneticPr fontId="3"/>
  </si>
  <si>
    <t>e-ラーニング研修資料作成費</t>
    <rPh sb="7" eb="9">
      <t>ケンシュウ</t>
    </rPh>
    <rPh sb="9" eb="11">
      <t>シリョウ</t>
    </rPh>
    <rPh sb="11" eb="13">
      <t>サクセイ</t>
    </rPh>
    <rPh sb="13" eb="14">
      <t>ヒ</t>
    </rPh>
    <phoneticPr fontId="3"/>
  </si>
  <si>
    <t>カリキュラム名</t>
    <phoneticPr fontId="3"/>
  </si>
  <si>
    <t>カリキュラム名</t>
    <phoneticPr fontId="3"/>
  </si>
  <si>
    <t>※各項目に見積金額を入力をしてください。</t>
    <rPh sb="1" eb="4">
      <t>カクコウモク</t>
    </rPh>
    <rPh sb="5" eb="7">
      <t>ミツ</t>
    </rPh>
    <rPh sb="7" eb="9">
      <t>キンガク</t>
    </rPh>
    <rPh sb="10" eb="12">
      <t>ニュウリョク</t>
    </rPh>
    <phoneticPr fontId="3"/>
  </si>
  <si>
    <t>技能職員研修</t>
    <phoneticPr fontId="3"/>
  </si>
  <si>
    <t>２．指導管理者向け研修のうち講義</t>
    <rPh sb="2" eb="4">
      <t>シドウ</t>
    </rPh>
    <rPh sb="4" eb="7">
      <t>カンリシャ</t>
    </rPh>
    <rPh sb="7" eb="8">
      <t>ム</t>
    </rPh>
    <rPh sb="9" eb="11">
      <t>ケンシュウ</t>
    </rPh>
    <rPh sb="14" eb="16">
      <t>コウギ</t>
    </rPh>
    <phoneticPr fontId="1"/>
  </si>
  <si>
    <t>３．指導管理者向け研修のうち中間報告会</t>
  </si>
  <si>
    <t>４．特別研修のうち集合研修(指導対象職員）</t>
    <rPh sb="2" eb="4">
      <t>トクベツ</t>
    </rPh>
    <rPh sb="4" eb="6">
      <t>ケンシュウ</t>
    </rPh>
    <rPh sb="9" eb="11">
      <t>シュウゴウ</t>
    </rPh>
    <rPh sb="11" eb="13">
      <t>ケンシュウ</t>
    </rPh>
    <rPh sb="14" eb="16">
      <t>シドウ</t>
    </rPh>
    <rPh sb="16" eb="18">
      <t>タイショウ</t>
    </rPh>
    <rPh sb="18" eb="20">
      <t>ショクイン</t>
    </rPh>
    <phoneticPr fontId="21"/>
  </si>
  <si>
    <t>５．特別研修のうち個別面談（指導対象職員）</t>
    <rPh sb="2" eb="4">
      <t>トクベツ</t>
    </rPh>
    <rPh sb="4" eb="6">
      <t>ケンシュウ</t>
    </rPh>
    <rPh sb="9" eb="11">
      <t>コベツ</t>
    </rPh>
    <rPh sb="11" eb="13">
      <t>メンダン</t>
    </rPh>
    <rPh sb="14" eb="16">
      <t>シドウ</t>
    </rPh>
    <rPh sb="16" eb="18">
      <t>タイショウ</t>
    </rPh>
    <rPh sb="18" eb="20">
      <t>ショクイン</t>
    </rPh>
    <phoneticPr fontId="21"/>
  </si>
  <si>
    <t>６．特別研修のうち中間報告会（職場指導管理者）</t>
    <rPh sb="2" eb="4">
      <t>トクベツ</t>
    </rPh>
    <rPh sb="4" eb="6">
      <t>ケンシュウ</t>
    </rPh>
    <rPh sb="9" eb="11">
      <t>チュウカン</t>
    </rPh>
    <rPh sb="11" eb="14">
      <t>ホウコクカイ</t>
    </rPh>
    <rPh sb="15" eb="17">
      <t>ショクバ</t>
    </rPh>
    <rPh sb="17" eb="19">
      <t>シドウ</t>
    </rPh>
    <rPh sb="19" eb="22">
      <t>カンリシャ</t>
    </rPh>
    <phoneticPr fontId="21"/>
  </si>
  <si>
    <t>グローアップ研修（採用３年目）</t>
    <phoneticPr fontId="3"/>
  </si>
  <si>
    <t xml:space="preserve">新任主務研修
</t>
  </si>
  <si>
    <t>企画・発想力向上研修</t>
  </si>
  <si>
    <t>円</t>
    <phoneticPr fontId="3"/>
  </si>
  <si>
    <t>新任主務研修</t>
    <phoneticPr fontId="3"/>
  </si>
  <si>
    <t>管理職層研修</t>
    <phoneticPr fontId="3"/>
  </si>
  <si>
    <t>キャリア研修</t>
    <phoneticPr fontId="3"/>
  </si>
  <si>
    <t>3-1</t>
    <phoneticPr fontId="3"/>
  </si>
  <si>
    <t>3-2</t>
    <phoneticPr fontId="3"/>
  </si>
  <si>
    <t>新任係長マネジメント研修【実践】
（グループ別研修）</t>
    <phoneticPr fontId="3"/>
  </si>
  <si>
    <t>新任係長マネジメント研修【基礎】
（オンライン研修）</t>
    <phoneticPr fontId="3"/>
  </si>
  <si>
    <t>新任部門監理主任研修
（グループ別研修）</t>
    <phoneticPr fontId="3"/>
  </si>
  <si>
    <t>新任技能統括主任研修
（グループ別研修）</t>
    <phoneticPr fontId="3"/>
  </si>
  <si>
    <t>5-1</t>
    <phoneticPr fontId="3"/>
  </si>
  <si>
    <t>5-2</t>
    <phoneticPr fontId="3"/>
  </si>
  <si>
    <t>6-1</t>
    <phoneticPr fontId="3"/>
  </si>
  <si>
    <t>6-2</t>
    <phoneticPr fontId="3"/>
  </si>
  <si>
    <t>ア）小計</t>
    <rPh sb="2" eb="4">
      <t>ショウケイ</t>
    </rPh>
    <phoneticPr fontId="3"/>
  </si>
  <si>
    <t>相談・助言業務</t>
    <rPh sb="0" eb="2">
      <t>ソウダン</t>
    </rPh>
    <rPh sb="3" eb="5">
      <t>ジョゲン</t>
    </rPh>
    <rPh sb="5" eb="7">
      <t>ギョウム</t>
    </rPh>
    <phoneticPr fontId="3"/>
  </si>
  <si>
    <t>キャリアデザイン研修１
（グループ別研修）</t>
    <phoneticPr fontId="3"/>
  </si>
  <si>
    <t>キャリアデザイン研修２
（グループ別研修）</t>
    <phoneticPr fontId="3"/>
  </si>
  <si>
    <t>キャリアデザイン研修（希望制）
（グループ別研修）</t>
    <phoneticPr fontId="3"/>
  </si>
  <si>
    <t>7-1</t>
    <phoneticPr fontId="3"/>
  </si>
  <si>
    <t>7-2</t>
    <phoneticPr fontId="3"/>
  </si>
  <si>
    <t>7-3</t>
    <phoneticPr fontId="3"/>
  </si>
  <si>
    <t>7-4</t>
    <phoneticPr fontId="3"/>
  </si>
  <si>
    <t>住 所 又 は</t>
    <rPh sb="0" eb="1">
      <t>ジュウ</t>
    </rPh>
    <rPh sb="2" eb="3">
      <t>ショ</t>
    </rPh>
    <rPh sb="4" eb="5">
      <t>マタ</t>
    </rPh>
    <phoneticPr fontId="3"/>
  </si>
  <si>
    <t>●●研修センター株式会社</t>
    <phoneticPr fontId="3"/>
  </si>
  <si>
    <t>大阪市総務局長　様</t>
    <rPh sb="3" eb="5">
      <t>ソウム</t>
    </rPh>
    <rPh sb="5" eb="7">
      <t>キョクチョウ</t>
    </rPh>
    <phoneticPr fontId="3"/>
  </si>
  <si>
    <t>大阪市総務局長　様</t>
    <rPh sb="3" eb="7">
      <t>ソウムキョクチョウ</t>
    </rPh>
    <phoneticPr fontId="3"/>
  </si>
  <si>
    <t>大阪市総務局長　様</t>
  </si>
  <si>
    <t>研修名</t>
    <rPh sb="0" eb="2">
      <t>ケンシュウ</t>
    </rPh>
    <rPh sb="2" eb="3">
      <t>メイ</t>
    </rPh>
    <phoneticPr fontId="3"/>
  </si>
  <si>
    <t>研修名</t>
    <rPh sb="0" eb="3">
      <t>ケンシュウメイ</t>
    </rPh>
    <phoneticPr fontId="3"/>
  </si>
  <si>
    <t>管理職層研修</t>
    <rPh sb="0" eb="2">
      <t>カンリ</t>
    </rPh>
    <rPh sb="2" eb="3">
      <t>ショク</t>
    </rPh>
    <rPh sb="3" eb="4">
      <t>ソウ</t>
    </rPh>
    <rPh sb="4" eb="6">
      <t>ケンシュウ</t>
    </rPh>
    <phoneticPr fontId="2"/>
  </si>
  <si>
    <t>技能職員研修</t>
    <rPh sb="0" eb="2">
      <t>ギノウ</t>
    </rPh>
    <rPh sb="2" eb="4">
      <t>ショクイン</t>
    </rPh>
    <rPh sb="4" eb="6">
      <t>ケンシュウ</t>
    </rPh>
    <phoneticPr fontId="2"/>
  </si>
  <si>
    <t>キャリア研修</t>
    <rPh sb="4" eb="6">
      <t>ケンシュウ</t>
    </rPh>
    <phoneticPr fontId="2"/>
  </si>
  <si>
    <t>イクボス（ワーク・ライフ・バランス）研修</t>
    <rPh sb="18" eb="20">
      <t>ケンシュウ</t>
    </rPh>
    <phoneticPr fontId="2"/>
  </si>
  <si>
    <t>人事評価者研修【組織マネジメント編】</t>
    <rPh sb="0" eb="2">
      <t>ジンジ</t>
    </rPh>
    <rPh sb="2" eb="4">
      <t>ヒョウカ</t>
    </rPh>
    <rPh sb="4" eb="5">
      <t>シャ</t>
    </rPh>
    <rPh sb="5" eb="7">
      <t>ケンシュウ</t>
    </rPh>
    <rPh sb="8" eb="10">
      <t>ソシキ</t>
    </rPh>
    <rPh sb="16" eb="17">
      <t>ヘン</t>
    </rPh>
    <phoneticPr fontId="2"/>
  </si>
  <si>
    <t>指導管理者向け研修
及び特別研修
（概算契約）</t>
    <rPh sb="0" eb="2">
      <t>シドウ</t>
    </rPh>
    <rPh sb="2" eb="5">
      <t>カンリシャ</t>
    </rPh>
    <rPh sb="5" eb="6">
      <t>ム</t>
    </rPh>
    <rPh sb="7" eb="9">
      <t>ケンシュウ</t>
    </rPh>
    <rPh sb="10" eb="11">
      <t>オヨ</t>
    </rPh>
    <rPh sb="18" eb="20">
      <t>ガイサン</t>
    </rPh>
    <rPh sb="20" eb="22">
      <t>ケイヤク</t>
    </rPh>
    <phoneticPr fontId="2"/>
  </si>
  <si>
    <r>
      <rPr>
        <b/>
        <sz val="12"/>
        <rFont val="ＭＳ 明朝"/>
        <family val="1"/>
        <charset val="128"/>
      </rPr>
      <t>3-1</t>
    </r>
    <r>
      <rPr>
        <sz val="12"/>
        <rFont val="ＭＳ 明朝"/>
        <family val="1"/>
        <charset val="128"/>
      </rPr>
      <t xml:space="preserve">
新任主務研修【基礎】
（オンライン研修）</t>
    </r>
    <phoneticPr fontId="3"/>
  </si>
  <si>
    <r>
      <rPr>
        <b/>
        <sz val="12"/>
        <rFont val="ＭＳ 明朝"/>
        <family val="1"/>
        <charset val="128"/>
      </rPr>
      <t>3-2</t>
    </r>
    <r>
      <rPr>
        <sz val="12"/>
        <rFont val="ＭＳ 明朝"/>
        <family val="1"/>
        <charset val="128"/>
      </rPr>
      <t xml:space="preserve">
新任主務研修【実践】
（グループ別研修）</t>
    </r>
    <phoneticPr fontId="3"/>
  </si>
  <si>
    <t>新任主務研修【基礎】
（オンライン研修）</t>
    <phoneticPr fontId="3"/>
  </si>
  <si>
    <t>新任主務研修【実践】
（グループ別研修）</t>
    <phoneticPr fontId="3"/>
  </si>
  <si>
    <r>
      <rPr>
        <b/>
        <sz val="12"/>
        <rFont val="ＭＳ 明朝"/>
        <family val="1"/>
        <charset val="128"/>
      </rPr>
      <t>4-1</t>
    </r>
    <r>
      <rPr>
        <sz val="12"/>
        <rFont val="ＭＳ 明朝"/>
        <family val="1"/>
        <charset val="128"/>
      </rPr>
      <t xml:space="preserve">
新任係長マネジメント
研修【基礎】
（オンライン研修）</t>
    </r>
    <phoneticPr fontId="3"/>
  </si>
  <si>
    <r>
      <rPr>
        <b/>
        <sz val="12"/>
        <rFont val="ＭＳ 明朝"/>
        <family val="1"/>
        <charset val="128"/>
      </rPr>
      <t>4-2</t>
    </r>
    <r>
      <rPr>
        <sz val="12"/>
        <rFont val="ＭＳ 明朝"/>
        <family val="1"/>
        <charset val="128"/>
      </rPr>
      <t xml:space="preserve">
新任係長マネジメント
研修【実践】
（グループ別研修）</t>
    </r>
    <phoneticPr fontId="3"/>
  </si>
  <si>
    <t>４-1</t>
    <phoneticPr fontId="3"/>
  </si>
  <si>
    <t>4-3</t>
    <phoneticPr fontId="3"/>
  </si>
  <si>
    <t>８．実施報告書作成費（指導対象職員）</t>
    <rPh sb="2" eb="4">
      <t>ジッシ</t>
    </rPh>
    <rPh sb="4" eb="7">
      <t>ホウコクショ</t>
    </rPh>
    <rPh sb="7" eb="9">
      <t>サクセイ</t>
    </rPh>
    <rPh sb="9" eb="10">
      <t>ヒ</t>
    </rPh>
    <rPh sb="11" eb="13">
      <t>シドウ</t>
    </rPh>
    <rPh sb="13" eb="15">
      <t>タイショウ</t>
    </rPh>
    <rPh sb="15" eb="17">
      <t>ショクイン</t>
    </rPh>
    <phoneticPr fontId="21"/>
  </si>
  <si>
    <t>面談費</t>
    <rPh sb="0" eb="2">
      <t>メンダン</t>
    </rPh>
    <rPh sb="2" eb="3">
      <t>ヒ</t>
    </rPh>
    <phoneticPr fontId="1"/>
  </si>
  <si>
    <t>交通費、宿泊費等</t>
    <rPh sb="0" eb="3">
      <t>コウツウヒ</t>
    </rPh>
    <rPh sb="4" eb="7">
      <t>シュクハクヒ</t>
    </rPh>
    <rPh sb="7" eb="8">
      <t>トウ</t>
    </rPh>
    <phoneticPr fontId="1"/>
  </si>
  <si>
    <t>７．特別研修のうち個別面談（職場指導管理者）</t>
    <rPh sb="2" eb="4">
      <t>トクベツ</t>
    </rPh>
    <rPh sb="4" eb="6">
      <t>ケンシュウ</t>
    </rPh>
    <rPh sb="9" eb="11">
      <t>コベツ</t>
    </rPh>
    <rPh sb="11" eb="13">
      <t>メンダン</t>
    </rPh>
    <rPh sb="14" eb="16">
      <t>ショクバ</t>
    </rPh>
    <rPh sb="16" eb="18">
      <t>シドウ</t>
    </rPh>
    <rPh sb="18" eb="21">
      <t>カンリシャ</t>
    </rPh>
    <phoneticPr fontId="21"/>
  </si>
  <si>
    <t>グローアップ研修（採用３年目）</t>
    <rPh sb="6" eb="8">
      <t>ケンシュウ</t>
    </rPh>
    <rPh sb="9" eb="11">
      <t>サイヨウ</t>
    </rPh>
    <rPh sb="12" eb="14">
      <t>ネンメ</t>
    </rPh>
    <phoneticPr fontId="2"/>
  </si>
  <si>
    <t>管理職育成アセスメント研修</t>
    <phoneticPr fontId="3"/>
  </si>
  <si>
    <t>管理職育成アセスメント研修</t>
    <phoneticPr fontId="3"/>
  </si>
  <si>
    <r>
      <rPr>
        <b/>
        <sz val="12"/>
        <rFont val="ＭＳ 明朝"/>
        <family val="1"/>
        <charset val="128"/>
      </rPr>
      <t>5-1</t>
    </r>
    <r>
      <rPr>
        <sz val="12"/>
        <rFont val="ＭＳ 明朝"/>
        <family val="1"/>
        <charset val="128"/>
      </rPr>
      <t xml:space="preserve">
管理職育成アセスメント研修（グループ別研修）</t>
    </r>
    <phoneticPr fontId="3"/>
  </si>
  <si>
    <t>管理職育成アセスメント研修
（グループ別研修）</t>
    <phoneticPr fontId="3"/>
  </si>
  <si>
    <r>
      <rPr>
        <b/>
        <sz val="12"/>
        <rFont val="ＭＳ 明朝"/>
        <family val="1"/>
        <charset val="128"/>
      </rPr>
      <t>6-2</t>
    </r>
    <r>
      <rPr>
        <sz val="12"/>
        <rFont val="ＭＳ 明朝"/>
        <family val="1"/>
        <charset val="128"/>
      </rPr>
      <t xml:space="preserve">
新任技能統括主任研修
（グループ別研修）</t>
    </r>
    <phoneticPr fontId="3"/>
  </si>
  <si>
    <r>
      <rPr>
        <b/>
        <sz val="12"/>
        <rFont val="ＭＳ 明朝"/>
        <family val="1"/>
        <charset val="128"/>
      </rPr>
      <t xml:space="preserve">6-1
</t>
    </r>
    <r>
      <rPr>
        <sz val="12"/>
        <rFont val="ＭＳ 明朝"/>
        <family val="1"/>
        <charset val="128"/>
      </rPr>
      <t>新任部門監理主任研修
（グループ別研修）</t>
    </r>
    <phoneticPr fontId="3"/>
  </si>
  <si>
    <r>
      <t xml:space="preserve">7-1
</t>
    </r>
    <r>
      <rPr>
        <sz val="12"/>
        <rFont val="ＭＳ 明朝"/>
        <family val="1"/>
        <charset val="128"/>
      </rPr>
      <t>キャリアデザイン研修１
（グループ別研修）</t>
    </r>
    <phoneticPr fontId="3"/>
  </si>
  <si>
    <r>
      <t xml:space="preserve">7-2
</t>
    </r>
    <r>
      <rPr>
        <sz val="12"/>
        <rFont val="ＭＳ 明朝"/>
        <family val="1"/>
        <charset val="128"/>
      </rPr>
      <t>キャリアデザイン研修２
（グループ別研修）</t>
    </r>
    <phoneticPr fontId="3"/>
  </si>
  <si>
    <r>
      <t xml:space="preserve">7-4
</t>
    </r>
    <r>
      <rPr>
        <sz val="12"/>
        <rFont val="ＭＳ 明朝"/>
        <family val="1"/>
        <charset val="128"/>
      </rPr>
      <t>キャリアデザイン研修
（希望制）
（グループ別研修）</t>
    </r>
    <phoneticPr fontId="3"/>
  </si>
  <si>
    <r>
      <t xml:space="preserve">7-3
</t>
    </r>
    <r>
      <rPr>
        <sz val="12"/>
        <rFont val="ＭＳ 明朝"/>
        <family val="1"/>
        <charset val="128"/>
      </rPr>
      <t>キャリアデザイン研修３
（グループ別研修）</t>
    </r>
    <phoneticPr fontId="3"/>
  </si>
  <si>
    <t>キャリアデザイン研修３
（グループ別研修）</t>
    <phoneticPr fontId="3"/>
  </si>
  <si>
    <t>7-5</t>
    <phoneticPr fontId="3"/>
  </si>
  <si>
    <t>企画・発想力向上研修</t>
    <phoneticPr fontId="3"/>
  </si>
  <si>
    <t>イクボス（ワーク・ライフ・バランス）研修</t>
    <phoneticPr fontId="3"/>
  </si>
  <si>
    <t>12</t>
    <phoneticPr fontId="3"/>
  </si>
  <si>
    <t>経　費　見　積　書</t>
  </si>
  <si>
    <t>オンデマンド動画配信型研修用アカウント提供</t>
    <rPh sb="19" eb="21">
      <t>テイキョウ</t>
    </rPh>
    <phoneticPr fontId="3"/>
  </si>
  <si>
    <t>内訳</t>
    <rPh sb="0" eb="2">
      <t>ウチワケ</t>
    </rPh>
    <phoneticPr fontId="3"/>
  </si>
  <si>
    <t>個</t>
    <rPh sb="0" eb="1">
      <t>コ</t>
    </rPh>
    <phoneticPr fontId="3"/>
  </si>
  <si>
    <t>（ア＋イ）</t>
    <phoneticPr fontId="3"/>
  </si>
  <si>
    <t>ア）①×②＋③</t>
    <phoneticPr fontId="3"/>
  </si>
  <si>
    <t>備考</t>
    <rPh sb="0" eb="2">
      <t>ビコウ</t>
    </rPh>
    <phoneticPr fontId="3"/>
  </si>
  <si>
    <t>その他
（初期費用）</t>
    <rPh sb="2" eb="3">
      <t>タ</t>
    </rPh>
    <rPh sb="5" eb="9">
      <t>ショキヒヨウ</t>
    </rPh>
    <phoneticPr fontId="3"/>
  </si>
  <si>
    <t>ウ）　合計</t>
    <phoneticPr fontId="3"/>
  </si>
  <si>
    <t>令和　年　月　日</t>
    <rPh sb="0" eb="2">
      <t>レイワ</t>
    </rPh>
    <rPh sb="3" eb="4">
      <t>ネン</t>
    </rPh>
    <rPh sb="5" eb="6">
      <t>ガツ</t>
    </rPh>
    <rPh sb="7" eb="8">
      <t>ヒ</t>
    </rPh>
    <phoneticPr fontId="3"/>
  </si>
  <si>
    <t>受講者の
アカウント数</t>
    <rPh sb="0" eb="3">
      <t>ジュコウシャ</t>
    </rPh>
    <rPh sb="10" eb="11">
      <t>スウ</t>
    </rPh>
    <phoneticPr fontId="3"/>
  </si>
  <si>
    <t>１回当たりの内訳</t>
    <rPh sb="1" eb="2">
      <t>カイ</t>
    </rPh>
    <rPh sb="6" eb="8">
      <t>ウチワケ</t>
    </rPh>
    <phoneticPr fontId="3"/>
  </si>
  <si>
    <t>ア）１回当たり単価</t>
    <rPh sb="3" eb="4">
      <t>カイ</t>
    </rPh>
    <rPh sb="7" eb="9">
      <t>タンカ</t>
    </rPh>
    <phoneticPr fontId="3"/>
  </si>
  <si>
    <t>受講者
１人当たり
単価</t>
    <rPh sb="0" eb="3">
      <t>ジュコウシャ</t>
    </rPh>
    <rPh sb="5" eb="6">
      <t>ヒト</t>
    </rPh>
    <rPh sb="10" eb="12">
      <t>タンカ</t>
    </rPh>
    <phoneticPr fontId="3"/>
  </si>
  <si>
    <t xml:space="preserve">①については、１アカウント当たり1,500円／月×６月で積算
②アカウント数は20であるが、１か月ごとに付け替えが可能であるため、20アカウント×6月＝120名の受講が可能
</t>
    <rPh sb="21" eb="22">
      <t>エン</t>
    </rPh>
    <rPh sb="23" eb="24">
      <t>ツキ</t>
    </rPh>
    <rPh sb="26" eb="27">
      <t>ゲツ</t>
    </rPh>
    <rPh sb="28" eb="30">
      <t>セキサン</t>
    </rPh>
    <rPh sb="37" eb="38">
      <t>スウ</t>
    </rPh>
    <rPh sb="48" eb="49">
      <t>ゲツ</t>
    </rPh>
    <rPh sb="52" eb="53">
      <t>ツ</t>
    </rPh>
    <rPh sb="54" eb="55">
      <t>カ</t>
    </rPh>
    <rPh sb="57" eb="59">
      <t>カノウ</t>
    </rPh>
    <rPh sb="74" eb="75">
      <t>ツキ</t>
    </rPh>
    <rPh sb="79" eb="80">
      <t>メイ</t>
    </rPh>
    <rPh sb="81" eb="83">
      <t>ジュコウ</t>
    </rPh>
    <rPh sb="84" eb="86">
      <t>カノウ</t>
    </rPh>
    <phoneticPr fontId="3"/>
  </si>
  <si>
    <t>研修１回当たり</t>
    <rPh sb="0" eb="2">
      <t>ケンシュウ</t>
    </rPh>
    <rPh sb="3" eb="4">
      <t>カイ</t>
    </rPh>
    <phoneticPr fontId="21"/>
  </si>
  <si>
    <t>対象者１名当たり</t>
    <rPh sb="0" eb="2">
      <t>タイショウ</t>
    </rPh>
    <rPh sb="2" eb="3">
      <t>シャ</t>
    </rPh>
    <rPh sb="4" eb="5">
      <t>メイ</t>
    </rPh>
    <phoneticPr fontId="21"/>
  </si>
  <si>
    <t>面談１日当たり</t>
    <rPh sb="0" eb="2">
      <t>メンダン</t>
    </rPh>
    <rPh sb="3" eb="4">
      <t>ニチ</t>
    </rPh>
    <phoneticPr fontId="21"/>
  </si>
  <si>
    <t>対象者１名当たり</t>
    <rPh sb="0" eb="2">
      <t>タイショウ</t>
    </rPh>
    <rPh sb="2" eb="3">
      <t>シャ</t>
    </rPh>
    <rPh sb="4" eb="5">
      <t>メイ</t>
    </rPh>
    <phoneticPr fontId="1"/>
  </si>
  <si>
    <t>面談１日当たり</t>
    <rPh sb="0" eb="2">
      <t>メンダン</t>
    </rPh>
    <rPh sb="3" eb="4">
      <t>ニチ</t>
    </rPh>
    <phoneticPr fontId="1"/>
  </si>
  <si>
    <t>新採用者フォローアップ研修</t>
    <rPh sb="0" eb="1">
      <t>シン</t>
    </rPh>
    <rPh sb="1" eb="4">
      <t>サイヨウシャ</t>
    </rPh>
    <rPh sb="11" eb="13">
      <t>ケンシュウ</t>
    </rPh>
    <phoneticPr fontId="2"/>
  </si>
  <si>
    <t>新採用者フォローアップ研修</t>
    <phoneticPr fontId="3"/>
  </si>
  <si>
    <t>オンデマンド動画配信型研修用アカウント提供</t>
    <phoneticPr fontId="2"/>
  </si>
  <si>
    <r>
      <t xml:space="preserve">7-5
</t>
    </r>
    <r>
      <rPr>
        <sz val="12"/>
        <rFont val="ＭＳ 明朝"/>
        <family val="1"/>
        <charset val="128"/>
      </rPr>
      <t>キャリア形成に係る
相談・助言</t>
    </r>
    <rPh sb="8" eb="10">
      <t>ケイセイ</t>
    </rPh>
    <rPh sb="11" eb="12">
      <t>カカ</t>
    </rPh>
    <rPh sb="14" eb="16">
      <t>ソウダン</t>
    </rPh>
    <rPh sb="17" eb="19">
      <t>ジョゲン</t>
    </rPh>
    <phoneticPr fontId="3"/>
  </si>
  <si>
    <t>キャリア形成に係る相談・助言</t>
    <rPh sb="7" eb="8">
      <t>カカ</t>
    </rPh>
    <phoneticPr fontId="3"/>
  </si>
  <si>
    <r>
      <rPr>
        <b/>
        <sz val="12"/>
        <rFont val="ＭＳ 明朝"/>
        <family val="1"/>
        <charset val="128"/>
      </rPr>
      <t>4-3</t>
    </r>
    <r>
      <rPr>
        <sz val="12"/>
        <rFont val="ＭＳ 明朝"/>
        <family val="1"/>
        <charset val="128"/>
      </rPr>
      <t xml:space="preserve">
新任課長代理マネジメント研修
（グループ別研修）</t>
    </r>
    <rPh sb="24" eb="25">
      <t>ベツ</t>
    </rPh>
    <rPh sb="25" eb="27">
      <t>ケンシュウ</t>
    </rPh>
    <phoneticPr fontId="3"/>
  </si>
  <si>
    <t>新任課長代理マネジメント研修
（グループ別研修）</t>
    <rPh sb="20" eb="21">
      <t>ベツ</t>
    </rPh>
    <rPh sb="21" eb="23">
      <t>ケンシュウ</t>
    </rPh>
    <phoneticPr fontId="3"/>
  </si>
  <si>
    <r>
      <rPr>
        <b/>
        <sz val="12"/>
        <rFont val="ＭＳ 明朝"/>
        <family val="1"/>
        <charset val="128"/>
      </rPr>
      <t>5-2</t>
    </r>
    <r>
      <rPr>
        <sz val="12"/>
        <rFont val="ＭＳ 明朝"/>
        <family val="1"/>
        <charset val="128"/>
      </rPr>
      <t xml:space="preserve">
管理職育成アセスメントフォローアップ研修
（グループ別研修）</t>
    </r>
    <rPh sb="30" eb="31">
      <t>ベツ</t>
    </rPh>
    <phoneticPr fontId="3"/>
  </si>
  <si>
    <t>管理職育成アセスメントフォローアップ研修
（グループ別研修）</t>
    <rPh sb="26" eb="27">
      <t>ベツ</t>
    </rPh>
    <phoneticPr fontId="3"/>
  </si>
  <si>
    <t>［様式６］</t>
    <rPh sb="1" eb="3">
      <t>ヨウシキ</t>
    </rPh>
    <phoneticPr fontId="3"/>
  </si>
  <si>
    <t>オンデマンド動画配信型研修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</si>
</sst>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0_ "/>
    <numFmt numFmtId="178" formatCode="0&quot;回&quot;"/>
    <numFmt numFmtId="179" formatCode="0&quot;名&quot;"/>
    <numFmt numFmtId="180" formatCode=";;;"/>
    <numFmt numFmtId="181" formatCode="0_ "/>
  </numFmts>
  <fonts count="41"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u/>
      <sz val="14"/>
      <name val="ＭＳ 明朝"/>
      <family val="1"/>
      <charset val="128"/>
    </font>
    <font>
      <sz val="10"/>
      <name val="ＭＳ 明朝"/>
      <family val="1"/>
      <charset val="128"/>
    </font>
    <font>
      <sz val="7"/>
      <name val="ＭＳ 明朝"/>
      <family val="1"/>
      <charset val="128"/>
    </font>
    <font>
      <b/>
      <sz val="18"/>
      <name val="ＭＳ 明朝"/>
      <family val="1"/>
      <charset val="128"/>
    </font>
    <font>
      <b/>
      <sz val="16"/>
      <name val="ＭＳ 明朝"/>
      <family val="1"/>
      <charset val="128"/>
    </font>
    <font>
      <sz val="9"/>
      <name val="ＭＳ 明朝"/>
      <family val="1"/>
      <charset val="128"/>
    </font>
    <font>
      <sz val="14"/>
      <name val="ＭＳ 明朝"/>
      <family val="1"/>
      <charset val="128"/>
    </font>
    <font>
      <sz val="12"/>
      <name val="ＭＳ 明朝"/>
      <family val="1"/>
      <charset val="128"/>
    </font>
    <font>
      <sz val="18"/>
      <name val="ＭＳ 明朝"/>
      <family val="1"/>
      <charset val="128"/>
    </font>
    <font>
      <b/>
      <sz val="12"/>
      <name val="ＭＳ 明朝"/>
      <family val="1"/>
      <charset val="128"/>
    </font>
    <font>
      <u/>
      <sz val="11"/>
      <color theme="10"/>
      <name val="ＭＳ Ｐゴシック"/>
      <family val="3"/>
      <charset val="128"/>
    </font>
    <font>
      <sz val="11"/>
      <color rgb="FFFF0000"/>
      <name val="ＭＳ Ｐゴシック"/>
      <family val="3"/>
      <charset val="128"/>
    </font>
    <font>
      <b/>
      <sz val="18"/>
      <color theme="1"/>
      <name val="ＭＳ 明朝"/>
      <family val="1"/>
      <charset val="128"/>
    </font>
    <font>
      <sz val="16"/>
      <name val="ＭＳ 明朝"/>
      <family val="1"/>
      <charset val="128"/>
    </font>
    <font>
      <sz val="16"/>
      <name val="ＭＳ Ｐゴシック"/>
      <family val="3"/>
      <charset val="128"/>
    </font>
    <font>
      <sz val="18"/>
      <name val="ＭＳ Ｐゴシック"/>
      <family val="3"/>
      <charset val="128"/>
    </font>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trike/>
      <sz val="14"/>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9"/>
      <color theme="1"/>
      <name val="ＭＳ Ｐゴシック"/>
      <family val="3"/>
      <charset val="128"/>
      <scheme val="minor"/>
    </font>
    <font>
      <sz val="10"/>
      <color rgb="FFFF0000"/>
      <name val="ＭＳ 明朝"/>
      <family val="1"/>
      <charset val="128"/>
    </font>
    <font>
      <sz val="9"/>
      <color rgb="FFFF0000"/>
      <name val="ＭＳ 明朝"/>
      <family val="1"/>
      <charset val="128"/>
    </font>
    <font>
      <b/>
      <sz val="22"/>
      <name val="ＭＳ 明朝"/>
      <family val="1"/>
      <charset val="128"/>
    </font>
    <font>
      <sz val="10"/>
      <color theme="1"/>
      <name val="ＭＳ 明朝"/>
      <family val="1"/>
      <charset val="128"/>
    </font>
    <font>
      <b/>
      <sz val="16"/>
      <color theme="1"/>
      <name val="ＭＳ 明朝"/>
      <family val="1"/>
      <charset val="128"/>
    </font>
    <font>
      <sz val="9"/>
      <color theme="1"/>
      <name val="ＭＳ 明朝"/>
      <family val="1"/>
      <charset val="128"/>
    </font>
    <font>
      <sz val="11"/>
      <color theme="1"/>
      <name val="ＭＳ Ｐゴシック"/>
      <family val="3"/>
      <charset val="128"/>
    </font>
    <font>
      <i/>
      <sz val="10"/>
      <color theme="1"/>
      <name val="ＭＳ 明朝"/>
      <family val="1"/>
      <charset val="128"/>
    </font>
    <font>
      <i/>
      <sz val="9"/>
      <color theme="1"/>
      <name val="ＭＳ 明朝"/>
      <family val="1"/>
      <charset val="128"/>
    </font>
    <font>
      <b/>
      <i/>
      <sz val="22"/>
      <name val="ＭＳ 明朝"/>
      <family val="1"/>
      <charset val="128"/>
    </font>
    <font>
      <i/>
      <sz val="9"/>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double">
        <color indexed="64"/>
      </right>
      <top style="medium">
        <color indexed="64"/>
      </top>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double">
        <color indexed="64"/>
      </right>
      <top/>
      <bottom style="double">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right style="thin">
        <color indexed="64"/>
      </right>
      <top/>
      <bottom/>
      <diagonal/>
    </border>
    <border>
      <left/>
      <right style="medium">
        <color indexed="64"/>
      </right>
      <top style="double">
        <color indexed="64"/>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top style="medium">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indexed="64"/>
      </right>
      <top style="thin">
        <color indexed="64"/>
      </top>
      <bottom style="medium">
        <color indexed="64"/>
      </bottom>
      <diagonal/>
    </border>
    <border>
      <left/>
      <right/>
      <top/>
      <bottom style="double">
        <color indexed="64"/>
      </bottom>
      <diagonal/>
    </border>
    <border>
      <left/>
      <right style="medium">
        <color indexed="64"/>
      </right>
      <top style="thin">
        <color indexed="64"/>
      </top>
      <bottom style="thin">
        <color indexed="64"/>
      </bottom>
      <diagonal/>
    </border>
    <border>
      <left style="double">
        <color indexed="64"/>
      </left>
      <right/>
      <top/>
      <bottom style="double">
        <color indexed="64"/>
      </bottom>
      <diagonal/>
    </border>
    <border>
      <left style="double">
        <color auto="1"/>
      </left>
      <right/>
      <top style="medium">
        <color auto="1"/>
      </top>
      <bottom style="thin">
        <color auto="1"/>
      </bottom>
      <diagonal/>
    </border>
    <border>
      <left style="double">
        <color auto="1"/>
      </left>
      <right/>
      <top style="thin">
        <color indexed="64"/>
      </top>
      <bottom style="thin">
        <color indexed="64"/>
      </bottom>
      <diagonal/>
    </border>
    <border>
      <left/>
      <right style="hair">
        <color auto="1"/>
      </right>
      <top style="medium">
        <color auto="1"/>
      </top>
      <bottom style="thin">
        <color indexed="64"/>
      </bottom>
      <diagonal/>
    </border>
    <border>
      <left/>
      <right style="hair">
        <color auto="1"/>
      </right>
      <top style="thin">
        <color indexed="64"/>
      </top>
      <bottom style="thin">
        <color indexed="64"/>
      </bottom>
      <diagonal/>
    </border>
    <border>
      <left/>
      <right style="hair">
        <color auto="1"/>
      </right>
      <top style="thin">
        <color indexed="64"/>
      </top>
      <bottom/>
      <diagonal/>
    </border>
    <border>
      <left/>
      <right style="hair">
        <color auto="1"/>
      </right>
      <top/>
      <bottom style="thin">
        <color indexed="64"/>
      </bottom>
      <diagonal/>
    </border>
    <border>
      <left/>
      <right style="hair">
        <color auto="1"/>
      </right>
      <top/>
      <bottom style="medium">
        <color indexed="64"/>
      </bottom>
      <diagonal/>
    </border>
    <border>
      <left/>
      <right style="medium">
        <color theme="1"/>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4" fillId="0" borderId="0" applyNumberFormat="0" applyFill="0" applyBorder="0" applyAlignment="0" applyProtection="0">
      <alignment vertical="top"/>
      <protection locked="0"/>
    </xf>
    <xf numFmtId="0" fontId="20" fillId="0" borderId="0"/>
    <xf numFmtId="38" fontId="20" fillId="0" borderId="0" applyFont="0" applyFill="0" applyBorder="0" applyAlignment="0" applyProtection="0">
      <alignment vertical="center"/>
    </xf>
  </cellStyleXfs>
  <cellXfs count="547">
    <xf numFmtId="0" fontId="0" fillId="0" borderId="0" xfId="0">
      <alignment vertical="center"/>
    </xf>
    <xf numFmtId="0" fontId="1" fillId="0" borderId="0" xfId="0" applyFont="1">
      <alignment vertical="center"/>
    </xf>
    <xf numFmtId="0" fontId="2" fillId="2" borderId="56" xfId="2" applyFont="1" applyFill="1" applyBorder="1" applyAlignment="1">
      <alignment horizontal="center" vertical="center" wrapText="1"/>
    </xf>
    <xf numFmtId="0" fontId="2" fillId="4" borderId="1" xfId="0" applyFont="1" applyFill="1" applyBorder="1">
      <alignment vertical="center"/>
    </xf>
    <xf numFmtId="0" fontId="2" fillId="4" borderId="2" xfId="0" applyFont="1" applyFill="1" applyBorder="1">
      <alignment vertical="center"/>
    </xf>
    <xf numFmtId="0" fontId="2" fillId="4" borderId="2" xfId="0" applyFont="1" applyFill="1" applyBorder="1" applyAlignment="1">
      <alignment horizontal="right" vertical="center"/>
    </xf>
    <xf numFmtId="0" fontId="2" fillId="4" borderId="3" xfId="0" applyFont="1" applyFill="1" applyBorder="1">
      <alignment vertical="center"/>
    </xf>
    <xf numFmtId="0" fontId="2" fillId="4" borderId="0" xfId="0" applyFont="1" applyFill="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0" xfId="0" applyFont="1" applyFill="1" applyBorder="1">
      <alignment vertical="center"/>
    </xf>
    <xf numFmtId="0" fontId="2" fillId="4" borderId="0" xfId="0" applyFont="1" applyFill="1" applyBorder="1" applyAlignment="1">
      <alignment horizontal="center" vertical="center"/>
    </xf>
    <xf numFmtId="0" fontId="5" fillId="4" borderId="0" xfId="0" applyFont="1" applyFill="1" applyBorder="1">
      <alignment vertical="center"/>
    </xf>
    <xf numFmtId="0" fontId="6" fillId="4" borderId="0" xfId="0" applyFont="1" applyFill="1" applyBorder="1">
      <alignmen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5" fillId="4" borderId="0" xfId="0" applyFont="1" applyFill="1" applyBorder="1" applyAlignment="1">
      <alignment horizontal="center" vertical="center"/>
    </xf>
    <xf numFmtId="0" fontId="10" fillId="4" borderId="0" xfId="0" applyFont="1" applyFill="1" applyBorder="1" applyAlignment="1">
      <alignment horizontal="right" vertical="center"/>
    </xf>
    <xf numFmtId="0" fontId="10" fillId="4" borderId="2" xfId="0" applyFont="1" applyFill="1" applyBorder="1" applyAlignment="1">
      <alignment horizontal="right" vertical="center"/>
    </xf>
    <xf numFmtId="0" fontId="9" fillId="4" borderId="2" xfId="0" applyFont="1" applyFill="1" applyBorder="1" applyAlignment="1">
      <alignment horizontal="left" vertical="center"/>
    </xf>
    <xf numFmtId="0" fontId="9" fillId="4" borderId="0" xfId="0" applyFont="1" applyFill="1" applyBorder="1" applyAlignment="1">
      <alignment horizontal="left" vertical="center"/>
    </xf>
    <xf numFmtId="0" fontId="2" fillId="4" borderId="4" xfId="0" applyFont="1" applyFill="1" applyBorder="1" applyAlignment="1">
      <alignment horizontal="left" vertical="center"/>
    </xf>
    <xf numFmtId="0" fontId="0" fillId="4" borderId="0" xfId="0" applyFill="1">
      <alignment vertical="center"/>
    </xf>
    <xf numFmtId="0" fontId="2" fillId="4" borderId="0" xfId="0" applyFont="1" applyFill="1" applyBorder="1" applyAlignment="1">
      <alignment horizontal="left" vertical="center"/>
    </xf>
    <xf numFmtId="0" fontId="2" fillId="4" borderId="5" xfId="0" applyFont="1" applyFill="1" applyBorder="1" applyAlignment="1">
      <alignment horizontal="left" vertical="center"/>
    </xf>
    <xf numFmtId="0" fontId="2" fillId="4" borderId="0" xfId="0" applyFont="1" applyFill="1" applyAlignment="1">
      <alignment horizontal="left" vertical="center"/>
    </xf>
    <xf numFmtId="177" fontId="0" fillId="4" borderId="0" xfId="0" applyNumberFormat="1" applyFill="1">
      <alignment vertical="center"/>
    </xf>
    <xf numFmtId="0" fontId="2" fillId="4" borderId="52" xfId="0" applyFont="1" applyFill="1" applyBorder="1">
      <alignment vertical="center"/>
    </xf>
    <xf numFmtId="0" fontId="2" fillId="4" borderId="49" xfId="0" applyFont="1" applyFill="1" applyBorder="1">
      <alignment vertical="center"/>
    </xf>
    <xf numFmtId="0" fontId="2" fillId="4" borderId="38" xfId="0" applyFont="1" applyFill="1" applyBorder="1">
      <alignment vertical="center"/>
    </xf>
    <xf numFmtId="0" fontId="0" fillId="4" borderId="0" xfId="0" applyFill="1" applyBorder="1">
      <alignment vertical="center"/>
    </xf>
    <xf numFmtId="0" fontId="9" fillId="4" borderId="35" xfId="0" applyFont="1" applyFill="1" applyBorder="1" applyAlignment="1">
      <alignment horizontal="left" vertical="center"/>
    </xf>
    <xf numFmtId="38" fontId="7" fillId="4" borderId="46" xfId="1" applyFont="1" applyFill="1" applyBorder="1" applyAlignment="1">
      <alignment horizontal="right" vertical="center"/>
    </xf>
    <xf numFmtId="0" fontId="9" fillId="4" borderId="35" xfId="0" applyFont="1" applyFill="1" applyBorder="1" applyAlignment="1">
      <alignment horizontal="center" vertical="center"/>
    </xf>
    <xf numFmtId="0" fontId="9" fillId="4" borderId="55" xfId="0" applyFont="1" applyFill="1" applyBorder="1" applyAlignment="1">
      <alignment horizontal="left" vertical="center"/>
    </xf>
    <xf numFmtId="38" fontId="7" fillId="4" borderId="53" xfId="1" applyFont="1" applyFill="1" applyBorder="1" applyAlignment="1">
      <alignment horizontal="right" vertical="center"/>
    </xf>
    <xf numFmtId="0" fontId="9" fillId="4" borderId="55" xfId="0" applyFont="1" applyFill="1" applyBorder="1" applyAlignment="1">
      <alignment horizontal="center" vertical="center"/>
    </xf>
    <xf numFmtId="49" fontId="7" fillId="4" borderId="0" xfId="0" applyNumberFormat="1" applyFont="1" applyFill="1" applyBorder="1" applyAlignment="1">
      <alignment vertical="center"/>
    </xf>
    <xf numFmtId="0" fontId="1" fillId="0" borderId="0" xfId="0" applyFont="1" applyAlignment="1">
      <alignment horizontal="center" vertical="center"/>
    </xf>
    <xf numFmtId="0" fontId="2" fillId="2" borderId="57" xfId="2" applyFont="1" applyFill="1" applyBorder="1" applyAlignment="1">
      <alignment horizontal="center" vertical="center"/>
    </xf>
    <xf numFmtId="38" fontId="7" fillId="4" borderId="46" xfId="1" applyFont="1" applyFill="1" applyBorder="1" applyAlignment="1">
      <alignment horizontal="right" vertical="center"/>
    </xf>
    <xf numFmtId="38" fontId="8" fillId="4" borderId="53" xfId="1" applyFont="1" applyFill="1" applyBorder="1" applyAlignment="1">
      <alignment horizontal="right" vertical="center"/>
    </xf>
    <xf numFmtId="38" fontId="8" fillId="4" borderId="46" xfId="1" applyFont="1" applyFill="1" applyBorder="1" applyAlignment="1">
      <alignment horizontal="right" vertical="center" shrinkToFit="1"/>
    </xf>
    <xf numFmtId="38" fontId="8" fillId="4" borderId="46" xfId="1" applyFont="1" applyFill="1" applyBorder="1" applyAlignment="1">
      <alignment horizontal="right" vertical="center"/>
    </xf>
    <xf numFmtId="0" fontId="2" fillId="4" borderId="71" xfId="0" applyFont="1" applyFill="1" applyBorder="1">
      <alignment vertical="center"/>
    </xf>
    <xf numFmtId="0" fontId="10" fillId="4" borderId="71" xfId="0" applyFont="1" applyFill="1" applyBorder="1" applyAlignment="1">
      <alignment horizontal="right" vertical="center"/>
    </xf>
    <xf numFmtId="0" fontId="9" fillId="4" borderId="71" xfId="0" applyFont="1" applyFill="1" applyBorder="1" applyAlignment="1">
      <alignment horizontal="left" vertical="center"/>
    </xf>
    <xf numFmtId="0" fontId="2" fillId="4" borderId="72" xfId="0" applyFont="1" applyFill="1" applyBorder="1">
      <alignment vertical="center"/>
    </xf>
    <xf numFmtId="0" fontId="10" fillId="4" borderId="72" xfId="0" applyFont="1" applyFill="1" applyBorder="1" applyAlignment="1">
      <alignment horizontal="right" vertical="center"/>
    </xf>
    <xf numFmtId="0" fontId="9" fillId="4" borderId="72" xfId="0" applyFont="1" applyFill="1" applyBorder="1" applyAlignment="1">
      <alignment horizontal="left" vertical="center"/>
    </xf>
    <xf numFmtId="0" fontId="10" fillId="4" borderId="49" xfId="0" applyFont="1" applyFill="1" applyBorder="1" applyAlignment="1">
      <alignment horizontal="right" vertical="center"/>
    </xf>
    <xf numFmtId="0" fontId="9" fillId="4" borderId="49" xfId="0" applyFont="1" applyFill="1" applyBorder="1" applyAlignment="1">
      <alignment horizontal="left" vertical="center"/>
    </xf>
    <xf numFmtId="0" fontId="20" fillId="0" borderId="0" xfId="4"/>
    <xf numFmtId="0" fontId="22" fillId="0" borderId="0" xfId="4" applyFont="1" applyAlignment="1">
      <alignment vertical="center"/>
    </xf>
    <xf numFmtId="0" fontId="22" fillId="0" borderId="6" xfId="4" applyFont="1" applyBorder="1" applyAlignment="1">
      <alignment horizontal="center" vertical="center"/>
    </xf>
    <xf numFmtId="38" fontId="23" fillId="5" borderId="6" xfId="5" applyFont="1" applyFill="1" applyBorder="1" applyAlignment="1">
      <alignment horizontal="right" vertical="center"/>
    </xf>
    <xf numFmtId="0" fontId="20" fillId="0" borderId="0" xfId="4" applyAlignment="1">
      <alignment vertical="center"/>
    </xf>
    <xf numFmtId="0" fontId="20" fillId="0" borderId="0" xfId="4" applyAlignment="1">
      <alignment vertical="center" wrapText="1"/>
    </xf>
    <xf numFmtId="0" fontId="23" fillId="0" borderId="6" xfId="4" applyFont="1" applyBorder="1" applyAlignment="1">
      <alignment horizontal="center" vertical="center"/>
    </xf>
    <xf numFmtId="9" fontId="20" fillId="0" borderId="0" xfId="4" applyNumberFormat="1" applyAlignment="1">
      <alignment vertical="center"/>
    </xf>
    <xf numFmtId="0" fontId="22" fillId="0" borderId="0" xfId="4" applyFont="1"/>
    <xf numFmtId="0" fontId="24" fillId="0" borderId="0" xfId="4" applyFont="1" applyAlignment="1">
      <alignment vertical="center"/>
    </xf>
    <xf numFmtId="0" fontId="24" fillId="0" borderId="0" xfId="4" applyFont="1" applyAlignment="1">
      <alignment horizontal="right" vertical="center" wrapText="1"/>
    </xf>
    <xf numFmtId="0" fontId="24" fillId="6" borderId="6" xfId="4" applyFont="1" applyFill="1" applyBorder="1" applyAlignment="1">
      <alignment horizontal="center" vertical="center"/>
    </xf>
    <xf numFmtId="0" fontId="24" fillId="6" borderId="6" xfId="4" applyFont="1" applyFill="1" applyBorder="1" applyAlignment="1">
      <alignment horizontal="center" vertical="center" wrapText="1"/>
    </xf>
    <xf numFmtId="0" fontId="24" fillId="4" borderId="6" xfId="4" applyFont="1" applyFill="1" applyBorder="1" applyAlignment="1">
      <alignment horizontal="center" vertical="center"/>
    </xf>
    <xf numFmtId="0" fontId="24" fillId="3" borderId="6" xfId="4" applyFont="1" applyFill="1" applyBorder="1" applyAlignment="1">
      <alignment horizontal="center" vertical="center"/>
    </xf>
    <xf numFmtId="38" fontId="24" fillId="5" borderId="6" xfId="5" applyFont="1" applyFill="1" applyBorder="1" applyAlignment="1">
      <alignment horizontal="right" vertical="center"/>
    </xf>
    <xf numFmtId="0" fontId="20" fillId="0" borderId="0" xfId="4" applyFont="1" applyAlignment="1">
      <alignment vertical="center"/>
    </xf>
    <xf numFmtId="0" fontId="20" fillId="0" borderId="0" xfId="4" applyFont="1" applyAlignment="1">
      <alignment vertical="center" wrapText="1"/>
    </xf>
    <xf numFmtId="0" fontId="25" fillId="0" borderId="6" xfId="4" applyFont="1" applyBorder="1" applyAlignment="1">
      <alignment horizontal="center" vertical="center"/>
    </xf>
    <xf numFmtId="0" fontId="24" fillId="0" borderId="6" xfId="4" applyFont="1" applyBorder="1" applyAlignment="1">
      <alignment horizontal="center" vertical="center"/>
    </xf>
    <xf numFmtId="178" fontId="24" fillId="0" borderId="6" xfId="4" applyNumberFormat="1" applyFont="1" applyBorder="1" applyAlignment="1">
      <alignment horizontal="center" vertical="center"/>
    </xf>
    <xf numFmtId="0" fontId="24" fillId="0" borderId="6" xfId="4" applyFont="1" applyBorder="1" applyAlignment="1">
      <alignment vertical="center" wrapText="1"/>
    </xf>
    <xf numFmtId="0" fontId="27" fillId="0" borderId="6" xfId="4" applyFont="1" applyBorder="1" applyAlignment="1">
      <alignment horizontal="center" vertical="center"/>
    </xf>
    <xf numFmtId="0" fontId="24" fillId="0" borderId="0" xfId="4" applyFont="1" applyBorder="1" applyAlignment="1">
      <alignment vertical="center"/>
    </xf>
    <xf numFmtId="0" fontId="24" fillId="0" borderId="0" xfId="4" applyFont="1" applyBorder="1" applyAlignment="1">
      <alignment horizontal="center" vertical="center"/>
    </xf>
    <xf numFmtId="0" fontId="24" fillId="0" borderId="0" xfId="4" applyFont="1" applyBorder="1" applyAlignment="1">
      <alignment vertical="center" wrapText="1"/>
    </xf>
    <xf numFmtId="0" fontId="24" fillId="0" borderId="73" xfId="4" applyFont="1" applyBorder="1" applyAlignment="1">
      <alignment horizontal="center" vertical="center"/>
    </xf>
    <xf numFmtId="0" fontId="27" fillId="0" borderId="74" xfId="4" applyFont="1" applyBorder="1" applyAlignment="1">
      <alignment horizontal="center" vertical="center"/>
    </xf>
    <xf numFmtId="179" fontId="24" fillId="0" borderId="6" xfId="4" applyNumberFormat="1" applyFont="1" applyBorder="1" applyAlignment="1">
      <alignment horizontal="center" vertical="center"/>
    </xf>
    <xf numFmtId="0" fontId="24" fillId="0" borderId="0" xfId="4" applyFont="1" applyAlignment="1">
      <alignment vertical="center" wrapText="1"/>
    </xf>
    <xf numFmtId="0" fontId="28" fillId="0" borderId="0" xfId="4" applyFont="1" applyAlignment="1">
      <alignment horizontal="justify" vertical="center"/>
    </xf>
    <xf numFmtId="0" fontId="20" fillId="0" borderId="0" xfId="4" applyAlignment="1">
      <alignment wrapText="1"/>
    </xf>
    <xf numFmtId="0" fontId="22" fillId="0" borderId="0" xfId="4" applyFont="1" applyFill="1"/>
    <xf numFmtId="0" fontId="20" fillId="0" borderId="0" xfId="4" applyFill="1"/>
    <xf numFmtId="0" fontId="20" fillId="0" borderId="0" xfId="4" applyFill="1" applyAlignment="1">
      <alignment wrapText="1"/>
    </xf>
    <xf numFmtId="0" fontId="2" fillId="0" borderId="0" xfId="0" applyFont="1" applyFill="1" applyBorder="1">
      <alignment vertical="center"/>
    </xf>
    <xf numFmtId="0" fontId="5" fillId="0" borderId="0" xfId="0" applyFont="1" applyFill="1" applyBorder="1">
      <alignment vertical="center"/>
    </xf>
    <xf numFmtId="0" fontId="2" fillId="0" borderId="0" xfId="0" applyFont="1" applyFill="1">
      <alignment vertical="center"/>
    </xf>
    <xf numFmtId="0" fontId="6" fillId="0" borderId="0" xfId="0" applyFont="1" applyFill="1" applyBorder="1">
      <alignment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right" vertical="center"/>
    </xf>
    <xf numFmtId="0" fontId="24" fillId="0" borderId="6" xfId="4" applyFont="1" applyBorder="1" applyAlignment="1">
      <alignment horizontal="left" vertical="center" wrapText="1"/>
    </xf>
    <xf numFmtId="0" fontId="29" fillId="0" borderId="0" xfId="4" applyFont="1" applyAlignment="1"/>
    <xf numFmtId="0" fontId="2" fillId="4" borderId="0" xfId="0" applyFont="1" applyFill="1" applyBorder="1" applyAlignment="1">
      <alignment horizontal="center" vertical="center"/>
    </xf>
    <xf numFmtId="38" fontId="32" fillId="4" borderId="0" xfId="1" applyFont="1" applyFill="1" applyBorder="1" applyAlignment="1">
      <alignment vertical="center" shrinkToFit="1"/>
    </xf>
    <xf numFmtId="0" fontId="30" fillId="4" borderId="0" xfId="0" applyFont="1" applyFill="1" applyBorder="1" applyAlignment="1">
      <alignment vertical="center"/>
    </xf>
    <xf numFmtId="0" fontId="31" fillId="4" borderId="0" xfId="0" applyFont="1" applyFill="1" applyBorder="1" applyAlignment="1">
      <alignment vertical="center"/>
    </xf>
    <xf numFmtId="0" fontId="40" fillId="4" borderId="0" xfId="0" applyFont="1" applyFill="1" applyBorder="1" applyAlignment="1">
      <alignment horizontal="center" vertical="center"/>
    </xf>
    <xf numFmtId="49" fontId="7" fillId="4" borderId="0" xfId="0" applyNumberFormat="1" applyFont="1" applyFill="1" applyBorder="1" applyAlignment="1">
      <alignment horizontal="center" vertical="center"/>
    </xf>
    <xf numFmtId="0" fontId="17" fillId="4" borderId="0" xfId="0" applyFont="1" applyFill="1" applyBorder="1" applyAlignment="1" applyProtection="1">
      <alignment horizontal="left" vertical="center" wrapText="1"/>
    </xf>
    <xf numFmtId="0" fontId="17" fillId="4" borderId="0" xfId="0" applyFont="1" applyFill="1" applyBorder="1" applyAlignment="1" applyProtection="1">
      <alignment horizontal="left" vertical="center"/>
    </xf>
    <xf numFmtId="0" fontId="2" fillId="4" borderId="0" xfId="0" applyFont="1" applyFill="1" applyBorder="1" applyAlignment="1">
      <alignment horizontal="center" vertical="center"/>
    </xf>
    <xf numFmtId="0" fontId="9" fillId="4" borderId="35" xfId="0" applyFont="1" applyFill="1" applyBorder="1" applyAlignment="1">
      <alignment horizontal="left" vertical="center"/>
    </xf>
    <xf numFmtId="38" fontId="7" fillId="4" borderId="53" xfId="1" applyFont="1" applyFill="1" applyBorder="1" applyAlignment="1">
      <alignment horizontal="right" vertical="center" shrinkToFit="1"/>
    </xf>
    <xf numFmtId="38" fontId="7" fillId="4" borderId="46" xfId="1" applyFont="1" applyFill="1" applyBorder="1" applyAlignment="1">
      <alignment horizontal="right" vertical="center" shrinkToFit="1"/>
    </xf>
    <xf numFmtId="0" fontId="7" fillId="0" borderId="6" xfId="0" applyNumberFormat="1" applyFont="1" applyFill="1" applyBorder="1" applyAlignment="1">
      <alignment horizontal="center" vertical="center"/>
    </xf>
    <xf numFmtId="0" fontId="27" fillId="0" borderId="0" xfId="4" applyFont="1" applyBorder="1" applyAlignment="1">
      <alignment horizontal="center" vertical="center"/>
    </xf>
    <xf numFmtId="0" fontId="20" fillId="0" borderId="0" xfId="4" applyFont="1" applyBorder="1" applyAlignment="1">
      <alignment horizontal="center" vertical="center"/>
    </xf>
    <xf numFmtId="38" fontId="24" fillId="0" borderId="0" xfId="5" applyFont="1" applyBorder="1" applyAlignment="1">
      <alignment horizontal="right" vertical="center"/>
    </xf>
    <xf numFmtId="38" fontId="27" fillId="0" borderId="0" xfId="5" applyFont="1" applyBorder="1" applyAlignment="1">
      <alignment horizontal="right" vertical="center"/>
    </xf>
    <xf numFmtId="0" fontId="24" fillId="0" borderId="0" xfId="4" applyFont="1" applyBorder="1" applyAlignment="1">
      <alignment horizontal="center" vertical="center" wrapText="1"/>
    </xf>
    <xf numFmtId="0" fontId="2"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9" fillId="4" borderId="35" xfId="0" applyFont="1" applyFill="1" applyBorder="1" applyAlignment="1">
      <alignment horizontal="left" vertical="center"/>
    </xf>
    <xf numFmtId="38" fontId="7" fillId="4" borderId="53" xfId="1" applyFont="1" applyFill="1" applyBorder="1" applyAlignment="1">
      <alignment horizontal="right" vertical="center" shrinkToFit="1"/>
    </xf>
    <xf numFmtId="38" fontId="7" fillId="4" borderId="46" xfId="1" applyFont="1" applyFill="1" applyBorder="1" applyAlignment="1">
      <alignment horizontal="right" vertical="center" shrinkToFit="1"/>
    </xf>
    <xf numFmtId="0" fontId="2" fillId="4" borderId="1" xfId="0" applyFont="1" applyFill="1" applyBorder="1" applyProtection="1">
      <alignment vertical="center"/>
    </xf>
    <xf numFmtId="0" fontId="2" fillId="4" borderId="2" xfId="0" applyFont="1" applyFill="1" applyBorder="1" applyProtection="1">
      <alignment vertical="center"/>
    </xf>
    <xf numFmtId="0" fontId="2" fillId="4" borderId="3" xfId="0" applyFont="1" applyFill="1" applyBorder="1" applyProtection="1">
      <alignment vertical="center"/>
    </xf>
    <xf numFmtId="0" fontId="2" fillId="4" borderId="0" xfId="0" applyFont="1" applyFill="1" applyProtection="1">
      <alignment vertical="center"/>
    </xf>
    <xf numFmtId="0" fontId="2" fillId="4" borderId="4" xfId="0" applyFont="1" applyFill="1" applyBorder="1" applyProtection="1">
      <alignment vertical="center"/>
    </xf>
    <xf numFmtId="0" fontId="2" fillId="4" borderId="5" xfId="0" applyFont="1" applyFill="1" applyBorder="1" applyProtection="1">
      <alignment vertical="center"/>
    </xf>
    <xf numFmtId="0" fontId="2" fillId="4" borderId="0" xfId="0" applyFont="1" applyFill="1" applyBorder="1" applyProtection="1">
      <alignment vertical="center"/>
    </xf>
    <xf numFmtId="0" fontId="2" fillId="4" borderId="4"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0" xfId="0" applyFont="1" applyFill="1" applyAlignment="1" applyProtection="1">
      <alignment horizontal="center" vertical="center"/>
    </xf>
    <xf numFmtId="0" fontId="5" fillId="4" borderId="0" xfId="0" applyFont="1" applyFill="1" applyBorder="1" applyAlignment="1" applyProtection="1">
      <alignment horizontal="center" vertical="center"/>
    </xf>
    <xf numFmtId="0" fontId="10" fillId="4" borderId="0" xfId="0" applyFont="1" applyFill="1" applyBorder="1" applyAlignment="1" applyProtection="1">
      <alignment horizontal="right" vertical="center"/>
    </xf>
    <xf numFmtId="0" fontId="9" fillId="4" borderId="0" xfId="0" applyFont="1" applyFill="1" applyBorder="1" applyAlignment="1" applyProtection="1">
      <alignment horizontal="left" vertical="center"/>
    </xf>
    <xf numFmtId="0" fontId="0" fillId="4" borderId="0" xfId="0" applyFill="1" applyProtection="1">
      <alignment vertical="center"/>
    </xf>
    <xf numFmtId="0" fontId="2" fillId="4" borderId="52" xfId="0" applyFont="1" applyFill="1" applyBorder="1" applyProtection="1">
      <alignment vertical="center"/>
    </xf>
    <xf numFmtId="0" fontId="2" fillId="4" borderId="49" xfId="0" applyFont="1" applyFill="1" applyBorder="1" applyProtection="1">
      <alignment vertical="center"/>
    </xf>
    <xf numFmtId="0" fontId="2" fillId="4" borderId="38" xfId="0" applyFont="1" applyFill="1" applyBorder="1" applyProtection="1">
      <alignment vertical="center"/>
    </xf>
    <xf numFmtId="38" fontId="24" fillId="0" borderId="6" xfId="5" applyFont="1" applyBorder="1" applyAlignment="1" applyProtection="1">
      <alignment vertical="center"/>
      <protection locked="0"/>
    </xf>
    <xf numFmtId="38" fontId="24" fillId="0" borderId="6" xfId="5" applyFont="1" applyBorder="1" applyAlignment="1" applyProtection="1">
      <alignment horizontal="right" vertical="center"/>
      <protection locked="0"/>
    </xf>
    <xf numFmtId="38" fontId="24" fillId="0" borderId="73" xfId="5" applyFont="1" applyBorder="1" applyAlignment="1" applyProtection="1">
      <alignment horizontal="right" vertical="center"/>
      <protection locked="0"/>
    </xf>
    <xf numFmtId="38" fontId="24" fillId="0" borderId="74" xfId="5" applyFont="1" applyBorder="1" applyAlignment="1" applyProtection="1">
      <alignment horizontal="right" vertical="center"/>
      <protection locked="0"/>
    </xf>
    <xf numFmtId="0" fontId="2"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9" fillId="4" borderId="35" xfId="0" applyFont="1" applyFill="1" applyBorder="1" applyAlignment="1">
      <alignment horizontal="left" vertical="center"/>
    </xf>
    <xf numFmtId="38" fontId="7" fillId="4" borderId="53" xfId="1" applyFont="1" applyFill="1" applyBorder="1" applyAlignment="1">
      <alignment horizontal="right" vertical="center" shrinkToFit="1"/>
    </xf>
    <xf numFmtId="0" fontId="2" fillId="0" borderId="6" xfId="2" applyFont="1" applyFill="1" applyBorder="1" applyAlignment="1">
      <alignment horizontal="center" vertical="center" wrapText="1"/>
    </xf>
    <xf numFmtId="0" fontId="14" fillId="0" borderId="6" xfId="3" applyBorder="1" applyAlignment="1" applyProtection="1">
      <alignment vertical="center"/>
      <protection locked="0"/>
    </xf>
    <xf numFmtId="0" fontId="0" fillId="0" borderId="6" xfId="0" applyBorder="1" applyAlignment="1">
      <alignment horizontal="center" vertical="center"/>
    </xf>
    <xf numFmtId="0" fontId="2" fillId="4" borderId="0" xfId="0" applyFont="1" applyFill="1" applyBorder="1" applyAlignment="1">
      <alignment horizontal="center" vertical="center"/>
    </xf>
    <xf numFmtId="0" fontId="9" fillId="4" borderId="35" xfId="0" applyFont="1" applyFill="1" applyBorder="1" applyAlignment="1">
      <alignment horizontal="left" vertical="center"/>
    </xf>
    <xf numFmtId="38" fontId="7" fillId="4" borderId="53" xfId="1" applyFont="1" applyFill="1" applyBorder="1" applyAlignment="1">
      <alignment horizontal="right" vertical="center" shrinkToFit="1"/>
    </xf>
    <xf numFmtId="0" fontId="14" fillId="0" borderId="6" xfId="3" applyBorder="1" applyAlignment="1" applyProtection="1">
      <alignment vertical="center" wrapText="1"/>
    </xf>
    <xf numFmtId="0" fontId="14" fillId="0" borderId="6" xfId="3" applyBorder="1" applyAlignment="1" applyProtection="1">
      <alignment vertical="center"/>
    </xf>
    <xf numFmtId="38" fontId="24" fillId="5" borderId="6" xfId="1" applyFont="1" applyFill="1" applyBorder="1" applyAlignment="1">
      <alignment vertical="center"/>
    </xf>
    <xf numFmtId="38" fontId="24" fillId="0" borderId="6" xfId="1" applyFont="1" applyBorder="1" applyAlignment="1" applyProtection="1">
      <alignment vertical="center"/>
      <protection locked="0"/>
    </xf>
    <xf numFmtId="0" fontId="2" fillId="4" borderId="0" xfId="0" applyFont="1" applyFill="1" applyBorder="1" applyAlignment="1">
      <alignment horizontal="center" vertical="center"/>
    </xf>
    <xf numFmtId="0" fontId="2" fillId="4" borderId="0" xfId="0" applyFont="1" applyFill="1" applyBorder="1" applyAlignment="1">
      <alignment horizontal="centerContinuous" vertical="center"/>
    </xf>
    <xf numFmtId="0" fontId="4" fillId="4" borderId="0" xfId="0" applyFont="1" applyFill="1" applyBorder="1" applyAlignment="1">
      <alignment horizontal="centerContinuous" vertical="center"/>
    </xf>
    <xf numFmtId="0" fontId="2" fillId="4" borderId="3" xfId="0" applyFont="1" applyFill="1" applyBorder="1" applyAlignment="1">
      <alignment horizontal="right" vertical="center"/>
    </xf>
    <xf numFmtId="0" fontId="2" fillId="4" borderId="4" xfId="0" applyFont="1" applyFill="1" applyBorder="1" applyAlignment="1">
      <alignment horizontal="centerContinuous" vertical="center"/>
    </xf>
    <xf numFmtId="0" fontId="2" fillId="4" borderId="5" xfId="0" applyFont="1" applyFill="1" applyBorder="1" applyAlignment="1">
      <alignment horizontal="centerContinuous" vertical="center"/>
    </xf>
    <xf numFmtId="0" fontId="2" fillId="4" borderId="0" xfId="0" applyFont="1" applyFill="1" applyBorder="1" applyAlignment="1">
      <alignment horizontal="center" vertical="center"/>
    </xf>
    <xf numFmtId="0" fontId="2" fillId="4" borderId="98" xfId="0" applyFont="1" applyFill="1" applyBorder="1" applyAlignment="1">
      <alignment horizontal="right" vertical="center"/>
    </xf>
    <xf numFmtId="0" fontId="2" fillId="4" borderId="98" xfId="0" applyFont="1" applyFill="1" applyBorder="1" applyAlignment="1">
      <alignment horizontal="centerContinuous" vertical="center"/>
    </xf>
    <xf numFmtId="0" fontId="2" fillId="4" borderId="98" xfId="0" applyFont="1" applyFill="1" applyBorder="1">
      <alignment vertical="center"/>
    </xf>
    <xf numFmtId="0" fontId="2" fillId="4" borderId="98" xfId="0" applyFont="1" applyFill="1" applyBorder="1" applyAlignment="1">
      <alignment horizontal="center" vertical="center"/>
    </xf>
    <xf numFmtId="0" fontId="2" fillId="4" borderId="98" xfId="0" applyFont="1" applyFill="1" applyBorder="1" applyAlignment="1">
      <alignment horizontal="left" vertical="center"/>
    </xf>
    <xf numFmtId="0" fontId="2" fillId="4" borderId="0" xfId="0" applyFont="1" applyFill="1" applyAlignment="1" applyProtection="1">
      <alignment horizontal="left" vertical="center"/>
      <protection locked="0"/>
    </xf>
    <xf numFmtId="0" fontId="9" fillId="4" borderId="26" xfId="0" applyFont="1" applyFill="1" applyBorder="1" applyAlignment="1">
      <alignment horizontal="left" vertical="center"/>
    </xf>
    <xf numFmtId="0" fontId="9" fillId="4" borderId="37" xfId="0" applyFont="1" applyFill="1" applyBorder="1" applyAlignment="1">
      <alignment horizontal="left" vertical="center"/>
    </xf>
    <xf numFmtId="38" fontId="7" fillId="4" borderId="27" xfId="1" applyFont="1" applyFill="1" applyBorder="1" applyAlignment="1">
      <alignment horizontal="right" vertical="center"/>
    </xf>
    <xf numFmtId="38" fontId="19" fillId="4" borderId="36" xfId="1" applyFont="1" applyFill="1" applyBorder="1" applyAlignment="1">
      <alignment horizontal="right" vertical="center"/>
    </xf>
    <xf numFmtId="38" fontId="7" fillId="4" borderId="28" xfId="1" applyFont="1" applyFill="1" applyBorder="1" applyAlignment="1">
      <alignment horizontal="right" vertical="center"/>
    </xf>
    <xf numFmtId="38" fontId="7" fillId="4" borderId="36" xfId="1" applyFont="1" applyFill="1" applyBorder="1" applyAlignment="1">
      <alignment horizontal="right"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3"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29" xfId="0" applyFont="1" applyFill="1" applyBorder="1" applyAlignment="1">
      <alignment horizontal="left" vertical="center"/>
    </xf>
    <xf numFmtId="38" fontId="7" fillId="4" borderId="25" xfId="1" applyFont="1" applyFill="1" applyBorder="1" applyAlignment="1">
      <alignment horizontal="right" vertical="center"/>
    </xf>
    <xf numFmtId="38" fontId="7" fillId="4" borderId="23" xfId="1" applyFont="1" applyFill="1" applyBorder="1" applyAlignment="1">
      <alignment horizontal="right" vertical="center"/>
    </xf>
    <xf numFmtId="38" fontId="7" fillId="4" borderId="51" xfId="1" applyFont="1" applyFill="1" applyBorder="1" applyAlignment="1">
      <alignment horizontal="right" vertical="center"/>
    </xf>
    <xf numFmtId="38" fontId="7" fillId="4" borderId="49" xfId="1" applyFont="1" applyFill="1" applyBorder="1" applyAlignment="1">
      <alignment horizontal="right" vertical="center"/>
    </xf>
    <xf numFmtId="0" fontId="4" fillId="4" borderId="0" xfId="0" applyFont="1" applyFill="1" applyBorder="1" applyAlignment="1">
      <alignment horizontal="center" vertical="center"/>
    </xf>
    <xf numFmtId="176" fontId="2" fillId="4" borderId="0" xfId="0" applyNumberFormat="1" applyFont="1" applyFill="1" applyBorder="1" applyAlignment="1" applyProtection="1">
      <alignment horizontal="center" vertical="center"/>
      <protection locked="0"/>
    </xf>
    <xf numFmtId="0" fontId="2" fillId="4" borderId="0" xfId="0" applyFont="1" applyFill="1" applyBorder="1" applyAlignment="1">
      <alignment horizontal="center" vertical="center"/>
    </xf>
    <xf numFmtId="0" fontId="2" fillId="4" borderId="0"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protection locked="0"/>
    </xf>
    <xf numFmtId="0" fontId="2" fillId="2" borderId="6" xfId="0" applyFont="1" applyFill="1" applyBorder="1" applyAlignment="1">
      <alignment horizontal="center" vertical="center"/>
    </xf>
    <xf numFmtId="49" fontId="7" fillId="4" borderId="6" xfId="0" applyNumberFormat="1" applyFont="1" applyFill="1" applyBorder="1" applyAlignment="1">
      <alignment horizontal="center" vertical="center"/>
    </xf>
    <xf numFmtId="0" fontId="12" fillId="4" borderId="53" xfId="0" applyFont="1" applyFill="1" applyBorder="1" applyAlignment="1">
      <alignment horizontal="left" vertical="center" wrapText="1"/>
    </xf>
    <xf numFmtId="0" fontId="12" fillId="4" borderId="54" xfId="0" applyFont="1" applyFill="1" applyBorder="1" applyAlignment="1">
      <alignment horizontal="left" vertical="center"/>
    </xf>
    <xf numFmtId="0" fontId="12" fillId="4" borderId="55" xfId="0" applyFont="1" applyFill="1" applyBorder="1" applyAlignment="1">
      <alignment horizontal="left"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68" xfId="0" applyFont="1" applyFill="1" applyBorder="1" applyAlignment="1">
      <alignment horizontal="center" vertical="center" textRotation="255"/>
    </xf>
    <xf numFmtId="0" fontId="5" fillId="4" borderId="45" xfId="0" applyFont="1" applyFill="1" applyBorder="1" applyAlignment="1">
      <alignment horizontal="center" vertical="center" textRotation="255"/>
    </xf>
    <xf numFmtId="0" fontId="5" fillId="4" borderId="48" xfId="0" applyFont="1" applyFill="1" applyBorder="1" applyAlignment="1">
      <alignment horizontal="center" vertical="center" textRotation="255"/>
    </xf>
    <xf numFmtId="0" fontId="5" fillId="4" borderId="12" xfId="0" applyFont="1" applyFill="1" applyBorder="1" applyAlignment="1">
      <alignment vertical="center"/>
    </xf>
    <xf numFmtId="0" fontId="5" fillId="4" borderId="28" xfId="0" applyFont="1" applyFill="1" applyBorder="1" applyAlignment="1">
      <alignment vertical="center"/>
    </xf>
    <xf numFmtId="0" fontId="5" fillId="4" borderId="2" xfId="0" applyFont="1" applyFill="1" applyBorder="1" applyAlignment="1">
      <alignment horizontal="left" vertical="center"/>
    </xf>
    <xf numFmtId="0" fontId="5" fillId="4" borderId="69" xfId="0" applyFont="1" applyFill="1" applyBorder="1" applyAlignment="1">
      <alignment horizontal="left" vertical="center"/>
    </xf>
    <xf numFmtId="0" fontId="5" fillId="4" borderId="0" xfId="0" applyFont="1" applyFill="1" applyBorder="1" applyAlignment="1">
      <alignment horizontal="left" vertical="center"/>
    </xf>
    <xf numFmtId="0" fontId="5" fillId="4" borderId="39" xfId="0" applyFont="1" applyFill="1" applyBorder="1" applyAlignment="1">
      <alignment horizontal="left" vertical="center"/>
    </xf>
    <xf numFmtId="0" fontId="5" fillId="4" borderId="41" xfId="0" applyFont="1" applyFill="1" applyBorder="1" applyAlignment="1">
      <alignment horizontal="left" vertical="center"/>
    </xf>
    <xf numFmtId="0" fontId="5" fillId="4" borderId="42" xfId="0" applyFont="1" applyFill="1" applyBorder="1" applyAlignment="1">
      <alignment horizontal="left" vertical="center"/>
    </xf>
    <xf numFmtId="0" fontId="5" fillId="4" borderId="49" xfId="0" applyFont="1" applyFill="1" applyBorder="1" applyAlignment="1">
      <alignment horizontal="left" vertical="center"/>
    </xf>
    <xf numFmtId="0" fontId="5" fillId="4" borderId="50" xfId="0" applyFont="1" applyFill="1" applyBorder="1" applyAlignment="1">
      <alignment horizontal="left" vertical="center"/>
    </xf>
    <xf numFmtId="0" fontId="5" fillId="4" borderId="40"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32" xfId="0" applyFont="1" applyFill="1" applyBorder="1" applyAlignment="1">
      <alignment horizontal="left" vertical="center"/>
    </xf>
    <xf numFmtId="0" fontId="5" fillId="4" borderId="33" xfId="0" applyFont="1" applyFill="1" applyBorder="1" applyAlignment="1">
      <alignment horizontal="left" vertical="center"/>
    </xf>
    <xf numFmtId="38" fontId="8" fillId="4" borderId="43" xfId="1" applyFont="1" applyFill="1" applyBorder="1" applyAlignment="1" applyProtection="1">
      <alignment horizontal="right" vertical="center"/>
      <protection locked="0"/>
    </xf>
    <xf numFmtId="38" fontId="8" fillId="4" borderId="41" xfId="1" applyFont="1" applyFill="1" applyBorder="1" applyAlignment="1" applyProtection="1">
      <alignment horizontal="right" vertical="center"/>
      <protection locked="0"/>
    </xf>
    <xf numFmtId="38" fontId="8" fillId="4" borderId="51" xfId="1" applyFont="1" applyFill="1" applyBorder="1" applyAlignment="1" applyProtection="1">
      <alignment horizontal="right" vertical="center"/>
      <protection locked="0"/>
    </xf>
    <xf numFmtId="38" fontId="8" fillId="4" borderId="49" xfId="1" applyFont="1" applyFill="1" applyBorder="1" applyAlignment="1" applyProtection="1">
      <alignment horizontal="right" vertical="center"/>
      <protection locked="0"/>
    </xf>
    <xf numFmtId="0" fontId="9" fillId="4" borderId="5" xfId="0" applyFont="1" applyFill="1" applyBorder="1" applyAlignment="1">
      <alignment horizontal="left" vertical="center"/>
    </xf>
    <xf numFmtId="0" fontId="9" fillId="4" borderId="38" xfId="0" applyFont="1" applyFill="1" applyBorder="1" applyAlignment="1">
      <alignment horizontal="left" vertical="center"/>
    </xf>
    <xf numFmtId="38" fontId="8" fillId="4" borderId="34" xfId="1" applyFont="1" applyFill="1" applyBorder="1" applyAlignment="1" applyProtection="1">
      <alignment horizontal="right" vertical="center"/>
      <protection locked="0"/>
    </xf>
    <xf numFmtId="38" fontId="8" fillId="4" borderId="32" xfId="1" applyFont="1" applyFill="1" applyBorder="1" applyAlignment="1" applyProtection="1">
      <alignment horizontal="right" vertical="center"/>
      <protection locked="0"/>
    </xf>
    <xf numFmtId="0" fontId="9" fillId="4" borderId="44" xfId="0" applyFont="1" applyFill="1" applyBorder="1" applyAlignment="1">
      <alignment horizontal="left" vertical="center"/>
    </xf>
    <xf numFmtId="0" fontId="9" fillId="4" borderId="47" xfId="0" applyFont="1" applyFill="1" applyBorder="1" applyAlignment="1">
      <alignment horizontal="left" vertical="center"/>
    </xf>
    <xf numFmtId="38" fontId="8" fillId="4" borderId="70" xfId="1" applyFont="1" applyFill="1" applyBorder="1" applyAlignment="1" applyProtection="1">
      <alignment horizontal="right" vertical="center" shrinkToFit="1"/>
      <protection locked="0"/>
    </xf>
    <xf numFmtId="38" fontId="8" fillId="4" borderId="2" xfId="1" applyFont="1" applyFill="1" applyBorder="1" applyAlignment="1" applyProtection="1">
      <alignment horizontal="right" vertical="center" shrinkToFit="1"/>
      <protection locked="0"/>
    </xf>
    <xf numFmtId="38" fontId="8" fillId="4" borderId="34" xfId="1" applyFont="1" applyFill="1" applyBorder="1" applyAlignment="1" applyProtection="1">
      <alignment horizontal="right" vertical="center" shrinkToFit="1"/>
      <protection locked="0"/>
    </xf>
    <xf numFmtId="38" fontId="8" fillId="4" borderId="32" xfId="1" applyFont="1" applyFill="1" applyBorder="1" applyAlignment="1" applyProtection="1">
      <alignment horizontal="right" vertical="center" shrinkToFit="1"/>
      <protection locked="0"/>
    </xf>
    <xf numFmtId="0" fontId="9" fillId="4" borderId="3" xfId="0" applyFont="1" applyFill="1" applyBorder="1" applyAlignment="1">
      <alignment horizontal="center" vertical="center"/>
    </xf>
    <xf numFmtId="0" fontId="9" fillId="4" borderId="47" xfId="0" applyFont="1" applyFill="1" applyBorder="1" applyAlignment="1">
      <alignment horizontal="center" vertical="center"/>
    </xf>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xf>
    <xf numFmtId="0" fontId="2" fillId="4" borderId="0" xfId="0" applyFont="1" applyFill="1" applyAlignment="1" applyProtection="1">
      <alignment horizontal="left" vertical="center"/>
    </xf>
    <xf numFmtId="0" fontId="7" fillId="4" borderId="6" xfId="0" applyNumberFormat="1" applyFont="1" applyFill="1" applyBorder="1" applyAlignment="1">
      <alignment horizontal="center" vertical="center"/>
    </xf>
    <xf numFmtId="0" fontId="12" fillId="4" borderId="53" xfId="0" applyFont="1" applyFill="1" applyBorder="1" applyAlignment="1">
      <alignment horizontal="left" vertical="center" wrapText="1" indent="1"/>
    </xf>
    <xf numFmtId="0" fontId="12" fillId="4" borderId="54" xfId="0" applyFont="1" applyFill="1" applyBorder="1" applyAlignment="1">
      <alignment horizontal="left" vertical="center" indent="1"/>
    </xf>
    <xf numFmtId="0" fontId="12" fillId="4" borderId="55" xfId="0" applyFont="1" applyFill="1" applyBorder="1" applyAlignment="1">
      <alignment horizontal="left" vertical="center" indent="1"/>
    </xf>
    <xf numFmtId="0" fontId="11" fillId="4" borderId="56" xfId="0" applyFont="1" applyFill="1" applyBorder="1" applyAlignment="1">
      <alignment horizontal="center" vertical="center"/>
    </xf>
    <xf numFmtId="0" fontId="0" fillId="4" borderId="57" xfId="0" applyFill="1" applyBorder="1">
      <alignment vertical="center"/>
    </xf>
    <xf numFmtId="0" fontId="0" fillId="4" borderId="58" xfId="0" applyFill="1" applyBorder="1">
      <alignment vertical="center"/>
    </xf>
    <xf numFmtId="0" fontId="0" fillId="4" borderId="59" xfId="0" applyFill="1" applyBorder="1">
      <alignment vertical="center"/>
    </xf>
    <xf numFmtId="38" fontId="7" fillId="4" borderId="1" xfId="1" applyFont="1" applyFill="1" applyBorder="1" applyAlignment="1">
      <alignment horizontal="right" vertical="center"/>
    </xf>
    <xf numFmtId="0" fontId="0" fillId="4" borderId="2" xfId="0" applyFill="1" applyBorder="1" applyAlignment="1">
      <alignment horizontal="right" vertical="center"/>
    </xf>
    <xf numFmtId="0" fontId="0" fillId="4" borderId="52" xfId="0" applyFill="1" applyBorder="1" applyAlignment="1">
      <alignment horizontal="right" vertical="center"/>
    </xf>
    <xf numFmtId="0" fontId="0" fillId="4" borderId="49" xfId="0" applyFill="1" applyBorder="1" applyAlignment="1">
      <alignment horizontal="right" vertical="center"/>
    </xf>
    <xf numFmtId="0" fontId="9" fillId="4" borderId="60" xfId="0" applyFont="1" applyFill="1" applyBorder="1" applyAlignment="1">
      <alignment horizontal="center" vertical="center"/>
    </xf>
    <xf numFmtId="0" fontId="0" fillId="4" borderId="61" xfId="0" applyFill="1" applyBorder="1">
      <alignment vertical="center"/>
    </xf>
    <xf numFmtId="0" fontId="2" fillId="4" borderId="6" xfId="0" applyFont="1" applyFill="1" applyBorder="1" applyAlignment="1">
      <alignment horizontal="center" vertical="center"/>
    </xf>
    <xf numFmtId="0" fontId="2" fillId="4" borderId="1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63" xfId="0" applyFont="1" applyFill="1" applyBorder="1" applyAlignment="1">
      <alignment horizontal="center" vertical="center"/>
    </xf>
    <xf numFmtId="0" fontId="9" fillId="4" borderId="64" xfId="0" applyFont="1" applyFill="1" applyBorder="1" applyAlignment="1">
      <alignment horizontal="center" vertical="center"/>
    </xf>
    <xf numFmtId="0" fontId="11" fillId="4" borderId="65" xfId="0" applyFont="1" applyFill="1" applyBorder="1" applyAlignment="1">
      <alignment horizontal="left" vertical="center" wrapText="1"/>
    </xf>
    <xf numFmtId="0" fontId="11" fillId="4" borderId="66" xfId="0" applyFont="1" applyFill="1" applyBorder="1" applyAlignment="1">
      <alignment horizontal="left" vertical="center" wrapText="1"/>
    </xf>
    <xf numFmtId="0" fontId="11" fillId="4" borderId="67" xfId="0" applyFont="1" applyFill="1" applyBorder="1" applyAlignment="1">
      <alignment horizontal="left" vertical="center" wrapText="1"/>
    </xf>
    <xf numFmtId="38" fontId="8" fillId="4" borderId="62" xfId="1" applyFont="1" applyFill="1" applyBorder="1" applyAlignment="1">
      <alignment horizontal="right" vertical="center"/>
    </xf>
    <xf numFmtId="38" fontId="8" fillId="4" borderId="46" xfId="1" applyFont="1" applyFill="1" applyBorder="1" applyAlignment="1">
      <alignment horizontal="right" vertical="center"/>
    </xf>
    <xf numFmtId="0" fontId="11" fillId="4" borderId="53" xfId="0" applyFont="1" applyFill="1" applyBorder="1" applyAlignment="1">
      <alignment horizontal="left" vertical="center" wrapText="1"/>
    </xf>
    <xf numFmtId="0" fontId="11" fillId="4" borderId="54" xfId="0" applyFont="1" applyFill="1" applyBorder="1" applyAlignment="1">
      <alignment horizontal="left" vertical="center" wrapText="1"/>
    </xf>
    <xf numFmtId="0" fontId="11" fillId="4" borderId="55" xfId="0" applyFont="1" applyFill="1" applyBorder="1" applyAlignment="1">
      <alignment horizontal="left" vertical="center" wrapText="1"/>
    </xf>
    <xf numFmtId="38" fontId="8" fillId="4" borderId="6" xfId="1" applyFont="1" applyFill="1" applyBorder="1" applyAlignment="1">
      <alignment horizontal="right" vertical="center"/>
    </xf>
    <xf numFmtId="38" fontId="8" fillId="4" borderId="53" xfId="1" applyFont="1" applyFill="1" applyBorder="1" applyAlignment="1">
      <alignment horizontal="right" vertical="center"/>
    </xf>
    <xf numFmtId="176" fontId="2" fillId="4" borderId="0" xfId="0" applyNumberFormat="1" applyFont="1" applyFill="1" applyBorder="1" applyAlignment="1" applyProtection="1">
      <alignment horizontal="center" vertical="center"/>
    </xf>
    <xf numFmtId="0" fontId="12" fillId="4" borderId="53" xfId="0" applyFont="1" applyFill="1" applyBorder="1" applyAlignment="1">
      <alignment horizontal="left" vertical="center" indent="1"/>
    </xf>
    <xf numFmtId="38" fontId="8" fillId="4" borderId="25" xfId="1" applyFont="1" applyFill="1" applyBorder="1" applyAlignment="1">
      <alignment horizontal="right" vertical="center"/>
    </xf>
    <xf numFmtId="38" fontId="8" fillId="4" borderId="23" xfId="1" applyFont="1" applyFill="1" applyBorder="1" applyAlignment="1">
      <alignment horizontal="right" vertical="center"/>
    </xf>
    <xf numFmtId="38" fontId="8" fillId="4" borderId="34" xfId="1" applyFont="1" applyFill="1" applyBorder="1" applyAlignment="1">
      <alignment horizontal="right" vertical="center"/>
    </xf>
    <xf numFmtId="38" fontId="8" fillId="4" borderId="32" xfId="1" applyFont="1" applyFill="1" applyBorder="1" applyAlignment="1">
      <alignment horizontal="right" vertical="center"/>
    </xf>
    <xf numFmtId="0" fontId="9" fillId="4" borderId="35" xfId="0" applyFont="1" applyFill="1" applyBorder="1" applyAlignment="1">
      <alignment horizontal="left" vertical="center"/>
    </xf>
    <xf numFmtId="38" fontId="8" fillId="4" borderId="27" xfId="1" applyFont="1" applyFill="1" applyBorder="1" applyAlignment="1">
      <alignment horizontal="right" vertical="center"/>
    </xf>
    <xf numFmtId="38" fontId="18" fillId="4" borderId="28" xfId="1" applyFont="1" applyFill="1" applyBorder="1" applyAlignment="1">
      <alignment horizontal="right" vertical="center"/>
    </xf>
    <xf numFmtId="38" fontId="8" fillId="4" borderId="27" xfId="1" applyFont="1" applyFill="1" applyBorder="1" applyAlignment="1">
      <alignment horizontal="right" vertical="center" shrinkToFit="1"/>
    </xf>
    <xf numFmtId="38" fontId="8" fillId="4" borderId="36" xfId="1" applyFont="1" applyFill="1" applyBorder="1" applyAlignment="1">
      <alignment horizontal="right" vertical="center" shrinkToFit="1"/>
    </xf>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0" xfId="0" applyFont="1" applyFill="1" applyBorder="1" applyAlignment="1">
      <alignment horizontal="left" vertical="center"/>
    </xf>
    <xf numFmtId="0" fontId="5" fillId="4" borderId="46" xfId="0" applyFont="1" applyFill="1" applyBorder="1" applyAlignment="1">
      <alignment horizontal="left" vertical="center"/>
    </xf>
    <xf numFmtId="38" fontId="8" fillId="4" borderId="28" xfId="1" applyFont="1" applyFill="1" applyBorder="1" applyAlignment="1">
      <alignment horizontal="right" vertical="center"/>
    </xf>
    <xf numFmtId="38" fontId="8" fillId="4" borderId="36" xfId="1" applyFont="1" applyFill="1" applyBorder="1" applyAlignment="1">
      <alignment horizontal="right" vertical="center"/>
    </xf>
    <xf numFmtId="0" fontId="2" fillId="4" borderId="68" xfId="0" applyFont="1" applyFill="1" applyBorder="1" applyAlignment="1">
      <alignment horizontal="center" vertical="center" textRotation="255"/>
    </xf>
    <xf numFmtId="0" fontId="2" fillId="4" borderId="48" xfId="0" applyFont="1" applyFill="1" applyBorder="1" applyAlignment="1">
      <alignment horizontal="center" vertical="center" textRotation="255"/>
    </xf>
    <xf numFmtId="0" fontId="5" fillId="4" borderId="12" xfId="0" applyFont="1" applyFill="1" applyBorder="1" applyAlignment="1">
      <alignment horizontal="left" vertical="center" wrapText="1"/>
    </xf>
    <xf numFmtId="0" fontId="5" fillId="4" borderId="3" xfId="0" applyFont="1" applyFill="1" applyBorder="1" applyAlignment="1">
      <alignment horizontal="left" vertical="center"/>
    </xf>
    <xf numFmtId="0" fontId="5" fillId="4" borderId="36" xfId="0" applyFont="1" applyFill="1" applyBorder="1" applyAlignment="1">
      <alignment horizontal="left" vertical="center"/>
    </xf>
    <xf numFmtId="0" fontId="5" fillId="4" borderId="38" xfId="0" applyFont="1" applyFill="1" applyBorder="1" applyAlignment="1">
      <alignment horizontal="left" vertical="center"/>
    </xf>
    <xf numFmtId="0" fontId="5" fillId="4" borderId="2" xfId="0" applyFont="1" applyFill="1" applyBorder="1" applyAlignment="1">
      <alignment horizontal="center" vertical="center"/>
    </xf>
    <xf numFmtId="0" fontId="9" fillId="4" borderId="88"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37" xfId="0" applyFont="1" applyFill="1" applyBorder="1" applyAlignment="1">
      <alignment horizontal="center" vertical="center"/>
    </xf>
    <xf numFmtId="38" fontId="7" fillId="4" borderId="25" xfId="1" applyFont="1" applyFill="1" applyBorder="1" applyAlignment="1">
      <alignment horizontal="center" vertical="center"/>
    </xf>
    <xf numFmtId="38" fontId="7" fillId="4" borderId="23" xfId="1" applyFont="1" applyFill="1" applyBorder="1" applyAlignment="1">
      <alignment horizontal="center" vertical="center"/>
    </xf>
    <xf numFmtId="38" fontId="7" fillId="4" borderId="51" xfId="1" applyFont="1" applyFill="1" applyBorder="1" applyAlignment="1">
      <alignment horizontal="center" vertical="center"/>
    </xf>
    <xf numFmtId="38" fontId="7" fillId="4" borderId="49" xfId="1" applyFont="1" applyFill="1" applyBorder="1" applyAlignment="1">
      <alignment horizontal="center" vertical="center"/>
    </xf>
    <xf numFmtId="38" fontId="7" fillId="4" borderId="27" xfId="1" applyFont="1" applyFill="1" applyBorder="1" applyAlignment="1">
      <alignment horizontal="center" vertical="center"/>
    </xf>
    <xf numFmtId="38" fontId="7" fillId="4" borderId="36" xfId="1" applyFont="1" applyFill="1" applyBorder="1" applyAlignment="1">
      <alignment horizontal="center" vertical="center"/>
    </xf>
    <xf numFmtId="0" fontId="9" fillId="4" borderId="89" xfId="0" applyFont="1" applyFill="1" applyBorder="1" applyAlignment="1">
      <alignment horizontal="center" vertical="center"/>
    </xf>
    <xf numFmtId="0" fontId="9" fillId="4" borderId="61" xfId="0" applyFont="1" applyFill="1" applyBorder="1" applyAlignment="1">
      <alignment horizontal="center" vertical="center"/>
    </xf>
    <xf numFmtId="38" fontId="8" fillId="4" borderId="40" xfId="1" applyFont="1" applyFill="1" applyBorder="1" applyAlignment="1">
      <alignment horizontal="center" vertical="center"/>
    </xf>
    <xf numFmtId="38" fontId="8" fillId="4" borderId="41" xfId="1" applyFont="1" applyFill="1" applyBorder="1" applyAlignment="1">
      <alignment horizontal="center" vertical="center"/>
    </xf>
    <xf numFmtId="38" fontId="8" fillId="4" borderId="46" xfId="1" applyFont="1" applyFill="1" applyBorder="1" applyAlignment="1">
      <alignment horizontal="center" vertical="center"/>
    </xf>
    <xf numFmtId="38" fontId="8" fillId="4" borderId="32" xfId="1" applyFont="1" applyFill="1" applyBorder="1" applyAlignment="1">
      <alignment horizontal="center" vertical="center"/>
    </xf>
    <xf numFmtId="38" fontId="8" fillId="4" borderId="36" xfId="1" applyFont="1" applyFill="1" applyBorder="1" applyAlignment="1">
      <alignment horizontal="center" vertical="center"/>
    </xf>
    <xf numFmtId="38" fontId="8" fillId="4" borderId="49" xfId="1" applyFont="1" applyFill="1" applyBorder="1" applyAlignment="1">
      <alignment horizontal="center" vertical="center"/>
    </xf>
    <xf numFmtId="0" fontId="2" fillId="4" borderId="1" xfId="0" applyFont="1" applyFill="1" applyBorder="1" applyAlignment="1">
      <alignment horizontal="center" vertical="center" textRotation="255"/>
    </xf>
    <xf numFmtId="0" fontId="2" fillId="4" borderId="4" xfId="0" applyFont="1" applyFill="1" applyBorder="1" applyAlignment="1">
      <alignment horizontal="center" vertical="center" textRotation="255"/>
    </xf>
    <xf numFmtId="0" fontId="2" fillId="4" borderId="52" xfId="0" applyFont="1" applyFill="1" applyBorder="1" applyAlignment="1">
      <alignment horizontal="center" vertical="center" textRotation="255"/>
    </xf>
    <xf numFmtId="0" fontId="5" fillId="4" borderId="70" xfId="0" applyFont="1" applyFill="1" applyBorder="1" applyAlignment="1">
      <alignment horizontal="center" vertical="center"/>
    </xf>
    <xf numFmtId="0" fontId="5" fillId="4" borderId="90" xfId="0" applyFont="1" applyFill="1" applyBorder="1" applyAlignment="1">
      <alignment horizontal="center" vertical="center"/>
    </xf>
    <xf numFmtId="0" fontId="5" fillId="4" borderId="8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12" fillId="4" borderId="53"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72" xfId="0" applyFont="1" applyFill="1" applyBorder="1" applyAlignment="1">
      <alignment horizontal="center" vertical="center" wrapText="1"/>
    </xf>
    <xf numFmtId="0" fontId="2" fillId="4" borderId="87" xfId="0" applyFont="1" applyFill="1" applyBorder="1" applyAlignment="1">
      <alignment horizontal="center" vertical="center" wrapText="1"/>
    </xf>
    <xf numFmtId="0" fontId="2" fillId="4" borderId="83" xfId="0" applyFont="1" applyFill="1" applyBorder="1" applyAlignment="1">
      <alignment horizontal="center" vertical="center" textRotation="255"/>
    </xf>
    <xf numFmtId="0" fontId="2" fillId="4" borderId="62" xfId="0" applyFont="1" applyFill="1" applyBorder="1" applyAlignment="1">
      <alignment horizontal="center" vertical="center" textRotation="255"/>
    </xf>
    <xf numFmtId="0" fontId="2" fillId="4" borderId="63" xfId="0" applyFont="1" applyFill="1" applyBorder="1" applyAlignment="1">
      <alignment horizontal="center" vertical="center" textRotation="255"/>
    </xf>
    <xf numFmtId="0" fontId="2" fillId="4" borderId="84" xfId="0" applyFont="1" applyFill="1" applyBorder="1" applyAlignment="1">
      <alignment horizontal="center" vertical="center" textRotation="255"/>
    </xf>
    <xf numFmtId="0" fontId="2" fillId="4" borderId="86" xfId="0" applyFont="1" applyFill="1" applyBorder="1" applyAlignment="1">
      <alignment horizontal="center" vertical="center" wrapText="1"/>
    </xf>
    <xf numFmtId="0" fontId="2" fillId="4" borderId="86"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5" xfId="0" applyFont="1" applyFill="1" applyBorder="1" applyAlignment="1">
      <alignment horizontal="center" vertical="center"/>
    </xf>
    <xf numFmtId="38" fontId="8" fillId="4" borderId="85" xfId="1" applyFont="1" applyFill="1" applyBorder="1" applyAlignment="1">
      <alignment horizontal="center" vertical="center"/>
    </xf>
    <xf numFmtId="38" fontId="8" fillId="4" borderId="86" xfId="1" applyFont="1" applyFill="1" applyBorder="1" applyAlignment="1">
      <alignment horizontal="center" vertical="center"/>
    </xf>
    <xf numFmtId="38" fontId="8" fillId="4" borderId="53" xfId="1" applyFont="1" applyFill="1" applyBorder="1" applyAlignment="1">
      <alignment horizontal="center" vertical="center"/>
    </xf>
    <xf numFmtId="38" fontId="8" fillId="4" borderId="54" xfId="1" applyFont="1" applyFill="1" applyBorder="1" applyAlignment="1">
      <alignment horizontal="center" vertical="center"/>
    </xf>
    <xf numFmtId="176" fontId="2" fillId="4" borderId="98" xfId="0" applyNumberFormat="1" applyFont="1" applyFill="1" applyBorder="1" applyAlignment="1" applyProtection="1">
      <alignment horizontal="center" vertical="center"/>
      <protection locked="0"/>
    </xf>
    <xf numFmtId="0" fontId="2" fillId="4" borderId="98" xfId="0" applyFont="1" applyFill="1" applyBorder="1" applyAlignment="1" applyProtection="1">
      <alignment horizontal="left" vertical="center" wrapText="1"/>
      <protection locked="0"/>
    </xf>
    <xf numFmtId="0" fontId="2" fillId="4" borderId="98" xfId="0" applyFont="1" applyFill="1" applyBorder="1" applyAlignment="1" applyProtection="1">
      <alignment horizontal="left" vertical="center"/>
      <protection locked="0"/>
    </xf>
    <xf numFmtId="0" fontId="15" fillId="0" borderId="0" xfId="0" applyFont="1" applyBorder="1" applyAlignment="1">
      <alignment horizontal="left" vertical="center"/>
    </xf>
    <xf numFmtId="38" fontId="8" fillId="3" borderId="43" xfId="1" applyFont="1" applyFill="1" applyBorder="1" applyAlignment="1" applyProtection="1">
      <alignment horizontal="right" vertical="center" shrinkToFit="1"/>
      <protection locked="0"/>
    </xf>
    <xf numFmtId="38" fontId="8" fillId="3" borderId="41" xfId="1" applyFont="1" applyFill="1" applyBorder="1" applyAlignment="1" applyProtection="1">
      <alignment horizontal="right" vertical="center" shrinkToFit="1"/>
      <protection locked="0"/>
    </xf>
    <xf numFmtId="38" fontId="8" fillId="3" borderId="34" xfId="1" applyFont="1" applyFill="1" applyBorder="1" applyAlignment="1" applyProtection="1">
      <alignment horizontal="right" vertical="center" shrinkToFit="1"/>
      <protection locked="0"/>
    </xf>
    <xf numFmtId="38" fontId="8" fillId="3" borderId="32" xfId="1" applyFont="1" applyFill="1" applyBorder="1" applyAlignment="1" applyProtection="1">
      <alignment horizontal="right" vertical="center" shrinkToFit="1"/>
      <protection locked="0"/>
    </xf>
    <xf numFmtId="38" fontId="8" fillId="3" borderId="51" xfId="1" applyFont="1" applyFill="1" applyBorder="1" applyAlignment="1" applyProtection="1">
      <alignment horizontal="right" vertical="center" shrinkToFit="1"/>
      <protection locked="0"/>
    </xf>
    <xf numFmtId="38" fontId="8" fillId="3" borderId="49" xfId="1" applyFont="1" applyFill="1" applyBorder="1" applyAlignment="1" applyProtection="1">
      <alignment horizontal="right" vertical="center" shrinkToFit="1"/>
      <protection locked="0"/>
    </xf>
    <xf numFmtId="38" fontId="7" fillId="4" borderId="28" xfId="1" applyFont="1" applyFill="1" applyBorder="1" applyAlignment="1">
      <alignment horizontal="right" vertical="center" shrinkToFit="1"/>
    </xf>
    <xf numFmtId="38" fontId="7" fillId="4" borderId="36" xfId="1" applyFont="1" applyFill="1" applyBorder="1" applyAlignment="1">
      <alignment horizontal="right" vertical="center" shrinkToFit="1"/>
    </xf>
    <xf numFmtId="38" fontId="8" fillId="3" borderId="70" xfId="1" applyFont="1" applyFill="1" applyBorder="1" applyAlignment="1" applyProtection="1">
      <alignment horizontal="right" vertical="center" shrinkToFit="1"/>
      <protection locked="0"/>
    </xf>
    <xf numFmtId="38" fontId="8" fillId="3" borderId="2" xfId="1" applyFont="1" applyFill="1" applyBorder="1" applyAlignment="1" applyProtection="1">
      <alignment horizontal="right" vertical="center" shrinkToFit="1"/>
      <protection locked="0"/>
    </xf>
    <xf numFmtId="0" fontId="9" fillId="4" borderId="75" xfId="0" applyFont="1" applyFill="1" applyBorder="1" applyAlignment="1">
      <alignment horizontal="center" vertical="center"/>
    </xf>
    <xf numFmtId="0" fontId="9" fillId="4" borderId="76" xfId="0" applyFont="1" applyFill="1" applyBorder="1" applyAlignment="1">
      <alignment horizontal="center" vertical="center"/>
    </xf>
    <xf numFmtId="38" fontId="7" fillId="4" borderId="25" xfId="1" applyFont="1" applyFill="1" applyBorder="1" applyAlignment="1">
      <alignment horizontal="right" vertical="center" shrinkToFit="1"/>
    </xf>
    <xf numFmtId="38" fontId="7" fillId="4" borderId="23" xfId="1" applyFont="1" applyFill="1" applyBorder="1" applyAlignment="1">
      <alignment horizontal="right" vertical="center" shrinkToFit="1"/>
    </xf>
    <xf numFmtId="38" fontId="7" fillId="4" borderId="51" xfId="1" applyFont="1" applyFill="1" applyBorder="1" applyAlignment="1">
      <alignment horizontal="right" vertical="center" shrinkToFit="1"/>
    </xf>
    <xf numFmtId="38" fontId="7" fillId="4" borderId="49" xfId="1" applyFont="1" applyFill="1" applyBorder="1" applyAlignment="1">
      <alignment horizontal="right" vertical="center" shrinkToFit="1"/>
    </xf>
    <xf numFmtId="38" fontId="7" fillId="4" borderId="27" xfId="1" applyFont="1" applyFill="1" applyBorder="1" applyAlignment="1">
      <alignment horizontal="right" vertical="center" shrinkToFit="1"/>
    </xf>
    <xf numFmtId="38" fontId="0" fillId="4" borderId="36" xfId="1" applyFont="1" applyFill="1" applyBorder="1" applyAlignment="1">
      <alignment horizontal="right" vertical="center" shrinkToFit="1"/>
    </xf>
    <xf numFmtId="0" fontId="12" fillId="4" borderId="53" xfId="0" applyFont="1" applyFill="1" applyBorder="1" applyAlignment="1" applyProtection="1">
      <alignment horizontal="left" vertical="center" wrapText="1"/>
    </xf>
    <xf numFmtId="0" fontId="12" fillId="4" borderId="54" xfId="0" applyFont="1" applyFill="1" applyBorder="1" applyAlignment="1" applyProtection="1">
      <alignment horizontal="left" vertical="center"/>
    </xf>
    <xf numFmtId="0" fontId="12" fillId="4" borderId="55" xfId="0" applyFont="1" applyFill="1" applyBorder="1" applyAlignment="1" applyProtection="1">
      <alignment horizontal="left" vertical="center"/>
    </xf>
    <xf numFmtId="0" fontId="2" fillId="4" borderId="0" xfId="0" applyFont="1" applyFill="1" applyAlignment="1" applyProtection="1">
      <alignment horizontal="left" vertical="center" wrapText="1"/>
      <protection locked="0"/>
    </xf>
    <xf numFmtId="0" fontId="11" fillId="2" borderId="56" xfId="0" applyFont="1" applyFill="1" applyBorder="1" applyAlignment="1">
      <alignment horizontal="center" vertical="center"/>
    </xf>
    <xf numFmtId="0" fontId="0" fillId="2" borderId="57" xfId="0" applyFill="1" applyBorder="1">
      <alignment vertical="center"/>
    </xf>
    <xf numFmtId="0" fontId="0" fillId="2" borderId="58" xfId="0" applyFill="1" applyBorder="1">
      <alignment vertical="center"/>
    </xf>
    <xf numFmtId="0" fontId="0" fillId="2" borderId="59" xfId="0" applyFill="1" applyBorder="1">
      <alignment vertical="center"/>
    </xf>
    <xf numFmtId="38" fontId="7" fillId="4" borderId="1" xfId="1" applyFont="1" applyFill="1" applyBorder="1" applyAlignment="1">
      <alignment horizontal="right" vertical="center" shrinkToFit="1"/>
    </xf>
    <xf numFmtId="0" fontId="0" fillId="4" borderId="2" xfId="0" applyFill="1" applyBorder="1" applyAlignment="1">
      <alignment horizontal="right" vertical="center" shrinkToFit="1"/>
    </xf>
    <xf numFmtId="0" fontId="0" fillId="4" borderId="52" xfId="0" applyFill="1" applyBorder="1" applyAlignment="1">
      <alignment horizontal="right" vertical="center" shrinkToFit="1"/>
    </xf>
    <xf numFmtId="0" fontId="0" fillId="4" borderId="49" xfId="0" applyFill="1" applyBorder="1" applyAlignment="1">
      <alignment horizontal="right" vertical="center" shrinkToFit="1"/>
    </xf>
    <xf numFmtId="38" fontId="7" fillId="4" borderId="65" xfId="1" applyFont="1" applyFill="1" applyBorder="1" applyAlignment="1">
      <alignment horizontal="right" vertical="center" shrinkToFit="1"/>
    </xf>
    <xf numFmtId="38" fontId="7" fillId="4" borderId="66" xfId="1" applyFont="1" applyFill="1" applyBorder="1" applyAlignment="1">
      <alignment horizontal="right" vertical="center" shrinkToFit="1"/>
    </xf>
    <xf numFmtId="38" fontId="7" fillId="4" borderId="53" xfId="1" applyFont="1" applyFill="1" applyBorder="1" applyAlignment="1">
      <alignment horizontal="right" vertical="center" shrinkToFit="1"/>
    </xf>
    <xf numFmtId="38" fontId="7" fillId="4" borderId="54" xfId="1" applyFont="1" applyFill="1" applyBorder="1" applyAlignment="1">
      <alignment horizontal="right" vertical="center" shrinkToFit="1"/>
    </xf>
    <xf numFmtId="0" fontId="2" fillId="4" borderId="0" xfId="0" applyFont="1" applyFill="1" applyAlignment="1" applyProtection="1">
      <alignment horizontal="left" vertical="center" wrapText="1"/>
    </xf>
    <xf numFmtId="0" fontId="9" fillId="4" borderId="3" xfId="0" applyFont="1" applyFill="1" applyBorder="1" applyAlignment="1">
      <alignment horizontal="left" vertical="center"/>
    </xf>
    <xf numFmtId="56" fontId="11" fillId="4" borderId="65" xfId="0" applyNumberFormat="1" applyFont="1" applyFill="1" applyBorder="1" applyAlignment="1">
      <alignment horizontal="left" vertical="center" wrapText="1"/>
    </xf>
    <xf numFmtId="38" fontId="7" fillId="4" borderId="27" xfId="1" applyFont="1" applyFill="1" applyBorder="1" applyAlignment="1" applyProtection="1">
      <alignment horizontal="right" vertical="center" shrinkToFit="1"/>
    </xf>
    <xf numFmtId="38" fontId="7" fillId="4" borderId="36" xfId="1" applyFont="1" applyFill="1" applyBorder="1" applyAlignment="1" applyProtection="1">
      <alignment horizontal="right" vertical="center" shrinkToFit="1"/>
    </xf>
    <xf numFmtId="0" fontId="9" fillId="4" borderId="30" xfId="0" applyFont="1" applyFill="1" applyBorder="1" applyAlignment="1" applyProtection="1">
      <alignment horizontal="center" vertical="center"/>
    </xf>
    <xf numFmtId="0" fontId="9" fillId="4" borderId="38" xfId="0" applyFont="1" applyFill="1" applyBorder="1" applyAlignment="1" applyProtection="1">
      <alignment horizontal="center" vertical="center"/>
    </xf>
    <xf numFmtId="0" fontId="5" fillId="4" borderId="52" xfId="0" applyFont="1" applyFill="1" applyBorder="1" applyAlignment="1" applyProtection="1">
      <alignment horizontal="center" vertical="center"/>
    </xf>
    <xf numFmtId="0" fontId="5" fillId="4" borderId="49" xfId="0" applyFont="1" applyFill="1" applyBorder="1" applyAlignment="1" applyProtection="1">
      <alignment horizontal="center" vertical="center"/>
    </xf>
    <xf numFmtId="0" fontId="5" fillId="4" borderId="50" xfId="0" applyFont="1" applyFill="1" applyBorder="1" applyAlignment="1" applyProtection="1">
      <alignment horizontal="center" vertical="center"/>
    </xf>
    <xf numFmtId="0" fontId="5" fillId="4" borderId="1" xfId="0" applyFont="1" applyFill="1" applyBorder="1" applyAlignment="1" applyProtection="1">
      <alignment horizontal="center" vertical="center" textRotation="255"/>
    </xf>
    <xf numFmtId="0" fontId="5" fillId="4" borderId="52" xfId="0" applyFont="1" applyFill="1" applyBorder="1" applyAlignment="1" applyProtection="1">
      <alignment horizontal="center" vertical="center" textRotation="255"/>
    </xf>
    <xf numFmtId="0" fontId="5" fillId="4" borderId="2" xfId="0" applyFont="1" applyFill="1" applyBorder="1" applyAlignment="1" applyProtection="1">
      <alignment horizontal="center" vertical="center"/>
    </xf>
    <xf numFmtId="0" fontId="5" fillId="4" borderId="2" xfId="0" applyFont="1" applyFill="1" applyBorder="1" applyAlignment="1" applyProtection="1">
      <alignment horizontal="left" vertical="center"/>
    </xf>
    <xf numFmtId="0" fontId="5" fillId="4" borderId="69" xfId="0" applyFont="1" applyFill="1" applyBorder="1" applyAlignment="1" applyProtection="1">
      <alignment horizontal="left" vertical="center"/>
    </xf>
    <xf numFmtId="0" fontId="5" fillId="4" borderId="49" xfId="0" applyFont="1" applyFill="1" applyBorder="1" applyAlignment="1" applyProtection="1">
      <alignment horizontal="left" vertical="center"/>
    </xf>
    <xf numFmtId="0" fontId="5" fillId="4" borderId="50" xfId="0" applyFont="1" applyFill="1" applyBorder="1" applyAlignment="1" applyProtection="1">
      <alignment horizontal="left" vertical="center"/>
    </xf>
    <xf numFmtId="0" fontId="9" fillId="4" borderId="3" xfId="0" applyFont="1" applyFill="1" applyBorder="1" applyAlignment="1" applyProtection="1">
      <alignment horizontal="left" vertical="center"/>
    </xf>
    <xf numFmtId="0" fontId="9" fillId="4" borderId="38" xfId="0" applyFont="1" applyFill="1" applyBorder="1" applyAlignment="1" applyProtection="1">
      <alignment horizontal="left" vertical="center"/>
    </xf>
    <xf numFmtId="0" fontId="5" fillId="4" borderId="22" xfId="0" applyFont="1" applyFill="1" applyBorder="1" applyAlignment="1" applyProtection="1">
      <alignment horizontal="center"/>
    </xf>
    <xf numFmtId="0" fontId="5" fillId="4" borderId="23" xfId="0" applyFont="1" applyFill="1" applyBorder="1" applyAlignment="1" applyProtection="1">
      <alignment horizontal="center"/>
    </xf>
    <xf numFmtId="0" fontId="5" fillId="4" borderId="24" xfId="0" applyFont="1" applyFill="1" applyBorder="1" applyAlignment="1" applyProtection="1">
      <alignment horizontal="center"/>
    </xf>
    <xf numFmtId="38" fontId="7" fillId="4" borderId="25" xfId="1" applyFont="1" applyFill="1" applyBorder="1" applyAlignment="1" applyProtection="1">
      <alignment horizontal="right" vertical="center" shrinkToFit="1"/>
    </xf>
    <xf numFmtId="38" fontId="7" fillId="4" borderId="23" xfId="1" applyFont="1" applyFill="1" applyBorder="1" applyAlignment="1" applyProtection="1">
      <alignment horizontal="right" vertical="center" shrinkToFit="1"/>
    </xf>
    <xf numFmtId="38" fontId="7" fillId="4" borderId="51" xfId="1" applyFont="1" applyFill="1" applyBorder="1" applyAlignment="1" applyProtection="1">
      <alignment horizontal="right" vertical="center" shrinkToFit="1"/>
    </xf>
    <xf numFmtId="38" fontId="7" fillId="4" borderId="49" xfId="1" applyFont="1" applyFill="1" applyBorder="1" applyAlignment="1" applyProtection="1">
      <alignment horizontal="right" vertical="center" shrinkToFit="1"/>
    </xf>
    <xf numFmtId="0" fontId="9" fillId="4" borderId="26" xfId="0" applyFont="1" applyFill="1" applyBorder="1" applyAlignment="1" applyProtection="1">
      <alignment horizontal="left" vertical="center"/>
    </xf>
    <xf numFmtId="0" fontId="9" fillId="4" borderId="37" xfId="0" applyFont="1" applyFill="1" applyBorder="1" applyAlignment="1" applyProtection="1">
      <alignment horizontal="left" vertical="center"/>
    </xf>
    <xf numFmtId="38" fontId="0" fillId="4" borderId="36" xfId="1" applyFont="1" applyFill="1" applyBorder="1" applyAlignment="1" applyProtection="1">
      <alignment horizontal="right" vertical="center" shrinkToFit="1"/>
    </xf>
    <xf numFmtId="180" fontId="7" fillId="4" borderId="77" xfId="1" applyNumberFormat="1" applyFont="1" applyFill="1" applyBorder="1" applyAlignment="1" applyProtection="1">
      <alignment horizontal="center" vertical="center"/>
    </xf>
    <xf numFmtId="180" fontId="7" fillId="4" borderId="78" xfId="1" applyNumberFormat="1" applyFont="1" applyFill="1" applyBorder="1" applyAlignment="1" applyProtection="1">
      <alignment horizontal="center" vertical="center"/>
    </xf>
    <xf numFmtId="180" fontId="7" fillId="4" borderId="79" xfId="1" applyNumberFormat="1" applyFont="1" applyFill="1" applyBorder="1" applyAlignment="1" applyProtection="1">
      <alignment horizontal="center" vertical="center"/>
    </xf>
    <xf numFmtId="180" fontId="7" fillId="4" borderId="80" xfId="1" applyNumberFormat="1"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2" fillId="4" borderId="9" xfId="0" applyFont="1" applyFill="1" applyBorder="1" applyAlignment="1" applyProtection="1">
      <alignment horizontal="center" vertical="center"/>
    </xf>
    <xf numFmtId="0" fontId="2" fillId="4" borderId="14" xfId="0" applyFont="1" applyFill="1" applyBorder="1" applyAlignment="1" applyProtection="1">
      <alignment horizontal="center" vertical="center"/>
    </xf>
    <xf numFmtId="0" fontId="2" fillId="4" borderId="15" xfId="0" applyFont="1" applyFill="1" applyBorder="1" applyAlignment="1" applyProtection="1">
      <alignment horizontal="center" vertical="center"/>
    </xf>
    <xf numFmtId="0" fontId="2" fillId="4" borderId="16"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5" fillId="4" borderId="11" xfId="0" applyFont="1" applyFill="1" applyBorder="1" applyAlignment="1" applyProtection="1">
      <alignment horizontal="center" vertical="center"/>
    </xf>
    <xf numFmtId="0" fontId="5" fillId="4" borderId="17" xfId="0" applyFont="1" applyFill="1" applyBorder="1" applyAlignment="1" applyProtection="1">
      <alignment horizontal="center" vertical="center"/>
    </xf>
    <xf numFmtId="0" fontId="5" fillId="4" borderId="18" xfId="0" applyFont="1" applyFill="1" applyBorder="1" applyAlignment="1" applyProtection="1">
      <alignment horizontal="center" vertical="center"/>
    </xf>
    <xf numFmtId="0" fontId="5" fillId="4" borderId="12" xfId="0" applyFont="1" applyFill="1" applyBorder="1" applyAlignment="1" applyProtection="1">
      <alignment horizontal="center" vertical="center"/>
    </xf>
    <xf numFmtId="0" fontId="5" fillId="4" borderId="13" xfId="0" applyFont="1" applyFill="1" applyBorder="1" applyAlignment="1" applyProtection="1">
      <alignment horizontal="center" vertical="center"/>
    </xf>
    <xf numFmtId="0" fontId="5" fillId="4" borderId="19" xfId="0" applyFont="1" applyFill="1" applyBorder="1" applyAlignment="1" applyProtection="1">
      <alignment horizontal="center" vertical="center"/>
    </xf>
    <xf numFmtId="0" fontId="5" fillId="4" borderId="20"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9" fillId="4" borderId="19" xfId="0" applyFont="1" applyFill="1" applyBorder="1" applyAlignment="1" applyProtection="1">
      <alignment horizontal="center" vertical="center"/>
    </xf>
    <xf numFmtId="0" fontId="9" fillId="4" borderId="21"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49" fontId="7" fillId="4" borderId="6" xfId="0" applyNumberFormat="1"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38" fontId="7" fillId="4" borderId="81" xfId="1" applyFont="1" applyFill="1" applyBorder="1" applyAlignment="1">
      <alignment horizontal="center" vertical="center"/>
    </xf>
    <xf numFmtId="38" fontId="7" fillId="4" borderId="82" xfId="1" applyFont="1" applyFill="1" applyBorder="1" applyAlignment="1">
      <alignment horizontal="center" vertical="center"/>
    </xf>
    <xf numFmtId="38" fontId="13" fillId="4" borderId="46" xfId="0" applyNumberFormat="1" applyFont="1" applyFill="1" applyBorder="1" applyAlignment="1" applyProtection="1">
      <alignment horizontal="left" vertical="center" wrapText="1"/>
    </xf>
    <xf numFmtId="0" fontId="11" fillId="4" borderId="32" xfId="0" applyFont="1" applyFill="1" applyBorder="1" applyAlignment="1" applyProtection="1">
      <alignment horizontal="left" vertical="center" wrapText="1"/>
    </xf>
    <xf numFmtId="0" fontId="11" fillId="4" borderId="35" xfId="0" applyFont="1" applyFill="1" applyBorder="1" applyAlignment="1" applyProtection="1">
      <alignment horizontal="left" vertical="center" wrapText="1"/>
    </xf>
    <xf numFmtId="0" fontId="13" fillId="4" borderId="53" xfId="0" applyFont="1" applyFill="1" applyBorder="1" applyAlignment="1" applyProtection="1">
      <alignment horizontal="left" vertical="center" wrapText="1"/>
    </xf>
    <xf numFmtId="0" fontId="11" fillId="4" borderId="54" xfId="0" applyFont="1" applyFill="1" applyBorder="1" applyAlignment="1" applyProtection="1">
      <alignment horizontal="left" vertical="center" wrapText="1"/>
    </xf>
    <xf numFmtId="0" fontId="11" fillId="4" borderId="55" xfId="0" applyFont="1" applyFill="1" applyBorder="1" applyAlignment="1" applyProtection="1">
      <alignment horizontal="left" vertical="center" wrapText="1"/>
    </xf>
    <xf numFmtId="0" fontId="9" fillId="4" borderId="4" xfId="0" applyFont="1" applyFill="1" applyBorder="1" applyAlignment="1">
      <alignment horizontal="center" vertical="center"/>
    </xf>
    <xf numFmtId="0" fontId="9" fillId="4" borderId="0" xfId="0" applyFont="1" applyFill="1" applyBorder="1" applyAlignment="1">
      <alignment horizontal="center" vertical="center"/>
    </xf>
    <xf numFmtId="38" fontId="16" fillId="4" borderId="27" xfId="1" applyFont="1" applyFill="1" applyBorder="1" applyAlignment="1">
      <alignment horizontal="right" vertical="center" shrinkToFit="1"/>
    </xf>
    <xf numFmtId="38" fontId="36" fillId="4" borderId="36" xfId="1" applyFont="1" applyFill="1" applyBorder="1" applyAlignment="1">
      <alignment horizontal="right" vertical="center" shrinkToFit="1"/>
    </xf>
    <xf numFmtId="0" fontId="35" fillId="4" borderId="26" xfId="0" applyFont="1" applyFill="1" applyBorder="1" applyAlignment="1">
      <alignment horizontal="left" vertical="center"/>
    </xf>
    <xf numFmtId="0" fontId="35" fillId="4" borderId="37" xfId="0" applyFont="1" applyFill="1" applyBorder="1" applyAlignment="1">
      <alignment horizontal="left" vertical="center"/>
    </xf>
    <xf numFmtId="0" fontId="30" fillId="4" borderId="4" xfId="0" applyFont="1" applyFill="1" applyBorder="1" applyAlignment="1">
      <alignment horizontal="center" vertical="center"/>
    </xf>
    <xf numFmtId="0" fontId="30" fillId="4" borderId="0" xfId="0" applyFont="1" applyFill="1" applyBorder="1" applyAlignment="1">
      <alignment horizontal="center" vertical="center"/>
    </xf>
    <xf numFmtId="38" fontId="39" fillId="4" borderId="0" xfId="1" applyFont="1" applyFill="1" applyBorder="1" applyAlignment="1">
      <alignment horizontal="right" vertical="center" shrinkToFit="1"/>
    </xf>
    <xf numFmtId="0" fontId="33" fillId="4" borderId="22" xfId="0" applyFont="1" applyFill="1" applyBorder="1" applyAlignment="1">
      <alignment horizontal="center" vertical="center"/>
    </xf>
    <xf numFmtId="0" fontId="33" fillId="4" borderId="23" xfId="0" applyFont="1" applyFill="1" applyBorder="1" applyAlignment="1">
      <alignment horizontal="center" vertical="center"/>
    </xf>
    <xf numFmtId="0" fontId="33" fillId="4" borderId="24" xfId="0" applyFont="1" applyFill="1" applyBorder="1" applyAlignment="1">
      <alignment horizontal="center" vertical="center"/>
    </xf>
    <xf numFmtId="0" fontId="33" fillId="4" borderId="52" xfId="0" applyFont="1" applyFill="1" applyBorder="1" applyAlignment="1">
      <alignment horizontal="center" vertical="center"/>
    </xf>
    <xf numFmtId="0" fontId="33" fillId="4" borderId="49" xfId="0" applyFont="1" applyFill="1" applyBorder="1" applyAlignment="1">
      <alignment horizontal="center" vertical="center"/>
    </xf>
    <xf numFmtId="0" fontId="33" fillId="4" borderId="50" xfId="0" applyFont="1" applyFill="1" applyBorder="1" applyAlignment="1">
      <alignment horizontal="center" vertical="center"/>
    </xf>
    <xf numFmtId="38" fontId="34" fillId="3" borderId="25" xfId="1" applyFont="1" applyFill="1" applyBorder="1" applyAlignment="1" applyProtection="1">
      <alignment horizontal="right" vertical="center" shrinkToFit="1"/>
      <protection locked="0"/>
    </xf>
    <xf numFmtId="38" fontId="34" fillId="3" borderId="23" xfId="1" applyFont="1" applyFill="1" applyBorder="1" applyAlignment="1" applyProtection="1">
      <alignment horizontal="right" vertical="center" shrinkToFit="1"/>
      <protection locked="0"/>
    </xf>
    <xf numFmtId="38" fontId="34" fillId="3" borderId="51" xfId="1" applyFont="1" applyFill="1" applyBorder="1" applyAlignment="1" applyProtection="1">
      <alignment horizontal="right" vertical="center" shrinkToFit="1"/>
      <protection locked="0"/>
    </xf>
    <xf numFmtId="38" fontId="34" fillId="3" borderId="49" xfId="1" applyFont="1" applyFill="1" applyBorder="1" applyAlignment="1" applyProtection="1">
      <alignment horizontal="right" vertical="center" shrinkToFit="1"/>
      <protection locked="0"/>
    </xf>
    <xf numFmtId="0" fontId="35" fillId="4" borderId="5" xfId="0" applyFont="1" applyFill="1" applyBorder="1" applyAlignment="1">
      <alignment horizontal="left" vertical="center"/>
    </xf>
    <xf numFmtId="0" fontId="35" fillId="4" borderId="38" xfId="0" applyFont="1" applyFill="1" applyBorder="1" applyAlignment="1">
      <alignment horizontal="left" vertical="center"/>
    </xf>
    <xf numFmtId="0" fontId="28" fillId="4" borderId="7" xfId="0" applyFont="1" applyFill="1" applyBorder="1" applyAlignment="1">
      <alignment horizontal="center" vertical="center"/>
    </xf>
    <xf numFmtId="0" fontId="28" fillId="4" borderId="8" xfId="0" applyFont="1" applyFill="1" applyBorder="1" applyAlignment="1">
      <alignment horizontal="center" vertical="center"/>
    </xf>
    <xf numFmtId="0" fontId="28" fillId="4" borderId="9" xfId="0" applyFont="1" applyFill="1" applyBorder="1" applyAlignment="1">
      <alignment horizontal="center" vertical="center"/>
    </xf>
    <xf numFmtId="0" fontId="28" fillId="4" borderId="14" xfId="0" applyFont="1" applyFill="1" applyBorder="1" applyAlignment="1">
      <alignment horizontal="center" vertical="center"/>
    </xf>
    <xf numFmtId="0" fontId="28" fillId="4" borderId="15" xfId="0" applyFont="1" applyFill="1" applyBorder="1" applyAlignment="1">
      <alignment horizontal="center" vertical="center"/>
    </xf>
    <xf numFmtId="0" fontId="28" fillId="4" borderId="16"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17"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21" xfId="0" applyFont="1" applyFill="1" applyBorder="1" applyAlignment="1">
      <alignment horizontal="center" vertical="center"/>
    </xf>
    <xf numFmtId="38" fontId="7" fillId="4" borderId="4" xfId="1" applyFont="1" applyFill="1" applyBorder="1" applyAlignment="1">
      <alignment horizontal="right" vertical="center" shrinkToFit="1"/>
    </xf>
    <xf numFmtId="38" fontId="16" fillId="4" borderId="28" xfId="1" applyFont="1" applyFill="1" applyBorder="1" applyAlignment="1">
      <alignment horizontal="right" vertical="center" shrinkToFit="1"/>
    </xf>
    <xf numFmtId="38" fontId="16" fillId="4" borderId="36" xfId="1" applyFont="1" applyFill="1" applyBorder="1" applyAlignment="1">
      <alignment horizontal="right" vertical="center" shrinkToFit="1"/>
    </xf>
    <xf numFmtId="176" fontId="2" fillId="4" borderId="0" xfId="0" applyNumberFormat="1" applyFont="1" applyFill="1" applyBorder="1" applyAlignment="1" applyProtection="1">
      <alignment horizontal="center" vertical="center" shrinkToFit="1"/>
      <protection locked="0"/>
    </xf>
    <xf numFmtId="0" fontId="11" fillId="2" borderId="56" xfId="0" applyFont="1" applyFill="1" applyBorder="1" applyAlignment="1" applyProtection="1">
      <alignment horizontal="center" vertical="center"/>
    </xf>
    <xf numFmtId="0" fontId="0" fillId="2" borderId="57" xfId="0" applyFill="1" applyBorder="1" applyProtection="1">
      <alignment vertical="center"/>
    </xf>
    <xf numFmtId="0" fontId="0" fillId="2" borderId="58" xfId="0" applyFill="1" applyBorder="1" applyProtection="1">
      <alignment vertical="center"/>
    </xf>
    <xf numFmtId="0" fontId="0" fillId="2" borderId="59" xfId="0" applyFill="1" applyBorder="1" applyProtection="1">
      <alignment vertical="center"/>
    </xf>
    <xf numFmtId="0" fontId="38" fillId="4" borderId="0" xfId="0" applyFont="1" applyFill="1" applyBorder="1" applyAlignment="1">
      <alignment horizontal="center" vertical="center"/>
    </xf>
    <xf numFmtId="0" fontId="17" fillId="4" borderId="53" xfId="0" applyFont="1" applyFill="1" applyBorder="1" applyAlignment="1" applyProtection="1">
      <alignment horizontal="left" vertical="center" wrapText="1"/>
    </xf>
    <xf numFmtId="0" fontId="17" fillId="4" borderId="54" xfId="0" applyFont="1" applyFill="1" applyBorder="1" applyAlignment="1" applyProtection="1">
      <alignment horizontal="left" vertical="center"/>
    </xf>
    <xf numFmtId="0" fontId="17" fillId="4" borderId="55" xfId="0" applyFont="1" applyFill="1" applyBorder="1" applyAlignment="1" applyProtection="1">
      <alignment horizontal="left" vertical="center"/>
    </xf>
    <xf numFmtId="0" fontId="37" fillId="4" borderId="0" xfId="0" applyFont="1" applyFill="1" applyBorder="1" applyAlignment="1">
      <alignment horizontal="center" vertical="center"/>
    </xf>
    <xf numFmtId="38" fontId="7" fillId="4" borderId="1" xfId="1" applyFont="1" applyFill="1" applyBorder="1" applyAlignment="1" applyProtection="1">
      <alignment horizontal="right" vertical="center" shrinkToFit="1"/>
    </xf>
    <xf numFmtId="0" fontId="0" fillId="4" borderId="2" xfId="0" applyFill="1" applyBorder="1" applyAlignment="1" applyProtection="1">
      <alignment horizontal="right" vertical="center" shrinkToFit="1"/>
    </xf>
    <xf numFmtId="0" fontId="0" fillId="4" borderId="52" xfId="0" applyFill="1" applyBorder="1" applyAlignment="1" applyProtection="1">
      <alignment horizontal="right" vertical="center" shrinkToFit="1"/>
    </xf>
    <xf numFmtId="0" fontId="0" fillId="4" borderId="49" xfId="0" applyFill="1" applyBorder="1" applyAlignment="1" applyProtection="1">
      <alignment horizontal="right" vertical="center" shrinkToFit="1"/>
    </xf>
    <xf numFmtId="0" fontId="9" fillId="4" borderId="60" xfId="0" applyFont="1" applyFill="1" applyBorder="1" applyAlignment="1" applyProtection="1">
      <alignment horizontal="center" vertical="center"/>
    </xf>
    <xf numFmtId="0" fontId="0" fillId="4" borderId="61" xfId="0" applyFill="1" applyBorder="1" applyProtection="1">
      <alignment vertical="center"/>
    </xf>
    <xf numFmtId="0" fontId="4" fillId="0" borderId="0" xfId="0" applyFont="1" applyFill="1" applyBorder="1" applyAlignment="1">
      <alignment horizontal="center" vertical="center"/>
    </xf>
    <xf numFmtId="176" fontId="2" fillId="0" borderId="0" xfId="0" applyNumberFormat="1" applyFont="1" applyFill="1" applyBorder="1" applyAlignment="1" applyProtection="1">
      <alignment horizontal="center" vertical="center"/>
      <protection locked="0"/>
    </xf>
    <xf numFmtId="0" fontId="24" fillId="0" borderId="63" xfId="4" applyFont="1" applyBorder="1" applyAlignment="1">
      <alignment horizontal="center" vertical="center"/>
    </xf>
    <xf numFmtId="0" fontId="20" fillId="0" borderId="62" xfId="4" applyFont="1" applyBorder="1" applyAlignment="1">
      <alignment horizontal="center" vertical="center"/>
    </xf>
    <xf numFmtId="178" fontId="24" fillId="0" borderId="63" xfId="4" applyNumberFormat="1" applyFont="1" applyBorder="1" applyAlignment="1">
      <alignment horizontal="center" vertical="center"/>
    </xf>
    <xf numFmtId="38" fontId="24" fillId="5" borderId="63" xfId="5" applyFont="1" applyFill="1" applyBorder="1" applyAlignment="1">
      <alignment horizontal="right" vertical="center"/>
    </xf>
    <xf numFmtId="38" fontId="27" fillId="0" borderId="62" xfId="5" applyFont="1" applyBorder="1" applyAlignment="1">
      <alignment horizontal="right" vertical="center"/>
    </xf>
    <xf numFmtId="0" fontId="26" fillId="0" borderId="63" xfId="4" applyFont="1" applyBorder="1" applyAlignment="1">
      <alignment vertical="center" wrapText="1"/>
    </xf>
    <xf numFmtId="0" fontId="20" fillId="0" borderId="62" xfId="4" applyFont="1" applyBorder="1" applyAlignment="1">
      <alignment vertical="center" wrapText="1"/>
    </xf>
    <xf numFmtId="0" fontId="24" fillId="0" borderId="62" xfId="4" applyFont="1" applyBorder="1" applyAlignment="1">
      <alignment horizontal="center" vertical="center"/>
    </xf>
    <xf numFmtId="178" fontId="24" fillId="0" borderId="62" xfId="4" applyNumberFormat="1" applyFont="1" applyBorder="1" applyAlignment="1">
      <alignment horizontal="center" vertical="center"/>
    </xf>
    <xf numFmtId="0" fontId="24" fillId="0" borderId="63" xfId="4" applyFont="1" applyBorder="1" applyAlignment="1">
      <alignment horizontal="center" vertical="center" wrapText="1"/>
    </xf>
    <xf numFmtId="0" fontId="24" fillId="0" borderId="62" xfId="4" applyFont="1" applyBorder="1" applyAlignment="1">
      <alignment horizontal="center" vertical="center" wrapText="1"/>
    </xf>
    <xf numFmtId="0" fontId="2" fillId="0" borderId="0" xfId="0" applyFont="1" applyFill="1" applyAlignment="1" applyProtection="1">
      <alignment horizontal="left" vertical="center"/>
      <protection locked="0"/>
    </xf>
    <xf numFmtId="0" fontId="2" fillId="0" borderId="6" xfId="0" applyFont="1" applyFill="1" applyBorder="1" applyAlignment="1">
      <alignment horizontal="center" vertical="center"/>
    </xf>
    <xf numFmtId="0" fontId="17" fillId="0" borderId="6" xfId="0" applyFont="1" applyFill="1" applyBorder="1" applyAlignment="1" applyProtection="1">
      <alignment horizontal="left" vertical="center" wrapText="1"/>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95" xfId="1" applyFont="1" applyFill="1" applyBorder="1" applyAlignment="1" applyProtection="1">
      <alignment horizontal="right" vertical="center"/>
      <protection locked="0"/>
    </xf>
    <xf numFmtId="38" fontId="8" fillId="3" borderId="51" xfId="1" applyFont="1" applyFill="1" applyBorder="1" applyAlignment="1" applyProtection="1">
      <alignment horizontal="right" vertical="center"/>
      <protection locked="0"/>
    </xf>
    <xf numFmtId="38" fontId="8" fillId="3" borderId="49" xfId="1" applyFont="1" applyFill="1" applyBorder="1" applyAlignment="1" applyProtection="1">
      <alignment horizontal="right" vertical="center"/>
      <protection locked="0"/>
    </xf>
    <xf numFmtId="38" fontId="8" fillId="3" borderId="97" xfId="1" applyFont="1" applyFill="1" applyBorder="1" applyAlignment="1" applyProtection="1">
      <alignment horizontal="right" vertical="center"/>
      <protection locked="0"/>
    </xf>
    <xf numFmtId="0" fontId="2" fillId="3" borderId="12"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38" xfId="0" applyFont="1" applyFill="1" applyBorder="1" applyAlignment="1" applyProtection="1">
      <alignment horizontal="left" vertical="center"/>
      <protection locked="0"/>
    </xf>
    <xf numFmtId="38" fontId="8" fillId="3" borderId="91" xfId="1" applyFont="1" applyFill="1" applyBorder="1" applyAlignment="1" applyProtection="1">
      <alignment horizontal="right" vertical="center"/>
      <protection locked="0"/>
    </xf>
    <xf numFmtId="38" fontId="8" fillId="3" borderId="86" xfId="1" applyFont="1" applyFill="1" applyBorder="1" applyAlignment="1" applyProtection="1">
      <alignment horizontal="right" vertical="center"/>
      <protection locked="0"/>
    </xf>
    <xf numFmtId="38" fontId="8" fillId="3" borderId="93" xfId="1" applyFont="1" applyFill="1" applyBorder="1" applyAlignment="1" applyProtection="1">
      <alignment horizontal="right" vertical="center"/>
      <protection locked="0"/>
    </xf>
    <xf numFmtId="38" fontId="8" fillId="3" borderId="92" xfId="1" applyFont="1" applyFill="1" applyBorder="1" applyAlignment="1" applyProtection="1">
      <alignment horizontal="right" vertical="center"/>
      <protection locked="0"/>
    </xf>
    <xf numFmtId="38" fontId="8" fillId="3" borderId="54" xfId="1" applyFont="1" applyFill="1" applyBorder="1" applyAlignment="1" applyProtection="1">
      <alignment horizontal="right" vertical="center"/>
      <protection locked="0"/>
    </xf>
    <xf numFmtId="38" fontId="8" fillId="3" borderId="94" xfId="1" applyFont="1" applyFill="1" applyBorder="1" applyAlignment="1" applyProtection="1">
      <alignment horizontal="right" vertical="center"/>
      <protection locked="0"/>
    </xf>
    <xf numFmtId="38" fontId="8" fillId="3" borderId="34" xfId="1" applyFont="1" applyFill="1" applyBorder="1" applyAlignment="1" applyProtection="1">
      <alignment horizontal="right" vertical="center"/>
      <protection locked="0"/>
    </xf>
    <xf numFmtId="38" fontId="8" fillId="3" borderId="32" xfId="1" applyFont="1" applyFill="1" applyBorder="1" applyAlignment="1" applyProtection="1">
      <alignment horizontal="right" vertical="center"/>
      <protection locked="0"/>
    </xf>
    <xf numFmtId="38" fontId="8" fillId="3" borderId="96" xfId="1" applyFont="1" applyFill="1" applyBorder="1" applyAlignment="1" applyProtection="1">
      <alignment horizontal="right" vertical="center"/>
      <protection locked="0"/>
    </xf>
    <xf numFmtId="181" fontId="7" fillId="4" borderId="6" xfId="0" applyNumberFormat="1" applyFont="1" applyFill="1" applyBorder="1" applyAlignment="1">
      <alignment horizontal="center" vertical="center"/>
    </xf>
    <xf numFmtId="0" fontId="12" fillId="4" borderId="54" xfId="0" applyFont="1" applyFill="1" applyBorder="1" applyAlignment="1">
      <alignment horizontal="left" vertical="center" wrapText="1"/>
    </xf>
    <xf numFmtId="0" fontId="12" fillId="4" borderId="55" xfId="0" applyFont="1" applyFill="1" applyBorder="1" applyAlignment="1">
      <alignment horizontal="left" vertical="center" wrapText="1"/>
    </xf>
    <xf numFmtId="176" fontId="2" fillId="4" borderId="5" xfId="0" applyNumberFormat="1" applyFont="1" applyFill="1" applyBorder="1" applyAlignment="1" applyProtection="1">
      <alignment horizontal="center" vertical="center"/>
      <protection locked="0"/>
    </xf>
    <xf numFmtId="0" fontId="2" fillId="4" borderId="5" xfId="0" applyFont="1" applyFill="1" applyBorder="1" applyAlignment="1" applyProtection="1">
      <alignment horizontal="left" vertical="center" wrapText="1"/>
      <protection locked="0"/>
    </xf>
    <xf numFmtId="0" fontId="2" fillId="4" borderId="5" xfId="0" applyFont="1" applyFill="1" applyBorder="1" applyAlignment="1" applyProtection="1">
      <alignment horizontal="left" vertical="center"/>
      <protection locked="0"/>
    </xf>
  </cellXfs>
  <cellStyles count="6">
    <cellStyle name="ハイパーリンク" xfId="3" builtinId="8"/>
    <cellStyle name="桁区切り" xfId="1" builtinId="6"/>
    <cellStyle name="桁区切り 2" xfId="5" xr:uid="{00000000-0005-0000-0000-000002000000}"/>
    <cellStyle name="標準" xfId="0" builtinId="0"/>
    <cellStyle name="標準 2" xfId="2" xr:uid="{00000000-0005-0000-0000-000004000000}"/>
    <cellStyle name="標準 3" xfId="4" xr:uid="{00000000-0005-0000-0000-000005000000}"/>
  </cellStyles>
  <dxfs count="8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25469</xdr:colOff>
      <xdr:row>18</xdr:row>
      <xdr:rowOff>0</xdr:rowOff>
    </xdr:from>
    <xdr:to>
      <xdr:col>8</xdr:col>
      <xdr:colOff>395263</xdr:colOff>
      <xdr:row>23</xdr:row>
      <xdr:rowOff>374650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46519" y="4623173"/>
          <a:ext cx="369794" cy="2660277"/>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498154</xdr:colOff>
      <xdr:row>20</xdr:row>
      <xdr:rowOff>38100</xdr:rowOff>
    </xdr:from>
    <xdr:to>
      <xdr:col>12</xdr:col>
      <xdr:colOff>1083916</xdr:colOff>
      <xdr:row>21</xdr:row>
      <xdr:rowOff>31751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819204" y="5784850"/>
          <a:ext cx="2757462" cy="38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ＭＳ ゴシック" pitchFamily="49" charset="-128"/>
              <a:ea typeface="ＭＳ ゴシック" pitchFamily="49" charset="-128"/>
            </a:rPr>
            <a:t>内訳は半角数字で入力してください。</a:t>
          </a:r>
        </a:p>
      </xdr:txBody>
    </xdr:sp>
    <xdr:clientData/>
  </xdr:twoCellAnchor>
  <xdr:twoCellAnchor>
    <xdr:from>
      <xdr:col>14</xdr:col>
      <xdr:colOff>21393</xdr:colOff>
      <xdr:row>13</xdr:row>
      <xdr:rowOff>11206</xdr:rowOff>
    </xdr:from>
    <xdr:to>
      <xdr:col>15</xdr:col>
      <xdr:colOff>223099</xdr:colOff>
      <xdr:row>16</xdr:row>
      <xdr:rowOff>313765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622593" y="2240056"/>
          <a:ext cx="887506" cy="674034"/>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261810</xdr:colOff>
      <xdr:row>14</xdr:row>
      <xdr:rowOff>172164</xdr:rowOff>
    </xdr:from>
    <xdr:to>
      <xdr:col>19</xdr:col>
      <xdr:colOff>95250</xdr:colOff>
      <xdr:row>15</xdr:row>
      <xdr:rowOff>316822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967535" y="3944064"/>
          <a:ext cx="2576640" cy="325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mn-lt"/>
              <a:ea typeface="+mn-ea"/>
              <a:cs typeface="+mn-cs"/>
            </a:rPr>
            <a:t>合計は</a:t>
          </a:r>
          <a:r>
            <a:rPr kumimoji="1" lang="ja-JP" altLang="ja-JP" sz="1100">
              <a:solidFill>
                <a:srgbClr val="FF0000"/>
              </a:solidFill>
              <a:latin typeface="+mn-lt"/>
              <a:ea typeface="+mn-ea"/>
              <a:cs typeface="+mn-cs"/>
            </a:rPr>
            <a:t>入力不要</a:t>
          </a:r>
          <a:r>
            <a:rPr kumimoji="1" lang="ja-JP" altLang="en-US" sz="1100">
              <a:solidFill>
                <a:srgbClr val="FF0000"/>
              </a:solidFill>
              <a:latin typeface="ＭＳ ゴシック" pitchFamily="49" charset="-128"/>
              <a:ea typeface="ＭＳ ゴシック" pitchFamily="49" charset="-128"/>
            </a:rPr>
            <a:t>（</a:t>
          </a:r>
          <a:r>
            <a:rPr kumimoji="1" lang="ja-JP" altLang="ja-JP" sz="1100">
              <a:solidFill>
                <a:srgbClr val="FF0000"/>
              </a:solidFill>
              <a:latin typeface="+mn-lt"/>
              <a:ea typeface="+mn-ea"/>
              <a:cs typeface="+mn-cs"/>
            </a:rPr>
            <a:t>自動計算</a:t>
          </a:r>
          <a:r>
            <a:rPr kumimoji="1" lang="ja-JP" altLang="en-US" sz="1100">
              <a:solidFill>
                <a:srgbClr val="FF0000"/>
              </a:solidFill>
              <a:latin typeface="ＭＳ ゴシック" pitchFamily="49" charset="-128"/>
              <a:ea typeface="ＭＳ ゴシック" pitchFamily="49" charset="-128"/>
            </a:rPr>
            <a:t>）です。</a:t>
          </a:r>
        </a:p>
      </xdr:txBody>
    </xdr:sp>
    <xdr:clientData/>
  </xdr:twoCellAnchor>
  <xdr:twoCellAnchor>
    <xdr:from>
      <xdr:col>15</xdr:col>
      <xdr:colOff>0</xdr:colOff>
      <xdr:row>2</xdr:row>
      <xdr:rowOff>17318</xdr:rowOff>
    </xdr:from>
    <xdr:to>
      <xdr:col>15</xdr:col>
      <xdr:colOff>362663</xdr:colOff>
      <xdr:row>8</xdr:row>
      <xdr:rowOff>268940</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10287000" y="360218"/>
          <a:ext cx="362663" cy="1185072"/>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480835</xdr:colOff>
      <xdr:row>5</xdr:row>
      <xdr:rowOff>187444</xdr:rowOff>
    </xdr:from>
    <xdr:to>
      <xdr:col>18</xdr:col>
      <xdr:colOff>409575</xdr:colOff>
      <xdr:row>7</xdr:row>
      <xdr:rowOff>76200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186560" y="1092319"/>
          <a:ext cx="1986140" cy="5174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ＭＳ ゴシック" pitchFamily="49" charset="-128"/>
              <a:ea typeface="ＭＳ ゴシック" pitchFamily="49" charset="-128"/>
            </a:rPr>
            <a:t>・記入してください。</a:t>
          </a:r>
          <a:endParaRPr kumimoji="1" lang="en-US" altLang="ja-JP" sz="1100">
            <a:solidFill>
              <a:srgbClr val="FF0000"/>
            </a:solidFill>
            <a:latin typeface="ＭＳ ゴシック" pitchFamily="49" charset="-128"/>
            <a:ea typeface="ＭＳ ゴシック" pitchFamily="49" charset="-128"/>
          </a:endParaRPr>
        </a:p>
        <a:p>
          <a:r>
            <a:rPr kumimoji="1" lang="ja-JP" altLang="en-US" sz="1100">
              <a:solidFill>
                <a:srgbClr val="FF0000"/>
              </a:solidFill>
              <a:latin typeface="ＭＳ ゴシック" pitchFamily="49" charset="-128"/>
              <a:ea typeface="ＭＳ ゴシック" pitchFamily="49" charset="-128"/>
            </a:rPr>
            <a:t>・押印は不要です。</a:t>
          </a:r>
        </a:p>
      </xdr:txBody>
    </xdr:sp>
    <xdr:clientData/>
  </xdr:twoCellAnchor>
  <xdr:twoCellAnchor>
    <xdr:from>
      <xdr:col>15</xdr:col>
      <xdr:colOff>285750</xdr:colOff>
      <xdr:row>0</xdr:row>
      <xdr:rowOff>0</xdr:rowOff>
    </xdr:from>
    <xdr:to>
      <xdr:col>20</xdr:col>
      <xdr:colOff>453838</xdr:colOff>
      <xdr:row>2</xdr:row>
      <xdr:rowOff>169769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0572750" y="0"/>
          <a:ext cx="3597088" cy="512669"/>
        </a:xfrm>
        <a:prstGeom prst="roundRect">
          <a:avLst/>
        </a:prstGeom>
        <a:solidFill>
          <a:srgbClr val="FF0000">
            <a:alpha val="7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ctr"/>
          <a:r>
            <a:rPr kumimoji="1" lang="ja-JP" altLang="en-US" sz="1200">
              <a:latin typeface="HGS創英角ｺﾞｼｯｸUB" pitchFamily="50" charset="-128"/>
              <a:ea typeface="HGS創英角ｺﾞｼｯｸUB" pitchFamily="50" charset="-128"/>
            </a:rPr>
            <a:t>入力見本①</a:t>
          </a:r>
          <a:endParaRPr kumimoji="1" lang="en-US" altLang="ja-JP" sz="1200">
            <a:latin typeface="HGS創英角ｺﾞｼｯｸUB" pitchFamily="50" charset="-128"/>
            <a:ea typeface="HGS創英角ｺﾞｼｯｸUB" pitchFamily="50" charset="-128"/>
          </a:endParaRPr>
        </a:p>
        <a:p>
          <a:pPr algn="ctr"/>
          <a:r>
            <a:rPr kumimoji="1" lang="ja-JP" altLang="en-US" sz="1200"/>
            <a:t>カリキュラムが１つだけの場合（見積書のみ）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167286</xdr:colOff>
      <xdr:row>15</xdr:row>
      <xdr:rowOff>4075</xdr:rowOff>
    </xdr:from>
    <xdr:to>
      <xdr:col>15</xdr:col>
      <xdr:colOff>374086</xdr:colOff>
      <xdr:row>21</xdr:row>
      <xdr:rowOff>829236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705643" y="3977361"/>
          <a:ext cx="383693" cy="2784589"/>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463732</xdr:colOff>
      <xdr:row>20</xdr:row>
      <xdr:rowOff>114098</xdr:rowOff>
    </xdr:from>
    <xdr:to>
      <xdr:col>19</xdr:col>
      <xdr:colOff>143855</xdr:colOff>
      <xdr:row>20</xdr:row>
      <xdr:rowOff>431937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178982" y="5203169"/>
          <a:ext cx="2401552" cy="3178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1100">
              <a:solidFill>
                <a:srgbClr val="FF0000"/>
              </a:solidFill>
              <a:latin typeface="+mn-lt"/>
              <a:ea typeface="+mn-ea"/>
              <a:cs typeface="+mn-cs"/>
            </a:rPr>
            <a:t>入力不要</a:t>
          </a:r>
          <a:r>
            <a:rPr kumimoji="1" lang="ja-JP" altLang="en-US" sz="1100">
              <a:solidFill>
                <a:srgbClr val="FF0000"/>
              </a:solidFill>
              <a:latin typeface="ＭＳ ゴシック" pitchFamily="49" charset="-128"/>
              <a:ea typeface="ＭＳ ゴシック" pitchFamily="49" charset="-128"/>
            </a:rPr>
            <a:t>（</a:t>
          </a:r>
          <a:r>
            <a:rPr kumimoji="1" lang="ja-JP" altLang="ja-JP" sz="1100">
              <a:solidFill>
                <a:srgbClr val="FF0000"/>
              </a:solidFill>
              <a:latin typeface="+mn-lt"/>
              <a:ea typeface="+mn-ea"/>
              <a:cs typeface="+mn-cs"/>
            </a:rPr>
            <a:t>自動計算</a:t>
          </a:r>
          <a:r>
            <a:rPr kumimoji="1" lang="ja-JP" altLang="en-US" sz="1100">
              <a:solidFill>
                <a:srgbClr val="FF0000"/>
              </a:solidFill>
              <a:latin typeface="ＭＳ ゴシック" pitchFamily="49" charset="-128"/>
              <a:ea typeface="ＭＳ ゴシック" pitchFamily="49" charset="-128"/>
            </a:rPr>
            <a:t>）です。</a:t>
          </a:r>
        </a:p>
      </xdr:txBody>
    </xdr:sp>
    <xdr:clientData/>
  </xdr:twoCellAnchor>
  <xdr:twoCellAnchor>
    <xdr:from>
      <xdr:col>8</xdr:col>
      <xdr:colOff>11204</xdr:colOff>
      <xdr:row>46</xdr:row>
      <xdr:rowOff>19050</xdr:rowOff>
    </xdr:from>
    <xdr:to>
      <xdr:col>8</xdr:col>
      <xdr:colOff>380998</xdr:colOff>
      <xdr:row>52</xdr:row>
      <xdr:rowOff>0</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32254" y="15036800"/>
          <a:ext cx="369794" cy="2305050"/>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497911</xdr:colOff>
      <xdr:row>48</xdr:row>
      <xdr:rowOff>32157</xdr:rowOff>
    </xdr:from>
    <xdr:to>
      <xdr:col>12</xdr:col>
      <xdr:colOff>1071092</xdr:colOff>
      <xdr:row>49</xdr:row>
      <xdr:rowOff>20952</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818961" y="16123057"/>
          <a:ext cx="2744881" cy="376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ＭＳ ゴシック" pitchFamily="49" charset="-128"/>
              <a:ea typeface="ＭＳ ゴシック" pitchFamily="49" charset="-128"/>
            </a:rPr>
            <a:t>内訳は半角数字で入力してください。</a:t>
          </a:r>
        </a:p>
      </xdr:txBody>
    </xdr:sp>
    <xdr:clientData/>
  </xdr:twoCellAnchor>
  <xdr:twoCellAnchor>
    <xdr:from>
      <xdr:col>8</xdr:col>
      <xdr:colOff>22412</xdr:colOff>
      <xdr:row>73</xdr:row>
      <xdr:rowOff>0</xdr:rowOff>
    </xdr:from>
    <xdr:to>
      <xdr:col>8</xdr:col>
      <xdr:colOff>392206</xdr:colOff>
      <xdr:row>79</xdr:row>
      <xdr:rowOff>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5508812" y="13212856"/>
          <a:ext cx="369794" cy="1707420"/>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520326</xdr:colOff>
      <xdr:row>75</xdr:row>
      <xdr:rowOff>2275</xdr:rowOff>
    </xdr:from>
    <xdr:to>
      <xdr:col>12</xdr:col>
      <xdr:colOff>1103032</xdr:colOff>
      <xdr:row>75</xdr:row>
      <xdr:rowOff>378421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841376" y="24005275"/>
          <a:ext cx="2754406" cy="376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ＭＳ ゴシック" pitchFamily="49" charset="-128"/>
              <a:ea typeface="ＭＳ ゴシック" pitchFamily="49" charset="-128"/>
            </a:rPr>
            <a:t>内訳は半角数字を入力してください。</a:t>
          </a:r>
        </a:p>
      </xdr:txBody>
    </xdr:sp>
    <xdr:clientData/>
  </xdr:twoCellAnchor>
  <xdr:twoCellAnchor>
    <xdr:from>
      <xdr:col>15</xdr:col>
      <xdr:colOff>33131</xdr:colOff>
      <xdr:row>68</xdr:row>
      <xdr:rowOff>0</xdr:rowOff>
    </xdr:from>
    <xdr:to>
      <xdr:col>15</xdr:col>
      <xdr:colOff>262829</xdr:colOff>
      <xdr:row>71</xdr:row>
      <xdr:rowOff>300521</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7752522" y="22810304"/>
          <a:ext cx="229698" cy="1012826"/>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318858</xdr:colOff>
      <xdr:row>69</xdr:row>
      <xdr:rowOff>166052</xdr:rowOff>
    </xdr:from>
    <xdr:to>
      <xdr:col>19</xdr:col>
      <xdr:colOff>265044</xdr:colOff>
      <xdr:row>70</xdr:row>
      <xdr:rowOff>304596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8038249" y="23150291"/>
          <a:ext cx="2696012" cy="3207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mn-lt"/>
              <a:ea typeface="+mn-ea"/>
              <a:cs typeface="+mn-cs"/>
            </a:rPr>
            <a:t>合計は</a:t>
          </a:r>
          <a:r>
            <a:rPr kumimoji="1" lang="ja-JP" altLang="ja-JP" sz="1100">
              <a:solidFill>
                <a:srgbClr val="FF0000"/>
              </a:solidFill>
              <a:latin typeface="+mn-lt"/>
              <a:ea typeface="+mn-ea"/>
              <a:cs typeface="+mn-cs"/>
            </a:rPr>
            <a:t>入力不要</a:t>
          </a:r>
          <a:r>
            <a:rPr kumimoji="1" lang="ja-JP" altLang="en-US" sz="1100">
              <a:solidFill>
                <a:srgbClr val="FF0000"/>
              </a:solidFill>
              <a:latin typeface="ＭＳ ゴシック" pitchFamily="49" charset="-128"/>
              <a:ea typeface="ＭＳ ゴシック" pitchFamily="49" charset="-128"/>
            </a:rPr>
            <a:t>（</a:t>
          </a:r>
          <a:r>
            <a:rPr kumimoji="1" lang="ja-JP" altLang="ja-JP" sz="1100">
              <a:solidFill>
                <a:srgbClr val="FF0000"/>
              </a:solidFill>
              <a:latin typeface="+mn-lt"/>
              <a:ea typeface="+mn-ea"/>
              <a:cs typeface="+mn-cs"/>
            </a:rPr>
            <a:t>自動計算</a:t>
          </a:r>
          <a:r>
            <a:rPr kumimoji="1" lang="ja-JP" altLang="en-US" sz="1100">
              <a:solidFill>
                <a:srgbClr val="FF0000"/>
              </a:solidFill>
              <a:latin typeface="ＭＳ ゴシック" pitchFamily="49" charset="-128"/>
              <a:ea typeface="ＭＳ ゴシック" pitchFamily="49" charset="-128"/>
            </a:rPr>
            <a:t>）です。</a:t>
          </a:r>
        </a:p>
      </xdr:txBody>
    </xdr:sp>
    <xdr:clientData/>
  </xdr:twoCellAnchor>
  <xdr:twoCellAnchor>
    <xdr:from>
      <xdr:col>14</xdr:col>
      <xdr:colOff>160620</xdr:colOff>
      <xdr:row>2</xdr:row>
      <xdr:rowOff>21166</xdr:rowOff>
    </xdr:from>
    <xdr:to>
      <xdr:col>15</xdr:col>
      <xdr:colOff>367420</xdr:colOff>
      <xdr:row>8</xdr:row>
      <xdr:rowOff>275166</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7695953" y="412749"/>
          <a:ext cx="376134" cy="1714500"/>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24847</xdr:colOff>
      <xdr:row>60</xdr:row>
      <xdr:rowOff>114301</xdr:rowOff>
    </xdr:from>
    <xdr:to>
      <xdr:col>15</xdr:col>
      <xdr:colOff>266700</xdr:colOff>
      <xdr:row>63</xdr:row>
      <xdr:rowOff>271996</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7730572" y="19459576"/>
          <a:ext cx="241853" cy="1100670"/>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313764</xdr:colOff>
      <xdr:row>60</xdr:row>
      <xdr:rowOff>291353</xdr:rowOff>
    </xdr:from>
    <xdr:to>
      <xdr:col>19</xdr:col>
      <xdr:colOff>649942</xdr:colOff>
      <xdr:row>63</xdr:row>
      <xdr:rowOff>122704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019489" y="19636628"/>
          <a:ext cx="3079378" cy="774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solidFill>
                <a:srgbClr val="FF0000"/>
              </a:solidFill>
              <a:latin typeface="+mn-lt"/>
              <a:ea typeface="+mn-ea"/>
              <a:cs typeface="+mn-cs"/>
            </a:rPr>
            <a:t>※</a:t>
          </a:r>
          <a:r>
            <a:rPr kumimoji="1" lang="ja-JP" altLang="ja-JP" sz="1100">
              <a:solidFill>
                <a:srgbClr val="FF0000"/>
              </a:solidFill>
              <a:latin typeface="+mn-lt"/>
              <a:ea typeface="+mn-ea"/>
              <a:cs typeface="+mn-cs"/>
            </a:rPr>
            <a:t>住所等は</a:t>
          </a:r>
          <a:r>
            <a:rPr kumimoji="1" lang="ja-JP" altLang="en-US" sz="1100">
              <a:solidFill>
                <a:srgbClr val="FF0000"/>
              </a:solidFill>
              <a:latin typeface="+mn-lt"/>
              <a:ea typeface="+mn-ea"/>
              <a:cs typeface="+mn-cs"/>
            </a:rPr>
            <a:t>総括表</a:t>
          </a:r>
          <a:r>
            <a:rPr kumimoji="1" lang="ja-JP" altLang="ja-JP" sz="1100">
              <a:solidFill>
                <a:srgbClr val="FF0000"/>
              </a:solidFill>
              <a:latin typeface="+mn-lt"/>
              <a:ea typeface="+mn-ea"/>
              <a:cs typeface="+mn-cs"/>
            </a:rPr>
            <a:t>の内容を自動入力します。</a:t>
          </a:r>
          <a:r>
            <a:rPr kumimoji="1" lang="ja-JP" altLang="en-US" sz="1100">
              <a:solidFill>
                <a:srgbClr val="FF0000"/>
              </a:solidFill>
              <a:latin typeface="+mn-lt"/>
              <a:ea typeface="+mn-ea"/>
              <a:cs typeface="+mn-cs"/>
            </a:rPr>
            <a:t>２２</a:t>
          </a:r>
          <a:endParaRPr kumimoji="1" lang="ja-JP" altLang="ja-JP" sz="1100">
            <a:solidFill>
              <a:srgbClr val="FF0000"/>
            </a:solidFill>
            <a:latin typeface="+mn-lt"/>
            <a:ea typeface="+mn-ea"/>
            <a:cs typeface="+mn-cs"/>
          </a:endParaRPr>
        </a:p>
      </xdr:txBody>
    </xdr:sp>
    <xdr:clientData/>
  </xdr:twoCellAnchor>
  <xdr:twoCellAnchor>
    <xdr:from>
      <xdr:col>15</xdr:col>
      <xdr:colOff>232833</xdr:colOff>
      <xdr:row>0</xdr:row>
      <xdr:rowOff>14321</xdr:rowOff>
    </xdr:from>
    <xdr:to>
      <xdr:col>21</xdr:col>
      <xdr:colOff>169333</xdr:colOff>
      <xdr:row>4</xdr:row>
      <xdr:rowOff>1</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937500" y="14321"/>
          <a:ext cx="4064000" cy="715930"/>
        </a:xfrm>
        <a:prstGeom prst="roundRect">
          <a:avLst/>
        </a:prstGeom>
        <a:solidFill>
          <a:srgbClr val="FF0000">
            <a:alpha val="7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ctr"/>
          <a:r>
            <a:rPr kumimoji="1" lang="ja-JP" altLang="en-US" sz="1200">
              <a:latin typeface="HGS創英角ｺﾞｼｯｸUB" pitchFamily="50" charset="-128"/>
              <a:ea typeface="HGS創英角ｺﾞｼｯｸUB" pitchFamily="50" charset="-128"/>
            </a:rPr>
            <a:t>入力見本②</a:t>
          </a:r>
          <a:endParaRPr kumimoji="1" lang="en-US" altLang="ja-JP" sz="1200">
            <a:latin typeface="HGS創英角ｺﾞｼｯｸUB" pitchFamily="50" charset="-128"/>
            <a:ea typeface="HGS創英角ｺﾞｼｯｸUB" pitchFamily="50" charset="-128"/>
          </a:endParaRPr>
        </a:p>
        <a:p>
          <a:pPr algn="ctr"/>
          <a:r>
            <a:rPr kumimoji="1" lang="ja-JP" altLang="en-US" sz="1200"/>
            <a:t>カリキュラムが複数ある場合（総括表あり）</a:t>
          </a:r>
          <a:endParaRPr kumimoji="1" lang="en-US" altLang="ja-JP" sz="1200"/>
        </a:p>
        <a:p>
          <a:pPr algn="ctr"/>
          <a:r>
            <a:rPr kumimoji="1" lang="en-US" altLang="ja-JP" sz="1200"/>
            <a:t>※</a:t>
          </a:r>
          <a:r>
            <a:rPr kumimoji="1" lang="ja-JP" altLang="en-US" sz="1200"/>
            <a:t>各見積書は下にスクロール</a:t>
          </a:r>
        </a:p>
      </xdr:txBody>
    </xdr:sp>
    <xdr:clientData/>
  </xdr:twoCellAnchor>
  <xdr:twoCellAnchor>
    <xdr:from>
      <xdr:col>15</xdr:col>
      <xdr:colOff>430181</xdr:colOff>
      <xdr:row>5</xdr:row>
      <xdr:rowOff>42334</xdr:rowOff>
    </xdr:from>
    <xdr:to>
      <xdr:col>20</xdr:col>
      <xdr:colOff>272143</xdr:colOff>
      <xdr:row>8</xdr:row>
      <xdr:rowOff>171450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8135906" y="947209"/>
          <a:ext cx="3270962" cy="1072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ＭＳ ゴシック" pitchFamily="49" charset="-128"/>
              <a:ea typeface="ＭＳ ゴシック" pitchFamily="49" charset="-128"/>
            </a:rPr>
            <a:t>・記入してください。</a:t>
          </a:r>
          <a:endParaRPr kumimoji="1" lang="en-US" altLang="ja-JP" sz="1100">
            <a:solidFill>
              <a:srgbClr val="FF0000"/>
            </a:solidFill>
            <a:latin typeface="ＭＳ ゴシック" pitchFamily="49" charset="-128"/>
            <a:ea typeface="ＭＳ ゴシック" pitchFamily="49" charset="-128"/>
          </a:endParaRPr>
        </a:p>
        <a:p>
          <a:r>
            <a:rPr kumimoji="1" lang="en-US" altLang="ja-JP" sz="1100">
              <a:solidFill>
                <a:srgbClr val="FF0000"/>
              </a:solidFill>
              <a:latin typeface="ＭＳ ゴシック" pitchFamily="49" charset="-128"/>
              <a:ea typeface="ＭＳ ゴシック" pitchFamily="49" charset="-128"/>
            </a:rPr>
            <a:t>※</a:t>
          </a:r>
          <a:r>
            <a:rPr kumimoji="1" lang="ja-JP" altLang="en-US" sz="1100">
              <a:solidFill>
                <a:srgbClr val="FF0000"/>
              </a:solidFill>
              <a:latin typeface="ＭＳ ゴシック" pitchFamily="49" charset="-128"/>
              <a:ea typeface="ＭＳ ゴシック" pitchFamily="49" charset="-128"/>
            </a:rPr>
            <a:t>総括表に入力された住所等は各カリキュラムの見積書にも自動入力されます。</a:t>
          </a:r>
          <a:endParaRPr kumimoji="1" lang="en-US" altLang="ja-JP" sz="1100">
            <a:solidFill>
              <a:srgbClr val="FF0000"/>
            </a:solidFill>
            <a:latin typeface="ＭＳ ゴシック" pitchFamily="49" charset="-128"/>
            <a:ea typeface="ＭＳ ゴシック" pitchFamily="49" charset="-128"/>
          </a:endParaRPr>
        </a:p>
        <a:p>
          <a:r>
            <a:rPr kumimoji="1" lang="ja-JP" altLang="en-US" sz="1100">
              <a:solidFill>
                <a:srgbClr val="FF0000"/>
              </a:solidFill>
              <a:latin typeface="ＭＳ ゴシック" pitchFamily="49" charset="-128"/>
              <a:ea typeface="ＭＳ ゴシック" pitchFamily="49" charset="-128"/>
            </a:rPr>
            <a:t>・押印は不要です。</a:t>
          </a:r>
          <a:endParaRPr kumimoji="1" lang="en-US" altLang="ja-JP" sz="1100">
            <a:solidFill>
              <a:srgbClr val="FF0000"/>
            </a:solidFill>
            <a:latin typeface="ＭＳ ゴシック" pitchFamily="49" charset="-128"/>
            <a:ea typeface="ＭＳ ゴシック" pitchFamily="49" charset="-128"/>
          </a:endParaRPr>
        </a:p>
      </xdr:txBody>
    </xdr:sp>
    <xdr:clientData/>
  </xdr:twoCellAnchor>
  <xdr:twoCellAnchor>
    <xdr:from>
      <xdr:col>15</xdr:col>
      <xdr:colOff>24848</xdr:colOff>
      <xdr:row>41</xdr:row>
      <xdr:rowOff>67235</xdr:rowOff>
    </xdr:from>
    <xdr:to>
      <xdr:col>15</xdr:col>
      <xdr:colOff>352476</xdr:colOff>
      <xdr:row>46</xdr:row>
      <xdr:rowOff>0</xdr:rowOff>
    </xdr:to>
    <xdr:sp macro="" textlink="">
      <xdr:nvSpPr>
        <xdr:cNvPr id="17" name="右中かっこ 16">
          <a:extLst>
            <a:ext uri="{FF2B5EF4-FFF2-40B4-BE49-F238E27FC236}">
              <a16:creationId xmlns:a16="http://schemas.microsoft.com/office/drawing/2014/main" id="{00000000-0008-0000-0100-000011000000}"/>
            </a:ext>
          </a:extLst>
        </xdr:cNvPr>
        <xdr:cNvSpPr/>
      </xdr:nvSpPr>
      <xdr:spPr>
        <a:xfrm>
          <a:off x="7744239" y="14139387"/>
          <a:ext cx="327628" cy="1007954"/>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408505</xdr:colOff>
      <xdr:row>43</xdr:row>
      <xdr:rowOff>53993</xdr:rowOff>
    </xdr:from>
    <xdr:to>
      <xdr:col>19</xdr:col>
      <xdr:colOff>323850</xdr:colOff>
      <xdr:row>44</xdr:row>
      <xdr:rowOff>24449</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8114230" y="14455793"/>
          <a:ext cx="2658545" cy="322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mn-lt"/>
              <a:ea typeface="+mn-ea"/>
              <a:cs typeface="+mn-cs"/>
            </a:rPr>
            <a:t>合計は</a:t>
          </a:r>
          <a:r>
            <a:rPr kumimoji="1" lang="ja-JP" altLang="ja-JP" sz="1100">
              <a:solidFill>
                <a:srgbClr val="FF0000"/>
              </a:solidFill>
              <a:latin typeface="+mn-lt"/>
              <a:ea typeface="+mn-ea"/>
              <a:cs typeface="+mn-cs"/>
            </a:rPr>
            <a:t>入力不要</a:t>
          </a:r>
          <a:r>
            <a:rPr kumimoji="1" lang="ja-JP" altLang="en-US" sz="1100">
              <a:solidFill>
                <a:srgbClr val="FF0000"/>
              </a:solidFill>
              <a:latin typeface="ＭＳ ゴシック" pitchFamily="49" charset="-128"/>
              <a:ea typeface="ＭＳ ゴシック" pitchFamily="49" charset="-128"/>
            </a:rPr>
            <a:t>（</a:t>
          </a:r>
          <a:r>
            <a:rPr kumimoji="1" lang="ja-JP" altLang="ja-JP" sz="1100">
              <a:solidFill>
                <a:srgbClr val="FF0000"/>
              </a:solidFill>
              <a:latin typeface="+mn-lt"/>
              <a:ea typeface="+mn-ea"/>
              <a:cs typeface="+mn-cs"/>
            </a:rPr>
            <a:t>自動計算</a:t>
          </a:r>
          <a:r>
            <a:rPr kumimoji="1" lang="ja-JP" altLang="en-US" sz="1100">
              <a:solidFill>
                <a:srgbClr val="FF0000"/>
              </a:solidFill>
              <a:latin typeface="ＭＳ ゴシック" pitchFamily="49" charset="-128"/>
              <a:ea typeface="ＭＳ ゴシック" pitchFamily="49" charset="-128"/>
            </a:rPr>
            <a:t>）です。</a:t>
          </a:r>
        </a:p>
      </xdr:txBody>
    </xdr:sp>
    <xdr:clientData/>
  </xdr:twoCellAnchor>
  <xdr:twoCellAnchor>
    <xdr:from>
      <xdr:col>15</xdr:col>
      <xdr:colOff>8283</xdr:colOff>
      <xdr:row>33</xdr:row>
      <xdr:rowOff>209551</xdr:rowOff>
    </xdr:from>
    <xdr:to>
      <xdr:col>15</xdr:col>
      <xdr:colOff>269113</xdr:colOff>
      <xdr:row>37</xdr:row>
      <xdr:rowOff>63509</xdr:rowOff>
    </xdr:to>
    <xdr:sp macro="" textlink="">
      <xdr:nvSpPr>
        <xdr:cNvPr id="19" name="右中かっこ 18">
          <a:extLst>
            <a:ext uri="{FF2B5EF4-FFF2-40B4-BE49-F238E27FC236}">
              <a16:creationId xmlns:a16="http://schemas.microsoft.com/office/drawing/2014/main" id="{00000000-0008-0000-0100-000013000000}"/>
            </a:ext>
          </a:extLst>
        </xdr:cNvPr>
        <xdr:cNvSpPr/>
      </xdr:nvSpPr>
      <xdr:spPr>
        <a:xfrm>
          <a:off x="7714008" y="11563351"/>
          <a:ext cx="260830" cy="1111258"/>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331255</xdr:colOff>
      <xdr:row>34</xdr:row>
      <xdr:rowOff>73755</xdr:rowOff>
    </xdr:from>
    <xdr:to>
      <xdr:col>19</xdr:col>
      <xdr:colOff>667433</xdr:colOff>
      <xdr:row>36</xdr:row>
      <xdr:rowOff>219845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8036980" y="11741880"/>
          <a:ext cx="3079378" cy="774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solidFill>
                <a:srgbClr val="FF0000"/>
              </a:solidFill>
              <a:latin typeface="+mn-lt"/>
              <a:ea typeface="+mn-ea"/>
              <a:cs typeface="+mn-cs"/>
            </a:rPr>
            <a:t>※</a:t>
          </a:r>
          <a:r>
            <a:rPr kumimoji="1" lang="ja-JP" altLang="ja-JP" sz="1100">
              <a:solidFill>
                <a:srgbClr val="FF0000"/>
              </a:solidFill>
              <a:latin typeface="+mn-lt"/>
              <a:ea typeface="+mn-ea"/>
              <a:cs typeface="+mn-cs"/>
            </a:rPr>
            <a:t>住所等は</a:t>
          </a:r>
          <a:r>
            <a:rPr kumimoji="1" lang="ja-JP" altLang="en-US" sz="1100">
              <a:solidFill>
                <a:srgbClr val="FF0000"/>
              </a:solidFill>
              <a:latin typeface="+mn-lt"/>
              <a:ea typeface="+mn-ea"/>
              <a:cs typeface="+mn-cs"/>
            </a:rPr>
            <a:t>総括表</a:t>
          </a:r>
          <a:r>
            <a:rPr kumimoji="1" lang="ja-JP" altLang="ja-JP" sz="1100">
              <a:solidFill>
                <a:srgbClr val="FF0000"/>
              </a:solidFill>
              <a:latin typeface="+mn-lt"/>
              <a:ea typeface="+mn-ea"/>
              <a:cs typeface="+mn-cs"/>
            </a:rPr>
            <a:t>の内容を自動入力します。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241300</xdr:colOff>
      <xdr:row>20</xdr:row>
      <xdr:rowOff>19050</xdr:rowOff>
    </xdr:from>
    <xdr:to>
      <xdr:col>14</xdr:col>
      <xdr:colOff>103094</xdr:colOff>
      <xdr:row>26</xdr:row>
      <xdr:rowOff>6350</xdr:rowOff>
    </xdr:to>
    <xdr:sp macro="" textlink="">
      <xdr:nvSpPr>
        <xdr:cNvPr id="9" name="右中かっこ 8">
          <a:extLst>
            <a:ext uri="{FF2B5EF4-FFF2-40B4-BE49-F238E27FC236}">
              <a16:creationId xmlns:a16="http://schemas.microsoft.com/office/drawing/2014/main" id="{424232EB-91E9-4E88-830D-8F25C53161ED}"/>
            </a:ext>
          </a:extLst>
        </xdr:cNvPr>
        <xdr:cNvSpPr/>
      </xdr:nvSpPr>
      <xdr:spPr>
        <a:xfrm>
          <a:off x="3289300" y="5060950"/>
          <a:ext cx="369794" cy="2311400"/>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14</xdr:col>
      <xdr:colOff>136135</xdr:colOff>
      <xdr:row>22</xdr:row>
      <xdr:rowOff>215900</xdr:rowOff>
    </xdr:from>
    <xdr:to>
      <xdr:col>24</xdr:col>
      <xdr:colOff>107950</xdr:colOff>
      <xdr:row>23</xdr:row>
      <xdr:rowOff>209551</xdr:rowOff>
    </xdr:to>
    <xdr:sp macro="" textlink="">
      <xdr:nvSpPr>
        <xdr:cNvPr id="10" name="テキスト ボックス 9">
          <a:extLst>
            <a:ext uri="{FF2B5EF4-FFF2-40B4-BE49-F238E27FC236}">
              <a16:creationId xmlns:a16="http://schemas.microsoft.com/office/drawing/2014/main" id="{E242DC90-B9EA-423F-AE49-D1D1FBD7E030}"/>
            </a:ext>
          </a:extLst>
        </xdr:cNvPr>
        <xdr:cNvSpPr txBox="1"/>
      </xdr:nvSpPr>
      <xdr:spPr>
        <a:xfrm>
          <a:off x="3692135" y="6032500"/>
          <a:ext cx="2511815" cy="38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ＭＳ ゴシック" pitchFamily="49" charset="-128"/>
              <a:ea typeface="ＭＳ ゴシック" pitchFamily="49" charset="-128"/>
            </a:rPr>
            <a:t>内訳は半角数字で入力してください。</a:t>
          </a:r>
        </a:p>
      </xdr:txBody>
    </xdr:sp>
    <xdr:clientData/>
  </xdr:twoCellAnchor>
  <xdr:twoCellAnchor>
    <xdr:from>
      <xdr:col>20</xdr:col>
      <xdr:colOff>19050</xdr:colOff>
      <xdr:row>14</xdr:row>
      <xdr:rowOff>12700</xdr:rowOff>
    </xdr:from>
    <xdr:to>
      <xdr:col>21</xdr:col>
      <xdr:colOff>125506</xdr:colOff>
      <xdr:row>17</xdr:row>
      <xdr:rowOff>315259</xdr:rowOff>
    </xdr:to>
    <xdr:sp macro="" textlink="">
      <xdr:nvSpPr>
        <xdr:cNvPr id="11" name="右中かっこ 10">
          <a:extLst>
            <a:ext uri="{FF2B5EF4-FFF2-40B4-BE49-F238E27FC236}">
              <a16:creationId xmlns:a16="http://schemas.microsoft.com/office/drawing/2014/main" id="{3685A7A9-4054-4513-8C9F-413F4FFE93A8}"/>
            </a:ext>
          </a:extLst>
        </xdr:cNvPr>
        <xdr:cNvSpPr/>
      </xdr:nvSpPr>
      <xdr:spPr>
        <a:xfrm>
          <a:off x="5099050" y="3759200"/>
          <a:ext cx="360456" cy="988359"/>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21</xdr:col>
      <xdr:colOff>164217</xdr:colOff>
      <xdr:row>14</xdr:row>
      <xdr:rowOff>40308</xdr:rowOff>
    </xdr:from>
    <xdr:to>
      <xdr:col>24</xdr:col>
      <xdr:colOff>177800</xdr:colOff>
      <xdr:row>18</xdr:row>
      <xdr:rowOff>101600</xdr:rowOff>
    </xdr:to>
    <xdr:sp macro="" textlink="">
      <xdr:nvSpPr>
        <xdr:cNvPr id="12" name="テキスト ボックス 11">
          <a:extLst>
            <a:ext uri="{FF2B5EF4-FFF2-40B4-BE49-F238E27FC236}">
              <a16:creationId xmlns:a16="http://schemas.microsoft.com/office/drawing/2014/main" id="{D9AC704F-456F-4F3B-BD68-B9397E832136}"/>
            </a:ext>
          </a:extLst>
        </xdr:cNvPr>
        <xdr:cNvSpPr txBox="1"/>
      </xdr:nvSpPr>
      <xdr:spPr>
        <a:xfrm>
          <a:off x="5498217" y="3786808"/>
          <a:ext cx="775583" cy="1077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mn-lt"/>
              <a:ea typeface="+mn-ea"/>
              <a:cs typeface="+mn-cs"/>
            </a:rPr>
            <a:t>合計は</a:t>
          </a:r>
          <a:r>
            <a:rPr kumimoji="1" lang="ja-JP" altLang="ja-JP" sz="1100">
              <a:solidFill>
                <a:srgbClr val="FF0000"/>
              </a:solidFill>
              <a:latin typeface="+mn-lt"/>
              <a:ea typeface="+mn-ea"/>
              <a:cs typeface="+mn-cs"/>
            </a:rPr>
            <a:t>入力不要</a:t>
          </a:r>
          <a:r>
            <a:rPr kumimoji="1" lang="ja-JP" altLang="en-US" sz="1100">
              <a:solidFill>
                <a:srgbClr val="FF0000"/>
              </a:solidFill>
              <a:latin typeface="ＭＳ ゴシック" pitchFamily="49" charset="-128"/>
              <a:ea typeface="ＭＳ ゴシック" pitchFamily="49" charset="-128"/>
            </a:rPr>
            <a:t>（</a:t>
          </a:r>
          <a:r>
            <a:rPr kumimoji="1" lang="ja-JP" altLang="ja-JP" sz="1100">
              <a:solidFill>
                <a:srgbClr val="FF0000"/>
              </a:solidFill>
              <a:latin typeface="+mn-lt"/>
              <a:ea typeface="+mn-ea"/>
              <a:cs typeface="+mn-cs"/>
            </a:rPr>
            <a:t>自動計算</a:t>
          </a:r>
          <a:r>
            <a:rPr kumimoji="1" lang="ja-JP" altLang="en-US" sz="1100">
              <a:solidFill>
                <a:srgbClr val="FF0000"/>
              </a:solidFill>
              <a:latin typeface="ＭＳ ゴシック" pitchFamily="49" charset="-128"/>
              <a:ea typeface="ＭＳ ゴシック" pitchFamily="49" charset="-128"/>
            </a:rPr>
            <a:t>）です。</a:t>
          </a:r>
        </a:p>
      </xdr:txBody>
    </xdr:sp>
    <xdr:clientData/>
  </xdr:twoCellAnchor>
  <xdr:twoCellAnchor>
    <xdr:from>
      <xdr:col>25</xdr:col>
      <xdr:colOff>50800</xdr:colOff>
      <xdr:row>4</xdr:row>
      <xdr:rowOff>157018</xdr:rowOff>
    </xdr:from>
    <xdr:to>
      <xdr:col>26</xdr:col>
      <xdr:colOff>159463</xdr:colOff>
      <xdr:row>11</xdr:row>
      <xdr:rowOff>8590</xdr:rowOff>
    </xdr:to>
    <xdr:sp macro="" textlink="">
      <xdr:nvSpPr>
        <xdr:cNvPr id="13" name="右中かっこ 12">
          <a:extLst>
            <a:ext uri="{FF2B5EF4-FFF2-40B4-BE49-F238E27FC236}">
              <a16:creationId xmlns:a16="http://schemas.microsoft.com/office/drawing/2014/main" id="{5CEFC331-55B7-4C3F-85FB-DC6A091F0BF0}"/>
            </a:ext>
          </a:extLst>
        </xdr:cNvPr>
        <xdr:cNvSpPr/>
      </xdr:nvSpPr>
      <xdr:spPr>
        <a:xfrm>
          <a:off x="6400800" y="906318"/>
          <a:ext cx="362663" cy="1680372"/>
        </a:xfrm>
        <a:prstGeom prst="rightBrace">
          <a:avLst>
            <a:gd name="adj1" fmla="val 59848"/>
            <a:gd name="adj2" fmla="val 50000"/>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23635</xdr:colOff>
      <xdr:row>7</xdr:row>
      <xdr:rowOff>181094</xdr:rowOff>
    </xdr:from>
    <xdr:to>
      <xdr:col>34</xdr:col>
      <xdr:colOff>60325</xdr:colOff>
      <xdr:row>9</xdr:row>
      <xdr:rowOff>69850</xdr:rowOff>
    </xdr:to>
    <xdr:sp macro="" textlink="">
      <xdr:nvSpPr>
        <xdr:cNvPr id="14" name="テキスト ボックス 13">
          <a:extLst>
            <a:ext uri="{FF2B5EF4-FFF2-40B4-BE49-F238E27FC236}">
              <a16:creationId xmlns:a16="http://schemas.microsoft.com/office/drawing/2014/main" id="{59D80521-10DE-4192-A3C6-A2284032698D}"/>
            </a:ext>
          </a:extLst>
        </xdr:cNvPr>
        <xdr:cNvSpPr txBox="1"/>
      </xdr:nvSpPr>
      <xdr:spPr>
        <a:xfrm>
          <a:off x="6881635" y="1571744"/>
          <a:ext cx="1814690" cy="511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en-US" sz="1100">
              <a:solidFill>
                <a:srgbClr val="FF0000"/>
              </a:solidFill>
              <a:latin typeface="ＭＳ ゴシック" pitchFamily="49" charset="-128"/>
              <a:ea typeface="ＭＳ ゴシック" pitchFamily="49" charset="-128"/>
            </a:rPr>
            <a:t>・記入してください。</a:t>
          </a:r>
          <a:endParaRPr kumimoji="1" lang="en-US" altLang="ja-JP" sz="1100">
            <a:solidFill>
              <a:srgbClr val="FF0000"/>
            </a:solidFill>
            <a:latin typeface="ＭＳ ゴシック" pitchFamily="49" charset="-128"/>
            <a:ea typeface="ＭＳ ゴシック" pitchFamily="49" charset="-128"/>
          </a:endParaRPr>
        </a:p>
        <a:p>
          <a:r>
            <a:rPr kumimoji="1" lang="ja-JP" altLang="en-US" sz="1100">
              <a:solidFill>
                <a:srgbClr val="FF0000"/>
              </a:solidFill>
              <a:latin typeface="ＭＳ ゴシック" pitchFamily="49" charset="-128"/>
              <a:ea typeface="ＭＳ ゴシック" pitchFamily="49" charset="-128"/>
            </a:rPr>
            <a:t>・押印は不要です。</a:t>
          </a:r>
        </a:p>
      </xdr:txBody>
    </xdr:sp>
    <xdr:clientData/>
  </xdr:twoCellAnchor>
  <xdr:twoCellAnchor>
    <xdr:from>
      <xdr:col>26</xdr:col>
      <xdr:colOff>82550</xdr:colOff>
      <xdr:row>2</xdr:row>
      <xdr:rowOff>139700</xdr:rowOff>
    </xdr:from>
    <xdr:to>
      <xdr:col>39</xdr:col>
      <xdr:colOff>91888</xdr:colOff>
      <xdr:row>5</xdr:row>
      <xdr:rowOff>138019</xdr:rowOff>
    </xdr:to>
    <xdr:sp macro="" textlink="">
      <xdr:nvSpPr>
        <xdr:cNvPr id="15" name="角丸四角形 7">
          <a:extLst>
            <a:ext uri="{FF2B5EF4-FFF2-40B4-BE49-F238E27FC236}">
              <a16:creationId xmlns:a16="http://schemas.microsoft.com/office/drawing/2014/main" id="{20C990B0-B6F9-49B5-A138-5622A0932FC9}"/>
            </a:ext>
          </a:extLst>
        </xdr:cNvPr>
        <xdr:cNvSpPr/>
      </xdr:nvSpPr>
      <xdr:spPr>
        <a:xfrm>
          <a:off x="6686550" y="514350"/>
          <a:ext cx="3311338" cy="538069"/>
        </a:xfrm>
        <a:prstGeom prst="roundRect">
          <a:avLst/>
        </a:prstGeom>
        <a:solidFill>
          <a:srgbClr val="FF0000">
            <a:alpha val="71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ctr"/>
          <a:r>
            <a:rPr kumimoji="1" lang="ja-JP" altLang="en-US" sz="1200">
              <a:latin typeface="HGS創英角ｺﾞｼｯｸUB" pitchFamily="50" charset="-128"/>
              <a:ea typeface="HGS創英角ｺﾞｼｯｸUB" pitchFamily="50" charset="-128"/>
            </a:rPr>
            <a:t>入力見本③</a:t>
          </a:r>
          <a:endParaRPr kumimoji="1" lang="en-US" altLang="ja-JP" sz="1200">
            <a:latin typeface="HGS創英角ｺﾞｼｯｸUB" pitchFamily="50" charset="-128"/>
            <a:ea typeface="HGS創英角ｺﾞｼｯｸUB" pitchFamily="50" charset="-128"/>
          </a:endParaRPr>
        </a:p>
        <a:p>
          <a:pPr algn="ctr"/>
          <a:r>
            <a:rPr kumimoji="1" lang="ja-JP" altLang="en-US" sz="1200"/>
            <a:t>研修番号</a:t>
          </a:r>
          <a:r>
            <a:rPr kumimoji="1" lang="en-US" altLang="ja-JP" sz="1200"/>
            <a:t>12</a:t>
          </a:r>
          <a:r>
            <a:rPr kumimoji="1" lang="ja-JP" altLang="en-US" sz="1200"/>
            <a:t>（見積書のみ）</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O34"/>
  <sheetViews>
    <sheetView tabSelected="1" view="pageBreakPreview" topLeftCell="A12" zoomScaleNormal="90" zoomScaleSheetLayoutView="100" workbookViewId="0">
      <selection activeCell="E3" sqref="E3"/>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6.2695312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0</v>
      </c>
      <c r="C2" s="192"/>
      <c r="D2" s="192"/>
      <c r="E2" s="192"/>
      <c r="F2" s="192"/>
      <c r="G2" s="192"/>
      <c r="H2" s="192"/>
      <c r="I2" s="192"/>
      <c r="J2" s="192"/>
      <c r="K2" s="192"/>
      <c r="L2" s="192"/>
      <c r="M2" s="192"/>
      <c r="N2" s="192"/>
      <c r="O2" s="9"/>
    </row>
    <row r="3" spans="1:15" x14ac:dyDescent="0.2">
      <c r="A3" s="8"/>
      <c r="B3" s="10" t="s">
        <v>124</v>
      </c>
      <c r="C3" s="10"/>
      <c r="D3" s="10"/>
      <c r="E3" s="10"/>
      <c r="F3" s="10"/>
      <c r="G3" s="10"/>
      <c r="H3" s="10"/>
      <c r="I3" s="10"/>
      <c r="J3" s="10"/>
      <c r="K3" s="10"/>
      <c r="L3" s="193">
        <v>46047</v>
      </c>
      <c r="M3" s="193"/>
      <c r="N3" s="193"/>
      <c r="O3" s="9"/>
    </row>
    <row r="4" spans="1:15" x14ac:dyDescent="0.2">
      <c r="A4" s="8"/>
      <c r="B4" s="10"/>
      <c r="C4" s="10"/>
      <c r="D4" s="10"/>
      <c r="E4" s="10"/>
      <c r="F4" s="10"/>
      <c r="G4" s="10"/>
      <c r="H4" s="11"/>
      <c r="I4" s="10"/>
      <c r="J4" s="194"/>
      <c r="K4" s="194"/>
      <c r="L4" s="11"/>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t="s">
        <v>41</v>
      </c>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24.75" customHeight="1" x14ac:dyDescent="0.2">
      <c r="A8" s="8"/>
      <c r="B8" s="10"/>
      <c r="C8" s="10"/>
      <c r="D8" s="10"/>
      <c r="E8" s="10"/>
      <c r="F8" s="10"/>
      <c r="G8" s="10"/>
      <c r="H8" s="12" t="s">
        <v>3</v>
      </c>
      <c r="J8" s="196" t="s">
        <v>40</v>
      </c>
      <c r="K8" s="196"/>
      <c r="L8" s="196"/>
      <c r="M8" s="196"/>
      <c r="N8" s="196"/>
      <c r="O8" s="9"/>
    </row>
    <row r="9" spans="1:15" ht="24.75" customHeight="1" x14ac:dyDescent="0.2">
      <c r="A9" s="8"/>
      <c r="B9" s="10"/>
      <c r="C9" s="10"/>
      <c r="D9" s="10"/>
      <c r="E9" s="10"/>
      <c r="F9" s="10"/>
      <c r="G9" s="10"/>
      <c r="H9" s="13" t="s">
        <v>4</v>
      </c>
      <c r="J9" s="167" t="s">
        <v>39</v>
      </c>
      <c r="K9" s="167"/>
      <c r="L9" s="167"/>
      <c r="M9" s="167"/>
      <c r="N9" s="11"/>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127</v>
      </c>
      <c r="F11" s="197"/>
      <c r="G11" s="197"/>
      <c r="H11" s="197"/>
      <c r="I11" s="197"/>
      <c r="J11" s="197"/>
      <c r="K11" s="197"/>
      <c r="L11" s="197"/>
      <c r="M11" s="197"/>
      <c r="N11" s="197"/>
      <c r="O11" s="9"/>
    </row>
    <row r="12" spans="1:15" s="16" customFormat="1" ht="60.75" customHeight="1" x14ac:dyDescent="0.2">
      <c r="A12" s="14"/>
      <c r="B12" s="198" t="s">
        <v>38</v>
      </c>
      <c r="C12" s="198"/>
      <c r="D12" s="198"/>
      <c r="E12" s="199" t="s">
        <v>43</v>
      </c>
      <c r="F12" s="200"/>
      <c r="G12" s="200"/>
      <c r="H12" s="200"/>
      <c r="I12" s="200"/>
      <c r="J12" s="200"/>
      <c r="K12" s="200"/>
      <c r="L12" s="200"/>
      <c r="M12" s="200"/>
      <c r="N12" s="201"/>
      <c r="O12" s="15"/>
    </row>
    <row r="13" spans="1:15" ht="13.5" thickBot="1" x14ac:dyDescent="0.25">
      <c r="A13" s="8"/>
      <c r="B13" s="10"/>
      <c r="C13" s="10"/>
      <c r="D13" s="10"/>
      <c r="E13" s="10"/>
      <c r="F13" s="10"/>
      <c r="G13" s="10"/>
      <c r="H13" s="10"/>
      <c r="I13" s="10"/>
      <c r="J13" s="10"/>
      <c r="K13" s="10"/>
      <c r="L13" s="10"/>
      <c r="M13" s="10"/>
      <c r="N13" s="10"/>
      <c r="O13" s="9"/>
    </row>
    <row r="14" spans="1:15" x14ac:dyDescent="0.2">
      <c r="A14" s="8"/>
      <c r="B14" s="202"/>
      <c r="C14" s="203"/>
      <c r="D14" s="203"/>
      <c r="E14" s="204"/>
      <c r="F14" s="174" t="s">
        <v>174</v>
      </c>
      <c r="G14" s="175"/>
      <c r="H14" s="175"/>
      <c r="I14" s="175" t="s">
        <v>6</v>
      </c>
      <c r="J14" s="175"/>
      <c r="K14" s="178" t="s">
        <v>28</v>
      </c>
      <c r="L14" s="179"/>
      <c r="M14" s="178" t="s">
        <v>27</v>
      </c>
      <c r="N14" s="182"/>
      <c r="O14" s="9"/>
    </row>
    <row r="15" spans="1:15" ht="13.5" thickBot="1" x14ac:dyDescent="0.25">
      <c r="A15" s="8"/>
      <c r="B15" s="205"/>
      <c r="C15" s="206"/>
      <c r="D15" s="206"/>
      <c r="E15" s="207"/>
      <c r="F15" s="176"/>
      <c r="G15" s="177"/>
      <c r="H15" s="177"/>
      <c r="I15" s="177"/>
      <c r="J15" s="177"/>
      <c r="K15" s="180"/>
      <c r="L15" s="181"/>
      <c r="M15" s="183" t="s">
        <v>26</v>
      </c>
      <c r="N15" s="184"/>
      <c r="O15" s="9"/>
    </row>
    <row r="16" spans="1:15" ht="27.75" customHeight="1" thickTop="1" x14ac:dyDescent="0.2">
      <c r="A16" s="8"/>
      <c r="B16" s="211" t="s">
        <v>10</v>
      </c>
      <c r="C16" s="212"/>
      <c r="D16" s="212"/>
      <c r="E16" s="213"/>
      <c r="F16" s="188">
        <f>IF(F19="","",SUM(F19:G24))</f>
        <v>140000</v>
      </c>
      <c r="G16" s="189"/>
      <c r="H16" s="168" t="s">
        <v>11</v>
      </c>
      <c r="I16" s="170">
        <f>IF(F16="","",ROUNDDOWN(F16*0.1,0))</f>
        <v>14000</v>
      </c>
      <c r="J16" s="168" t="s">
        <v>11</v>
      </c>
      <c r="K16" s="172">
        <v>3</v>
      </c>
      <c r="L16" s="187" t="s">
        <v>12</v>
      </c>
      <c r="M16" s="172">
        <f>IF(F16="","",(F16+I16)*K16)</f>
        <v>462000</v>
      </c>
      <c r="N16" s="185" t="s">
        <v>11</v>
      </c>
      <c r="O16" s="9"/>
    </row>
    <row r="17" spans="1:15" ht="26.25" customHeight="1" thickBot="1" x14ac:dyDescent="0.25">
      <c r="A17" s="8"/>
      <c r="B17" s="208" t="s">
        <v>46</v>
      </c>
      <c r="C17" s="209"/>
      <c r="D17" s="209"/>
      <c r="E17" s="210"/>
      <c r="F17" s="190"/>
      <c r="G17" s="191"/>
      <c r="H17" s="169"/>
      <c r="I17" s="171"/>
      <c r="J17" s="169"/>
      <c r="K17" s="173"/>
      <c r="L17" s="169"/>
      <c r="M17" s="173"/>
      <c r="N17" s="186"/>
      <c r="O17" s="9"/>
    </row>
    <row r="18" spans="1:15" ht="9.65" customHeight="1" thickBot="1" x14ac:dyDescent="0.25">
      <c r="A18" s="8"/>
      <c r="B18" s="17"/>
      <c r="C18" s="17"/>
      <c r="D18" s="17"/>
      <c r="E18" s="17"/>
      <c r="F18" s="45"/>
      <c r="G18" s="46"/>
      <c r="H18" s="47"/>
      <c r="I18" s="18"/>
      <c r="J18" s="21"/>
      <c r="K18" s="18"/>
      <c r="L18" s="21"/>
      <c r="M18" s="18"/>
      <c r="N18" s="21"/>
      <c r="O18" s="9"/>
    </row>
    <row r="19" spans="1:15" s="26" customFormat="1" ht="30.65" customHeight="1" x14ac:dyDescent="0.2">
      <c r="A19" s="22"/>
      <c r="B19" s="214" t="s">
        <v>173</v>
      </c>
      <c r="C19" s="217" t="s">
        <v>13</v>
      </c>
      <c r="D19" s="219" t="s">
        <v>14</v>
      </c>
      <c r="E19" s="220"/>
      <c r="F19" s="242">
        <v>10000</v>
      </c>
      <c r="G19" s="243"/>
      <c r="H19" s="246" t="s">
        <v>11</v>
      </c>
      <c r="I19" s="23"/>
      <c r="J19" s="23"/>
      <c r="K19" s="24"/>
      <c r="L19" s="24"/>
      <c r="M19" s="24"/>
      <c r="N19" s="24"/>
      <c r="O19" s="25"/>
    </row>
    <row r="20" spans="1:15" ht="30.65" customHeight="1" x14ac:dyDescent="0.2">
      <c r="A20" s="8"/>
      <c r="B20" s="215"/>
      <c r="C20" s="218"/>
      <c r="D20" s="221"/>
      <c r="E20" s="222"/>
      <c r="F20" s="244"/>
      <c r="G20" s="245"/>
      <c r="H20" s="247"/>
      <c r="I20" s="23"/>
      <c r="J20" s="23"/>
      <c r="K20" s="10"/>
      <c r="L20" s="10"/>
      <c r="M20" s="10"/>
      <c r="N20" s="10"/>
      <c r="O20" s="9"/>
    </row>
    <row r="21" spans="1:15" ht="30.75" customHeight="1" x14ac:dyDescent="0.2">
      <c r="A21" s="8"/>
      <c r="B21" s="215"/>
      <c r="C21" s="227" t="s">
        <v>15</v>
      </c>
      <c r="D21" s="223" t="s">
        <v>16</v>
      </c>
      <c r="E21" s="224"/>
      <c r="F21" s="232">
        <v>120000</v>
      </c>
      <c r="G21" s="233"/>
      <c r="H21" s="240" t="s">
        <v>11</v>
      </c>
      <c r="I21" s="23"/>
      <c r="J21" s="23"/>
      <c r="K21" s="10"/>
      <c r="L21" s="10"/>
      <c r="M21" s="10"/>
      <c r="N21" s="10"/>
      <c r="O21" s="9"/>
    </row>
    <row r="22" spans="1:15" ht="30.75" customHeight="1" x14ac:dyDescent="0.2">
      <c r="A22" s="8"/>
      <c r="B22" s="215"/>
      <c r="C22" s="229"/>
      <c r="D22" s="230"/>
      <c r="E22" s="231"/>
      <c r="F22" s="238"/>
      <c r="G22" s="239"/>
      <c r="H22" s="241"/>
      <c r="I22" s="23"/>
      <c r="J22" s="23"/>
      <c r="K22" s="10"/>
      <c r="L22" s="10"/>
      <c r="M22" s="10"/>
      <c r="N22" s="10"/>
      <c r="O22" s="9"/>
    </row>
    <row r="23" spans="1:15" ht="30.75" customHeight="1" x14ac:dyDescent="0.2">
      <c r="A23" s="8"/>
      <c r="B23" s="215"/>
      <c r="C23" s="227" t="s">
        <v>17</v>
      </c>
      <c r="D23" s="223" t="s">
        <v>18</v>
      </c>
      <c r="E23" s="224"/>
      <c r="F23" s="232">
        <v>10000</v>
      </c>
      <c r="G23" s="233"/>
      <c r="H23" s="236" t="s">
        <v>11</v>
      </c>
      <c r="I23" s="23"/>
      <c r="J23" s="23"/>
      <c r="K23" s="10"/>
      <c r="L23" s="10"/>
      <c r="M23" s="10"/>
      <c r="N23" s="10"/>
      <c r="O23" s="9"/>
    </row>
    <row r="24" spans="1:15" ht="30.75" customHeight="1" thickBot="1" x14ac:dyDescent="0.25">
      <c r="A24" s="8"/>
      <c r="B24" s="216"/>
      <c r="C24" s="228"/>
      <c r="D24" s="225"/>
      <c r="E24" s="226"/>
      <c r="F24" s="234"/>
      <c r="G24" s="235"/>
      <c r="H24" s="237"/>
      <c r="I24" s="23"/>
      <c r="J24" s="23"/>
      <c r="K24" s="10"/>
      <c r="L24" s="10"/>
      <c r="M24" s="10"/>
      <c r="N24" s="10"/>
      <c r="O24" s="9"/>
    </row>
    <row r="25" spans="1:15" x14ac:dyDescent="0.2">
      <c r="A25" s="8"/>
      <c r="B25" s="10"/>
      <c r="C25" s="10"/>
      <c r="D25" s="10"/>
      <c r="E25" s="10"/>
      <c r="F25" s="10"/>
      <c r="G25" s="10"/>
      <c r="H25" s="10"/>
      <c r="I25" s="10"/>
      <c r="J25" s="10"/>
      <c r="K25" s="10"/>
      <c r="L25" s="10"/>
      <c r="M25" s="10"/>
      <c r="N25" s="10"/>
      <c r="O25" s="9"/>
    </row>
    <row r="26" spans="1:15" ht="13.5" thickBot="1" x14ac:dyDescent="0.25">
      <c r="A26" s="28"/>
      <c r="B26" s="29"/>
      <c r="C26" s="29"/>
      <c r="D26" s="29"/>
      <c r="E26" s="29"/>
      <c r="F26" s="29"/>
      <c r="G26" s="29"/>
      <c r="H26" s="29"/>
      <c r="I26" s="29"/>
      <c r="J26" s="29"/>
      <c r="K26" s="29"/>
      <c r="L26" s="29"/>
      <c r="M26" s="29"/>
      <c r="N26" s="29"/>
      <c r="O26" s="30"/>
    </row>
    <row r="31" spans="1:15" ht="6.75" customHeight="1" x14ac:dyDescent="0.2"/>
    <row r="34" ht="6.75" customHeight="1" x14ac:dyDescent="0.2"/>
  </sheetData>
  <sheetProtection algorithmName="SHA-512" hashValue="Fsvr3cYZS3lTR2kshlGD+ovwjdFaB5JPOusKFjaqRAy2qxWeZ0h3zbv8OyMfkts8pDluIFbKX3LNL/AP+rcATg==" saltValue="rBrMkJekcoRzcAICWZOm8w==" spinCount="100000" sheet="1" objects="1" scenarios="1"/>
  <mergeCells count="39">
    <mergeCell ref="F23:G24"/>
    <mergeCell ref="H23:H24"/>
    <mergeCell ref="F21:G22"/>
    <mergeCell ref="H21:H22"/>
    <mergeCell ref="F19:G20"/>
    <mergeCell ref="H19:H20"/>
    <mergeCell ref="B17:E17"/>
    <mergeCell ref="B16:E16"/>
    <mergeCell ref="B19:B24"/>
    <mergeCell ref="C19:C20"/>
    <mergeCell ref="D19:E20"/>
    <mergeCell ref="D23:E24"/>
    <mergeCell ref="C23:C24"/>
    <mergeCell ref="C21:C22"/>
    <mergeCell ref="D21:E22"/>
    <mergeCell ref="B11:D11"/>
    <mergeCell ref="E11:N11"/>
    <mergeCell ref="B12:D12"/>
    <mergeCell ref="E12:N12"/>
    <mergeCell ref="B14:E15"/>
    <mergeCell ref="B2:N2"/>
    <mergeCell ref="L3:N3"/>
    <mergeCell ref="J4:K4"/>
    <mergeCell ref="J6:N7"/>
    <mergeCell ref="J8:N8"/>
    <mergeCell ref="J9:M9"/>
    <mergeCell ref="H16:H17"/>
    <mergeCell ref="I16:I17"/>
    <mergeCell ref="J16:J17"/>
    <mergeCell ref="K16:K17"/>
    <mergeCell ref="F14:H15"/>
    <mergeCell ref="I14:J15"/>
    <mergeCell ref="K14:L15"/>
    <mergeCell ref="M14:N14"/>
    <mergeCell ref="M15:N15"/>
    <mergeCell ref="M16:M17"/>
    <mergeCell ref="N16:N17"/>
    <mergeCell ref="L16:L17"/>
    <mergeCell ref="F16:G17"/>
  </mergeCells>
  <phoneticPr fontId="3"/>
  <conditionalFormatting sqref="F19 H19">
    <cfRule type="expression" dxfId="82" priority="4">
      <formula>$F$19&lt;&gt;""</formula>
    </cfRule>
  </conditionalFormatting>
  <conditionalFormatting sqref="F21:H22">
    <cfRule type="expression" dxfId="81" priority="3">
      <formula>$F$21&lt;&gt;""</formula>
    </cfRule>
  </conditionalFormatting>
  <conditionalFormatting sqref="F23:H24">
    <cfRule type="expression" dxfId="80" priority="2">
      <formula>$F$23&lt;&gt;""</formula>
    </cfRule>
  </conditionalFormatting>
  <printOptions horizontalCentered="1"/>
  <pageMargins left="0.23622047244094491" right="0.23622047244094491" top="0.74803149606299213" bottom="0.74803149606299213" header="0.31496062992125984" footer="0.31496062992125984"/>
  <pageSetup paperSize="9"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O82"/>
  <sheetViews>
    <sheetView view="pageBreakPreview" zoomScaleNormal="100" zoomScaleSheetLayoutView="100" workbookViewId="0">
      <selection activeCell="J9" sqref="J9:M9"/>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19</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48"/>
      <c r="I4" s="10"/>
      <c r="J4" s="194"/>
      <c r="K4" s="194"/>
      <c r="L4" s="148"/>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48"/>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25</v>
      </c>
      <c r="F11" s="197"/>
      <c r="G11" s="197"/>
      <c r="H11" s="197"/>
      <c r="I11" s="197"/>
      <c r="J11" s="197"/>
      <c r="K11" s="197"/>
      <c r="L11" s="197"/>
      <c r="M11" s="197"/>
      <c r="N11" s="197"/>
      <c r="O11" s="9"/>
    </row>
    <row r="12" spans="1:15" s="16" customFormat="1" ht="60.75" customHeight="1" x14ac:dyDescent="0.2">
      <c r="A12" s="14"/>
      <c r="B12" s="251">
        <v>6</v>
      </c>
      <c r="C12" s="198"/>
      <c r="D12" s="198"/>
      <c r="E12" s="373" t="s">
        <v>89</v>
      </c>
      <c r="F12" s="374"/>
      <c r="G12" s="374"/>
      <c r="H12" s="374"/>
      <c r="I12" s="374"/>
      <c r="J12" s="374"/>
      <c r="K12" s="374"/>
      <c r="L12" s="374"/>
      <c r="M12" s="374"/>
      <c r="N12" s="375"/>
      <c r="O12" s="15"/>
    </row>
    <row r="13" spans="1:15" x14ac:dyDescent="0.2">
      <c r="A13" s="8"/>
      <c r="B13" s="10"/>
      <c r="C13" s="10"/>
      <c r="D13" s="10"/>
      <c r="E13" s="10"/>
      <c r="F13" s="10"/>
      <c r="G13" s="10"/>
      <c r="H13" s="10"/>
      <c r="I13" s="10"/>
      <c r="J13" s="10"/>
      <c r="K13" s="10"/>
      <c r="L13" s="10"/>
      <c r="M13" s="10"/>
      <c r="N13" s="10"/>
      <c r="O13" s="9"/>
    </row>
    <row r="14" spans="1:15" x14ac:dyDescent="0.2">
      <c r="A14" s="8"/>
      <c r="B14" s="23"/>
      <c r="C14" s="23"/>
      <c r="D14" s="23"/>
      <c r="E14" s="23"/>
      <c r="F14" s="23"/>
      <c r="G14" s="23"/>
      <c r="H14" s="23"/>
      <c r="I14" s="23"/>
      <c r="J14" s="23"/>
      <c r="K14" s="23"/>
      <c r="L14" s="23"/>
      <c r="M14" s="23"/>
      <c r="N14" s="23"/>
      <c r="O14" s="9"/>
    </row>
    <row r="15" spans="1:15" ht="13.5" thickBot="1" x14ac:dyDescent="0.25">
      <c r="A15" s="8"/>
      <c r="B15" s="31"/>
      <c r="C15" s="31"/>
      <c r="D15" s="31"/>
      <c r="E15" s="31"/>
      <c r="F15" s="31"/>
      <c r="G15" s="31"/>
      <c r="H15" s="31"/>
      <c r="I15" s="31"/>
      <c r="J15" s="31"/>
      <c r="K15" s="31"/>
      <c r="L15" s="31"/>
      <c r="M15" s="31"/>
      <c r="N15" s="31"/>
      <c r="O15" s="9"/>
    </row>
    <row r="16" spans="1:15" ht="27.75" customHeight="1" x14ac:dyDescent="0.2">
      <c r="A16" s="8"/>
      <c r="B16" s="31"/>
      <c r="C16" s="31"/>
      <c r="D16" s="31"/>
      <c r="E16" s="31"/>
      <c r="F16" s="31"/>
      <c r="G16" s="31"/>
      <c r="H16" s="31"/>
      <c r="I16" s="377" t="s">
        <v>20</v>
      </c>
      <c r="J16" s="378"/>
      <c r="K16" s="381">
        <f>SUM(M21:M22)</f>
        <v>0</v>
      </c>
      <c r="L16" s="382"/>
      <c r="M16" s="382"/>
      <c r="N16" s="263" t="s">
        <v>11</v>
      </c>
      <c r="O16" s="9"/>
    </row>
    <row r="17" spans="1:15" ht="26.25" customHeight="1" thickBot="1" x14ac:dyDescent="0.25">
      <c r="A17" s="8"/>
      <c r="B17" s="31"/>
      <c r="C17" s="31"/>
      <c r="D17" s="31"/>
      <c r="E17" s="31"/>
      <c r="F17" s="31"/>
      <c r="G17" s="31"/>
      <c r="H17" s="31"/>
      <c r="I17" s="379"/>
      <c r="J17" s="380"/>
      <c r="K17" s="383"/>
      <c r="L17" s="384"/>
      <c r="M17" s="384"/>
      <c r="N17" s="264"/>
      <c r="O17" s="9"/>
    </row>
    <row r="18" spans="1:15" ht="11.5" customHeight="1" x14ac:dyDescent="0.2">
      <c r="A18" s="8"/>
      <c r="B18" s="17"/>
      <c r="C18" s="17"/>
      <c r="D18" s="17"/>
      <c r="E18" s="17"/>
      <c r="F18" s="10"/>
      <c r="G18" s="18"/>
      <c r="H18" s="21"/>
      <c r="I18" s="18"/>
      <c r="J18" s="21"/>
      <c r="K18" s="18"/>
      <c r="L18" s="21"/>
      <c r="M18" s="18"/>
      <c r="N18" s="21"/>
      <c r="O18" s="9"/>
    </row>
    <row r="19" spans="1:15" ht="13.5" customHeight="1" x14ac:dyDescent="0.2">
      <c r="A19" s="8"/>
      <c r="B19" s="265" t="s">
        <v>21</v>
      </c>
      <c r="C19" s="265"/>
      <c r="D19" s="265"/>
      <c r="E19" s="265"/>
      <c r="F19" s="267" t="s">
        <v>174</v>
      </c>
      <c r="G19" s="267"/>
      <c r="H19" s="267"/>
      <c r="I19" s="267" t="s">
        <v>6</v>
      </c>
      <c r="J19" s="267"/>
      <c r="K19" s="267" t="s">
        <v>7</v>
      </c>
      <c r="L19" s="267"/>
      <c r="M19" s="268" t="s">
        <v>8</v>
      </c>
      <c r="N19" s="268"/>
      <c r="O19" s="9"/>
    </row>
    <row r="20" spans="1:15" ht="13.5" thickBot="1" x14ac:dyDescent="0.25">
      <c r="A20" s="8"/>
      <c r="B20" s="266"/>
      <c r="C20" s="266"/>
      <c r="D20" s="266"/>
      <c r="E20" s="266"/>
      <c r="F20" s="177"/>
      <c r="G20" s="177"/>
      <c r="H20" s="177"/>
      <c r="I20" s="177"/>
      <c r="J20" s="177"/>
      <c r="K20" s="177"/>
      <c r="L20" s="177"/>
      <c r="M20" s="269" t="s">
        <v>9</v>
      </c>
      <c r="N20" s="269"/>
      <c r="O20" s="9"/>
    </row>
    <row r="21" spans="1:15" ht="66" customHeight="1" thickTop="1" x14ac:dyDescent="0.2">
      <c r="A21" s="8"/>
      <c r="B21" s="275" t="s">
        <v>152</v>
      </c>
      <c r="C21" s="276"/>
      <c r="D21" s="276"/>
      <c r="E21" s="277"/>
      <c r="F21" s="385" t="str">
        <f>F44</f>
        <v/>
      </c>
      <c r="G21" s="386"/>
      <c r="H21" s="149" t="s">
        <v>11</v>
      </c>
      <c r="I21" s="119" t="str">
        <f>I44</f>
        <v/>
      </c>
      <c r="J21" s="149" t="s">
        <v>11</v>
      </c>
      <c r="K21" s="41">
        <f>IF(K44="","",K44)</f>
        <v>1</v>
      </c>
      <c r="L21" s="149" t="s">
        <v>12</v>
      </c>
      <c r="M21" s="119" t="str">
        <f>M44</f>
        <v/>
      </c>
      <c r="N21" s="34" t="s">
        <v>11</v>
      </c>
      <c r="O21" s="9"/>
    </row>
    <row r="22" spans="1:15" ht="66" customHeight="1" x14ac:dyDescent="0.2">
      <c r="A22" s="8"/>
      <c r="B22" s="275" t="s">
        <v>151</v>
      </c>
      <c r="C22" s="276"/>
      <c r="D22" s="276"/>
      <c r="E22" s="277"/>
      <c r="F22" s="387" t="str">
        <f>F71</f>
        <v/>
      </c>
      <c r="G22" s="388"/>
      <c r="H22" s="35" t="s">
        <v>11</v>
      </c>
      <c r="I22" s="150" t="str">
        <f>I71</f>
        <v/>
      </c>
      <c r="J22" s="35" t="s">
        <v>11</v>
      </c>
      <c r="K22" s="41">
        <f>IF(K71="","",K71)</f>
        <v>1</v>
      </c>
      <c r="L22" s="35" t="s">
        <v>12</v>
      </c>
      <c r="M22" s="150" t="str">
        <f>M71</f>
        <v/>
      </c>
      <c r="N22" s="37" t="s">
        <v>11</v>
      </c>
      <c r="O22" s="9"/>
    </row>
    <row r="23" spans="1:15" ht="50.15" customHeight="1" x14ac:dyDescent="0.2">
      <c r="A23" s="8"/>
      <c r="B23" s="23"/>
      <c r="C23" s="23"/>
      <c r="D23" s="23"/>
      <c r="E23" s="23"/>
      <c r="F23" s="23"/>
      <c r="G23" s="23"/>
      <c r="H23" s="23"/>
      <c r="I23" s="23"/>
      <c r="J23" s="23"/>
      <c r="K23" s="23"/>
      <c r="L23" s="23"/>
      <c r="M23" s="23"/>
      <c r="N23" s="23"/>
      <c r="O23" s="9"/>
    </row>
    <row r="24" spans="1:15" ht="50.15" customHeight="1" x14ac:dyDescent="0.2">
      <c r="A24" s="8"/>
      <c r="B24" s="23"/>
      <c r="C24" s="23"/>
      <c r="D24" s="23"/>
      <c r="E24" s="23"/>
      <c r="F24" s="23"/>
      <c r="G24" s="23"/>
      <c r="H24" s="23"/>
      <c r="I24" s="23"/>
      <c r="J24" s="23"/>
      <c r="K24" s="23"/>
      <c r="L24" s="23"/>
      <c r="M24" s="23"/>
      <c r="N24" s="23"/>
      <c r="O24" s="9"/>
    </row>
    <row r="25" spans="1:15" ht="50.15" customHeight="1" x14ac:dyDescent="0.2">
      <c r="A25" s="8"/>
      <c r="B25" s="23"/>
      <c r="C25" s="23"/>
      <c r="D25" s="23"/>
      <c r="E25" s="23"/>
      <c r="F25" s="23"/>
      <c r="G25" s="23"/>
      <c r="H25" s="23"/>
      <c r="I25" s="23"/>
      <c r="J25" s="23"/>
      <c r="K25" s="23"/>
      <c r="L25" s="23"/>
      <c r="M25" s="23"/>
      <c r="N25" s="23"/>
      <c r="O25" s="9"/>
    </row>
    <row r="26" spans="1:15" ht="50.15" customHeight="1" x14ac:dyDescent="0.2">
      <c r="A26" s="8"/>
      <c r="B26" s="23"/>
      <c r="C26" s="23"/>
      <c r="D26" s="23"/>
      <c r="E26" s="23"/>
      <c r="F26" s="23"/>
      <c r="G26" s="23"/>
      <c r="H26" s="23"/>
      <c r="I26" s="23"/>
      <c r="J26" s="23"/>
      <c r="K26" s="23"/>
      <c r="L26" s="23"/>
      <c r="M26" s="23"/>
      <c r="N26" s="23"/>
      <c r="O26" s="9"/>
    </row>
    <row r="27" spans="1:15" ht="13.5" thickBot="1" x14ac:dyDescent="0.25">
      <c r="A27" s="28"/>
      <c r="B27" s="29"/>
      <c r="C27" s="29"/>
      <c r="D27" s="29"/>
      <c r="E27" s="29"/>
      <c r="F27" s="29"/>
      <c r="G27" s="29"/>
      <c r="H27" s="29"/>
      <c r="I27" s="29"/>
      <c r="J27" s="29"/>
      <c r="K27" s="29"/>
      <c r="L27" s="29"/>
      <c r="M27" s="29"/>
      <c r="N27" s="29"/>
      <c r="O27" s="30"/>
    </row>
    <row r="28" spans="1:15" ht="15" customHeight="1" thickBot="1" x14ac:dyDescent="0.25"/>
    <row r="29" spans="1:15" x14ac:dyDescent="0.2">
      <c r="A29" s="3"/>
      <c r="B29" s="4"/>
      <c r="C29" s="4"/>
      <c r="D29" s="4"/>
      <c r="E29" s="4"/>
      <c r="F29" s="4"/>
      <c r="G29" s="4"/>
      <c r="H29" s="4"/>
      <c r="I29" s="4"/>
      <c r="J29" s="4"/>
      <c r="K29" s="4"/>
      <c r="L29" s="4"/>
      <c r="M29" s="4"/>
      <c r="N29" s="5" t="s">
        <v>191</v>
      </c>
      <c r="O29" s="6"/>
    </row>
    <row r="30" spans="1:15" ht="16.5" x14ac:dyDescent="0.2">
      <c r="A30" s="8"/>
      <c r="B30" s="192" t="s">
        <v>0</v>
      </c>
      <c r="C30" s="192"/>
      <c r="D30" s="192"/>
      <c r="E30" s="192"/>
      <c r="F30" s="192"/>
      <c r="G30" s="192"/>
      <c r="H30" s="192"/>
      <c r="I30" s="192"/>
      <c r="J30" s="192"/>
      <c r="K30" s="192"/>
      <c r="L30" s="192"/>
      <c r="M30" s="192"/>
      <c r="N30" s="192"/>
      <c r="O30" s="9"/>
    </row>
    <row r="31" spans="1:15" ht="20.25" customHeight="1" x14ac:dyDescent="0.2">
      <c r="A31" s="8"/>
      <c r="B31" s="10" t="s">
        <v>125</v>
      </c>
      <c r="C31" s="10"/>
      <c r="D31" s="10"/>
      <c r="E31" s="10"/>
      <c r="F31" s="10"/>
      <c r="G31" s="10"/>
      <c r="H31" s="10"/>
      <c r="I31" s="10"/>
      <c r="J31" s="10"/>
      <c r="K31" s="10"/>
      <c r="L31" s="280" t="str">
        <f>L3</f>
        <v>令和　　年　　月　　日</v>
      </c>
      <c r="M31" s="280"/>
      <c r="N31" s="280"/>
      <c r="O31" s="9"/>
    </row>
    <row r="32" spans="1:15" x14ac:dyDescent="0.2">
      <c r="A32" s="8"/>
      <c r="B32" s="10"/>
      <c r="C32" s="10"/>
      <c r="D32" s="10"/>
      <c r="E32" s="10"/>
      <c r="F32" s="10"/>
      <c r="G32" s="10"/>
      <c r="H32" s="148"/>
      <c r="I32" s="10"/>
      <c r="J32" s="194"/>
      <c r="K32" s="194"/>
      <c r="L32" s="148"/>
      <c r="M32" s="10"/>
      <c r="N32" s="10"/>
      <c r="O32" s="9"/>
    </row>
    <row r="33" spans="1:15" x14ac:dyDescent="0.2">
      <c r="A33" s="8"/>
      <c r="B33" s="10"/>
      <c r="C33" s="10"/>
      <c r="D33" s="10"/>
      <c r="E33" s="10"/>
      <c r="F33" s="10"/>
      <c r="G33" s="10"/>
      <c r="H33" s="10"/>
      <c r="I33" s="10"/>
      <c r="J33" s="10"/>
      <c r="K33" s="10"/>
      <c r="L33" s="10"/>
      <c r="M33" s="10"/>
      <c r="N33" s="10"/>
      <c r="O33" s="9"/>
    </row>
    <row r="34" spans="1:15" ht="24.75" customHeight="1" x14ac:dyDescent="0.2">
      <c r="A34" s="8"/>
      <c r="B34" s="10"/>
      <c r="C34" s="10"/>
      <c r="D34" s="10"/>
      <c r="E34" s="10"/>
      <c r="F34" s="10"/>
      <c r="G34" s="10"/>
      <c r="H34" s="12" t="s">
        <v>121</v>
      </c>
      <c r="J34" s="248" t="str">
        <f>IF($J$6="","",$J$6)</f>
        <v/>
      </c>
      <c r="K34" s="248"/>
      <c r="L34" s="248"/>
      <c r="M34" s="248"/>
      <c r="N34" s="248"/>
      <c r="O34" s="9"/>
    </row>
    <row r="35" spans="1:15" ht="24.75" customHeight="1" x14ac:dyDescent="0.2">
      <c r="A35" s="8"/>
      <c r="B35" s="10"/>
      <c r="C35" s="10"/>
      <c r="D35" s="10"/>
      <c r="E35" s="10"/>
      <c r="F35" s="10"/>
      <c r="G35" s="10"/>
      <c r="H35" s="12" t="s">
        <v>2</v>
      </c>
      <c r="J35" s="248"/>
      <c r="K35" s="248"/>
      <c r="L35" s="248"/>
      <c r="M35" s="248"/>
      <c r="N35" s="248"/>
      <c r="O35" s="9"/>
    </row>
    <row r="36" spans="1:15" ht="45.75" customHeight="1" x14ac:dyDescent="0.2">
      <c r="A36" s="8"/>
      <c r="B36" s="10"/>
      <c r="C36" s="10"/>
      <c r="D36" s="10"/>
      <c r="E36" s="10"/>
      <c r="F36" s="10"/>
      <c r="G36" s="10"/>
      <c r="H36" s="12" t="s">
        <v>3</v>
      </c>
      <c r="J36" s="248" t="str">
        <f>IF($J$8="","",$J$8)</f>
        <v/>
      </c>
      <c r="K36" s="248"/>
      <c r="L36" s="248"/>
      <c r="M36" s="248"/>
      <c r="N36" s="248"/>
      <c r="O36" s="9"/>
    </row>
    <row r="37" spans="1:15" ht="45.75" customHeight="1" x14ac:dyDescent="0.2">
      <c r="A37" s="8"/>
      <c r="B37" s="10"/>
      <c r="C37" s="10"/>
      <c r="D37" s="10"/>
      <c r="E37" s="10"/>
      <c r="F37" s="10"/>
      <c r="G37" s="10"/>
      <c r="H37" s="13" t="s">
        <v>4</v>
      </c>
      <c r="J37" s="389" t="str">
        <f>IF($J$9="","",$J$9)</f>
        <v/>
      </c>
      <c r="K37" s="389"/>
      <c r="L37" s="389"/>
      <c r="M37" s="389"/>
      <c r="N37" s="148"/>
      <c r="O37" s="9"/>
    </row>
    <row r="38" spans="1:15" ht="20.25" customHeight="1" x14ac:dyDescent="0.2">
      <c r="A38" s="8"/>
      <c r="B38" s="10"/>
      <c r="C38" s="10"/>
      <c r="D38" s="10"/>
      <c r="E38" s="10"/>
      <c r="F38" s="10"/>
      <c r="G38" s="10"/>
      <c r="H38" s="10"/>
      <c r="I38" s="10"/>
      <c r="J38" s="10"/>
      <c r="K38" s="10"/>
      <c r="L38" s="10"/>
      <c r="M38" s="10"/>
      <c r="N38" s="10"/>
      <c r="O38" s="9"/>
    </row>
    <row r="39" spans="1:15" ht="18" customHeight="1" x14ac:dyDescent="0.2">
      <c r="A39" s="8"/>
      <c r="B39" s="197" t="s">
        <v>5</v>
      </c>
      <c r="C39" s="197"/>
      <c r="D39" s="197"/>
      <c r="E39" s="197" t="s">
        <v>48</v>
      </c>
      <c r="F39" s="197"/>
      <c r="G39" s="197"/>
      <c r="H39" s="197"/>
      <c r="I39" s="197"/>
      <c r="J39" s="197"/>
      <c r="K39" s="197"/>
      <c r="L39" s="197"/>
      <c r="M39" s="197"/>
      <c r="N39" s="197"/>
      <c r="O39" s="9"/>
    </row>
    <row r="40" spans="1:15" s="16" customFormat="1" ht="60.75" customHeight="1" x14ac:dyDescent="0.2">
      <c r="A40" s="14"/>
      <c r="B40" s="198" t="s">
        <v>110</v>
      </c>
      <c r="C40" s="198"/>
      <c r="D40" s="198"/>
      <c r="E40" s="373" t="s">
        <v>106</v>
      </c>
      <c r="F40" s="374"/>
      <c r="G40" s="374"/>
      <c r="H40" s="374"/>
      <c r="I40" s="374"/>
      <c r="J40" s="374"/>
      <c r="K40" s="374"/>
      <c r="L40" s="374"/>
      <c r="M40" s="374"/>
      <c r="N40" s="375"/>
      <c r="O40" s="15"/>
    </row>
    <row r="41" spans="1:15" ht="13.5" thickBot="1" x14ac:dyDescent="0.25">
      <c r="A41" s="8"/>
      <c r="B41" s="10"/>
      <c r="C41" s="10"/>
      <c r="D41" s="10"/>
      <c r="E41" s="10"/>
      <c r="F41" s="10"/>
      <c r="G41" s="10"/>
      <c r="H41" s="10"/>
      <c r="I41" s="10"/>
      <c r="J41" s="10"/>
      <c r="K41" s="10"/>
      <c r="L41" s="10"/>
      <c r="M41" s="10"/>
      <c r="N41" s="10"/>
      <c r="O41" s="9"/>
    </row>
    <row r="42" spans="1:15" x14ac:dyDescent="0.2">
      <c r="A42" s="8"/>
      <c r="B42" s="202"/>
      <c r="C42" s="203"/>
      <c r="D42" s="203"/>
      <c r="E42" s="204"/>
      <c r="F42" s="174" t="s">
        <v>174</v>
      </c>
      <c r="G42" s="175"/>
      <c r="H42" s="175"/>
      <c r="I42" s="175" t="s">
        <v>6</v>
      </c>
      <c r="J42" s="175"/>
      <c r="K42" s="178" t="s">
        <v>7</v>
      </c>
      <c r="L42" s="179"/>
      <c r="M42" s="178" t="s">
        <v>8</v>
      </c>
      <c r="N42" s="182"/>
      <c r="O42" s="9"/>
    </row>
    <row r="43" spans="1:15" ht="13.5" thickBot="1" x14ac:dyDescent="0.25">
      <c r="A43" s="8"/>
      <c r="B43" s="205"/>
      <c r="C43" s="206"/>
      <c r="D43" s="206"/>
      <c r="E43" s="207"/>
      <c r="F43" s="176"/>
      <c r="G43" s="177"/>
      <c r="H43" s="177"/>
      <c r="I43" s="177"/>
      <c r="J43" s="177"/>
      <c r="K43" s="180"/>
      <c r="L43" s="181"/>
      <c r="M43" s="183" t="s">
        <v>9</v>
      </c>
      <c r="N43" s="184"/>
      <c r="O43" s="9"/>
    </row>
    <row r="44" spans="1:15" ht="27.75" customHeight="1" thickTop="1" x14ac:dyDescent="0.2">
      <c r="A44" s="8"/>
      <c r="B44" s="211" t="s">
        <v>10</v>
      </c>
      <c r="C44" s="212"/>
      <c r="D44" s="212"/>
      <c r="E44" s="213"/>
      <c r="F44" s="367" t="str">
        <f>IF(F47="","",SUM(F47,F49:G52))</f>
        <v/>
      </c>
      <c r="G44" s="368"/>
      <c r="H44" s="168" t="s">
        <v>11</v>
      </c>
      <c r="I44" s="371" t="str">
        <f>IF(F44="","",ROUNDDOWN(F44*0.1,0))</f>
        <v/>
      </c>
      <c r="J44" s="168" t="s">
        <v>11</v>
      </c>
      <c r="K44" s="172">
        <v>1</v>
      </c>
      <c r="L44" s="187" t="s">
        <v>12</v>
      </c>
      <c r="M44" s="361" t="str">
        <f>IF(F44="","",(F44+I44)*K44)</f>
        <v/>
      </c>
      <c r="N44" s="185" t="s">
        <v>11</v>
      </c>
      <c r="O44" s="9"/>
    </row>
    <row r="45" spans="1:15" ht="26.25" customHeight="1" thickBot="1" x14ac:dyDescent="0.25">
      <c r="A45" s="8"/>
      <c r="B45" s="208" t="s">
        <v>46</v>
      </c>
      <c r="C45" s="209"/>
      <c r="D45" s="209"/>
      <c r="E45" s="210"/>
      <c r="F45" s="369"/>
      <c r="G45" s="370"/>
      <c r="H45" s="169"/>
      <c r="I45" s="372"/>
      <c r="J45" s="169"/>
      <c r="K45" s="173"/>
      <c r="L45" s="169"/>
      <c r="M45" s="362"/>
      <c r="N45" s="186"/>
      <c r="O45" s="9"/>
    </row>
    <row r="46" spans="1:15" ht="11.5" customHeight="1" thickBot="1" x14ac:dyDescent="0.25">
      <c r="A46" s="8"/>
      <c r="B46" s="17"/>
      <c r="C46" s="17"/>
      <c r="D46" s="17"/>
      <c r="E46" s="17"/>
      <c r="F46" s="10"/>
      <c r="G46" s="18"/>
      <c r="H46" s="21"/>
      <c r="I46" s="18"/>
      <c r="J46" s="21"/>
      <c r="K46" s="18"/>
      <c r="L46" s="21"/>
      <c r="M46" s="18"/>
      <c r="N46" s="21"/>
      <c r="O46" s="9"/>
    </row>
    <row r="47" spans="1:15" s="26" customFormat="1" ht="30.65" customHeight="1" x14ac:dyDescent="0.2">
      <c r="A47" s="22"/>
      <c r="B47" s="214" t="s">
        <v>173</v>
      </c>
      <c r="C47" s="217" t="s">
        <v>13</v>
      </c>
      <c r="D47" s="219" t="s">
        <v>14</v>
      </c>
      <c r="E47" s="220"/>
      <c r="F47" s="363"/>
      <c r="G47" s="364"/>
      <c r="H47" s="390" t="s">
        <v>98</v>
      </c>
      <c r="I47" s="23"/>
      <c r="J47" s="23"/>
      <c r="K47" s="24"/>
      <c r="L47" s="24"/>
      <c r="M47" s="24"/>
      <c r="N47" s="24"/>
      <c r="O47" s="25"/>
    </row>
    <row r="48" spans="1:15" ht="30.65" customHeight="1" x14ac:dyDescent="0.2">
      <c r="A48" s="8"/>
      <c r="B48" s="215"/>
      <c r="C48" s="218"/>
      <c r="D48" s="221"/>
      <c r="E48" s="222"/>
      <c r="F48" s="357"/>
      <c r="G48" s="358"/>
      <c r="H48" s="241" t="s">
        <v>11</v>
      </c>
      <c r="I48" s="27"/>
      <c r="J48" s="23"/>
      <c r="K48" s="10"/>
      <c r="L48" s="10"/>
      <c r="M48" s="10"/>
      <c r="N48" s="10"/>
      <c r="O48" s="9"/>
    </row>
    <row r="49" spans="1:15" ht="30.75" customHeight="1" x14ac:dyDescent="0.2">
      <c r="A49" s="8"/>
      <c r="B49" s="215"/>
      <c r="C49" s="294" t="s">
        <v>15</v>
      </c>
      <c r="D49" s="223" t="s">
        <v>16</v>
      </c>
      <c r="E49" s="224"/>
      <c r="F49" s="355"/>
      <c r="G49" s="356"/>
      <c r="H49" s="240" t="s">
        <v>11</v>
      </c>
      <c r="I49" s="23"/>
      <c r="J49" s="23"/>
      <c r="K49" s="10"/>
      <c r="L49" s="10"/>
      <c r="M49" s="10"/>
      <c r="N49" s="10"/>
      <c r="O49" s="9"/>
    </row>
    <row r="50" spans="1:15" ht="30.75" customHeight="1" x14ac:dyDescent="0.2">
      <c r="A50" s="8"/>
      <c r="B50" s="215"/>
      <c r="C50" s="295"/>
      <c r="D50" s="230"/>
      <c r="E50" s="231"/>
      <c r="F50" s="357"/>
      <c r="G50" s="358"/>
      <c r="H50" s="241"/>
      <c r="I50" s="23"/>
      <c r="J50" s="23"/>
      <c r="K50" s="10"/>
      <c r="L50" s="10"/>
      <c r="M50" s="10"/>
      <c r="N50" s="10"/>
      <c r="O50" s="9"/>
    </row>
    <row r="51" spans="1:15" ht="30.75" customHeight="1" x14ac:dyDescent="0.2">
      <c r="A51" s="8"/>
      <c r="B51" s="215"/>
      <c r="C51" s="227" t="s">
        <v>17</v>
      </c>
      <c r="D51" s="223" t="s">
        <v>18</v>
      </c>
      <c r="E51" s="224"/>
      <c r="F51" s="355"/>
      <c r="G51" s="356"/>
      <c r="H51" s="236" t="s">
        <v>11</v>
      </c>
      <c r="I51" s="23"/>
      <c r="J51" s="23"/>
      <c r="K51" s="10"/>
      <c r="L51" s="10"/>
      <c r="M51" s="10"/>
      <c r="N51" s="10"/>
      <c r="O51" s="9"/>
    </row>
    <row r="52" spans="1:15" ht="30.75" customHeight="1" thickBot="1" x14ac:dyDescent="0.25">
      <c r="A52" s="8"/>
      <c r="B52" s="216"/>
      <c r="C52" s="228"/>
      <c r="D52" s="225"/>
      <c r="E52" s="226"/>
      <c r="F52" s="359"/>
      <c r="G52" s="360"/>
      <c r="H52" s="237"/>
      <c r="I52" s="23"/>
      <c r="J52" s="23"/>
      <c r="K52" s="10"/>
      <c r="L52" s="10"/>
      <c r="M52" s="10"/>
      <c r="N52" s="10"/>
      <c r="O52" s="9"/>
    </row>
    <row r="53" spans="1:15" x14ac:dyDescent="0.2">
      <c r="A53" s="8"/>
      <c r="B53" s="10"/>
      <c r="C53" s="10"/>
      <c r="D53" s="10"/>
      <c r="E53" s="10"/>
      <c r="F53" s="10"/>
      <c r="G53" s="10"/>
      <c r="H53" s="10"/>
      <c r="I53" s="10"/>
      <c r="J53" s="10"/>
      <c r="K53" s="10"/>
      <c r="L53" s="10"/>
      <c r="M53" s="10"/>
      <c r="N53" s="10"/>
      <c r="O53" s="9"/>
    </row>
    <row r="54" spans="1:15" ht="13.5" thickBot="1" x14ac:dyDescent="0.25">
      <c r="A54" s="28"/>
      <c r="B54" s="29"/>
      <c r="C54" s="29"/>
      <c r="D54" s="29"/>
      <c r="E54" s="29"/>
      <c r="F54" s="29"/>
      <c r="G54" s="29"/>
      <c r="H54" s="29"/>
      <c r="I54" s="29"/>
      <c r="J54" s="29"/>
      <c r="K54" s="29"/>
      <c r="L54" s="29"/>
      <c r="M54" s="29"/>
      <c r="N54" s="29"/>
      <c r="O54" s="30"/>
    </row>
    <row r="55" spans="1:15" ht="15" customHeight="1" thickBot="1" x14ac:dyDescent="0.25"/>
    <row r="56" spans="1:15" x14ac:dyDescent="0.2">
      <c r="A56" s="3"/>
      <c r="B56" s="4"/>
      <c r="C56" s="4"/>
      <c r="D56" s="4"/>
      <c r="E56" s="4"/>
      <c r="F56" s="4"/>
      <c r="G56" s="4"/>
      <c r="H56" s="4"/>
      <c r="I56" s="4"/>
      <c r="J56" s="4"/>
      <c r="K56" s="4"/>
      <c r="L56" s="4"/>
      <c r="M56" s="4"/>
      <c r="N56" s="5" t="s">
        <v>191</v>
      </c>
      <c r="O56" s="6"/>
    </row>
    <row r="57" spans="1:15" ht="16.5" x14ac:dyDescent="0.2">
      <c r="A57" s="8"/>
      <c r="B57" s="192" t="s">
        <v>0</v>
      </c>
      <c r="C57" s="192"/>
      <c r="D57" s="192"/>
      <c r="E57" s="192"/>
      <c r="F57" s="192"/>
      <c r="G57" s="192"/>
      <c r="H57" s="192"/>
      <c r="I57" s="192"/>
      <c r="J57" s="192"/>
      <c r="K57" s="192"/>
      <c r="L57" s="192"/>
      <c r="M57" s="192"/>
      <c r="N57" s="192"/>
      <c r="O57" s="9"/>
    </row>
    <row r="58" spans="1:15" ht="20.25" customHeight="1" x14ac:dyDescent="0.2">
      <c r="A58" s="8"/>
      <c r="B58" s="10" t="s">
        <v>125</v>
      </c>
      <c r="C58" s="10"/>
      <c r="D58" s="10"/>
      <c r="E58" s="10"/>
      <c r="F58" s="10"/>
      <c r="G58" s="10"/>
      <c r="H58" s="10"/>
      <c r="I58" s="10"/>
      <c r="J58" s="10"/>
      <c r="K58" s="10"/>
      <c r="L58" s="280" t="str">
        <f>L3</f>
        <v>令和　　年　　月　　日</v>
      </c>
      <c r="M58" s="280"/>
      <c r="N58" s="280"/>
      <c r="O58" s="9"/>
    </row>
    <row r="59" spans="1:15" x14ac:dyDescent="0.2">
      <c r="A59" s="8"/>
      <c r="B59" s="10"/>
      <c r="C59" s="10"/>
      <c r="D59" s="10"/>
      <c r="E59" s="10"/>
      <c r="F59" s="10"/>
      <c r="G59" s="10"/>
      <c r="H59" s="148"/>
      <c r="I59" s="10"/>
      <c r="J59" s="194"/>
      <c r="K59" s="194"/>
      <c r="L59" s="148"/>
      <c r="M59" s="10"/>
      <c r="N59" s="10"/>
      <c r="O59" s="9"/>
    </row>
    <row r="60" spans="1:15" x14ac:dyDescent="0.2">
      <c r="A60" s="8"/>
      <c r="B60" s="10"/>
      <c r="C60" s="10"/>
      <c r="D60" s="10"/>
      <c r="E60" s="10"/>
      <c r="F60" s="10"/>
      <c r="G60" s="10"/>
      <c r="H60" s="10"/>
      <c r="I60" s="10"/>
      <c r="J60" s="10"/>
      <c r="K60" s="10"/>
      <c r="L60" s="10"/>
      <c r="M60" s="10"/>
      <c r="N60" s="10"/>
      <c r="O60" s="9"/>
    </row>
    <row r="61" spans="1:15" ht="24.75" customHeight="1" x14ac:dyDescent="0.2">
      <c r="A61" s="8"/>
      <c r="B61" s="10"/>
      <c r="C61" s="10"/>
      <c r="D61" s="10"/>
      <c r="E61" s="10"/>
      <c r="F61" s="10"/>
      <c r="G61" s="10"/>
      <c r="H61" s="12" t="s">
        <v>121</v>
      </c>
      <c r="J61" s="248" t="str">
        <f>IF($J$6="","",$J$6)</f>
        <v/>
      </c>
      <c r="K61" s="248"/>
      <c r="L61" s="248"/>
      <c r="M61" s="248"/>
      <c r="N61" s="248"/>
      <c r="O61" s="9"/>
    </row>
    <row r="62" spans="1:15" ht="24.75" customHeight="1" x14ac:dyDescent="0.2">
      <c r="A62" s="8"/>
      <c r="B62" s="10"/>
      <c r="C62" s="10"/>
      <c r="D62" s="10"/>
      <c r="E62" s="10"/>
      <c r="F62" s="10"/>
      <c r="G62" s="10"/>
      <c r="H62" s="12" t="s">
        <v>2</v>
      </c>
      <c r="J62" s="248"/>
      <c r="K62" s="248"/>
      <c r="L62" s="248"/>
      <c r="M62" s="248"/>
      <c r="N62" s="248"/>
      <c r="O62" s="9"/>
    </row>
    <row r="63" spans="1:15" ht="45.75" customHeight="1" x14ac:dyDescent="0.2">
      <c r="A63" s="8"/>
      <c r="B63" s="10"/>
      <c r="C63" s="10"/>
      <c r="D63" s="10"/>
      <c r="E63" s="10"/>
      <c r="F63" s="10"/>
      <c r="G63" s="10"/>
      <c r="H63" s="12" t="s">
        <v>3</v>
      </c>
      <c r="J63" s="248" t="str">
        <f>IF($J$8="","",$J$8)</f>
        <v/>
      </c>
      <c r="K63" s="248"/>
      <c r="L63" s="248"/>
      <c r="M63" s="248"/>
      <c r="N63" s="248"/>
      <c r="O63" s="9"/>
    </row>
    <row r="64" spans="1:15" ht="45.75" customHeight="1" x14ac:dyDescent="0.2">
      <c r="A64" s="8"/>
      <c r="B64" s="10"/>
      <c r="C64" s="10"/>
      <c r="D64" s="10"/>
      <c r="E64" s="10"/>
      <c r="F64" s="10"/>
      <c r="G64" s="10"/>
      <c r="H64" s="13" t="s">
        <v>4</v>
      </c>
      <c r="J64" s="389" t="str">
        <f>IF($J$9="","",$J$9)</f>
        <v/>
      </c>
      <c r="K64" s="389"/>
      <c r="L64" s="389"/>
      <c r="M64" s="389"/>
      <c r="N64" s="148"/>
      <c r="O64" s="9"/>
    </row>
    <row r="65" spans="1:15" ht="20.25" customHeight="1" x14ac:dyDescent="0.2">
      <c r="A65" s="8"/>
      <c r="B65" s="10"/>
      <c r="C65" s="10"/>
      <c r="D65" s="10"/>
      <c r="E65" s="10"/>
      <c r="F65" s="10"/>
      <c r="G65" s="10"/>
      <c r="H65" s="10"/>
      <c r="I65" s="10"/>
      <c r="J65" s="10"/>
      <c r="K65" s="10"/>
      <c r="L65" s="10"/>
      <c r="M65" s="10"/>
      <c r="N65" s="10"/>
      <c r="O65" s="9"/>
    </row>
    <row r="66" spans="1:15" ht="18" customHeight="1" x14ac:dyDescent="0.2">
      <c r="A66" s="8"/>
      <c r="B66" s="197" t="s">
        <v>5</v>
      </c>
      <c r="C66" s="197"/>
      <c r="D66" s="197"/>
      <c r="E66" s="197" t="s">
        <v>48</v>
      </c>
      <c r="F66" s="197"/>
      <c r="G66" s="197"/>
      <c r="H66" s="197"/>
      <c r="I66" s="197"/>
      <c r="J66" s="197"/>
      <c r="K66" s="197"/>
      <c r="L66" s="197"/>
      <c r="M66" s="197"/>
      <c r="N66" s="197"/>
      <c r="O66" s="9"/>
    </row>
    <row r="67" spans="1:15" s="16" customFormat="1" ht="60.75" customHeight="1" x14ac:dyDescent="0.2">
      <c r="A67" s="14"/>
      <c r="B67" s="198" t="s">
        <v>111</v>
      </c>
      <c r="C67" s="198"/>
      <c r="D67" s="198"/>
      <c r="E67" s="373" t="s">
        <v>107</v>
      </c>
      <c r="F67" s="374"/>
      <c r="G67" s="374"/>
      <c r="H67" s="374"/>
      <c r="I67" s="374"/>
      <c r="J67" s="374"/>
      <c r="K67" s="374"/>
      <c r="L67" s="374"/>
      <c r="M67" s="374"/>
      <c r="N67" s="375"/>
      <c r="O67" s="15"/>
    </row>
    <row r="68" spans="1:15" ht="13.5" thickBot="1" x14ac:dyDescent="0.25">
      <c r="A68" s="8"/>
      <c r="B68" s="10"/>
      <c r="C68" s="10"/>
      <c r="D68" s="10"/>
      <c r="E68" s="10"/>
      <c r="F68" s="10"/>
      <c r="G68" s="10"/>
      <c r="H68" s="10"/>
      <c r="I68" s="10"/>
      <c r="J68" s="10"/>
      <c r="K68" s="10"/>
      <c r="L68" s="10"/>
      <c r="M68" s="10"/>
      <c r="N68" s="10"/>
      <c r="O68" s="9"/>
    </row>
    <row r="69" spans="1:15" x14ac:dyDescent="0.2">
      <c r="A69" s="8"/>
      <c r="B69" s="202"/>
      <c r="C69" s="203"/>
      <c r="D69" s="203"/>
      <c r="E69" s="204"/>
      <c r="F69" s="174" t="s">
        <v>174</v>
      </c>
      <c r="G69" s="175"/>
      <c r="H69" s="175"/>
      <c r="I69" s="175" t="s">
        <v>6</v>
      </c>
      <c r="J69" s="175"/>
      <c r="K69" s="178" t="s">
        <v>7</v>
      </c>
      <c r="L69" s="179"/>
      <c r="M69" s="178" t="s">
        <v>8</v>
      </c>
      <c r="N69" s="182"/>
      <c r="O69" s="9"/>
    </row>
    <row r="70" spans="1:15" ht="13.5" thickBot="1" x14ac:dyDescent="0.25">
      <c r="A70" s="8"/>
      <c r="B70" s="205"/>
      <c r="C70" s="206"/>
      <c r="D70" s="206"/>
      <c r="E70" s="207"/>
      <c r="F70" s="176"/>
      <c r="G70" s="177"/>
      <c r="H70" s="177"/>
      <c r="I70" s="177"/>
      <c r="J70" s="177"/>
      <c r="K70" s="180"/>
      <c r="L70" s="181"/>
      <c r="M70" s="183" t="s">
        <v>9</v>
      </c>
      <c r="N70" s="184"/>
      <c r="O70" s="9"/>
    </row>
    <row r="71" spans="1:15" ht="27.75" customHeight="1" thickTop="1" x14ac:dyDescent="0.2">
      <c r="A71" s="8"/>
      <c r="B71" s="211" t="s">
        <v>10</v>
      </c>
      <c r="C71" s="212"/>
      <c r="D71" s="212"/>
      <c r="E71" s="213"/>
      <c r="F71" s="367" t="str">
        <f>IF(F74="","",SUM(F74,F76:G79))</f>
        <v/>
      </c>
      <c r="G71" s="368"/>
      <c r="H71" s="168" t="s">
        <v>11</v>
      </c>
      <c r="I71" s="371" t="str">
        <f>IF(F71="","",ROUNDDOWN(F71*0.1,0))</f>
        <v/>
      </c>
      <c r="J71" s="168" t="s">
        <v>11</v>
      </c>
      <c r="K71" s="172">
        <v>1</v>
      </c>
      <c r="L71" s="187" t="s">
        <v>12</v>
      </c>
      <c r="M71" s="361" t="str">
        <f>IF(F71="","",(F71+I71)*K71)</f>
        <v/>
      </c>
      <c r="N71" s="185" t="s">
        <v>11</v>
      </c>
      <c r="O71" s="9"/>
    </row>
    <row r="72" spans="1:15" ht="26.25" customHeight="1" thickBot="1" x14ac:dyDescent="0.25">
      <c r="A72" s="8"/>
      <c r="B72" s="208" t="s">
        <v>46</v>
      </c>
      <c r="C72" s="209"/>
      <c r="D72" s="209"/>
      <c r="E72" s="210"/>
      <c r="F72" s="369"/>
      <c r="G72" s="370"/>
      <c r="H72" s="169"/>
      <c r="I72" s="372"/>
      <c r="J72" s="169"/>
      <c r="K72" s="173"/>
      <c r="L72" s="169"/>
      <c r="M72" s="362"/>
      <c r="N72" s="186"/>
      <c r="O72" s="9"/>
    </row>
    <row r="73" spans="1:15" ht="11.5" customHeight="1" thickBot="1" x14ac:dyDescent="0.25">
      <c r="A73" s="8"/>
      <c r="B73" s="17"/>
      <c r="C73" s="17"/>
      <c r="D73" s="17"/>
      <c r="E73" s="17"/>
      <c r="F73" s="10"/>
      <c r="G73" s="18"/>
      <c r="H73" s="21"/>
      <c r="I73" s="18"/>
      <c r="J73" s="21"/>
      <c r="K73" s="18"/>
      <c r="L73" s="21"/>
      <c r="M73" s="18"/>
      <c r="N73" s="21"/>
      <c r="O73" s="9"/>
    </row>
    <row r="74" spans="1:15" s="26" customFormat="1" ht="30.65" customHeight="1" x14ac:dyDescent="0.2">
      <c r="A74" s="22"/>
      <c r="B74" s="214" t="s">
        <v>173</v>
      </c>
      <c r="C74" s="217" t="s">
        <v>13</v>
      </c>
      <c r="D74" s="219" t="s">
        <v>14</v>
      </c>
      <c r="E74" s="220"/>
      <c r="F74" s="363"/>
      <c r="G74" s="364"/>
      <c r="H74" s="390" t="s">
        <v>98</v>
      </c>
      <c r="I74" s="23"/>
      <c r="J74" s="23"/>
      <c r="K74" s="24"/>
      <c r="L74" s="24"/>
      <c r="M74" s="24"/>
      <c r="N74" s="24"/>
      <c r="O74" s="25"/>
    </row>
    <row r="75" spans="1:15" ht="30.65" customHeight="1" x14ac:dyDescent="0.2">
      <c r="A75" s="8"/>
      <c r="B75" s="215"/>
      <c r="C75" s="218"/>
      <c r="D75" s="221"/>
      <c r="E75" s="222"/>
      <c r="F75" s="357"/>
      <c r="G75" s="358"/>
      <c r="H75" s="241" t="s">
        <v>11</v>
      </c>
      <c r="I75" s="27"/>
      <c r="J75" s="23"/>
      <c r="K75" s="10"/>
      <c r="L75" s="10"/>
      <c r="M75" s="10"/>
      <c r="N75" s="10"/>
      <c r="O75" s="9"/>
    </row>
    <row r="76" spans="1:15" ht="30.75" customHeight="1" x14ac:dyDescent="0.2">
      <c r="A76" s="8"/>
      <c r="B76" s="215"/>
      <c r="C76" s="294" t="s">
        <v>15</v>
      </c>
      <c r="D76" s="223" t="s">
        <v>16</v>
      </c>
      <c r="E76" s="224"/>
      <c r="F76" s="355"/>
      <c r="G76" s="356"/>
      <c r="H76" s="240" t="s">
        <v>11</v>
      </c>
      <c r="I76" s="23"/>
      <c r="J76" s="23"/>
      <c r="K76" s="10"/>
      <c r="L76" s="10"/>
      <c r="M76" s="10"/>
      <c r="N76" s="10"/>
      <c r="O76" s="9"/>
    </row>
    <row r="77" spans="1:15" ht="30.75" customHeight="1" x14ac:dyDescent="0.2">
      <c r="A77" s="8"/>
      <c r="B77" s="215"/>
      <c r="C77" s="295"/>
      <c r="D77" s="230"/>
      <c r="E77" s="231"/>
      <c r="F77" s="357"/>
      <c r="G77" s="358"/>
      <c r="H77" s="241"/>
      <c r="I77" s="23"/>
      <c r="J77" s="23"/>
      <c r="K77" s="10"/>
      <c r="L77" s="10"/>
      <c r="M77" s="10"/>
      <c r="N77" s="10"/>
      <c r="O77" s="9"/>
    </row>
    <row r="78" spans="1:15" ht="30.75" customHeight="1" x14ac:dyDescent="0.2">
      <c r="A78" s="8"/>
      <c r="B78" s="215"/>
      <c r="C78" s="227" t="s">
        <v>17</v>
      </c>
      <c r="D78" s="223" t="s">
        <v>18</v>
      </c>
      <c r="E78" s="224"/>
      <c r="F78" s="355"/>
      <c r="G78" s="356"/>
      <c r="H78" s="236" t="s">
        <v>11</v>
      </c>
      <c r="I78" s="23"/>
      <c r="J78" s="23"/>
      <c r="K78" s="10"/>
      <c r="L78" s="10"/>
      <c r="M78" s="10"/>
      <c r="N78" s="10"/>
      <c r="O78" s="9"/>
    </row>
    <row r="79" spans="1:15" ht="30.75" customHeight="1" thickBot="1" x14ac:dyDescent="0.25">
      <c r="A79" s="8"/>
      <c r="B79" s="216"/>
      <c r="C79" s="228"/>
      <c r="D79" s="225"/>
      <c r="E79" s="226"/>
      <c r="F79" s="359"/>
      <c r="G79" s="360"/>
      <c r="H79" s="237"/>
      <c r="I79" s="23"/>
      <c r="J79" s="23"/>
      <c r="K79" s="10"/>
      <c r="L79" s="10"/>
      <c r="M79" s="10"/>
      <c r="N79" s="10"/>
      <c r="O79" s="9"/>
    </row>
    <row r="80" spans="1:15" x14ac:dyDescent="0.2">
      <c r="A80" s="8"/>
      <c r="B80" s="10"/>
      <c r="C80" s="10"/>
      <c r="D80" s="10"/>
      <c r="E80" s="10"/>
      <c r="F80" s="10"/>
      <c r="G80" s="10"/>
      <c r="H80" s="10"/>
      <c r="I80" s="10"/>
      <c r="J80" s="10"/>
      <c r="K80" s="10"/>
      <c r="L80" s="10"/>
      <c r="M80" s="10"/>
      <c r="N80" s="10"/>
      <c r="O80" s="9"/>
    </row>
    <row r="81" spans="1:15" ht="13.5" thickBot="1" x14ac:dyDescent="0.25">
      <c r="A81" s="28"/>
      <c r="B81" s="29"/>
      <c r="C81" s="29"/>
      <c r="D81" s="29"/>
      <c r="E81" s="29"/>
      <c r="F81" s="29"/>
      <c r="G81" s="29"/>
      <c r="H81" s="29"/>
      <c r="I81" s="29"/>
      <c r="J81" s="29"/>
      <c r="K81" s="29"/>
      <c r="L81" s="29"/>
      <c r="M81" s="29"/>
      <c r="N81" s="29"/>
      <c r="O81" s="30"/>
    </row>
    <row r="82" spans="1:15" ht="15" customHeight="1" x14ac:dyDescent="0.2"/>
  </sheetData>
  <sheetProtection algorithmName="SHA-512" hashValue="Hz8msyP47D1xi8x485yC+zxqycdWS4+FeRa09GyQ3R3Eny+SBrg3bpUUHEjVtq7yDbbz1zJat6pfct2fNuMK4Q==" saltValue="WJfR8JYiiT4t9W1SQ5O2rQ==" spinCount="100000" sheet="1" selectLockedCells="1"/>
  <mergeCells count="101">
    <mergeCell ref="N71:N72"/>
    <mergeCell ref="B72:E72"/>
    <mergeCell ref="B74:B79"/>
    <mergeCell ref="C74:C75"/>
    <mergeCell ref="D74:E75"/>
    <mergeCell ref="F74:G75"/>
    <mergeCell ref="H74:H75"/>
    <mergeCell ref="C76:C77"/>
    <mergeCell ref="B71:E71"/>
    <mergeCell ref="F71:G72"/>
    <mergeCell ref="H71:H72"/>
    <mergeCell ref="I71:I72"/>
    <mergeCell ref="J71:J72"/>
    <mergeCell ref="K71:K72"/>
    <mergeCell ref="D76:E77"/>
    <mergeCell ref="F76:G77"/>
    <mergeCell ref="H76:H77"/>
    <mergeCell ref="C78:C79"/>
    <mergeCell ref="D78:E79"/>
    <mergeCell ref="F78:G79"/>
    <mergeCell ref="H78:H79"/>
    <mergeCell ref="L71:L72"/>
    <mergeCell ref="M71:M72"/>
    <mergeCell ref="B66:D66"/>
    <mergeCell ref="E66:N66"/>
    <mergeCell ref="B67:D67"/>
    <mergeCell ref="E67:N67"/>
    <mergeCell ref="B69:E70"/>
    <mergeCell ref="F69:H70"/>
    <mergeCell ref="I69:J70"/>
    <mergeCell ref="K69:L70"/>
    <mergeCell ref="M69:N69"/>
    <mergeCell ref="M70:N70"/>
    <mergeCell ref="B57:N57"/>
    <mergeCell ref="L58:N58"/>
    <mergeCell ref="J59:K59"/>
    <mergeCell ref="J61:N62"/>
    <mergeCell ref="J63:N63"/>
    <mergeCell ref="J64:M64"/>
    <mergeCell ref="D49:E50"/>
    <mergeCell ref="F49:G50"/>
    <mergeCell ref="H49:H50"/>
    <mergeCell ref="C51:C52"/>
    <mergeCell ref="D51:E52"/>
    <mergeCell ref="F51:G52"/>
    <mergeCell ref="H51:H52"/>
    <mergeCell ref="L44:L45"/>
    <mergeCell ref="M44:M45"/>
    <mergeCell ref="N44:N45"/>
    <mergeCell ref="B45:E45"/>
    <mergeCell ref="B47:B52"/>
    <mergeCell ref="C47:C48"/>
    <mergeCell ref="D47:E48"/>
    <mergeCell ref="F47:G48"/>
    <mergeCell ref="H47:H48"/>
    <mergeCell ref="C49:C50"/>
    <mergeCell ref="B44:E44"/>
    <mergeCell ref="F44:G45"/>
    <mergeCell ref="H44:H45"/>
    <mergeCell ref="I44:I45"/>
    <mergeCell ref="J44:J45"/>
    <mergeCell ref="K44:K45"/>
    <mergeCell ref="B40:D40"/>
    <mergeCell ref="E40:N40"/>
    <mergeCell ref="B42:E43"/>
    <mergeCell ref="F42:H43"/>
    <mergeCell ref="I42:J43"/>
    <mergeCell ref="K42:L43"/>
    <mergeCell ref="M42:N42"/>
    <mergeCell ref="M43:N43"/>
    <mergeCell ref="J32:K32"/>
    <mergeCell ref="J34:N35"/>
    <mergeCell ref="J36:N36"/>
    <mergeCell ref="J37:M37"/>
    <mergeCell ref="B39:D39"/>
    <mergeCell ref="E39:N39"/>
    <mergeCell ref="B21:E21"/>
    <mergeCell ref="F21:G21"/>
    <mergeCell ref="B22:E22"/>
    <mergeCell ref="F22:G22"/>
    <mergeCell ref="B30:N30"/>
    <mergeCell ref="L31:N31"/>
    <mergeCell ref="B19:E20"/>
    <mergeCell ref="F19:H20"/>
    <mergeCell ref="I19:J20"/>
    <mergeCell ref="K19:L20"/>
    <mergeCell ref="M19:N19"/>
    <mergeCell ref="M20:N20"/>
    <mergeCell ref="B11:D11"/>
    <mergeCell ref="E11:N11"/>
    <mergeCell ref="B12:D12"/>
    <mergeCell ref="E12:N12"/>
    <mergeCell ref="I16:J17"/>
    <mergeCell ref="K16:M17"/>
    <mergeCell ref="N16:N17"/>
    <mergeCell ref="B2:N2"/>
    <mergeCell ref="L3:N3"/>
    <mergeCell ref="J4:K4"/>
    <mergeCell ref="J6:N7"/>
    <mergeCell ref="J8:N8"/>
    <mergeCell ref="J9:M9"/>
  </mergeCells>
  <phoneticPr fontId="3"/>
  <conditionalFormatting sqref="F47:H48">
    <cfRule type="expression" dxfId="39" priority="4">
      <formula>$F$47&lt;&gt;""</formula>
    </cfRule>
  </conditionalFormatting>
  <conditionalFormatting sqref="F49:H50">
    <cfRule type="expression" dxfId="38" priority="7">
      <formula>$F$49&lt;&gt;""</formula>
    </cfRule>
  </conditionalFormatting>
  <conditionalFormatting sqref="F51:H52">
    <cfRule type="expression" dxfId="37" priority="6">
      <formula>$F$51&lt;&gt;""</formula>
    </cfRule>
  </conditionalFormatting>
  <conditionalFormatting sqref="F74:H75">
    <cfRule type="expression" dxfId="36" priority="1">
      <formula>$F$74&lt;&gt;""</formula>
    </cfRule>
  </conditionalFormatting>
  <conditionalFormatting sqref="F76:H77">
    <cfRule type="expression" dxfId="35" priority="3">
      <formula>$F$76&lt;&gt;""</formula>
    </cfRule>
  </conditionalFormatting>
  <conditionalFormatting sqref="F78:H79">
    <cfRule type="expression" dxfId="34" priority="2">
      <formula>$F$78&lt;&gt;""</formula>
    </cfRule>
  </conditionalFormatting>
  <conditionalFormatting sqref="K16:M17">
    <cfRule type="expression" dxfId="33" priority="5">
      <formula>$K$16=0</formula>
    </cfRule>
  </conditionalFormatting>
  <dataValidations count="2">
    <dataValidation imeMode="halfAlpha" allowBlank="1" showInputMessage="1" showErrorMessage="1" sqref="L3:N3 F49:G52 F76:G79" xr:uid="{00000000-0002-0000-0800-000000000000}"/>
    <dataValidation imeMode="hiragana" allowBlank="1" showInputMessage="1" showErrorMessage="1" sqref="J6:N8 J9:M9" xr:uid="{00000000-0002-0000-0800-000001000000}"/>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alignWithMargins="0"/>
  <rowBreaks count="2" manualBreakCount="2">
    <brk id="27" max="16383" man="1"/>
    <brk id="5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O161"/>
  <sheetViews>
    <sheetView view="pageBreakPreview" zoomScaleNormal="100" zoomScaleSheetLayoutView="100" workbookViewId="0">
      <selection activeCell="J9" sqref="J9:M9"/>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19</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16"/>
      <c r="I4" s="10"/>
      <c r="J4" s="194"/>
      <c r="K4" s="194"/>
      <c r="L4" s="116"/>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16"/>
      <c r="O9" s="9"/>
    </row>
    <row r="10" spans="1:15" ht="1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25</v>
      </c>
      <c r="F11" s="197"/>
      <c r="G11" s="197"/>
      <c r="H11" s="197"/>
      <c r="I11" s="197"/>
      <c r="J11" s="197"/>
      <c r="K11" s="197"/>
      <c r="L11" s="197"/>
      <c r="M11" s="197"/>
      <c r="N11" s="197"/>
      <c r="O11" s="9"/>
    </row>
    <row r="12" spans="1:15" s="16" customFormat="1" ht="60.75" customHeight="1" x14ac:dyDescent="0.2">
      <c r="A12" s="14"/>
      <c r="B12" s="251">
        <v>7</v>
      </c>
      <c r="C12" s="198"/>
      <c r="D12" s="198"/>
      <c r="E12" s="373" t="s">
        <v>101</v>
      </c>
      <c r="F12" s="374"/>
      <c r="G12" s="374"/>
      <c r="H12" s="374"/>
      <c r="I12" s="374"/>
      <c r="J12" s="374"/>
      <c r="K12" s="374"/>
      <c r="L12" s="374"/>
      <c r="M12" s="374"/>
      <c r="N12" s="375"/>
      <c r="O12" s="15"/>
    </row>
    <row r="13" spans="1:15" ht="11.5" customHeight="1" x14ac:dyDescent="0.2">
      <c r="A13" s="8"/>
      <c r="B13" s="10"/>
      <c r="C13" s="10"/>
      <c r="D13" s="10"/>
      <c r="E13" s="10"/>
      <c r="F13" s="10"/>
      <c r="G13" s="10"/>
      <c r="H13" s="10"/>
      <c r="I13" s="10"/>
      <c r="J13" s="10"/>
      <c r="K13" s="10"/>
      <c r="L13" s="10"/>
      <c r="M13" s="10"/>
      <c r="N13" s="10"/>
      <c r="O13" s="9"/>
    </row>
    <row r="14" spans="1:15" ht="11.5" customHeight="1" x14ac:dyDescent="0.2">
      <c r="A14" s="8"/>
      <c r="B14" s="23"/>
      <c r="C14" s="23"/>
      <c r="D14" s="23"/>
      <c r="E14" s="23"/>
      <c r="F14" s="23"/>
      <c r="G14" s="23"/>
      <c r="H14" s="23"/>
      <c r="I14" s="23"/>
      <c r="J14" s="23"/>
      <c r="K14" s="23"/>
      <c r="L14" s="23"/>
      <c r="M14" s="23"/>
      <c r="N14" s="23"/>
      <c r="O14" s="9"/>
    </row>
    <row r="15" spans="1:15" ht="11.5" customHeight="1" thickBot="1" x14ac:dyDescent="0.25">
      <c r="A15" s="8"/>
      <c r="B15" s="31"/>
      <c r="C15" s="31"/>
      <c r="D15" s="31"/>
      <c r="E15" s="31"/>
      <c r="F15" s="31"/>
      <c r="G15" s="31"/>
      <c r="H15" s="31"/>
      <c r="I15" s="31"/>
      <c r="J15" s="31"/>
      <c r="K15" s="31"/>
      <c r="L15" s="31"/>
      <c r="M15" s="31"/>
      <c r="N15" s="31"/>
      <c r="O15" s="9"/>
    </row>
    <row r="16" spans="1:15" ht="27.75" customHeight="1" x14ac:dyDescent="0.2">
      <c r="A16" s="8"/>
      <c r="B16" s="31"/>
      <c r="C16" s="31"/>
      <c r="D16" s="31"/>
      <c r="E16" s="31"/>
      <c r="F16" s="31"/>
      <c r="G16" s="31"/>
      <c r="H16" s="31"/>
      <c r="I16" s="377" t="s">
        <v>20</v>
      </c>
      <c r="J16" s="378"/>
      <c r="K16" s="381">
        <f>SUM(M21:M25)</f>
        <v>0</v>
      </c>
      <c r="L16" s="382"/>
      <c r="M16" s="382"/>
      <c r="N16" s="263" t="s">
        <v>11</v>
      </c>
      <c r="O16" s="9"/>
    </row>
    <row r="17" spans="1:15" ht="26.25" customHeight="1" thickBot="1" x14ac:dyDescent="0.25">
      <c r="A17" s="8"/>
      <c r="B17" s="31"/>
      <c r="C17" s="31"/>
      <c r="D17" s="31"/>
      <c r="E17" s="31"/>
      <c r="F17" s="31"/>
      <c r="G17" s="31"/>
      <c r="H17" s="31"/>
      <c r="I17" s="379"/>
      <c r="J17" s="380"/>
      <c r="K17" s="383"/>
      <c r="L17" s="384"/>
      <c r="M17" s="384"/>
      <c r="N17" s="264"/>
      <c r="O17" s="9"/>
    </row>
    <row r="18" spans="1:15" ht="11.5" customHeight="1" x14ac:dyDescent="0.2">
      <c r="A18" s="8"/>
      <c r="B18" s="17"/>
      <c r="C18" s="17"/>
      <c r="D18" s="17"/>
      <c r="E18" s="17"/>
      <c r="F18" s="10"/>
      <c r="G18" s="18"/>
      <c r="H18" s="21"/>
      <c r="I18" s="18"/>
      <c r="J18" s="21"/>
      <c r="K18" s="18"/>
      <c r="L18" s="21"/>
      <c r="M18" s="18"/>
      <c r="N18" s="21"/>
      <c r="O18" s="9"/>
    </row>
    <row r="19" spans="1:15" ht="13.5" customHeight="1" x14ac:dyDescent="0.2">
      <c r="A19" s="8"/>
      <c r="B19" s="265" t="s">
        <v>21</v>
      </c>
      <c r="C19" s="265"/>
      <c r="D19" s="265"/>
      <c r="E19" s="265"/>
      <c r="F19" s="267" t="s">
        <v>174</v>
      </c>
      <c r="G19" s="267"/>
      <c r="H19" s="267"/>
      <c r="I19" s="267" t="s">
        <v>6</v>
      </c>
      <c r="J19" s="267"/>
      <c r="K19" s="267" t="s">
        <v>7</v>
      </c>
      <c r="L19" s="267"/>
      <c r="M19" s="268" t="s">
        <v>8</v>
      </c>
      <c r="N19" s="268"/>
      <c r="O19" s="9"/>
    </row>
    <row r="20" spans="1:15" ht="13.5" thickBot="1" x14ac:dyDescent="0.25">
      <c r="A20" s="8"/>
      <c r="B20" s="266"/>
      <c r="C20" s="266"/>
      <c r="D20" s="266"/>
      <c r="E20" s="266"/>
      <c r="F20" s="177"/>
      <c r="G20" s="177"/>
      <c r="H20" s="177"/>
      <c r="I20" s="177"/>
      <c r="J20" s="177"/>
      <c r="K20" s="177"/>
      <c r="L20" s="177"/>
      <c r="M20" s="269" t="s">
        <v>9</v>
      </c>
      <c r="N20" s="269"/>
      <c r="O20" s="9"/>
    </row>
    <row r="21" spans="1:15" ht="63" customHeight="1" thickTop="1" x14ac:dyDescent="0.2">
      <c r="A21" s="8"/>
      <c r="B21" s="444" t="s">
        <v>153</v>
      </c>
      <c r="C21" s="445"/>
      <c r="D21" s="445"/>
      <c r="E21" s="446"/>
      <c r="F21" s="385" t="str">
        <f>F45</f>
        <v/>
      </c>
      <c r="G21" s="386"/>
      <c r="H21" s="117" t="s">
        <v>11</v>
      </c>
      <c r="I21" s="119" t="str">
        <f>I45</f>
        <v/>
      </c>
      <c r="J21" s="117" t="s">
        <v>11</v>
      </c>
      <c r="K21" s="41">
        <v>6</v>
      </c>
      <c r="L21" s="117" t="s">
        <v>12</v>
      </c>
      <c r="M21" s="119" t="str">
        <f>M45</f>
        <v/>
      </c>
      <c r="N21" s="34" t="s">
        <v>11</v>
      </c>
      <c r="O21" s="9"/>
    </row>
    <row r="22" spans="1:15" ht="63" customHeight="1" x14ac:dyDescent="0.2">
      <c r="A22" s="8"/>
      <c r="B22" s="447" t="s">
        <v>154</v>
      </c>
      <c r="C22" s="448"/>
      <c r="D22" s="448"/>
      <c r="E22" s="449"/>
      <c r="F22" s="387" t="str">
        <f>F72</f>
        <v/>
      </c>
      <c r="G22" s="388"/>
      <c r="H22" s="35" t="s">
        <v>11</v>
      </c>
      <c r="I22" s="118" t="str">
        <f>I72</f>
        <v/>
      </c>
      <c r="J22" s="35" t="s">
        <v>11</v>
      </c>
      <c r="K22" s="41">
        <v>5</v>
      </c>
      <c r="L22" s="35" t="s">
        <v>12</v>
      </c>
      <c r="M22" s="118" t="str">
        <f>M72</f>
        <v/>
      </c>
      <c r="N22" s="37" t="s">
        <v>11</v>
      </c>
      <c r="O22" s="9"/>
    </row>
    <row r="23" spans="1:15" ht="63" customHeight="1" x14ac:dyDescent="0.2">
      <c r="A23" s="8"/>
      <c r="B23" s="447" t="s">
        <v>156</v>
      </c>
      <c r="C23" s="448"/>
      <c r="D23" s="448"/>
      <c r="E23" s="449"/>
      <c r="F23" s="387" t="str">
        <f>F99</f>
        <v/>
      </c>
      <c r="G23" s="388"/>
      <c r="H23" s="35" t="s">
        <v>11</v>
      </c>
      <c r="I23" s="118" t="str">
        <f>I99</f>
        <v/>
      </c>
      <c r="J23" s="35" t="s">
        <v>11</v>
      </c>
      <c r="K23" s="41">
        <v>16</v>
      </c>
      <c r="L23" s="35" t="s">
        <v>12</v>
      </c>
      <c r="M23" s="118" t="str">
        <f>M99</f>
        <v/>
      </c>
      <c r="N23" s="37" t="s">
        <v>11</v>
      </c>
      <c r="O23" s="9"/>
    </row>
    <row r="24" spans="1:15" ht="63" customHeight="1" x14ac:dyDescent="0.2">
      <c r="A24" s="8"/>
      <c r="B24" s="447" t="s">
        <v>155</v>
      </c>
      <c r="C24" s="448"/>
      <c r="D24" s="448"/>
      <c r="E24" s="449"/>
      <c r="F24" s="387" t="str">
        <f>F126</f>
        <v/>
      </c>
      <c r="G24" s="388"/>
      <c r="H24" s="35" t="s">
        <v>11</v>
      </c>
      <c r="I24" s="150" t="str">
        <f>I126</f>
        <v/>
      </c>
      <c r="J24" s="35" t="s">
        <v>11</v>
      </c>
      <c r="K24" s="41">
        <f>IF(K126="","",K126)</f>
        <v>2</v>
      </c>
      <c r="L24" s="35" t="s">
        <v>12</v>
      </c>
      <c r="M24" s="150" t="str">
        <f>M126</f>
        <v/>
      </c>
      <c r="N24" s="37" t="s">
        <v>11</v>
      </c>
      <c r="O24" s="9"/>
    </row>
    <row r="25" spans="1:15" ht="63" customHeight="1" x14ac:dyDescent="0.2">
      <c r="A25" s="8"/>
      <c r="B25" s="447" t="s">
        <v>185</v>
      </c>
      <c r="C25" s="448"/>
      <c r="D25" s="448"/>
      <c r="E25" s="449"/>
      <c r="F25" s="387" t="str">
        <f>F154</f>
        <v/>
      </c>
      <c r="G25" s="388"/>
      <c r="H25" s="35" t="s">
        <v>11</v>
      </c>
      <c r="I25" s="118" t="str">
        <f>I154</f>
        <v/>
      </c>
      <c r="J25" s="35" t="s">
        <v>11</v>
      </c>
      <c r="K25" s="442" t="str">
        <f>IF(K100="","",K100)</f>
        <v/>
      </c>
      <c r="L25" s="443"/>
      <c r="M25" s="118" t="str">
        <f>M154</f>
        <v/>
      </c>
      <c r="N25" s="37" t="s">
        <v>11</v>
      </c>
      <c r="O25" s="9"/>
    </row>
    <row r="26" spans="1:15" ht="19" customHeight="1" x14ac:dyDescent="0.2">
      <c r="A26" s="8"/>
      <c r="B26" s="23"/>
      <c r="C26" s="23"/>
      <c r="D26" s="23"/>
      <c r="E26" s="23"/>
      <c r="F26" s="23"/>
      <c r="G26" s="23"/>
      <c r="H26" s="23"/>
      <c r="I26" s="23"/>
      <c r="J26" s="23"/>
      <c r="K26" s="23"/>
      <c r="L26" s="23"/>
      <c r="M26" s="23"/>
      <c r="N26" s="23"/>
      <c r="O26" s="9"/>
    </row>
    <row r="27" spans="1:15" ht="24" customHeight="1" x14ac:dyDescent="0.2">
      <c r="A27" s="8"/>
      <c r="B27" s="23"/>
      <c r="C27" s="23"/>
      <c r="D27" s="23"/>
      <c r="E27" s="23"/>
      <c r="F27" s="23"/>
      <c r="G27" s="23"/>
      <c r="H27" s="23"/>
      <c r="I27" s="23"/>
      <c r="J27" s="23"/>
      <c r="K27" s="23"/>
      <c r="L27" s="23"/>
      <c r="M27" s="23"/>
      <c r="N27" s="23"/>
      <c r="O27" s="9"/>
    </row>
    <row r="28" spans="1:15" ht="7" customHeight="1" thickBot="1" x14ac:dyDescent="0.25">
      <c r="A28" s="28"/>
      <c r="B28" s="29"/>
      <c r="C28" s="29"/>
      <c r="D28" s="29"/>
      <c r="E28" s="29"/>
      <c r="F28" s="29"/>
      <c r="G28" s="29"/>
      <c r="H28" s="29"/>
      <c r="I28" s="29"/>
      <c r="J28" s="29"/>
      <c r="K28" s="29"/>
      <c r="L28" s="29"/>
      <c r="M28" s="29"/>
      <c r="N28" s="29"/>
      <c r="O28" s="30"/>
    </row>
    <row r="29" spans="1:15" ht="15" customHeight="1" thickBot="1" x14ac:dyDescent="0.25"/>
    <row r="30" spans="1:15" x14ac:dyDescent="0.2">
      <c r="A30" s="3"/>
      <c r="B30" s="4"/>
      <c r="C30" s="4"/>
      <c r="D30" s="4"/>
      <c r="E30" s="4"/>
      <c r="F30" s="4"/>
      <c r="G30" s="4"/>
      <c r="H30" s="4"/>
      <c r="I30" s="4"/>
      <c r="J30" s="4"/>
      <c r="K30" s="4"/>
      <c r="L30" s="4"/>
      <c r="M30" s="4"/>
      <c r="N30" s="5" t="s">
        <v>191</v>
      </c>
      <c r="O30" s="6"/>
    </row>
    <row r="31" spans="1:15" ht="16.5" x14ac:dyDescent="0.2">
      <c r="A31" s="8"/>
      <c r="B31" s="192" t="s">
        <v>0</v>
      </c>
      <c r="C31" s="192"/>
      <c r="D31" s="192"/>
      <c r="E31" s="192"/>
      <c r="F31" s="192"/>
      <c r="G31" s="192"/>
      <c r="H31" s="192"/>
      <c r="I31" s="192"/>
      <c r="J31" s="192"/>
      <c r="K31" s="192"/>
      <c r="L31" s="192"/>
      <c r="M31" s="192"/>
      <c r="N31" s="192"/>
      <c r="O31" s="9"/>
    </row>
    <row r="32" spans="1:15" ht="20.25" customHeight="1" x14ac:dyDescent="0.2">
      <c r="A32" s="8"/>
      <c r="B32" s="10" t="s">
        <v>125</v>
      </c>
      <c r="C32" s="10"/>
      <c r="D32" s="10"/>
      <c r="E32" s="10"/>
      <c r="F32" s="10"/>
      <c r="G32" s="10"/>
      <c r="H32" s="10"/>
      <c r="I32" s="10"/>
      <c r="J32" s="10"/>
      <c r="K32" s="10"/>
      <c r="L32" s="280" t="str">
        <f>L3</f>
        <v>令和　　年　　月　　日</v>
      </c>
      <c r="M32" s="280"/>
      <c r="N32" s="280"/>
      <c r="O32" s="9"/>
    </row>
    <row r="33" spans="1:15" x14ac:dyDescent="0.2">
      <c r="A33" s="8"/>
      <c r="B33" s="10"/>
      <c r="C33" s="10"/>
      <c r="D33" s="10"/>
      <c r="E33" s="10"/>
      <c r="F33" s="10"/>
      <c r="G33" s="10"/>
      <c r="H33" s="116"/>
      <c r="I33" s="10"/>
      <c r="J33" s="194"/>
      <c r="K33" s="194"/>
      <c r="L33" s="116"/>
      <c r="M33" s="10"/>
      <c r="N33" s="10"/>
      <c r="O33" s="9"/>
    </row>
    <row r="34" spans="1:15" x14ac:dyDescent="0.2">
      <c r="A34" s="8"/>
      <c r="B34" s="10"/>
      <c r="C34" s="10"/>
      <c r="D34" s="10"/>
      <c r="E34" s="10"/>
      <c r="F34" s="10"/>
      <c r="G34" s="10"/>
      <c r="H34" s="10"/>
      <c r="I34" s="10"/>
      <c r="J34" s="10"/>
      <c r="K34" s="10"/>
      <c r="L34" s="10"/>
      <c r="M34" s="10"/>
      <c r="N34" s="10"/>
      <c r="O34" s="9"/>
    </row>
    <row r="35" spans="1:15" ht="24.75" customHeight="1" x14ac:dyDescent="0.2">
      <c r="A35" s="8"/>
      <c r="B35" s="10"/>
      <c r="C35" s="10"/>
      <c r="D35" s="10"/>
      <c r="E35" s="10"/>
      <c r="F35" s="10"/>
      <c r="G35" s="10"/>
      <c r="H35" s="12" t="s">
        <v>121</v>
      </c>
      <c r="J35" s="248" t="str">
        <f>IF($J$6="","",$J$6)</f>
        <v/>
      </c>
      <c r="K35" s="248"/>
      <c r="L35" s="248"/>
      <c r="M35" s="248"/>
      <c r="N35" s="248"/>
      <c r="O35" s="9"/>
    </row>
    <row r="36" spans="1:15" ht="24.75" customHeight="1" x14ac:dyDescent="0.2">
      <c r="A36" s="8"/>
      <c r="B36" s="10"/>
      <c r="C36" s="10"/>
      <c r="D36" s="10"/>
      <c r="E36" s="10"/>
      <c r="F36" s="10"/>
      <c r="G36" s="10"/>
      <c r="H36" s="12" t="s">
        <v>2</v>
      </c>
      <c r="J36" s="248"/>
      <c r="K36" s="248"/>
      <c r="L36" s="248"/>
      <c r="M36" s="248"/>
      <c r="N36" s="248"/>
      <c r="O36" s="9"/>
    </row>
    <row r="37" spans="1:15" ht="45.75" customHeight="1" x14ac:dyDescent="0.2">
      <c r="A37" s="8"/>
      <c r="B37" s="10"/>
      <c r="C37" s="10"/>
      <c r="D37" s="10"/>
      <c r="E37" s="10"/>
      <c r="F37" s="10"/>
      <c r="G37" s="10"/>
      <c r="H37" s="12" t="s">
        <v>3</v>
      </c>
      <c r="J37" s="248" t="str">
        <f>IF($J$8="","",$J$8)</f>
        <v/>
      </c>
      <c r="K37" s="248"/>
      <c r="L37" s="248"/>
      <c r="M37" s="248"/>
      <c r="N37" s="248"/>
      <c r="O37" s="9"/>
    </row>
    <row r="38" spans="1:15" ht="45.75" customHeight="1" x14ac:dyDescent="0.2">
      <c r="A38" s="8"/>
      <c r="B38" s="10"/>
      <c r="C38" s="10"/>
      <c r="D38" s="10"/>
      <c r="E38" s="10"/>
      <c r="F38" s="10"/>
      <c r="G38" s="10"/>
      <c r="H38" s="13" t="s">
        <v>4</v>
      </c>
      <c r="J38" s="389" t="str">
        <f>IF($J$9="","",$J$9)</f>
        <v/>
      </c>
      <c r="K38" s="389"/>
      <c r="L38" s="389"/>
      <c r="M38" s="389"/>
      <c r="N38" s="116"/>
      <c r="O38" s="9"/>
    </row>
    <row r="39" spans="1:15" ht="20.25" customHeight="1" x14ac:dyDescent="0.2">
      <c r="A39" s="8"/>
      <c r="B39" s="10"/>
      <c r="C39" s="10"/>
      <c r="D39" s="10"/>
      <c r="E39" s="10"/>
      <c r="F39" s="10"/>
      <c r="G39" s="10"/>
      <c r="H39" s="10"/>
      <c r="I39" s="10"/>
      <c r="J39" s="10"/>
      <c r="K39" s="10"/>
      <c r="L39" s="10"/>
      <c r="M39" s="10"/>
      <c r="N39" s="10"/>
      <c r="O39" s="9"/>
    </row>
    <row r="40" spans="1:15" ht="18" customHeight="1" x14ac:dyDescent="0.2">
      <c r="A40" s="8"/>
      <c r="B40" s="197" t="s">
        <v>5</v>
      </c>
      <c r="C40" s="197"/>
      <c r="D40" s="197"/>
      <c r="E40" s="197" t="s">
        <v>48</v>
      </c>
      <c r="F40" s="197"/>
      <c r="G40" s="197"/>
      <c r="H40" s="197"/>
      <c r="I40" s="197"/>
      <c r="J40" s="197"/>
      <c r="K40" s="197"/>
      <c r="L40" s="197"/>
      <c r="M40" s="197"/>
      <c r="N40" s="197"/>
      <c r="O40" s="9"/>
    </row>
    <row r="41" spans="1:15" s="16" customFormat="1" ht="60.75" customHeight="1" x14ac:dyDescent="0.2">
      <c r="A41" s="14"/>
      <c r="B41" s="198" t="s">
        <v>117</v>
      </c>
      <c r="C41" s="198"/>
      <c r="D41" s="198"/>
      <c r="E41" s="373" t="s">
        <v>114</v>
      </c>
      <c r="F41" s="374"/>
      <c r="G41" s="374"/>
      <c r="H41" s="374"/>
      <c r="I41" s="374"/>
      <c r="J41" s="374"/>
      <c r="K41" s="374"/>
      <c r="L41" s="374"/>
      <c r="M41" s="374"/>
      <c r="N41" s="375"/>
      <c r="O41" s="15"/>
    </row>
    <row r="42" spans="1:15" ht="13.5" thickBot="1" x14ac:dyDescent="0.25">
      <c r="A42" s="8"/>
      <c r="B42" s="10"/>
      <c r="C42" s="10"/>
      <c r="D42" s="10"/>
      <c r="E42" s="10"/>
      <c r="F42" s="10"/>
      <c r="G42" s="10"/>
      <c r="H42" s="10"/>
      <c r="I42" s="10"/>
      <c r="J42" s="10"/>
      <c r="K42" s="10"/>
      <c r="L42" s="10"/>
      <c r="M42" s="10"/>
      <c r="N42" s="10"/>
      <c r="O42" s="9"/>
    </row>
    <row r="43" spans="1:15" x14ac:dyDescent="0.2">
      <c r="A43" s="8"/>
      <c r="B43" s="202"/>
      <c r="C43" s="203"/>
      <c r="D43" s="203"/>
      <c r="E43" s="204"/>
      <c r="F43" s="174" t="s">
        <v>174</v>
      </c>
      <c r="G43" s="175"/>
      <c r="H43" s="175"/>
      <c r="I43" s="175" t="s">
        <v>6</v>
      </c>
      <c r="J43" s="175"/>
      <c r="K43" s="178" t="s">
        <v>7</v>
      </c>
      <c r="L43" s="179"/>
      <c r="M43" s="178" t="s">
        <v>8</v>
      </c>
      <c r="N43" s="182"/>
      <c r="O43" s="9"/>
    </row>
    <row r="44" spans="1:15" ht="13.5" thickBot="1" x14ac:dyDescent="0.25">
      <c r="A44" s="8"/>
      <c r="B44" s="205"/>
      <c r="C44" s="206"/>
      <c r="D44" s="206"/>
      <c r="E44" s="207"/>
      <c r="F44" s="176"/>
      <c r="G44" s="177"/>
      <c r="H44" s="177"/>
      <c r="I44" s="177"/>
      <c r="J44" s="177"/>
      <c r="K44" s="180"/>
      <c r="L44" s="181"/>
      <c r="M44" s="183" t="s">
        <v>9</v>
      </c>
      <c r="N44" s="184"/>
      <c r="O44" s="9"/>
    </row>
    <row r="45" spans="1:15" ht="27.75" customHeight="1" thickTop="1" x14ac:dyDescent="0.2">
      <c r="A45" s="8"/>
      <c r="B45" s="211" t="s">
        <v>10</v>
      </c>
      <c r="C45" s="212"/>
      <c r="D45" s="212"/>
      <c r="E45" s="213"/>
      <c r="F45" s="367" t="str">
        <f>IF(F48="","",SUM(F48,F50:G53))</f>
        <v/>
      </c>
      <c r="G45" s="368"/>
      <c r="H45" s="168" t="s">
        <v>11</v>
      </c>
      <c r="I45" s="371" t="str">
        <f>IF(F45="","",ROUNDDOWN(F45*0.1,0))</f>
        <v/>
      </c>
      <c r="J45" s="168" t="s">
        <v>11</v>
      </c>
      <c r="K45" s="172">
        <v>6</v>
      </c>
      <c r="L45" s="187" t="s">
        <v>12</v>
      </c>
      <c r="M45" s="361" t="str">
        <f>IF(F45="","",(F45+I45)*K45)</f>
        <v/>
      </c>
      <c r="N45" s="185" t="s">
        <v>11</v>
      </c>
      <c r="O45" s="9"/>
    </row>
    <row r="46" spans="1:15" ht="26.25" customHeight="1" thickBot="1" x14ac:dyDescent="0.25">
      <c r="A46" s="8"/>
      <c r="B46" s="208" t="s">
        <v>46</v>
      </c>
      <c r="C46" s="209"/>
      <c r="D46" s="209"/>
      <c r="E46" s="210"/>
      <c r="F46" s="369"/>
      <c r="G46" s="370"/>
      <c r="H46" s="169"/>
      <c r="I46" s="372"/>
      <c r="J46" s="169"/>
      <c r="K46" s="173"/>
      <c r="L46" s="169"/>
      <c r="M46" s="362"/>
      <c r="N46" s="186"/>
      <c r="O46" s="9"/>
    </row>
    <row r="47" spans="1:15" ht="11.5" customHeight="1" thickBot="1" x14ac:dyDescent="0.25">
      <c r="A47" s="8"/>
      <c r="B47" s="17"/>
      <c r="C47" s="17"/>
      <c r="D47" s="17"/>
      <c r="E47" s="17"/>
      <c r="F47" s="10"/>
      <c r="G47" s="18"/>
      <c r="H47" s="21"/>
      <c r="I47" s="18"/>
      <c r="J47" s="21"/>
      <c r="K47" s="18"/>
      <c r="L47" s="21"/>
      <c r="M47" s="18"/>
      <c r="N47" s="21"/>
      <c r="O47" s="9"/>
    </row>
    <row r="48" spans="1:15" s="26" customFormat="1" ht="30.65" customHeight="1" x14ac:dyDescent="0.2">
      <c r="A48" s="22"/>
      <c r="B48" s="214" t="s">
        <v>173</v>
      </c>
      <c r="C48" s="217" t="s">
        <v>13</v>
      </c>
      <c r="D48" s="219" t="s">
        <v>14</v>
      </c>
      <c r="E48" s="220"/>
      <c r="F48" s="363"/>
      <c r="G48" s="364"/>
      <c r="H48" s="390" t="s">
        <v>98</v>
      </c>
      <c r="I48" s="23"/>
      <c r="J48" s="23"/>
      <c r="K48" s="24"/>
      <c r="L48" s="24"/>
      <c r="M48" s="24"/>
      <c r="N48" s="24"/>
      <c r="O48" s="25"/>
    </row>
    <row r="49" spans="1:15" ht="30.65" customHeight="1" x14ac:dyDescent="0.2">
      <c r="A49" s="8"/>
      <c r="B49" s="215"/>
      <c r="C49" s="218"/>
      <c r="D49" s="221"/>
      <c r="E49" s="222"/>
      <c r="F49" s="357"/>
      <c r="G49" s="358"/>
      <c r="H49" s="241" t="s">
        <v>11</v>
      </c>
      <c r="I49" s="27"/>
      <c r="J49" s="23"/>
      <c r="K49" s="10"/>
      <c r="L49" s="10"/>
      <c r="M49" s="10"/>
      <c r="N49" s="10"/>
      <c r="O49" s="9"/>
    </row>
    <row r="50" spans="1:15" ht="30.75" customHeight="1" x14ac:dyDescent="0.2">
      <c r="A50" s="8"/>
      <c r="B50" s="215"/>
      <c r="C50" s="294" t="s">
        <v>15</v>
      </c>
      <c r="D50" s="223" t="s">
        <v>16</v>
      </c>
      <c r="E50" s="224"/>
      <c r="F50" s="355"/>
      <c r="G50" s="356"/>
      <c r="H50" s="240" t="s">
        <v>11</v>
      </c>
      <c r="I50" s="23"/>
      <c r="J50" s="23"/>
      <c r="K50" s="10"/>
      <c r="L50" s="10"/>
      <c r="M50" s="10"/>
      <c r="N50" s="10"/>
      <c r="O50" s="9"/>
    </row>
    <row r="51" spans="1:15" ht="30.75" customHeight="1" x14ac:dyDescent="0.2">
      <c r="A51" s="8"/>
      <c r="B51" s="215"/>
      <c r="C51" s="295"/>
      <c r="D51" s="230"/>
      <c r="E51" s="231"/>
      <c r="F51" s="357"/>
      <c r="G51" s="358"/>
      <c r="H51" s="241"/>
      <c r="I51" s="23"/>
      <c r="J51" s="23"/>
      <c r="K51" s="10"/>
      <c r="L51" s="10"/>
      <c r="M51" s="10"/>
      <c r="N51" s="10"/>
      <c r="O51" s="9"/>
    </row>
    <row r="52" spans="1:15" ht="30.75" customHeight="1" x14ac:dyDescent="0.2">
      <c r="A52" s="8"/>
      <c r="B52" s="215"/>
      <c r="C52" s="227" t="s">
        <v>17</v>
      </c>
      <c r="D52" s="223" t="s">
        <v>18</v>
      </c>
      <c r="E52" s="224"/>
      <c r="F52" s="355"/>
      <c r="G52" s="356"/>
      <c r="H52" s="236" t="s">
        <v>11</v>
      </c>
      <c r="I52" s="23"/>
      <c r="J52" s="23"/>
      <c r="K52" s="10"/>
      <c r="L52" s="10"/>
      <c r="M52" s="10"/>
      <c r="N52" s="10"/>
      <c r="O52" s="9"/>
    </row>
    <row r="53" spans="1:15" ht="30.75" customHeight="1" thickBot="1" x14ac:dyDescent="0.25">
      <c r="A53" s="8"/>
      <c r="B53" s="216"/>
      <c r="C53" s="228"/>
      <c r="D53" s="225"/>
      <c r="E53" s="226"/>
      <c r="F53" s="359"/>
      <c r="G53" s="360"/>
      <c r="H53" s="237"/>
      <c r="I53" s="23"/>
      <c r="J53" s="23"/>
      <c r="K53" s="10"/>
      <c r="L53" s="10"/>
      <c r="M53" s="10"/>
      <c r="N53" s="10"/>
      <c r="O53" s="9"/>
    </row>
    <row r="54" spans="1:15" ht="15" customHeight="1" x14ac:dyDescent="0.2">
      <c r="A54" s="8"/>
      <c r="B54" s="10"/>
      <c r="C54" s="10"/>
      <c r="D54" s="10"/>
      <c r="E54" s="10"/>
      <c r="F54" s="10"/>
      <c r="G54" s="10"/>
      <c r="H54" s="10"/>
      <c r="I54" s="10"/>
      <c r="J54" s="10"/>
      <c r="K54" s="10"/>
      <c r="L54" s="10"/>
      <c r="M54" s="10"/>
      <c r="N54" s="10"/>
      <c r="O54" s="9"/>
    </row>
    <row r="55" spans="1:15" ht="15" customHeight="1" thickBot="1" x14ac:dyDescent="0.25">
      <c r="A55" s="28"/>
      <c r="B55" s="29"/>
      <c r="C55" s="29"/>
      <c r="D55" s="29"/>
      <c r="E55" s="29"/>
      <c r="F55" s="29"/>
      <c r="G55" s="29"/>
      <c r="H55" s="29"/>
      <c r="I55" s="29"/>
      <c r="J55" s="29"/>
      <c r="K55" s="29"/>
      <c r="L55" s="29"/>
      <c r="M55" s="29"/>
      <c r="N55" s="29"/>
      <c r="O55" s="30"/>
    </row>
    <row r="56" spans="1:15" ht="15" customHeight="1" thickBot="1" x14ac:dyDescent="0.25"/>
    <row r="57" spans="1:15" x14ac:dyDescent="0.2">
      <c r="A57" s="3"/>
      <c r="B57" s="4"/>
      <c r="C57" s="4"/>
      <c r="D57" s="4"/>
      <c r="E57" s="4"/>
      <c r="F57" s="4"/>
      <c r="G57" s="4"/>
      <c r="H57" s="4"/>
      <c r="I57" s="4"/>
      <c r="J57" s="4"/>
      <c r="K57" s="4"/>
      <c r="L57" s="4"/>
      <c r="M57" s="4"/>
      <c r="N57" s="5" t="s">
        <v>191</v>
      </c>
      <c r="O57" s="6"/>
    </row>
    <row r="58" spans="1:15" ht="16.5" x14ac:dyDescent="0.2">
      <c r="A58" s="8"/>
      <c r="B58" s="192" t="s">
        <v>0</v>
      </c>
      <c r="C58" s="192"/>
      <c r="D58" s="192"/>
      <c r="E58" s="192"/>
      <c r="F58" s="192"/>
      <c r="G58" s="192"/>
      <c r="H58" s="192"/>
      <c r="I58" s="192"/>
      <c r="J58" s="192"/>
      <c r="K58" s="192"/>
      <c r="L58" s="192"/>
      <c r="M58" s="192"/>
      <c r="N58" s="192"/>
      <c r="O58" s="9"/>
    </row>
    <row r="59" spans="1:15" ht="20.25" customHeight="1" x14ac:dyDescent="0.2">
      <c r="A59" s="8"/>
      <c r="B59" s="10" t="s">
        <v>125</v>
      </c>
      <c r="C59" s="10"/>
      <c r="D59" s="10"/>
      <c r="E59" s="10"/>
      <c r="F59" s="10"/>
      <c r="G59" s="10"/>
      <c r="H59" s="10"/>
      <c r="I59" s="10"/>
      <c r="J59" s="10"/>
      <c r="K59" s="10"/>
      <c r="L59" s="280" t="str">
        <f>L3</f>
        <v>令和　　年　　月　　日</v>
      </c>
      <c r="M59" s="280"/>
      <c r="N59" s="280"/>
      <c r="O59" s="9"/>
    </row>
    <row r="60" spans="1:15" x14ac:dyDescent="0.2">
      <c r="A60" s="8"/>
      <c r="B60" s="10"/>
      <c r="C60" s="10"/>
      <c r="D60" s="10"/>
      <c r="E60" s="10"/>
      <c r="F60" s="10"/>
      <c r="G60" s="10"/>
      <c r="H60" s="116"/>
      <c r="I60" s="10"/>
      <c r="J60" s="194"/>
      <c r="K60" s="194"/>
      <c r="L60" s="116"/>
      <c r="M60" s="10"/>
      <c r="N60" s="10"/>
      <c r="O60" s="9"/>
    </row>
    <row r="61" spans="1:15" x14ac:dyDescent="0.2">
      <c r="A61" s="8"/>
      <c r="B61" s="10"/>
      <c r="C61" s="10"/>
      <c r="D61" s="10"/>
      <c r="E61" s="10"/>
      <c r="F61" s="10"/>
      <c r="G61" s="10"/>
      <c r="H61" s="10"/>
      <c r="I61" s="10"/>
      <c r="J61" s="10"/>
      <c r="K61" s="10"/>
      <c r="L61" s="10"/>
      <c r="M61" s="10"/>
      <c r="N61" s="10"/>
      <c r="O61" s="9"/>
    </row>
    <row r="62" spans="1:15" ht="24.75" customHeight="1" x14ac:dyDescent="0.2">
      <c r="A62" s="8"/>
      <c r="B62" s="10"/>
      <c r="C62" s="10"/>
      <c r="D62" s="10"/>
      <c r="E62" s="10"/>
      <c r="F62" s="10"/>
      <c r="G62" s="10"/>
      <c r="H62" s="12" t="s">
        <v>121</v>
      </c>
      <c r="J62" s="248" t="str">
        <f>IF($J$6="","",$J$6)</f>
        <v/>
      </c>
      <c r="K62" s="248"/>
      <c r="L62" s="248"/>
      <c r="M62" s="248"/>
      <c r="N62" s="248"/>
      <c r="O62" s="9"/>
    </row>
    <row r="63" spans="1:15" ht="24.75" customHeight="1" x14ac:dyDescent="0.2">
      <c r="A63" s="8"/>
      <c r="B63" s="10"/>
      <c r="C63" s="10"/>
      <c r="D63" s="10"/>
      <c r="E63" s="10"/>
      <c r="F63" s="10"/>
      <c r="G63" s="10"/>
      <c r="H63" s="12" t="s">
        <v>2</v>
      </c>
      <c r="J63" s="248"/>
      <c r="K63" s="248"/>
      <c r="L63" s="248"/>
      <c r="M63" s="248"/>
      <c r="N63" s="248"/>
      <c r="O63" s="9"/>
    </row>
    <row r="64" spans="1:15" ht="45.75" customHeight="1" x14ac:dyDescent="0.2">
      <c r="A64" s="8"/>
      <c r="B64" s="10"/>
      <c r="C64" s="10"/>
      <c r="D64" s="10"/>
      <c r="E64" s="10"/>
      <c r="F64" s="10"/>
      <c r="G64" s="10"/>
      <c r="H64" s="12" t="s">
        <v>3</v>
      </c>
      <c r="J64" s="248" t="str">
        <f>IF($J$8="","",$J$8)</f>
        <v/>
      </c>
      <c r="K64" s="248"/>
      <c r="L64" s="248"/>
      <c r="M64" s="248"/>
      <c r="N64" s="248"/>
      <c r="O64" s="9"/>
    </row>
    <row r="65" spans="1:15" ht="45.75" customHeight="1" x14ac:dyDescent="0.2">
      <c r="A65" s="8"/>
      <c r="B65" s="10"/>
      <c r="C65" s="10"/>
      <c r="D65" s="10"/>
      <c r="E65" s="10"/>
      <c r="F65" s="10"/>
      <c r="G65" s="10"/>
      <c r="H65" s="13" t="s">
        <v>4</v>
      </c>
      <c r="J65" s="389" t="str">
        <f>IF($J$9="","",$J$9)</f>
        <v/>
      </c>
      <c r="K65" s="389"/>
      <c r="L65" s="389"/>
      <c r="M65" s="389"/>
      <c r="N65" s="116"/>
      <c r="O65" s="9"/>
    </row>
    <row r="66" spans="1:15" ht="20.25" customHeight="1" x14ac:dyDescent="0.2">
      <c r="A66" s="8"/>
      <c r="B66" s="10"/>
      <c r="C66" s="10"/>
      <c r="D66" s="10"/>
      <c r="E66" s="10"/>
      <c r="F66" s="10"/>
      <c r="G66" s="10"/>
      <c r="H66" s="10"/>
      <c r="I66" s="10"/>
      <c r="J66" s="10"/>
      <c r="K66" s="10"/>
      <c r="L66" s="10"/>
      <c r="M66" s="10"/>
      <c r="N66" s="10"/>
      <c r="O66" s="9"/>
    </row>
    <row r="67" spans="1:15" ht="18" customHeight="1" x14ac:dyDescent="0.2">
      <c r="A67" s="8"/>
      <c r="B67" s="197" t="s">
        <v>5</v>
      </c>
      <c r="C67" s="197"/>
      <c r="D67" s="197"/>
      <c r="E67" s="197" t="s">
        <v>48</v>
      </c>
      <c r="F67" s="197"/>
      <c r="G67" s="197"/>
      <c r="H67" s="197"/>
      <c r="I67" s="197"/>
      <c r="J67" s="197"/>
      <c r="K67" s="197"/>
      <c r="L67" s="197"/>
      <c r="M67" s="197"/>
      <c r="N67" s="197"/>
      <c r="O67" s="9"/>
    </row>
    <row r="68" spans="1:15" s="16" customFormat="1" ht="60.75" customHeight="1" x14ac:dyDescent="0.2">
      <c r="A68" s="14"/>
      <c r="B68" s="198" t="s">
        <v>118</v>
      </c>
      <c r="C68" s="198"/>
      <c r="D68" s="198"/>
      <c r="E68" s="373" t="s">
        <v>115</v>
      </c>
      <c r="F68" s="374"/>
      <c r="G68" s="374"/>
      <c r="H68" s="374"/>
      <c r="I68" s="374"/>
      <c r="J68" s="374"/>
      <c r="K68" s="374"/>
      <c r="L68" s="374"/>
      <c r="M68" s="374"/>
      <c r="N68" s="375"/>
      <c r="O68" s="15"/>
    </row>
    <row r="69" spans="1:15" ht="13.5" thickBot="1" x14ac:dyDescent="0.25">
      <c r="A69" s="8"/>
      <c r="B69" s="10"/>
      <c r="C69" s="10"/>
      <c r="D69" s="10"/>
      <c r="E69" s="10"/>
      <c r="F69" s="10"/>
      <c r="G69" s="10"/>
      <c r="H69" s="10"/>
      <c r="I69" s="10"/>
      <c r="J69" s="10"/>
      <c r="K69" s="10"/>
      <c r="L69" s="10"/>
      <c r="M69" s="10"/>
      <c r="N69" s="10"/>
      <c r="O69" s="9"/>
    </row>
    <row r="70" spans="1:15" x14ac:dyDescent="0.2">
      <c r="A70" s="8"/>
      <c r="B70" s="202"/>
      <c r="C70" s="203"/>
      <c r="D70" s="203"/>
      <c r="E70" s="204"/>
      <c r="F70" s="174" t="s">
        <v>174</v>
      </c>
      <c r="G70" s="175"/>
      <c r="H70" s="175"/>
      <c r="I70" s="175" t="s">
        <v>6</v>
      </c>
      <c r="J70" s="175"/>
      <c r="K70" s="178" t="s">
        <v>7</v>
      </c>
      <c r="L70" s="179"/>
      <c r="M70" s="178" t="s">
        <v>8</v>
      </c>
      <c r="N70" s="182"/>
      <c r="O70" s="9"/>
    </row>
    <row r="71" spans="1:15" ht="13.5" thickBot="1" x14ac:dyDescent="0.25">
      <c r="A71" s="8"/>
      <c r="B71" s="205"/>
      <c r="C71" s="206"/>
      <c r="D71" s="206"/>
      <c r="E71" s="207"/>
      <c r="F71" s="176"/>
      <c r="G71" s="177"/>
      <c r="H71" s="177"/>
      <c r="I71" s="177"/>
      <c r="J71" s="177"/>
      <c r="K71" s="180"/>
      <c r="L71" s="181"/>
      <c r="M71" s="183" t="s">
        <v>9</v>
      </c>
      <c r="N71" s="184"/>
      <c r="O71" s="9"/>
    </row>
    <row r="72" spans="1:15" ht="27.75" customHeight="1" thickTop="1" x14ac:dyDescent="0.2">
      <c r="A72" s="8"/>
      <c r="B72" s="211" t="s">
        <v>10</v>
      </c>
      <c r="C72" s="212"/>
      <c r="D72" s="212"/>
      <c r="E72" s="213"/>
      <c r="F72" s="367" t="str">
        <f>IF(F75="","",SUM(F75,F77:G80))</f>
        <v/>
      </c>
      <c r="G72" s="368"/>
      <c r="H72" s="168" t="s">
        <v>11</v>
      </c>
      <c r="I72" s="371" t="str">
        <f>IF(F72="","",ROUNDDOWN(F72*0.1,0))</f>
        <v/>
      </c>
      <c r="J72" s="168" t="s">
        <v>11</v>
      </c>
      <c r="K72" s="172">
        <v>5</v>
      </c>
      <c r="L72" s="187" t="s">
        <v>12</v>
      </c>
      <c r="M72" s="361" t="str">
        <f>IF(F72="","",(F72+I72)*K72)</f>
        <v/>
      </c>
      <c r="N72" s="185" t="s">
        <v>11</v>
      </c>
      <c r="O72" s="9"/>
    </row>
    <row r="73" spans="1:15" ht="26.25" customHeight="1" thickBot="1" x14ac:dyDescent="0.25">
      <c r="A73" s="8"/>
      <c r="B73" s="208" t="s">
        <v>46</v>
      </c>
      <c r="C73" s="209"/>
      <c r="D73" s="209"/>
      <c r="E73" s="210"/>
      <c r="F73" s="369"/>
      <c r="G73" s="370"/>
      <c r="H73" s="169"/>
      <c r="I73" s="372"/>
      <c r="J73" s="169"/>
      <c r="K73" s="173"/>
      <c r="L73" s="169"/>
      <c r="M73" s="362"/>
      <c r="N73" s="186"/>
      <c r="O73" s="9"/>
    </row>
    <row r="74" spans="1:15" ht="11.5" customHeight="1" thickBot="1" x14ac:dyDescent="0.25">
      <c r="A74" s="8"/>
      <c r="B74" s="17"/>
      <c r="C74" s="17"/>
      <c r="D74" s="17"/>
      <c r="E74" s="17"/>
      <c r="F74" s="10"/>
      <c r="G74" s="18"/>
      <c r="H74" s="21"/>
      <c r="I74" s="18"/>
      <c r="J74" s="21"/>
      <c r="K74" s="18"/>
      <c r="L74" s="21"/>
      <c r="M74" s="18"/>
      <c r="N74" s="21"/>
      <c r="O74" s="9"/>
    </row>
    <row r="75" spans="1:15" s="26" customFormat="1" ht="30.65" customHeight="1" x14ac:dyDescent="0.2">
      <c r="A75" s="22"/>
      <c r="B75" s="214" t="s">
        <v>173</v>
      </c>
      <c r="C75" s="217" t="s">
        <v>13</v>
      </c>
      <c r="D75" s="219" t="s">
        <v>14</v>
      </c>
      <c r="E75" s="220"/>
      <c r="F75" s="363"/>
      <c r="G75" s="364"/>
      <c r="H75" s="390" t="s">
        <v>98</v>
      </c>
      <c r="I75" s="23"/>
      <c r="J75" s="23"/>
      <c r="K75" s="24"/>
      <c r="L75" s="24"/>
      <c r="M75" s="24"/>
      <c r="N75" s="24"/>
      <c r="O75" s="25"/>
    </row>
    <row r="76" spans="1:15" ht="30.65" customHeight="1" x14ac:dyDescent="0.2">
      <c r="A76" s="8"/>
      <c r="B76" s="215"/>
      <c r="C76" s="218"/>
      <c r="D76" s="221"/>
      <c r="E76" s="222"/>
      <c r="F76" s="357"/>
      <c r="G76" s="358"/>
      <c r="H76" s="241" t="s">
        <v>11</v>
      </c>
      <c r="I76" s="27"/>
      <c r="J76" s="23"/>
      <c r="K76" s="10"/>
      <c r="L76" s="10"/>
      <c r="M76" s="10"/>
      <c r="N76" s="10"/>
      <c r="O76" s="9"/>
    </row>
    <row r="77" spans="1:15" ht="30.75" customHeight="1" x14ac:dyDescent="0.2">
      <c r="A77" s="8"/>
      <c r="B77" s="215"/>
      <c r="C77" s="294" t="s">
        <v>15</v>
      </c>
      <c r="D77" s="223" t="s">
        <v>16</v>
      </c>
      <c r="E77" s="224"/>
      <c r="F77" s="355"/>
      <c r="G77" s="356"/>
      <c r="H77" s="240" t="s">
        <v>11</v>
      </c>
      <c r="I77" s="23"/>
      <c r="J77" s="23"/>
      <c r="K77" s="10"/>
      <c r="L77" s="10"/>
      <c r="M77" s="10"/>
      <c r="N77" s="10"/>
      <c r="O77" s="9"/>
    </row>
    <row r="78" spans="1:15" ht="30.75" customHeight="1" x14ac:dyDescent="0.2">
      <c r="A78" s="8"/>
      <c r="B78" s="215"/>
      <c r="C78" s="295"/>
      <c r="D78" s="230"/>
      <c r="E78" s="231"/>
      <c r="F78" s="357"/>
      <c r="G78" s="358"/>
      <c r="H78" s="241"/>
      <c r="I78" s="23"/>
      <c r="J78" s="23"/>
      <c r="K78" s="10"/>
      <c r="L78" s="10"/>
      <c r="M78" s="10"/>
      <c r="N78" s="10"/>
      <c r="O78" s="9"/>
    </row>
    <row r="79" spans="1:15" ht="30.75" customHeight="1" x14ac:dyDescent="0.2">
      <c r="A79" s="8"/>
      <c r="B79" s="215"/>
      <c r="C79" s="227" t="s">
        <v>17</v>
      </c>
      <c r="D79" s="223" t="s">
        <v>18</v>
      </c>
      <c r="E79" s="224"/>
      <c r="F79" s="355"/>
      <c r="G79" s="356"/>
      <c r="H79" s="236" t="s">
        <v>11</v>
      </c>
      <c r="I79" s="23"/>
      <c r="J79" s="23"/>
      <c r="K79" s="10"/>
      <c r="L79" s="10"/>
      <c r="M79" s="10"/>
      <c r="N79" s="10"/>
      <c r="O79" s="9"/>
    </row>
    <row r="80" spans="1:15" ht="30.75" customHeight="1" thickBot="1" x14ac:dyDescent="0.25">
      <c r="A80" s="8"/>
      <c r="B80" s="216"/>
      <c r="C80" s="228"/>
      <c r="D80" s="225"/>
      <c r="E80" s="226"/>
      <c r="F80" s="359"/>
      <c r="G80" s="360"/>
      <c r="H80" s="237"/>
      <c r="I80" s="23"/>
      <c r="J80" s="23"/>
      <c r="K80" s="10"/>
      <c r="L80" s="10"/>
      <c r="M80" s="10"/>
      <c r="N80" s="10"/>
      <c r="O80" s="9"/>
    </row>
    <row r="81" spans="1:15" ht="15" customHeight="1" x14ac:dyDescent="0.2">
      <c r="A81" s="8"/>
      <c r="B81" s="10"/>
      <c r="C81" s="10"/>
      <c r="D81" s="10"/>
      <c r="E81" s="10"/>
      <c r="F81" s="10"/>
      <c r="G81" s="10"/>
      <c r="H81" s="10"/>
      <c r="I81" s="10"/>
      <c r="J81" s="10"/>
      <c r="K81" s="10"/>
      <c r="L81" s="10"/>
      <c r="M81" s="10"/>
      <c r="N81" s="10"/>
      <c r="O81" s="9"/>
    </row>
    <row r="82" spans="1:15" ht="15" customHeight="1" thickBot="1" x14ac:dyDescent="0.25">
      <c r="A82" s="28"/>
      <c r="B82" s="29"/>
      <c r="C82" s="29"/>
      <c r="D82" s="29"/>
      <c r="E82" s="29"/>
      <c r="F82" s="29"/>
      <c r="G82" s="29"/>
      <c r="H82" s="29"/>
      <c r="I82" s="29"/>
      <c r="J82" s="29"/>
      <c r="K82" s="29"/>
      <c r="L82" s="29"/>
      <c r="M82" s="29"/>
      <c r="N82" s="29"/>
      <c r="O82" s="30"/>
    </row>
    <row r="83" spans="1:15" ht="15" customHeight="1" thickBot="1" x14ac:dyDescent="0.25"/>
    <row r="84" spans="1:15" x14ac:dyDescent="0.2">
      <c r="A84" s="3"/>
      <c r="B84" s="4"/>
      <c r="C84" s="4"/>
      <c r="D84" s="4"/>
      <c r="E84" s="4"/>
      <c r="F84" s="4"/>
      <c r="G84" s="4"/>
      <c r="H84" s="4"/>
      <c r="I84" s="4"/>
      <c r="J84" s="4"/>
      <c r="K84" s="4"/>
      <c r="L84" s="4"/>
      <c r="M84" s="4"/>
      <c r="N84" s="5" t="s">
        <v>191</v>
      </c>
      <c r="O84" s="6"/>
    </row>
    <row r="85" spans="1:15" ht="16.5" x14ac:dyDescent="0.2">
      <c r="A85" s="8"/>
      <c r="B85" s="192" t="s">
        <v>0</v>
      </c>
      <c r="C85" s="192"/>
      <c r="D85" s="192"/>
      <c r="E85" s="192"/>
      <c r="F85" s="192"/>
      <c r="G85" s="192"/>
      <c r="H85" s="192"/>
      <c r="I85" s="192"/>
      <c r="J85" s="192"/>
      <c r="K85" s="192"/>
      <c r="L85" s="192"/>
      <c r="M85" s="192"/>
      <c r="N85" s="192"/>
      <c r="O85" s="9"/>
    </row>
    <row r="86" spans="1:15" ht="20.25" customHeight="1" x14ac:dyDescent="0.2">
      <c r="A86" s="8"/>
      <c r="B86" s="10" t="s">
        <v>125</v>
      </c>
      <c r="C86" s="10"/>
      <c r="D86" s="10"/>
      <c r="E86" s="10"/>
      <c r="F86" s="10"/>
      <c r="G86" s="10"/>
      <c r="H86" s="10"/>
      <c r="I86" s="10"/>
      <c r="J86" s="10"/>
      <c r="K86" s="10"/>
      <c r="L86" s="280" t="str">
        <f>L3</f>
        <v>令和　　年　　月　　日</v>
      </c>
      <c r="M86" s="280"/>
      <c r="N86" s="280"/>
      <c r="O86" s="9"/>
    </row>
    <row r="87" spans="1:15" x14ac:dyDescent="0.2">
      <c r="A87" s="8"/>
      <c r="B87" s="10"/>
      <c r="C87" s="10"/>
      <c r="D87" s="10"/>
      <c r="E87" s="10"/>
      <c r="F87" s="10"/>
      <c r="G87" s="10"/>
      <c r="H87" s="116"/>
      <c r="I87" s="10"/>
      <c r="J87" s="194"/>
      <c r="K87" s="194"/>
      <c r="L87" s="116"/>
      <c r="M87" s="10"/>
      <c r="N87" s="10"/>
      <c r="O87" s="9"/>
    </row>
    <row r="88" spans="1:15" x14ac:dyDescent="0.2">
      <c r="A88" s="8"/>
      <c r="B88" s="10"/>
      <c r="C88" s="10"/>
      <c r="D88" s="10"/>
      <c r="E88" s="10"/>
      <c r="F88" s="10"/>
      <c r="G88" s="10"/>
      <c r="H88" s="10"/>
      <c r="I88" s="10"/>
      <c r="J88" s="10"/>
      <c r="K88" s="10"/>
      <c r="L88" s="10"/>
      <c r="M88" s="10"/>
      <c r="N88" s="10"/>
      <c r="O88" s="9"/>
    </row>
    <row r="89" spans="1:15" ht="24.75" customHeight="1" x14ac:dyDescent="0.2">
      <c r="A89" s="8"/>
      <c r="B89" s="10"/>
      <c r="C89" s="10"/>
      <c r="D89" s="10"/>
      <c r="E89" s="10"/>
      <c r="F89" s="10"/>
      <c r="G89" s="10"/>
      <c r="H89" s="12" t="s">
        <v>121</v>
      </c>
      <c r="J89" s="248" t="str">
        <f>IF($J$6="","",$J$6)</f>
        <v/>
      </c>
      <c r="K89" s="248"/>
      <c r="L89" s="248"/>
      <c r="M89" s="248"/>
      <c r="N89" s="248"/>
      <c r="O89" s="9"/>
    </row>
    <row r="90" spans="1:15" ht="24.75" customHeight="1" x14ac:dyDescent="0.2">
      <c r="A90" s="8"/>
      <c r="B90" s="10"/>
      <c r="C90" s="10"/>
      <c r="D90" s="10"/>
      <c r="E90" s="10"/>
      <c r="F90" s="10"/>
      <c r="G90" s="10"/>
      <c r="H90" s="12" t="s">
        <v>2</v>
      </c>
      <c r="J90" s="248"/>
      <c r="K90" s="248"/>
      <c r="L90" s="248"/>
      <c r="M90" s="248"/>
      <c r="N90" s="248"/>
      <c r="O90" s="9"/>
    </row>
    <row r="91" spans="1:15" ht="45.75" customHeight="1" x14ac:dyDescent="0.2">
      <c r="A91" s="8"/>
      <c r="B91" s="10"/>
      <c r="C91" s="10"/>
      <c r="D91" s="10"/>
      <c r="E91" s="10"/>
      <c r="F91" s="10"/>
      <c r="G91" s="10"/>
      <c r="H91" s="12" t="s">
        <v>3</v>
      </c>
      <c r="J91" s="248" t="str">
        <f>IF($J$8="","",$J$8)</f>
        <v/>
      </c>
      <c r="K91" s="248"/>
      <c r="L91" s="248"/>
      <c r="M91" s="248"/>
      <c r="N91" s="248"/>
      <c r="O91" s="9"/>
    </row>
    <row r="92" spans="1:15" ht="45.75" customHeight="1" x14ac:dyDescent="0.2">
      <c r="A92" s="8"/>
      <c r="B92" s="10"/>
      <c r="C92" s="10"/>
      <c r="D92" s="10"/>
      <c r="E92" s="10"/>
      <c r="F92" s="10"/>
      <c r="G92" s="10"/>
      <c r="H92" s="13" t="s">
        <v>4</v>
      </c>
      <c r="J92" s="389" t="str">
        <f>IF($J$9="","",$J$9)</f>
        <v/>
      </c>
      <c r="K92" s="389"/>
      <c r="L92" s="389"/>
      <c r="M92" s="389"/>
      <c r="N92" s="116"/>
      <c r="O92" s="9"/>
    </row>
    <row r="93" spans="1:15" ht="20.25" customHeight="1" x14ac:dyDescent="0.2">
      <c r="A93" s="8"/>
      <c r="B93" s="10"/>
      <c r="C93" s="10"/>
      <c r="D93" s="10"/>
      <c r="E93" s="10"/>
      <c r="F93" s="10"/>
      <c r="G93" s="10"/>
      <c r="H93" s="10"/>
      <c r="I93" s="10"/>
      <c r="J93" s="10"/>
      <c r="K93" s="10"/>
      <c r="L93" s="10"/>
      <c r="M93" s="10"/>
      <c r="N93" s="10"/>
      <c r="O93" s="9"/>
    </row>
    <row r="94" spans="1:15" ht="18" customHeight="1" x14ac:dyDescent="0.2">
      <c r="A94" s="8"/>
      <c r="B94" s="197" t="s">
        <v>5</v>
      </c>
      <c r="C94" s="197"/>
      <c r="D94" s="197"/>
      <c r="E94" s="197" t="s">
        <v>48</v>
      </c>
      <c r="F94" s="197"/>
      <c r="G94" s="197"/>
      <c r="H94" s="197"/>
      <c r="I94" s="197"/>
      <c r="J94" s="197"/>
      <c r="K94" s="197"/>
      <c r="L94" s="197"/>
      <c r="M94" s="197"/>
      <c r="N94" s="197"/>
      <c r="O94" s="9"/>
    </row>
    <row r="95" spans="1:15" s="16" customFormat="1" ht="60.75" customHeight="1" x14ac:dyDescent="0.2">
      <c r="A95" s="14"/>
      <c r="B95" s="198" t="s">
        <v>119</v>
      </c>
      <c r="C95" s="198"/>
      <c r="D95" s="198"/>
      <c r="E95" s="373" t="s">
        <v>157</v>
      </c>
      <c r="F95" s="374"/>
      <c r="G95" s="374"/>
      <c r="H95" s="374"/>
      <c r="I95" s="374"/>
      <c r="J95" s="374"/>
      <c r="K95" s="374"/>
      <c r="L95" s="374"/>
      <c r="M95" s="374"/>
      <c r="N95" s="375"/>
      <c r="O95" s="15"/>
    </row>
    <row r="96" spans="1:15" ht="13.5" thickBot="1" x14ac:dyDescent="0.25">
      <c r="A96" s="8"/>
      <c r="B96" s="10"/>
      <c r="C96" s="10"/>
      <c r="D96" s="10"/>
      <c r="E96" s="10"/>
      <c r="F96" s="10"/>
      <c r="G96" s="10"/>
      <c r="H96" s="10"/>
      <c r="I96" s="10"/>
      <c r="J96" s="10"/>
      <c r="K96" s="10"/>
      <c r="L96" s="10"/>
      <c r="M96" s="10"/>
      <c r="N96" s="10"/>
      <c r="O96" s="9"/>
    </row>
    <row r="97" spans="1:15" x14ac:dyDescent="0.2">
      <c r="A97" s="8"/>
      <c r="B97" s="202"/>
      <c r="C97" s="203"/>
      <c r="D97" s="203"/>
      <c r="E97" s="204"/>
      <c r="F97" s="174" t="s">
        <v>174</v>
      </c>
      <c r="G97" s="175"/>
      <c r="H97" s="175"/>
      <c r="I97" s="175" t="s">
        <v>6</v>
      </c>
      <c r="J97" s="175"/>
      <c r="K97" s="178" t="s">
        <v>7</v>
      </c>
      <c r="L97" s="179"/>
      <c r="M97" s="178" t="s">
        <v>8</v>
      </c>
      <c r="N97" s="182"/>
      <c r="O97" s="9"/>
    </row>
    <row r="98" spans="1:15" ht="13.5" thickBot="1" x14ac:dyDescent="0.25">
      <c r="A98" s="8"/>
      <c r="B98" s="205"/>
      <c r="C98" s="206"/>
      <c r="D98" s="206"/>
      <c r="E98" s="207"/>
      <c r="F98" s="176"/>
      <c r="G98" s="177"/>
      <c r="H98" s="177"/>
      <c r="I98" s="177"/>
      <c r="J98" s="177"/>
      <c r="K98" s="180"/>
      <c r="L98" s="181"/>
      <c r="M98" s="183" t="s">
        <v>9</v>
      </c>
      <c r="N98" s="184"/>
      <c r="O98" s="9"/>
    </row>
    <row r="99" spans="1:15" ht="27.75" customHeight="1" thickTop="1" x14ac:dyDescent="0.2">
      <c r="A99" s="8"/>
      <c r="B99" s="211" t="s">
        <v>10</v>
      </c>
      <c r="C99" s="212"/>
      <c r="D99" s="212"/>
      <c r="E99" s="213"/>
      <c r="F99" s="367" t="str">
        <f>IF(F102="","",SUM(F102,F104:G107))</f>
        <v/>
      </c>
      <c r="G99" s="368"/>
      <c r="H99" s="168" t="s">
        <v>11</v>
      </c>
      <c r="I99" s="371" t="str">
        <f>IF(F99="","",ROUNDDOWN(F99*0.1,0))</f>
        <v/>
      </c>
      <c r="J99" s="168" t="s">
        <v>11</v>
      </c>
      <c r="K99" s="172">
        <v>16</v>
      </c>
      <c r="L99" s="187" t="s">
        <v>12</v>
      </c>
      <c r="M99" s="361" t="str">
        <f>IF(F99="","",(F99+I99)*K99)</f>
        <v/>
      </c>
      <c r="N99" s="185" t="s">
        <v>11</v>
      </c>
      <c r="O99" s="9"/>
    </row>
    <row r="100" spans="1:15" ht="26.25" customHeight="1" thickBot="1" x14ac:dyDescent="0.25">
      <c r="A100" s="8"/>
      <c r="B100" s="208" t="s">
        <v>46</v>
      </c>
      <c r="C100" s="209"/>
      <c r="D100" s="209"/>
      <c r="E100" s="210"/>
      <c r="F100" s="369"/>
      <c r="G100" s="370"/>
      <c r="H100" s="169"/>
      <c r="I100" s="372"/>
      <c r="J100" s="169"/>
      <c r="K100" s="173"/>
      <c r="L100" s="169"/>
      <c r="M100" s="362"/>
      <c r="N100" s="186"/>
      <c r="O100" s="9"/>
    </row>
    <row r="101" spans="1:15" ht="11.5" customHeight="1" thickBot="1" x14ac:dyDescent="0.25">
      <c r="A101" s="8"/>
      <c r="B101" s="17"/>
      <c r="C101" s="17"/>
      <c r="D101" s="17"/>
      <c r="E101" s="17"/>
      <c r="F101" s="10"/>
      <c r="G101" s="18"/>
      <c r="H101" s="21"/>
      <c r="I101" s="18"/>
      <c r="J101" s="21"/>
      <c r="K101" s="18"/>
      <c r="L101" s="21"/>
      <c r="M101" s="18"/>
      <c r="N101" s="21"/>
      <c r="O101" s="9"/>
    </row>
    <row r="102" spans="1:15" s="26" customFormat="1" ht="30.65" customHeight="1" x14ac:dyDescent="0.2">
      <c r="A102" s="22"/>
      <c r="B102" s="214" t="s">
        <v>173</v>
      </c>
      <c r="C102" s="217" t="s">
        <v>13</v>
      </c>
      <c r="D102" s="219" t="s">
        <v>14</v>
      </c>
      <c r="E102" s="220"/>
      <c r="F102" s="363"/>
      <c r="G102" s="364"/>
      <c r="H102" s="390" t="s">
        <v>98</v>
      </c>
      <c r="I102" s="23"/>
      <c r="J102" s="23"/>
      <c r="K102" s="24"/>
      <c r="L102" s="24"/>
      <c r="M102" s="24"/>
      <c r="N102" s="24"/>
      <c r="O102" s="25"/>
    </row>
    <row r="103" spans="1:15" ht="30.65" customHeight="1" x14ac:dyDescent="0.2">
      <c r="A103" s="8"/>
      <c r="B103" s="215"/>
      <c r="C103" s="218"/>
      <c r="D103" s="221"/>
      <c r="E103" s="222"/>
      <c r="F103" s="357"/>
      <c r="G103" s="358"/>
      <c r="H103" s="241" t="s">
        <v>11</v>
      </c>
      <c r="I103" s="27"/>
      <c r="J103" s="23"/>
      <c r="K103" s="10"/>
      <c r="L103" s="10"/>
      <c r="M103" s="10"/>
      <c r="N103" s="10"/>
      <c r="O103" s="9"/>
    </row>
    <row r="104" spans="1:15" ht="30.75" customHeight="1" x14ac:dyDescent="0.2">
      <c r="A104" s="8"/>
      <c r="B104" s="215"/>
      <c r="C104" s="294" t="s">
        <v>15</v>
      </c>
      <c r="D104" s="223" t="s">
        <v>16</v>
      </c>
      <c r="E104" s="224"/>
      <c r="F104" s="355"/>
      <c r="G104" s="356"/>
      <c r="H104" s="240" t="s">
        <v>11</v>
      </c>
      <c r="I104" s="23"/>
      <c r="J104" s="23"/>
      <c r="K104" s="10"/>
      <c r="L104" s="10"/>
      <c r="M104" s="10"/>
      <c r="N104" s="10"/>
      <c r="O104" s="9"/>
    </row>
    <row r="105" spans="1:15" ht="30.75" customHeight="1" x14ac:dyDescent="0.2">
      <c r="A105" s="8"/>
      <c r="B105" s="215"/>
      <c r="C105" s="295"/>
      <c r="D105" s="230"/>
      <c r="E105" s="231"/>
      <c r="F105" s="357"/>
      <c r="G105" s="358"/>
      <c r="H105" s="241"/>
      <c r="I105" s="23"/>
      <c r="J105" s="23"/>
      <c r="K105" s="10"/>
      <c r="L105" s="10"/>
      <c r="M105" s="10"/>
      <c r="N105" s="10"/>
      <c r="O105" s="9"/>
    </row>
    <row r="106" spans="1:15" ht="30.75" customHeight="1" x14ac:dyDescent="0.2">
      <c r="A106" s="8"/>
      <c r="B106" s="215"/>
      <c r="C106" s="227" t="s">
        <v>17</v>
      </c>
      <c r="D106" s="223" t="s">
        <v>18</v>
      </c>
      <c r="E106" s="224"/>
      <c r="F106" s="355"/>
      <c r="G106" s="356"/>
      <c r="H106" s="236" t="s">
        <v>11</v>
      </c>
      <c r="I106" s="23"/>
      <c r="J106" s="23"/>
      <c r="K106" s="10"/>
      <c r="L106" s="10"/>
      <c r="M106" s="10"/>
      <c r="N106" s="10"/>
      <c r="O106" s="9"/>
    </row>
    <row r="107" spans="1:15" ht="30.75" customHeight="1" thickBot="1" x14ac:dyDescent="0.25">
      <c r="A107" s="8"/>
      <c r="B107" s="216"/>
      <c r="C107" s="228"/>
      <c r="D107" s="225"/>
      <c r="E107" s="226"/>
      <c r="F107" s="359"/>
      <c r="G107" s="360"/>
      <c r="H107" s="237"/>
      <c r="I107" s="23"/>
      <c r="J107" s="23"/>
      <c r="K107" s="10"/>
      <c r="L107" s="10"/>
      <c r="M107" s="10"/>
      <c r="N107" s="10"/>
      <c r="O107" s="9"/>
    </row>
    <row r="108" spans="1:15" ht="15" customHeight="1" x14ac:dyDescent="0.2">
      <c r="A108" s="8"/>
      <c r="B108" s="10"/>
      <c r="C108" s="10"/>
      <c r="D108" s="10"/>
      <c r="E108" s="10"/>
      <c r="F108" s="10"/>
      <c r="G108" s="10"/>
      <c r="H108" s="10"/>
      <c r="I108" s="10"/>
      <c r="J108" s="10"/>
      <c r="K108" s="10"/>
      <c r="L108" s="10"/>
      <c r="M108" s="10"/>
      <c r="N108" s="10"/>
      <c r="O108" s="9"/>
    </row>
    <row r="109" spans="1:15" ht="15" customHeight="1" thickBot="1" x14ac:dyDescent="0.25">
      <c r="A109" s="28"/>
      <c r="B109" s="29"/>
      <c r="C109" s="29"/>
      <c r="D109" s="29"/>
      <c r="E109" s="29"/>
      <c r="F109" s="29"/>
      <c r="G109" s="29"/>
      <c r="H109" s="29"/>
      <c r="I109" s="29"/>
      <c r="J109" s="29"/>
      <c r="K109" s="29"/>
      <c r="L109" s="29"/>
      <c r="M109" s="29"/>
      <c r="N109" s="29"/>
      <c r="O109" s="30"/>
    </row>
    <row r="110" spans="1:15" ht="15" customHeight="1" thickBot="1" x14ac:dyDescent="0.25"/>
    <row r="111" spans="1:15" x14ac:dyDescent="0.2">
      <c r="A111" s="3"/>
      <c r="B111" s="4"/>
      <c r="C111" s="4"/>
      <c r="D111" s="4"/>
      <c r="E111" s="4"/>
      <c r="F111" s="4"/>
      <c r="G111" s="4"/>
      <c r="H111" s="4"/>
      <c r="I111" s="4"/>
      <c r="J111" s="4"/>
      <c r="K111" s="4"/>
      <c r="L111" s="4"/>
      <c r="M111" s="4"/>
      <c r="N111" s="5" t="s">
        <v>191</v>
      </c>
      <c r="O111" s="6"/>
    </row>
    <row r="112" spans="1:15" ht="16.5" x14ac:dyDescent="0.2">
      <c r="A112" s="8"/>
      <c r="B112" s="192" t="s">
        <v>0</v>
      </c>
      <c r="C112" s="192"/>
      <c r="D112" s="192"/>
      <c r="E112" s="192"/>
      <c r="F112" s="192"/>
      <c r="G112" s="192"/>
      <c r="H112" s="192"/>
      <c r="I112" s="192"/>
      <c r="J112" s="192"/>
      <c r="K112" s="192"/>
      <c r="L112" s="192"/>
      <c r="M112" s="192"/>
      <c r="N112" s="192"/>
      <c r="O112" s="9"/>
    </row>
    <row r="113" spans="1:15" ht="20.25" customHeight="1" x14ac:dyDescent="0.2">
      <c r="A113" s="8"/>
      <c r="B113" s="10" t="s">
        <v>125</v>
      </c>
      <c r="C113" s="10"/>
      <c r="D113" s="10"/>
      <c r="E113" s="10"/>
      <c r="F113" s="10"/>
      <c r="G113" s="10"/>
      <c r="H113" s="10"/>
      <c r="I113" s="10"/>
      <c r="J113" s="10"/>
      <c r="K113" s="10"/>
      <c r="L113" s="280" t="str">
        <f>L3</f>
        <v>令和　　年　　月　　日</v>
      </c>
      <c r="M113" s="280"/>
      <c r="N113" s="280"/>
      <c r="O113" s="9"/>
    </row>
    <row r="114" spans="1:15" x14ac:dyDescent="0.2">
      <c r="A114" s="8"/>
      <c r="B114" s="10"/>
      <c r="C114" s="10"/>
      <c r="D114" s="10"/>
      <c r="E114" s="10"/>
      <c r="F114" s="10"/>
      <c r="G114" s="10"/>
      <c r="H114" s="148"/>
      <c r="I114" s="10"/>
      <c r="J114" s="194"/>
      <c r="K114" s="194"/>
      <c r="L114" s="148"/>
      <c r="M114" s="10"/>
      <c r="N114" s="10"/>
      <c r="O114" s="9"/>
    </row>
    <row r="115" spans="1:15" x14ac:dyDescent="0.2">
      <c r="A115" s="8"/>
      <c r="B115" s="10"/>
      <c r="C115" s="10"/>
      <c r="D115" s="10"/>
      <c r="E115" s="10"/>
      <c r="F115" s="10"/>
      <c r="G115" s="10"/>
      <c r="H115" s="10"/>
      <c r="I115" s="10"/>
      <c r="J115" s="10"/>
      <c r="K115" s="10"/>
      <c r="L115" s="10"/>
      <c r="M115" s="10"/>
      <c r="N115" s="10"/>
      <c r="O115" s="9"/>
    </row>
    <row r="116" spans="1:15" ht="24.75" customHeight="1" x14ac:dyDescent="0.2">
      <c r="A116" s="8"/>
      <c r="B116" s="10"/>
      <c r="C116" s="10"/>
      <c r="D116" s="10"/>
      <c r="E116" s="10"/>
      <c r="F116" s="10"/>
      <c r="G116" s="10"/>
      <c r="H116" s="12" t="s">
        <v>121</v>
      </c>
      <c r="J116" s="248" t="str">
        <f>IF($J$6="","",$J$6)</f>
        <v/>
      </c>
      <c r="K116" s="248"/>
      <c r="L116" s="248"/>
      <c r="M116" s="248"/>
      <c r="N116" s="248"/>
      <c r="O116" s="9"/>
    </row>
    <row r="117" spans="1:15" ht="24.75" customHeight="1" x14ac:dyDescent="0.2">
      <c r="A117" s="8"/>
      <c r="B117" s="10"/>
      <c r="C117" s="10"/>
      <c r="D117" s="10"/>
      <c r="E117" s="10"/>
      <c r="F117" s="10"/>
      <c r="G117" s="10"/>
      <c r="H117" s="12" t="s">
        <v>2</v>
      </c>
      <c r="J117" s="248"/>
      <c r="K117" s="248"/>
      <c r="L117" s="248"/>
      <c r="M117" s="248"/>
      <c r="N117" s="248"/>
      <c r="O117" s="9"/>
    </row>
    <row r="118" spans="1:15" ht="45.75" customHeight="1" x14ac:dyDescent="0.2">
      <c r="A118" s="8"/>
      <c r="B118" s="10"/>
      <c r="C118" s="10"/>
      <c r="D118" s="10"/>
      <c r="E118" s="10"/>
      <c r="F118" s="10"/>
      <c r="G118" s="10"/>
      <c r="H118" s="12" t="s">
        <v>3</v>
      </c>
      <c r="J118" s="248" t="str">
        <f>IF($J$8="","",$J$8)</f>
        <v/>
      </c>
      <c r="K118" s="248"/>
      <c r="L118" s="248"/>
      <c r="M118" s="248"/>
      <c r="N118" s="248"/>
      <c r="O118" s="9"/>
    </row>
    <row r="119" spans="1:15" ht="45.75" customHeight="1" x14ac:dyDescent="0.2">
      <c r="A119" s="8"/>
      <c r="B119" s="10"/>
      <c r="C119" s="10"/>
      <c r="D119" s="10"/>
      <c r="E119" s="10"/>
      <c r="F119" s="10"/>
      <c r="G119" s="10"/>
      <c r="H119" s="13" t="s">
        <v>4</v>
      </c>
      <c r="J119" s="389" t="str">
        <f>IF($J$9="","",$J$9)</f>
        <v/>
      </c>
      <c r="K119" s="389"/>
      <c r="L119" s="389"/>
      <c r="M119" s="389"/>
      <c r="N119" s="148"/>
      <c r="O119" s="9"/>
    </row>
    <row r="120" spans="1:15" ht="20.25" customHeight="1" x14ac:dyDescent="0.2">
      <c r="A120" s="8"/>
      <c r="B120" s="10"/>
      <c r="C120" s="10"/>
      <c r="D120" s="10"/>
      <c r="E120" s="10"/>
      <c r="F120" s="10"/>
      <c r="G120" s="10"/>
      <c r="H120" s="10"/>
      <c r="I120" s="10"/>
      <c r="J120" s="10"/>
      <c r="K120" s="10"/>
      <c r="L120" s="10"/>
      <c r="M120" s="10"/>
      <c r="N120" s="10"/>
      <c r="O120" s="9"/>
    </row>
    <row r="121" spans="1:15" ht="18" customHeight="1" x14ac:dyDescent="0.2">
      <c r="A121" s="8"/>
      <c r="B121" s="197" t="s">
        <v>5</v>
      </c>
      <c r="C121" s="197"/>
      <c r="D121" s="197"/>
      <c r="E121" s="197" t="s">
        <v>48</v>
      </c>
      <c r="F121" s="197"/>
      <c r="G121" s="197"/>
      <c r="H121" s="197"/>
      <c r="I121" s="197"/>
      <c r="J121" s="197"/>
      <c r="K121" s="197"/>
      <c r="L121" s="197"/>
      <c r="M121" s="197"/>
      <c r="N121" s="197"/>
      <c r="O121" s="9"/>
    </row>
    <row r="122" spans="1:15" s="16" customFormat="1" ht="60.75" customHeight="1" x14ac:dyDescent="0.2">
      <c r="A122" s="14"/>
      <c r="B122" s="198" t="s">
        <v>120</v>
      </c>
      <c r="C122" s="198"/>
      <c r="D122" s="198"/>
      <c r="E122" s="373" t="s">
        <v>116</v>
      </c>
      <c r="F122" s="374"/>
      <c r="G122" s="374"/>
      <c r="H122" s="374"/>
      <c r="I122" s="374"/>
      <c r="J122" s="374"/>
      <c r="K122" s="374"/>
      <c r="L122" s="374"/>
      <c r="M122" s="374"/>
      <c r="N122" s="375"/>
      <c r="O122" s="15"/>
    </row>
    <row r="123" spans="1:15" ht="13.5" thickBot="1" x14ac:dyDescent="0.25">
      <c r="A123" s="8"/>
      <c r="B123" s="10"/>
      <c r="C123" s="10"/>
      <c r="D123" s="10"/>
      <c r="E123" s="10"/>
      <c r="F123" s="10"/>
      <c r="G123" s="10"/>
      <c r="H123" s="10"/>
      <c r="I123" s="10"/>
      <c r="J123" s="10"/>
      <c r="K123" s="10"/>
      <c r="L123" s="10"/>
      <c r="M123" s="10"/>
      <c r="N123" s="10"/>
      <c r="O123" s="9"/>
    </row>
    <row r="124" spans="1:15" x14ac:dyDescent="0.2">
      <c r="A124" s="8"/>
      <c r="B124" s="202"/>
      <c r="C124" s="203"/>
      <c r="D124" s="203"/>
      <c r="E124" s="204"/>
      <c r="F124" s="174" t="s">
        <v>174</v>
      </c>
      <c r="G124" s="175"/>
      <c r="H124" s="175"/>
      <c r="I124" s="175" t="s">
        <v>6</v>
      </c>
      <c r="J124" s="175"/>
      <c r="K124" s="178" t="s">
        <v>7</v>
      </c>
      <c r="L124" s="179"/>
      <c r="M124" s="178" t="s">
        <v>8</v>
      </c>
      <c r="N124" s="182"/>
      <c r="O124" s="9"/>
    </row>
    <row r="125" spans="1:15" ht="13.5" thickBot="1" x14ac:dyDescent="0.25">
      <c r="A125" s="8"/>
      <c r="B125" s="205"/>
      <c r="C125" s="206"/>
      <c r="D125" s="206"/>
      <c r="E125" s="207"/>
      <c r="F125" s="176"/>
      <c r="G125" s="177"/>
      <c r="H125" s="177"/>
      <c r="I125" s="177"/>
      <c r="J125" s="177"/>
      <c r="K125" s="180"/>
      <c r="L125" s="181"/>
      <c r="M125" s="183" t="s">
        <v>9</v>
      </c>
      <c r="N125" s="184"/>
      <c r="O125" s="9"/>
    </row>
    <row r="126" spans="1:15" ht="27.75" customHeight="1" thickTop="1" x14ac:dyDescent="0.2">
      <c r="A126" s="8"/>
      <c r="B126" s="211" t="s">
        <v>10</v>
      </c>
      <c r="C126" s="212"/>
      <c r="D126" s="212"/>
      <c r="E126" s="213"/>
      <c r="F126" s="367" t="str">
        <f>IF(F129="","",SUM(F129,F131:G134))</f>
        <v/>
      </c>
      <c r="G126" s="368"/>
      <c r="H126" s="168" t="s">
        <v>11</v>
      </c>
      <c r="I126" s="371" t="str">
        <f>IF(F126="","",ROUNDDOWN(F126*0.1,0))</f>
        <v/>
      </c>
      <c r="J126" s="168" t="s">
        <v>11</v>
      </c>
      <c r="K126" s="172">
        <v>2</v>
      </c>
      <c r="L126" s="187" t="s">
        <v>12</v>
      </c>
      <c r="M126" s="361" t="str">
        <f>IF(F126="","",(F126+I126)*K126)</f>
        <v/>
      </c>
      <c r="N126" s="185" t="s">
        <v>11</v>
      </c>
      <c r="O126" s="9"/>
    </row>
    <row r="127" spans="1:15" ht="26.25" customHeight="1" thickBot="1" x14ac:dyDescent="0.25">
      <c r="A127" s="8"/>
      <c r="B127" s="208" t="s">
        <v>46</v>
      </c>
      <c r="C127" s="209"/>
      <c r="D127" s="209"/>
      <c r="E127" s="210"/>
      <c r="F127" s="369"/>
      <c r="G127" s="370"/>
      <c r="H127" s="169"/>
      <c r="I127" s="372"/>
      <c r="J127" s="169"/>
      <c r="K127" s="173"/>
      <c r="L127" s="169"/>
      <c r="M127" s="362"/>
      <c r="N127" s="186"/>
      <c r="O127" s="9"/>
    </row>
    <row r="128" spans="1:15" ht="11.5" customHeight="1" thickBot="1" x14ac:dyDescent="0.25">
      <c r="A128" s="8"/>
      <c r="B128" s="17"/>
      <c r="C128" s="17"/>
      <c r="D128" s="17"/>
      <c r="E128" s="17"/>
      <c r="F128" s="10"/>
      <c r="G128" s="18"/>
      <c r="H128" s="21"/>
      <c r="I128" s="18"/>
      <c r="J128" s="21"/>
      <c r="K128" s="18"/>
      <c r="L128" s="21"/>
      <c r="M128" s="18"/>
      <c r="N128" s="21"/>
      <c r="O128" s="9"/>
    </row>
    <row r="129" spans="1:15" s="26" customFormat="1" ht="30.65" customHeight="1" x14ac:dyDescent="0.2">
      <c r="A129" s="22"/>
      <c r="B129" s="214" t="s">
        <v>173</v>
      </c>
      <c r="C129" s="217" t="s">
        <v>13</v>
      </c>
      <c r="D129" s="219" t="s">
        <v>14</v>
      </c>
      <c r="E129" s="220"/>
      <c r="F129" s="363"/>
      <c r="G129" s="364"/>
      <c r="H129" s="390" t="s">
        <v>98</v>
      </c>
      <c r="I129" s="23"/>
      <c r="J129" s="23"/>
      <c r="K129" s="24"/>
      <c r="L129" s="24"/>
      <c r="M129" s="24"/>
      <c r="N129" s="24"/>
      <c r="O129" s="25"/>
    </row>
    <row r="130" spans="1:15" ht="30.65" customHeight="1" x14ac:dyDescent="0.2">
      <c r="A130" s="8"/>
      <c r="B130" s="215"/>
      <c r="C130" s="218"/>
      <c r="D130" s="221"/>
      <c r="E130" s="222"/>
      <c r="F130" s="357"/>
      <c r="G130" s="358"/>
      <c r="H130" s="241" t="s">
        <v>11</v>
      </c>
      <c r="I130" s="27"/>
      <c r="J130" s="23"/>
      <c r="K130" s="10"/>
      <c r="L130" s="10"/>
      <c r="M130" s="10"/>
      <c r="N130" s="10"/>
      <c r="O130" s="9"/>
    </row>
    <row r="131" spans="1:15" ht="30.75" customHeight="1" x14ac:dyDescent="0.2">
      <c r="A131" s="8"/>
      <c r="B131" s="215"/>
      <c r="C131" s="294" t="s">
        <v>15</v>
      </c>
      <c r="D131" s="223" t="s">
        <v>16</v>
      </c>
      <c r="E131" s="224"/>
      <c r="F131" s="355"/>
      <c r="G131" s="356"/>
      <c r="H131" s="240" t="s">
        <v>11</v>
      </c>
      <c r="I131" s="23"/>
      <c r="J131" s="23"/>
      <c r="K131" s="10"/>
      <c r="L131" s="10"/>
      <c r="M131" s="10"/>
      <c r="N131" s="10"/>
      <c r="O131" s="9"/>
    </row>
    <row r="132" spans="1:15" ht="30.75" customHeight="1" x14ac:dyDescent="0.2">
      <c r="A132" s="8"/>
      <c r="B132" s="215"/>
      <c r="C132" s="295"/>
      <c r="D132" s="230"/>
      <c r="E132" s="231"/>
      <c r="F132" s="357"/>
      <c r="G132" s="358"/>
      <c r="H132" s="241"/>
      <c r="I132" s="23"/>
      <c r="J132" s="23"/>
      <c r="K132" s="10"/>
      <c r="L132" s="10"/>
      <c r="M132" s="10"/>
      <c r="N132" s="10"/>
      <c r="O132" s="9"/>
    </row>
    <row r="133" spans="1:15" ht="30.75" customHeight="1" x14ac:dyDescent="0.2">
      <c r="A133" s="8"/>
      <c r="B133" s="215"/>
      <c r="C133" s="227" t="s">
        <v>17</v>
      </c>
      <c r="D133" s="223" t="s">
        <v>18</v>
      </c>
      <c r="E133" s="224"/>
      <c r="F133" s="355"/>
      <c r="G133" s="356"/>
      <c r="H133" s="236" t="s">
        <v>11</v>
      </c>
      <c r="I133" s="23"/>
      <c r="J133" s="23"/>
      <c r="K133" s="10"/>
      <c r="L133" s="10"/>
      <c r="M133" s="10"/>
      <c r="N133" s="10"/>
      <c r="O133" s="9"/>
    </row>
    <row r="134" spans="1:15" ht="30.75" customHeight="1" thickBot="1" x14ac:dyDescent="0.25">
      <c r="A134" s="8"/>
      <c r="B134" s="216"/>
      <c r="C134" s="228"/>
      <c r="D134" s="225"/>
      <c r="E134" s="226"/>
      <c r="F134" s="359"/>
      <c r="G134" s="360"/>
      <c r="H134" s="237"/>
      <c r="I134" s="23"/>
      <c r="J134" s="23"/>
      <c r="K134" s="10"/>
      <c r="L134" s="10"/>
      <c r="M134" s="10"/>
      <c r="N134" s="10"/>
      <c r="O134" s="9"/>
    </row>
    <row r="135" spans="1:15" ht="15" customHeight="1" x14ac:dyDescent="0.2">
      <c r="A135" s="8"/>
      <c r="B135" s="10"/>
      <c r="C135" s="10"/>
      <c r="D135" s="10"/>
      <c r="E135" s="10"/>
      <c r="F135" s="10"/>
      <c r="G135" s="10"/>
      <c r="H135" s="10"/>
      <c r="I135" s="10"/>
      <c r="J135" s="10"/>
      <c r="K135" s="10"/>
      <c r="L135" s="10"/>
      <c r="M135" s="10"/>
      <c r="N135" s="10"/>
      <c r="O135" s="9"/>
    </row>
    <row r="136" spans="1:15" ht="15" customHeight="1" thickBot="1" x14ac:dyDescent="0.25">
      <c r="A136" s="28"/>
      <c r="B136" s="29"/>
      <c r="C136" s="29"/>
      <c r="D136" s="29"/>
      <c r="E136" s="29"/>
      <c r="F136" s="29"/>
      <c r="G136" s="29"/>
      <c r="H136" s="29"/>
      <c r="I136" s="29"/>
      <c r="J136" s="29"/>
      <c r="K136" s="29"/>
      <c r="L136" s="29"/>
      <c r="M136" s="29"/>
      <c r="N136" s="29"/>
      <c r="O136" s="30"/>
    </row>
    <row r="137" spans="1:15" ht="15" customHeight="1" thickBot="1" x14ac:dyDescent="0.25"/>
    <row r="138" spans="1:15" s="123" customFormat="1" x14ac:dyDescent="0.2">
      <c r="A138" s="120"/>
      <c r="B138" s="121"/>
      <c r="C138" s="121"/>
      <c r="D138" s="121"/>
      <c r="E138" s="121"/>
      <c r="F138" s="121"/>
      <c r="G138" s="121"/>
      <c r="H138" s="121"/>
      <c r="I138" s="121"/>
      <c r="J138" s="121"/>
      <c r="K138" s="121"/>
      <c r="L138" s="121"/>
      <c r="M138" s="121"/>
      <c r="N138" s="5" t="s">
        <v>191</v>
      </c>
      <c r="O138" s="122"/>
    </row>
    <row r="139" spans="1:15" s="123" customFormat="1" ht="16.5" x14ac:dyDescent="0.2">
      <c r="A139" s="124"/>
      <c r="B139" s="441" t="s">
        <v>0</v>
      </c>
      <c r="C139" s="441"/>
      <c r="D139" s="441"/>
      <c r="E139" s="441"/>
      <c r="F139" s="441"/>
      <c r="G139" s="441"/>
      <c r="H139" s="441"/>
      <c r="I139" s="441"/>
      <c r="J139" s="441"/>
      <c r="K139" s="441"/>
      <c r="L139" s="441"/>
      <c r="M139" s="441"/>
      <c r="N139" s="441"/>
      <c r="O139" s="125"/>
    </row>
    <row r="140" spans="1:15" ht="20.25" customHeight="1" x14ac:dyDescent="0.2">
      <c r="A140" s="8"/>
      <c r="B140" s="10" t="s">
        <v>125</v>
      </c>
      <c r="C140" s="10"/>
      <c r="D140" s="10"/>
      <c r="E140" s="10"/>
      <c r="F140" s="10"/>
      <c r="G140" s="10"/>
      <c r="H140" s="10"/>
      <c r="I140" s="10"/>
      <c r="J140" s="10"/>
      <c r="K140" s="10"/>
      <c r="L140" s="280" t="str">
        <f>$L$3</f>
        <v>令和　　年　　月　　日</v>
      </c>
      <c r="M140" s="280"/>
      <c r="N140" s="280"/>
      <c r="O140" s="9"/>
    </row>
    <row r="141" spans="1:15" x14ac:dyDescent="0.2">
      <c r="A141" s="8"/>
      <c r="B141" s="10"/>
      <c r="C141" s="10"/>
      <c r="D141" s="10"/>
      <c r="E141" s="10"/>
      <c r="F141" s="10"/>
      <c r="G141" s="10"/>
      <c r="H141" s="116"/>
      <c r="I141" s="10"/>
      <c r="J141" s="194"/>
      <c r="K141" s="194"/>
      <c r="L141" s="116"/>
      <c r="M141" s="10"/>
      <c r="N141" s="10"/>
      <c r="O141" s="9"/>
    </row>
    <row r="142" spans="1:15" x14ac:dyDescent="0.2">
      <c r="A142" s="8"/>
      <c r="B142" s="10"/>
      <c r="C142" s="10"/>
      <c r="D142" s="10"/>
      <c r="E142" s="10"/>
      <c r="F142" s="10"/>
      <c r="G142" s="10"/>
      <c r="H142" s="10"/>
      <c r="I142" s="10"/>
      <c r="J142" s="10"/>
      <c r="K142" s="10"/>
      <c r="L142" s="10"/>
      <c r="M142" s="10"/>
      <c r="N142" s="10"/>
      <c r="O142" s="9"/>
    </row>
    <row r="143" spans="1:15" ht="24.75" customHeight="1" x14ac:dyDescent="0.2">
      <c r="A143" s="8"/>
      <c r="B143" s="10"/>
      <c r="C143" s="10"/>
      <c r="D143" s="10"/>
      <c r="E143" s="10"/>
      <c r="F143" s="10"/>
      <c r="G143" s="10"/>
      <c r="H143" s="12" t="s">
        <v>121</v>
      </c>
      <c r="J143" s="248" t="str">
        <f>IF($J$6="","",$J$6)</f>
        <v/>
      </c>
      <c r="K143" s="248"/>
      <c r="L143" s="248"/>
      <c r="M143" s="248"/>
      <c r="N143" s="248"/>
      <c r="O143" s="9"/>
    </row>
    <row r="144" spans="1:15" ht="24.75" customHeight="1" x14ac:dyDescent="0.2">
      <c r="A144" s="8"/>
      <c r="B144" s="10"/>
      <c r="C144" s="10"/>
      <c r="D144" s="10"/>
      <c r="E144" s="10"/>
      <c r="F144" s="10"/>
      <c r="G144" s="10"/>
      <c r="H144" s="12" t="s">
        <v>2</v>
      </c>
      <c r="J144" s="248"/>
      <c r="K144" s="248"/>
      <c r="L144" s="248"/>
      <c r="M144" s="248"/>
      <c r="N144" s="248"/>
      <c r="O144" s="9"/>
    </row>
    <row r="145" spans="1:15" ht="45.75" customHeight="1" x14ac:dyDescent="0.2">
      <c r="A145" s="8"/>
      <c r="B145" s="10"/>
      <c r="C145" s="10"/>
      <c r="D145" s="10"/>
      <c r="E145" s="10"/>
      <c r="F145" s="10"/>
      <c r="G145" s="10"/>
      <c r="H145" s="12" t="s">
        <v>3</v>
      </c>
      <c r="J145" s="248" t="str">
        <f>IF($J$8="","",$J$8)</f>
        <v/>
      </c>
      <c r="K145" s="248"/>
      <c r="L145" s="248"/>
      <c r="M145" s="248"/>
      <c r="N145" s="248"/>
      <c r="O145" s="9"/>
    </row>
    <row r="146" spans="1:15" ht="45.75" customHeight="1" x14ac:dyDescent="0.2">
      <c r="A146" s="8"/>
      <c r="B146" s="10"/>
      <c r="C146" s="10"/>
      <c r="D146" s="10"/>
      <c r="E146" s="10"/>
      <c r="F146" s="10"/>
      <c r="G146" s="10"/>
      <c r="H146" s="13" t="s">
        <v>4</v>
      </c>
      <c r="J146" s="389" t="str">
        <f>IF($J$9="","",$J$9)</f>
        <v/>
      </c>
      <c r="K146" s="389"/>
      <c r="L146" s="389"/>
      <c r="M146" s="389"/>
      <c r="N146" s="116"/>
      <c r="O146" s="9"/>
    </row>
    <row r="147" spans="1:15" s="123" customFormat="1" ht="20.25" customHeight="1" x14ac:dyDescent="0.2">
      <c r="A147" s="124"/>
      <c r="B147" s="126"/>
      <c r="C147" s="126"/>
      <c r="D147" s="126"/>
      <c r="E147" s="126"/>
      <c r="F147" s="126"/>
      <c r="G147" s="126"/>
      <c r="H147" s="126"/>
      <c r="I147" s="126"/>
      <c r="J147" s="126"/>
      <c r="K147" s="126"/>
      <c r="L147" s="126"/>
      <c r="M147" s="126"/>
      <c r="N147" s="126"/>
      <c r="O147" s="125"/>
    </row>
    <row r="148" spans="1:15" s="123" customFormat="1" ht="18" customHeight="1" x14ac:dyDescent="0.2">
      <c r="A148" s="124"/>
      <c r="B148" s="439" t="s">
        <v>5</v>
      </c>
      <c r="C148" s="439"/>
      <c r="D148" s="439"/>
      <c r="E148" s="439" t="s">
        <v>48</v>
      </c>
      <c r="F148" s="439"/>
      <c r="G148" s="439"/>
      <c r="H148" s="439"/>
      <c r="I148" s="439"/>
      <c r="J148" s="439"/>
      <c r="K148" s="439"/>
      <c r="L148" s="439"/>
      <c r="M148" s="439"/>
      <c r="N148" s="439"/>
      <c r="O148" s="125"/>
    </row>
    <row r="149" spans="1:15" s="129" customFormat="1" ht="60.75" customHeight="1" x14ac:dyDescent="0.2">
      <c r="A149" s="127"/>
      <c r="B149" s="440" t="s">
        <v>158</v>
      </c>
      <c r="C149" s="440"/>
      <c r="D149" s="440"/>
      <c r="E149" s="373" t="s">
        <v>186</v>
      </c>
      <c r="F149" s="374"/>
      <c r="G149" s="374"/>
      <c r="H149" s="374"/>
      <c r="I149" s="374"/>
      <c r="J149" s="374"/>
      <c r="K149" s="374"/>
      <c r="L149" s="374"/>
      <c r="M149" s="374"/>
      <c r="N149" s="375"/>
      <c r="O149" s="128"/>
    </row>
    <row r="150" spans="1:15" s="123" customFormat="1" x14ac:dyDescent="0.2">
      <c r="A150" s="124"/>
      <c r="B150" s="126"/>
      <c r="C150" s="126"/>
      <c r="D150" s="126"/>
      <c r="E150" s="126"/>
      <c r="F150" s="126"/>
      <c r="G150" s="126"/>
      <c r="H150" s="126"/>
      <c r="I150" s="126"/>
      <c r="J150" s="126"/>
      <c r="K150" s="126"/>
      <c r="L150" s="126"/>
      <c r="M150" s="126"/>
      <c r="N150" s="126"/>
      <c r="O150" s="125"/>
    </row>
    <row r="151" spans="1:15" s="123" customFormat="1" ht="13.5" thickBot="1" x14ac:dyDescent="0.25">
      <c r="A151" s="124"/>
      <c r="B151" s="126"/>
      <c r="C151" s="126"/>
      <c r="D151" s="126"/>
      <c r="E151" s="126"/>
      <c r="F151" s="126"/>
      <c r="G151" s="126"/>
      <c r="H151" s="126"/>
      <c r="I151" s="126"/>
      <c r="J151" s="126"/>
      <c r="K151" s="126"/>
      <c r="L151" s="126"/>
      <c r="M151" s="126"/>
      <c r="N151" s="126"/>
      <c r="O151" s="125"/>
    </row>
    <row r="152" spans="1:15" s="123" customFormat="1" x14ac:dyDescent="0.2">
      <c r="A152" s="124"/>
      <c r="B152" s="422"/>
      <c r="C152" s="423"/>
      <c r="D152" s="423"/>
      <c r="E152" s="424"/>
      <c r="F152" s="428" t="s">
        <v>112</v>
      </c>
      <c r="G152" s="429"/>
      <c r="H152" s="429"/>
      <c r="I152" s="429" t="s">
        <v>6</v>
      </c>
      <c r="J152" s="429"/>
      <c r="K152" s="432" t="s">
        <v>7</v>
      </c>
      <c r="L152" s="433"/>
      <c r="M152" s="432" t="s">
        <v>8</v>
      </c>
      <c r="N152" s="436"/>
      <c r="O152" s="125"/>
    </row>
    <row r="153" spans="1:15" s="123" customFormat="1" ht="13.5" thickBot="1" x14ac:dyDescent="0.25">
      <c r="A153" s="124"/>
      <c r="B153" s="425"/>
      <c r="C153" s="426"/>
      <c r="D153" s="426"/>
      <c r="E153" s="427"/>
      <c r="F153" s="430"/>
      <c r="G153" s="431"/>
      <c r="H153" s="431"/>
      <c r="I153" s="431"/>
      <c r="J153" s="431"/>
      <c r="K153" s="434"/>
      <c r="L153" s="435"/>
      <c r="M153" s="437" t="s">
        <v>9</v>
      </c>
      <c r="N153" s="438"/>
      <c r="O153" s="125"/>
    </row>
    <row r="154" spans="1:15" s="123" customFormat="1" ht="27.75" customHeight="1" thickTop="1" x14ac:dyDescent="0.2">
      <c r="A154" s="124"/>
      <c r="B154" s="408" t="s">
        <v>10</v>
      </c>
      <c r="C154" s="409"/>
      <c r="D154" s="409"/>
      <c r="E154" s="410"/>
      <c r="F154" s="411" t="str">
        <f>IF(F157="","",SUM(F157:G158))</f>
        <v/>
      </c>
      <c r="G154" s="412"/>
      <c r="H154" s="415" t="s">
        <v>11</v>
      </c>
      <c r="I154" s="392" t="str">
        <f>IF(F154="","",ROUNDDOWN(F154*0.1,0))</f>
        <v/>
      </c>
      <c r="J154" s="415" t="s">
        <v>11</v>
      </c>
      <c r="K154" s="418">
        <v>1</v>
      </c>
      <c r="L154" s="419"/>
      <c r="M154" s="392" t="str">
        <f>IF(F154="","",(F154+I154)*K154)</f>
        <v/>
      </c>
      <c r="N154" s="394" t="s">
        <v>11</v>
      </c>
      <c r="O154" s="125"/>
    </row>
    <row r="155" spans="1:15" s="123" customFormat="1" ht="26.25" customHeight="1" thickBot="1" x14ac:dyDescent="0.25">
      <c r="A155" s="124"/>
      <c r="B155" s="396"/>
      <c r="C155" s="397"/>
      <c r="D155" s="397"/>
      <c r="E155" s="398"/>
      <c r="F155" s="413"/>
      <c r="G155" s="414"/>
      <c r="H155" s="416"/>
      <c r="I155" s="417"/>
      <c r="J155" s="416"/>
      <c r="K155" s="420"/>
      <c r="L155" s="421"/>
      <c r="M155" s="393"/>
      <c r="N155" s="395"/>
      <c r="O155" s="125"/>
    </row>
    <row r="156" spans="1:15" s="123" customFormat="1" ht="5.5" customHeight="1" thickBot="1" x14ac:dyDescent="0.25">
      <c r="A156" s="124"/>
      <c r="B156" s="130"/>
      <c r="C156" s="130"/>
      <c r="D156" s="130"/>
      <c r="E156" s="130"/>
      <c r="F156" s="126"/>
      <c r="G156" s="131"/>
      <c r="H156" s="132"/>
      <c r="I156" s="131"/>
      <c r="J156" s="132"/>
      <c r="K156" s="131"/>
      <c r="L156" s="132"/>
      <c r="M156" s="131"/>
      <c r="N156" s="132"/>
      <c r="O156" s="125"/>
    </row>
    <row r="157" spans="1:15" s="123" customFormat="1" ht="30.75" customHeight="1" x14ac:dyDescent="0.2">
      <c r="A157" s="124"/>
      <c r="B157" s="399"/>
      <c r="C157" s="401"/>
      <c r="D157" s="402" t="s">
        <v>113</v>
      </c>
      <c r="E157" s="403"/>
      <c r="F157" s="363"/>
      <c r="G157" s="364"/>
      <c r="H157" s="406" t="s">
        <v>11</v>
      </c>
      <c r="I157" s="133"/>
      <c r="J157" s="133"/>
      <c r="K157" s="126"/>
      <c r="L157" s="126"/>
      <c r="M157" s="126"/>
      <c r="N157" s="126"/>
      <c r="O157" s="125"/>
    </row>
    <row r="158" spans="1:15" s="123" customFormat="1" ht="30.75" customHeight="1" thickBot="1" x14ac:dyDescent="0.25">
      <c r="A158" s="124"/>
      <c r="B158" s="400"/>
      <c r="C158" s="397"/>
      <c r="D158" s="404"/>
      <c r="E158" s="405"/>
      <c r="F158" s="359"/>
      <c r="G158" s="360"/>
      <c r="H158" s="407"/>
      <c r="I158" s="133"/>
      <c r="J158" s="133"/>
      <c r="K158" s="126"/>
      <c r="L158" s="126"/>
      <c r="M158" s="126"/>
      <c r="N158" s="126"/>
      <c r="O158" s="125"/>
    </row>
    <row r="159" spans="1:15" s="123" customFormat="1" ht="15" customHeight="1" x14ac:dyDescent="0.2">
      <c r="A159" s="124"/>
      <c r="B159" s="126"/>
      <c r="C159" s="126"/>
      <c r="D159" s="126"/>
      <c r="E159" s="126"/>
      <c r="F159" s="126"/>
      <c r="G159" s="126"/>
      <c r="H159" s="126"/>
      <c r="I159" s="126"/>
      <c r="J159" s="126"/>
      <c r="K159" s="126"/>
      <c r="L159" s="126"/>
      <c r="M159" s="126"/>
      <c r="N159" s="126"/>
      <c r="O159" s="125"/>
    </row>
    <row r="160" spans="1:15" s="123" customFormat="1" ht="15" customHeight="1" thickBot="1" x14ac:dyDescent="0.25">
      <c r="A160" s="134"/>
      <c r="B160" s="135"/>
      <c r="C160" s="135"/>
      <c r="D160" s="135"/>
      <c r="E160" s="135"/>
      <c r="F160" s="135"/>
      <c r="G160" s="135"/>
      <c r="H160" s="135"/>
      <c r="I160" s="135"/>
      <c r="J160" s="135"/>
      <c r="K160" s="135"/>
      <c r="L160" s="135"/>
      <c r="M160" s="135"/>
      <c r="N160" s="135"/>
      <c r="O160" s="136"/>
    </row>
    <row r="161" ht="15" customHeight="1" x14ac:dyDescent="0.2"/>
  </sheetData>
  <sheetProtection algorithmName="SHA-512" hashValue="d6q+XZPjNp+xaQgzriulxi/BcvsK8FpibVzkY69mPNFK2qsT5r2YLboZdFVQpN67wEMmzPzf3yWjU+jGlgRt0A==" saltValue="F4mLb9dnORphw2FMBgmpIg==" spinCount="100000" sheet="1" selectLockedCells="1"/>
  <mergeCells count="216">
    <mergeCell ref="B129:B134"/>
    <mergeCell ref="C129:C130"/>
    <mergeCell ref="D129:E130"/>
    <mergeCell ref="F129:G130"/>
    <mergeCell ref="H129:H130"/>
    <mergeCell ref="C131:C132"/>
    <mergeCell ref="D131:E132"/>
    <mergeCell ref="F131:G132"/>
    <mergeCell ref="H131:H132"/>
    <mergeCell ref="C133:C134"/>
    <mergeCell ref="D133:E134"/>
    <mergeCell ref="F133:G134"/>
    <mergeCell ref="H133:H134"/>
    <mergeCell ref="B124:E125"/>
    <mergeCell ref="F124:H125"/>
    <mergeCell ref="I124:J125"/>
    <mergeCell ref="K124:L125"/>
    <mergeCell ref="M124:N124"/>
    <mergeCell ref="M125:N125"/>
    <mergeCell ref="B126:E126"/>
    <mergeCell ref="F126:G127"/>
    <mergeCell ref="H126:H127"/>
    <mergeCell ref="I126:I127"/>
    <mergeCell ref="J126:J127"/>
    <mergeCell ref="K126:K127"/>
    <mergeCell ref="L126:L127"/>
    <mergeCell ref="M126:M127"/>
    <mergeCell ref="N126:N127"/>
    <mergeCell ref="B127:E127"/>
    <mergeCell ref="B112:N112"/>
    <mergeCell ref="L113:N113"/>
    <mergeCell ref="J114:K114"/>
    <mergeCell ref="J116:N117"/>
    <mergeCell ref="J118:N118"/>
    <mergeCell ref="J119:M119"/>
    <mergeCell ref="B121:D121"/>
    <mergeCell ref="E121:N121"/>
    <mergeCell ref="B122:D122"/>
    <mergeCell ref="E122:N122"/>
    <mergeCell ref="B2:N2"/>
    <mergeCell ref="L3:N3"/>
    <mergeCell ref="J4:K4"/>
    <mergeCell ref="J6:N7"/>
    <mergeCell ref="J8:N8"/>
    <mergeCell ref="J9:M9"/>
    <mergeCell ref="B19:E20"/>
    <mergeCell ref="F19:H20"/>
    <mergeCell ref="I19:J20"/>
    <mergeCell ref="K19:L20"/>
    <mergeCell ref="M19:N19"/>
    <mergeCell ref="M20:N20"/>
    <mergeCell ref="B11:D11"/>
    <mergeCell ref="E11:N11"/>
    <mergeCell ref="B12:D12"/>
    <mergeCell ref="E12:N12"/>
    <mergeCell ref="I16:J17"/>
    <mergeCell ref="K16:M17"/>
    <mergeCell ref="N16:N17"/>
    <mergeCell ref="B31:N31"/>
    <mergeCell ref="L32:N32"/>
    <mergeCell ref="J33:K33"/>
    <mergeCell ref="J35:N36"/>
    <mergeCell ref="J37:N37"/>
    <mergeCell ref="J38:M38"/>
    <mergeCell ref="B21:E21"/>
    <mergeCell ref="F21:G21"/>
    <mergeCell ref="B22:E22"/>
    <mergeCell ref="F22:G22"/>
    <mergeCell ref="B23:E23"/>
    <mergeCell ref="F23:G23"/>
    <mergeCell ref="B25:E25"/>
    <mergeCell ref="F25:G25"/>
    <mergeCell ref="B24:E24"/>
    <mergeCell ref="F24:G24"/>
    <mergeCell ref="B40:D40"/>
    <mergeCell ref="E40:N40"/>
    <mergeCell ref="B41:D41"/>
    <mergeCell ref="E41:N41"/>
    <mergeCell ref="B43:E44"/>
    <mergeCell ref="F43:H44"/>
    <mergeCell ref="I43:J44"/>
    <mergeCell ref="K43:L44"/>
    <mergeCell ref="M43:N43"/>
    <mergeCell ref="M44:N44"/>
    <mergeCell ref="L45:L46"/>
    <mergeCell ref="M45:M46"/>
    <mergeCell ref="N45:N46"/>
    <mergeCell ref="B46:E46"/>
    <mergeCell ref="B48:B53"/>
    <mergeCell ref="C48:C49"/>
    <mergeCell ref="D48:E49"/>
    <mergeCell ref="F48:G49"/>
    <mergeCell ref="H48:H49"/>
    <mergeCell ref="C50:C51"/>
    <mergeCell ref="B45:E45"/>
    <mergeCell ref="F45:G46"/>
    <mergeCell ref="H45:H46"/>
    <mergeCell ref="I45:I46"/>
    <mergeCell ref="J45:J46"/>
    <mergeCell ref="K45:K46"/>
    <mergeCell ref="B58:N58"/>
    <mergeCell ref="L59:N59"/>
    <mergeCell ref="J60:K60"/>
    <mergeCell ref="J62:N63"/>
    <mergeCell ref="J64:N64"/>
    <mergeCell ref="J65:M65"/>
    <mergeCell ref="D50:E51"/>
    <mergeCell ref="F50:G51"/>
    <mergeCell ref="H50:H51"/>
    <mergeCell ref="C52:C53"/>
    <mergeCell ref="D52:E53"/>
    <mergeCell ref="F52:G53"/>
    <mergeCell ref="H52:H53"/>
    <mergeCell ref="B67:D67"/>
    <mergeCell ref="E67:N67"/>
    <mergeCell ref="B68:D68"/>
    <mergeCell ref="E68:N68"/>
    <mergeCell ref="B70:E71"/>
    <mergeCell ref="F70:H71"/>
    <mergeCell ref="I70:J71"/>
    <mergeCell ref="K70:L71"/>
    <mergeCell ref="M70:N70"/>
    <mergeCell ref="M71:N71"/>
    <mergeCell ref="L72:L73"/>
    <mergeCell ref="M72:M73"/>
    <mergeCell ref="N72:N73"/>
    <mergeCell ref="B73:E73"/>
    <mergeCell ref="B75:B80"/>
    <mergeCell ref="C75:C76"/>
    <mergeCell ref="D75:E76"/>
    <mergeCell ref="F75:G76"/>
    <mergeCell ref="H75:H76"/>
    <mergeCell ref="C77:C78"/>
    <mergeCell ref="B72:E72"/>
    <mergeCell ref="F72:G73"/>
    <mergeCell ref="H72:H73"/>
    <mergeCell ref="I72:I73"/>
    <mergeCell ref="J72:J73"/>
    <mergeCell ref="K72:K73"/>
    <mergeCell ref="B85:N85"/>
    <mergeCell ref="L86:N86"/>
    <mergeCell ref="J87:K87"/>
    <mergeCell ref="J89:N90"/>
    <mergeCell ref="J91:N91"/>
    <mergeCell ref="J92:M92"/>
    <mergeCell ref="D77:E78"/>
    <mergeCell ref="F77:G78"/>
    <mergeCell ref="H77:H78"/>
    <mergeCell ref="C79:C80"/>
    <mergeCell ref="D79:E80"/>
    <mergeCell ref="F79:G80"/>
    <mergeCell ref="H79:H80"/>
    <mergeCell ref="H99:H100"/>
    <mergeCell ref="I99:I100"/>
    <mergeCell ref="J99:J100"/>
    <mergeCell ref="K99:K100"/>
    <mergeCell ref="B94:D94"/>
    <mergeCell ref="E94:N94"/>
    <mergeCell ref="B95:D95"/>
    <mergeCell ref="E95:N95"/>
    <mergeCell ref="B97:E98"/>
    <mergeCell ref="F97:H98"/>
    <mergeCell ref="I97:J98"/>
    <mergeCell ref="K97:L98"/>
    <mergeCell ref="M97:N97"/>
    <mergeCell ref="M98:N98"/>
    <mergeCell ref="B139:N139"/>
    <mergeCell ref="L140:N140"/>
    <mergeCell ref="J141:K141"/>
    <mergeCell ref="J143:N144"/>
    <mergeCell ref="K25:L25"/>
    <mergeCell ref="D104:E105"/>
    <mergeCell ref="F104:G105"/>
    <mergeCell ref="H104:H105"/>
    <mergeCell ref="C106:C107"/>
    <mergeCell ref="D106:E107"/>
    <mergeCell ref="F106:G107"/>
    <mergeCell ref="H106:H107"/>
    <mergeCell ref="L99:L100"/>
    <mergeCell ref="M99:M100"/>
    <mergeCell ref="N99:N100"/>
    <mergeCell ref="B100:E100"/>
    <mergeCell ref="B102:B107"/>
    <mergeCell ref="C102:C103"/>
    <mergeCell ref="D102:E103"/>
    <mergeCell ref="F102:G103"/>
    <mergeCell ref="H102:H103"/>
    <mergeCell ref="C104:C105"/>
    <mergeCell ref="B99:E99"/>
    <mergeCell ref="F99:G100"/>
    <mergeCell ref="B152:E153"/>
    <mergeCell ref="F152:H153"/>
    <mergeCell ref="I152:J153"/>
    <mergeCell ref="K152:L153"/>
    <mergeCell ref="M152:N152"/>
    <mergeCell ref="M153:N153"/>
    <mergeCell ref="J145:N145"/>
    <mergeCell ref="J146:M146"/>
    <mergeCell ref="B148:D148"/>
    <mergeCell ref="E148:N148"/>
    <mergeCell ref="B149:D149"/>
    <mergeCell ref="E149:N149"/>
    <mergeCell ref="M154:M155"/>
    <mergeCell ref="N154:N155"/>
    <mergeCell ref="B155:E155"/>
    <mergeCell ref="B157:B158"/>
    <mergeCell ref="C157:C158"/>
    <mergeCell ref="D157:E158"/>
    <mergeCell ref="F157:G158"/>
    <mergeCell ref="H157:H158"/>
    <mergeCell ref="B154:E154"/>
    <mergeCell ref="F154:G155"/>
    <mergeCell ref="H154:H155"/>
    <mergeCell ref="I154:I155"/>
    <mergeCell ref="J154:J155"/>
    <mergeCell ref="K154:L155"/>
  </mergeCells>
  <phoneticPr fontId="3"/>
  <conditionalFormatting sqref="F157:G158">
    <cfRule type="expression" dxfId="32" priority="4">
      <formula>$F$157&lt;&gt;""</formula>
    </cfRule>
  </conditionalFormatting>
  <conditionalFormatting sqref="F48:H49">
    <cfRule type="expression" dxfId="31" priority="11">
      <formula>$F$48&lt;&gt;""</formula>
    </cfRule>
  </conditionalFormatting>
  <conditionalFormatting sqref="F50:H51">
    <cfRule type="expression" dxfId="30" priority="14">
      <formula>$F$50&lt;&gt;""</formula>
    </cfRule>
  </conditionalFormatting>
  <conditionalFormatting sqref="F52:H53">
    <cfRule type="expression" dxfId="29" priority="13">
      <formula>$F$52&lt;&gt;""</formula>
    </cfRule>
  </conditionalFormatting>
  <conditionalFormatting sqref="F75:H76">
    <cfRule type="expression" dxfId="28" priority="8">
      <formula>$F$75&lt;&gt;""</formula>
    </cfRule>
  </conditionalFormatting>
  <conditionalFormatting sqref="F77:H78">
    <cfRule type="expression" dxfId="27" priority="10">
      <formula>$F$77&lt;&gt;""</formula>
    </cfRule>
  </conditionalFormatting>
  <conditionalFormatting sqref="F79:H80">
    <cfRule type="expression" dxfId="26" priority="9">
      <formula>$F$79&lt;&gt;""</formula>
    </cfRule>
  </conditionalFormatting>
  <conditionalFormatting sqref="F102:H103">
    <cfRule type="expression" dxfId="25" priority="5">
      <formula>$F$102&lt;&gt;""</formula>
    </cfRule>
  </conditionalFormatting>
  <conditionalFormatting sqref="F104:H105">
    <cfRule type="expression" dxfId="24" priority="7">
      <formula>$F$104&lt;&gt;""</formula>
    </cfRule>
  </conditionalFormatting>
  <conditionalFormatting sqref="F106:H107">
    <cfRule type="expression" dxfId="23" priority="6">
      <formula>$F$106&lt;&gt;""</formula>
    </cfRule>
  </conditionalFormatting>
  <conditionalFormatting sqref="F129:H130">
    <cfRule type="expression" dxfId="22" priority="1">
      <formula>$F$129&lt;&gt;""</formula>
    </cfRule>
  </conditionalFormatting>
  <conditionalFormatting sqref="F131:H132">
    <cfRule type="expression" dxfId="21" priority="3">
      <formula>$F$131&lt;&gt;""</formula>
    </cfRule>
  </conditionalFormatting>
  <conditionalFormatting sqref="F133:H134">
    <cfRule type="expression" dxfId="20" priority="2">
      <formula>$F$133&lt;&gt;""</formula>
    </cfRule>
  </conditionalFormatting>
  <conditionalFormatting sqref="K16:M17">
    <cfRule type="expression" dxfId="19" priority="12">
      <formula>$K$16=0</formula>
    </cfRule>
  </conditionalFormatting>
  <dataValidations count="2">
    <dataValidation imeMode="halfAlpha" allowBlank="1" showInputMessage="1" showErrorMessage="1" sqref="L3:N3 F50:G53 F77:G80 F104:G107 F157:G158 F131:G134" xr:uid="{00000000-0002-0000-0900-000000000000}"/>
    <dataValidation imeMode="hiragana" allowBlank="1" showInputMessage="1" showErrorMessage="1" sqref="J6:N8 J9:M9" xr:uid="{00000000-0002-0000-0900-000001000000}"/>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alignWithMargins="0"/>
  <rowBreaks count="5" manualBreakCount="5">
    <brk id="28" max="16383" man="1"/>
    <brk id="55" max="16383" man="1"/>
    <brk id="82" max="14" man="1"/>
    <brk id="109" max="14" man="1"/>
    <brk id="136"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O26"/>
  <sheetViews>
    <sheetView view="pageBreakPreview" zoomScaleNormal="100" zoomScaleSheetLayoutView="100" workbookViewId="0">
      <selection activeCell="F19" sqref="F19:G20"/>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0</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16"/>
      <c r="I4" s="10"/>
      <c r="J4" s="194"/>
      <c r="K4" s="194"/>
      <c r="L4" s="116"/>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16"/>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25</v>
      </c>
      <c r="F11" s="197"/>
      <c r="G11" s="197"/>
      <c r="H11" s="197"/>
      <c r="I11" s="197"/>
      <c r="J11" s="197"/>
      <c r="K11" s="197"/>
      <c r="L11" s="197"/>
      <c r="M11" s="197"/>
      <c r="N11" s="197"/>
      <c r="O11" s="9"/>
    </row>
    <row r="12" spans="1:15" s="16" customFormat="1" ht="65.25" customHeight="1" x14ac:dyDescent="0.2">
      <c r="A12" s="14"/>
      <c r="B12" s="251">
        <v>8</v>
      </c>
      <c r="C12" s="251"/>
      <c r="D12" s="251"/>
      <c r="E12" s="373" t="s">
        <v>159</v>
      </c>
      <c r="F12" s="374"/>
      <c r="G12" s="374"/>
      <c r="H12" s="374"/>
      <c r="I12" s="374"/>
      <c r="J12" s="374"/>
      <c r="K12" s="374"/>
      <c r="L12" s="374"/>
      <c r="M12" s="374"/>
      <c r="N12" s="375"/>
      <c r="O12" s="15"/>
    </row>
    <row r="13" spans="1:15" ht="13.5" thickBot="1" x14ac:dyDescent="0.25">
      <c r="A13" s="8"/>
      <c r="B13" s="10"/>
      <c r="C13" s="10"/>
      <c r="D13" s="10"/>
      <c r="E13" s="10"/>
      <c r="F13" s="10"/>
      <c r="G13" s="10"/>
      <c r="H13" s="10"/>
      <c r="I13" s="10"/>
      <c r="J13" s="10"/>
      <c r="K13" s="10"/>
      <c r="L13" s="10"/>
      <c r="M13" s="10"/>
      <c r="N13" s="10"/>
      <c r="O13" s="9"/>
    </row>
    <row r="14" spans="1:15" x14ac:dyDescent="0.2">
      <c r="A14" s="8"/>
      <c r="B14" s="202"/>
      <c r="C14" s="203"/>
      <c r="D14" s="203"/>
      <c r="E14" s="204"/>
      <c r="F14" s="174" t="s">
        <v>174</v>
      </c>
      <c r="G14" s="175"/>
      <c r="H14" s="175"/>
      <c r="I14" s="175" t="s">
        <v>6</v>
      </c>
      <c r="J14" s="175"/>
      <c r="K14" s="178" t="s">
        <v>7</v>
      </c>
      <c r="L14" s="179"/>
      <c r="M14" s="178" t="s">
        <v>8</v>
      </c>
      <c r="N14" s="182"/>
      <c r="O14" s="9"/>
    </row>
    <row r="15" spans="1:15" ht="13.5" thickBot="1" x14ac:dyDescent="0.25">
      <c r="A15" s="8"/>
      <c r="B15" s="205"/>
      <c r="C15" s="206"/>
      <c r="D15" s="206"/>
      <c r="E15" s="207"/>
      <c r="F15" s="176"/>
      <c r="G15" s="177"/>
      <c r="H15" s="177"/>
      <c r="I15" s="177"/>
      <c r="J15" s="177"/>
      <c r="K15" s="180"/>
      <c r="L15" s="181"/>
      <c r="M15" s="183" t="s">
        <v>9</v>
      </c>
      <c r="N15" s="184"/>
      <c r="O15" s="9"/>
    </row>
    <row r="16" spans="1:15" ht="27.75" customHeight="1" thickTop="1" x14ac:dyDescent="0.2">
      <c r="A16" s="8"/>
      <c r="B16" s="211" t="s">
        <v>10</v>
      </c>
      <c r="C16" s="212"/>
      <c r="D16" s="212"/>
      <c r="E16" s="213"/>
      <c r="F16" s="367" t="str">
        <f>IF(F19="","",SUM(F19:G24))</f>
        <v/>
      </c>
      <c r="G16" s="368"/>
      <c r="H16" s="168" t="s">
        <v>11</v>
      </c>
      <c r="I16" s="371" t="str">
        <f>IF(F16="","",ROUNDDOWN(F16*0.1,0))</f>
        <v/>
      </c>
      <c r="J16" s="168" t="s">
        <v>11</v>
      </c>
      <c r="K16" s="172">
        <v>2</v>
      </c>
      <c r="L16" s="187" t="s">
        <v>12</v>
      </c>
      <c r="M16" s="361" t="str">
        <f>IF(F16="","",(F16+I16)*K16)</f>
        <v/>
      </c>
      <c r="N16" s="185" t="s">
        <v>11</v>
      </c>
      <c r="O16" s="9"/>
    </row>
    <row r="17" spans="1:15" ht="26.25" customHeight="1" thickBot="1" x14ac:dyDescent="0.25">
      <c r="A17" s="8"/>
      <c r="B17" s="208" t="s">
        <v>46</v>
      </c>
      <c r="C17" s="209"/>
      <c r="D17" s="209"/>
      <c r="E17" s="210"/>
      <c r="F17" s="369"/>
      <c r="G17" s="370"/>
      <c r="H17" s="169"/>
      <c r="I17" s="372"/>
      <c r="J17" s="169"/>
      <c r="K17" s="173"/>
      <c r="L17" s="169"/>
      <c r="M17" s="362"/>
      <c r="N17" s="186"/>
      <c r="O17" s="9"/>
    </row>
    <row r="18" spans="1:15" ht="9.65" customHeight="1" thickBot="1" x14ac:dyDescent="0.25">
      <c r="A18" s="8"/>
      <c r="B18" s="17"/>
      <c r="C18" s="17"/>
      <c r="D18" s="17"/>
      <c r="E18" s="17"/>
      <c r="F18" s="10"/>
      <c r="G18" s="18"/>
      <c r="H18" s="21"/>
      <c r="I18" s="18"/>
      <c r="J18" s="21"/>
      <c r="K18" s="18"/>
      <c r="L18" s="21"/>
      <c r="M18" s="18"/>
      <c r="N18" s="21"/>
      <c r="O18" s="9"/>
    </row>
    <row r="19" spans="1:15" s="26" customFormat="1" ht="30.65" customHeight="1" x14ac:dyDescent="0.2">
      <c r="A19" s="22"/>
      <c r="B19" s="214" t="s">
        <v>173</v>
      </c>
      <c r="C19" s="217" t="s">
        <v>13</v>
      </c>
      <c r="D19" s="219" t="s">
        <v>14</v>
      </c>
      <c r="E19" s="220"/>
      <c r="F19" s="363"/>
      <c r="G19" s="364"/>
      <c r="H19" s="365" t="s">
        <v>98</v>
      </c>
      <c r="I19" s="23"/>
      <c r="J19" s="23"/>
      <c r="K19" s="24"/>
      <c r="L19" s="24"/>
      <c r="M19" s="24"/>
      <c r="N19" s="24"/>
      <c r="O19" s="25"/>
    </row>
    <row r="20" spans="1:15" ht="30.65" customHeight="1" x14ac:dyDescent="0.2">
      <c r="A20" s="8"/>
      <c r="B20" s="215"/>
      <c r="C20" s="218"/>
      <c r="D20" s="221"/>
      <c r="E20" s="222"/>
      <c r="F20" s="357"/>
      <c r="G20" s="358"/>
      <c r="H20" s="366"/>
      <c r="I20" s="27"/>
      <c r="J20" s="23"/>
      <c r="K20" s="10"/>
      <c r="L20" s="10"/>
      <c r="M20" s="10"/>
      <c r="N20" s="10"/>
      <c r="O20" s="9"/>
    </row>
    <row r="21" spans="1:15" ht="30.75" customHeight="1" x14ac:dyDescent="0.2">
      <c r="A21" s="8"/>
      <c r="B21" s="215"/>
      <c r="C21" s="227" t="s">
        <v>15</v>
      </c>
      <c r="D21" s="223" t="s">
        <v>16</v>
      </c>
      <c r="E21" s="224"/>
      <c r="F21" s="355"/>
      <c r="G21" s="356"/>
      <c r="H21" s="240" t="s">
        <v>11</v>
      </c>
      <c r="I21" s="23"/>
      <c r="J21" s="23"/>
      <c r="K21" s="10"/>
      <c r="L21" s="10"/>
      <c r="M21" s="10"/>
      <c r="N21" s="10"/>
      <c r="O21" s="9"/>
    </row>
    <row r="22" spans="1:15" ht="30.75" customHeight="1" x14ac:dyDescent="0.2">
      <c r="A22" s="8"/>
      <c r="B22" s="215"/>
      <c r="C22" s="229"/>
      <c r="D22" s="230"/>
      <c r="E22" s="231"/>
      <c r="F22" s="357"/>
      <c r="G22" s="358"/>
      <c r="H22" s="241"/>
      <c r="I22" s="23"/>
      <c r="J22" s="23"/>
      <c r="K22" s="10"/>
      <c r="L22" s="10"/>
      <c r="M22" s="10"/>
      <c r="N22" s="10"/>
      <c r="O22" s="9"/>
    </row>
    <row r="23" spans="1:15" ht="30.75" customHeight="1" x14ac:dyDescent="0.2">
      <c r="A23" s="8"/>
      <c r="B23" s="215"/>
      <c r="C23" s="227" t="s">
        <v>17</v>
      </c>
      <c r="D23" s="223" t="s">
        <v>18</v>
      </c>
      <c r="E23" s="224"/>
      <c r="F23" s="355"/>
      <c r="G23" s="356"/>
      <c r="H23" s="236" t="s">
        <v>11</v>
      </c>
      <c r="I23" s="23"/>
      <c r="J23" s="23"/>
      <c r="K23" s="10"/>
      <c r="L23" s="10"/>
      <c r="M23" s="10"/>
      <c r="N23" s="10"/>
      <c r="O23" s="9"/>
    </row>
    <row r="24" spans="1:15" ht="30.75" customHeight="1" thickBot="1" x14ac:dyDescent="0.25">
      <c r="A24" s="8"/>
      <c r="B24" s="216"/>
      <c r="C24" s="228"/>
      <c r="D24" s="225"/>
      <c r="E24" s="226"/>
      <c r="F24" s="359"/>
      <c r="G24" s="360"/>
      <c r="H24" s="237"/>
      <c r="I24" s="23"/>
      <c r="J24" s="23"/>
      <c r="K24" s="10"/>
      <c r="L24" s="10"/>
      <c r="M24" s="10"/>
      <c r="N24" s="10"/>
      <c r="O24" s="9"/>
    </row>
    <row r="25" spans="1:15" x14ac:dyDescent="0.2">
      <c r="A25" s="8"/>
      <c r="B25" s="10"/>
      <c r="C25" s="10"/>
      <c r="D25" s="10"/>
      <c r="E25" s="10"/>
      <c r="F25" s="10"/>
      <c r="G25" s="10"/>
      <c r="H25" s="10"/>
      <c r="I25" s="10"/>
      <c r="J25" s="10"/>
      <c r="K25" s="10"/>
      <c r="L25" s="10"/>
      <c r="M25" s="10"/>
      <c r="N25" s="10"/>
      <c r="O25" s="9"/>
    </row>
    <row r="26" spans="1:15" ht="13.5" thickBot="1" x14ac:dyDescent="0.25">
      <c r="A26" s="28"/>
      <c r="B26" s="29"/>
      <c r="C26" s="29"/>
      <c r="D26" s="29"/>
      <c r="E26" s="29"/>
      <c r="F26" s="29"/>
      <c r="G26" s="29"/>
      <c r="H26" s="29"/>
      <c r="I26" s="29"/>
      <c r="J26" s="29"/>
      <c r="K26" s="29"/>
      <c r="L26" s="29"/>
      <c r="M26" s="29"/>
      <c r="N26" s="29"/>
      <c r="O26" s="30"/>
    </row>
  </sheetData>
  <sheetProtection algorithmName="SHA-512" hashValue="temionnZHwYAyg2UoiawnT+lkTvw7EJ2XpUJebLY7vkUXxYJ9zi1lbWcv0a1y+MZG1hEchEzgWt66zHAUqqZdA==" saltValue="g0Ti4HPEctVcSVLHgxDCkQ==" spinCount="100000" sheet="1" selectLockedCells="1"/>
  <mergeCells count="39">
    <mergeCell ref="J9:M9"/>
    <mergeCell ref="B2:N2"/>
    <mergeCell ref="L3:N3"/>
    <mergeCell ref="J4:K4"/>
    <mergeCell ref="J6:N7"/>
    <mergeCell ref="J8:N8"/>
    <mergeCell ref="B11:D11"/>
    <mergeCell ref="E11:N11"/>
    <mergeCell ref="B12:D12"/>
    <mergeCell ref="E12:N12"/>
    <mergeCell ref="B14:E15"/>
    <mergeCell ref="F14:H15"/>
    <mergeCell ref="I14:J15"/>
    <mergeCell ref="K14:L15"/>
    <mergeCell ref="M14:N14"/>
    <mergeCell ref="M15:N15"/>
    <mergeCell ref="L16:L17"/>
    <mergeCell ref="M16:M17"/>
    <mergeCell ref="N16:N17"/>
    <mergeCell ref="B17:E17"/>
    <mergeCell ref="B19:B24"/>
    <mergeCell ref="C19:C20"/>
    <mergeCell ref="D19:E20"/>
    <mergeCell ref="F19:G20"/>
    <mergeCell ref="H19:H20"/>
    <mergeCell ref="C21:C22"/>
    <mergeCell ref="B16:E16"/>
    <mergeCell ref="F16:G17"/>
    <mergeCell ref="H16:H17"/>
    <mergeCell ref="I16:I17"/>
    <mergeCell ref="J16:J17"/>
    <mergeCell ref="K16:K17"/>
    <mergeCell ref="D21:E22"/>
    <mergeCell ref="F21:G22"/>
    <mergeCell ref="H21:H22"/>
    <mergeCell ref="C23:C24"/>
    <mergeCell ref="D23:E24"/>
    <mergeCell ref="F23:G24"/>
    <mergeCell ref="H23:H24"/>
  </mergeCells>
  <phoneticPr fontId="3"/>
  <conditionalFormatting sqref="F19:G20">
    <cfRule type="expression" dxfId="18" priority="1">
      <formula>$F$19&lt;&gt;""</formula>
    </cfRule>
  </conditionalFormatting>
  <conditionalFormatting sqref="F21:H22">
    <cfRule type="expression" dxfId="17" priority="3">
      <formula>$F$21&lt;&gt;""</formula>
    </cfRule>
  </conditionalFormatting>
  <conditionalFormatting sqref="F23:H24">
    <cfRule type="expression" dxfId="16" priority="2">
      <formula>$F$23&lt;&gt;""</formula>
    </cfRule>
  </conditionalFormatting>
  <dataValidations count="2">
    <dataValidation imeMode="hiragana" allowBlank="1" showInputMessage="1" showErrorMessage="1" sqref="J9:M9 J6:N8" xr:uid="{00000000-0002-0000-0A00-000000000000}"/>
    <dataValidation imeMode="halfAlpha" allowBlank="1" showInputMessage="1" showErrorMessage="1" sqref="L3:N3 F21:G24" xr:uid="{00000000-0002-0000-0A00-000001000000}"/>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O26"/>
  <sheetViews>
    <sheetView view="pageBreakPreview" zoomScaleNormal="100" zoomScaleSheetLayoutView="100" workbookViewId="0">
      <selection activeCell="J9" sqref="J9:M9"/>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0</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16"/>
      <c r="I4" s="10"/>
      <c r="J4" s="194"/>
      <c r="K4" s="194"/>
      <c r="L4" s="116"/>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16"/>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25</v>
      </c>
      <c r="F11" s="197"/>
      <c r="G11" s="197"/>
      <c r="H11" s="197"/>
      <c r="I11" s="197"/>
      <c r="J11" s="197"/>
      <c r="K11" s="197"/>
      <c r="L11" s="197"/>
      <c r="M11" s="197"/>
      <c r="N11" s="197"/>
      <c r="O11" s="9"/>
    </row>
    <row r="12" spans="1:15" s="16" customFormat="1" ht="65.25" customHeight="1" x14ac:dyDescent="0.2">
      <c r="A12" s="14"/>
      <c r="B12" s="251">
        <v>9</v>
      </c>
      <c r="C12" s="251"/>
      <c r="D12" s="251"/>
      <c r="E12" s="373" t="s">
        <v>160</v>
      </c>
      <c r="F12" s="374"/>
      <c r="G12" s="374"/>
      <c r="H12" s="374"/>
      <c r="I12" s="374"/>
      <c r="J12" s="374"/>
      <c r="K12" s="374"/>
      <c r="L12" s="374"/>
      <c r="M12" s="374"/>
      <c r="N12" s="375"/>
      <c r="O12" s="15"/>
    </row>
    <row r="13" spans="1:15" ht="13.5" thickBot="1" x14ac:dyDescent="0.25">
      <c r="A13" s="8"/>
      <c r="B13" s="10"/>
      <c r="C13" s="10"/>
      <c r="D13" s="10"/>
      <c r="E13" s="10"/>
      <c r="F13" s="10"/>
      <c r="G13" s="10"/>
      <c r="H13" s="10"/>
      <c r="I13" s="10"/>
      <c r="J13" s="10"/>
      <c r="K13" s="10"/>
      <c r="L13" s="10"/>
      <c r="M13" s="10"/>
      <c r="N13" s="10"/>
      <c r="O13" s="9"/>
    </row>
    <row r="14" spans="1:15" x14ac:dyDescent="0.2">
      <c r="A14" s="8"/>
      <c r="B14" s="202"/>
      <c r="C14" s="203"/>
      <c r="D14" s="203"/>
      <c r="E14" s="204"/>
      <c r="F14" s="174" t="s">
        <v>174</v>
      </c>
      <c r="G14" s="175"/>
      <c r="H14" s="175"/>
      <c r="I14" s="175" t="s">
        <v>6</v>
      </c>
      <c r="J14" s="175"/>
      <c r="K14" s="178" t="s">
        <v>7</v>
      </c>
      <c r="L14" s="179"/>
      <c r="M14" s="178" t="s">
        <v>8</v>
      </c>
      <c r="N14" s="182"/>
      <c r="O14" s="9"/>
    </row>
    <row r="15" spans="1:15" ht="13.5" thickBot="1" x14ac:dyDescent="0.25">
      <c r="A15" s="8"/>
      <c r="B15" s="205"/>
      <c r="C15" s="206"/>
      <c r="D15" s="206"/>
      <c r="E15" s="207"/>
      <c r="F15" s="176"/>
      <c r="G15" s="177"/>
      <c r="H15" s="177"/>
      <c r="I15" s="177"/>
      <c r="J15" s="177"/>
      <c r="K15" s="180"/>
      <c r="L15" s="181"/>
      <c r="M15" s="183" t="s">
        <v>9</v>
      </c>
      <c r="N15" s="184"/>
      <c r="O15" s="9"/>
    </row>
    <row r="16" spans="1:15" ht="27.75" customHeight="1" thickTop="1" x14ac:dyDescent="0.2">
      <c r="A16" s="8"/>
      <c r="B16" s="211" t="s">
        <v>10</v>
      </c>
      <c r="C16" s="212"/>
      <c r="D16" s="212"/>
      <c r="E16" s="213"/>
      <c r="F16" s="367" t="str">
        <f>IF(F19="","",SUM(F19:G24))</f>
        <v/>
      </c>
      <c r="G16" s="368"/>
      <c r="H16" s="168" t="s">
        <v>11</v>
      </c>
      <c r="I16" s="371" t="str">
        <f>IF(F16="","",ROUNDDOWN(F16*0.1,0))</f>
        <v/>
      </c>
      <c r="J16" s="168" t="s">
        <v>11</v>
      </c>
      <c r="K16" s="172">
        <v>6</v>
      </c>
      <c r="L16" s="187" t="s">
        <v>12</v>
      </c>
      <c r="M16" s="361" t="str">
        <f>IF(F16="","",(F16+I16)*K16)</f>
        <v/>
      </c>
      <c r="N16" s="185" t="s">
        <v>11</v>
      </c>
      <c r="O16" s="9"/>
    </row>
    <row r="17" spans="1:15" ht="26.25" customHeight="1" thickBot="1" x14ac:dyDescent="0.25">
      <c r="A17" s="8"/>
      <c r="B17" s="208" t="s">
        <v>46</v>
      </c>
      <c r="C17" s="209"/>
      <c r="D17" s="209"/>
      <c r="E17" s="210"/>
      <c r="F17" s="369"/>
      <c r="G17" s="370"/>
      <c r="H17" s="169"/>
      <c r="I17" s="372"/>
      <c r="J17" s="169"/>
      <c r="K17" s="173"/>
      <c r="L17" s="169"/>
      <c r="M17" s="362"/>
      <c r="N17" s="186"/>
      <c r="O17" s="9"/>
    </row>
    <row r="18" spans="1:15" ht="9.65" customHeight="1" thickBot="1" x14ac:dyDescent="0.25">
      <c r="A18" s="8"/>
      <c r="B18" s="17"/>
      <c r="C18" s="17"/>
      <c r="D18" s="17"/>
      <c r="E18" s="17"/>
      <c r="F18" s="10"/>
      <c r="G18" s="18"/>
      <c r="H18" s="21"/>
      <c r="I18" s="18"/>
      <c r="J18" s="21"/>
      <c r="K18" s="18"/>
      <c r="L18" s="21"/>
      <c r="M18" s="18"/>
      <c r="N18" s="21"/>
      <c r="O18" s="9"/>
    </row>
    <row r="19" spans="1:15" s="26" customFormat="1" ht="30.65" customHeight="1" x14ac:dyDescent="0.2">
      <c r="A19" s="22"/>
      <c r="B19" s="214" t="s">
        <v>173</v>
      </c>
      <c r="C19" s="217" t="s">
        <v>13</v>
      </c>
      <c r="D19" s="219" t="s">
        <v>14</v>
      </c>
      <c r="E19" s="220"/>
      <c r="F19" s="363"/>
      <c r="G19" s="364"/>
      <c r="H19" s="365" t="s">
        <v>98</v>
      </c>
      <c r="I19" s="23"/>
      <c r="J19" s="23"/>
      <c r="K19" s="24"/>
      <c r="L19" s="24"/>
      <c r="M19" s="24"/>
      <c r="N19" s="24"/>
      <c r="O19" s="25"/>
    </row>
    <row r="20" spans="1:15" ht="30.65" customHeight="1" x14ac:dyDescent="0.2">
      <c r="A20" s="8"/>
      <c r="B20" s="215"/>
      <c r="C20" s="218"/>
      <c r="D20" s="221"/>
      <c r="E20" s="222"/>
      <c r="F20" s="357"/>
      <c r="G20" s="358"/>
      <c r="H20" s="366"/>
      <c r="I20" s="27"/>
      <c r="J20" s="23"/>
      <c r="K20" s="10"/>
      <c r="L20" s="10"/>
      <c r="M20" s="10"/>
      <c r="N20" s="10"/>
      <c r="O20" s="9"/>
    </row>
    <row r="21" spans="1:15" ht="30.75" customHeight="1" x14ac:dyDescent="0.2">
      <c r="A21" s="8"/>
      <c r="B21" s="215"/>
      <c r="C21" s="227" t="s">
        <v>15</v>
      </c>
      <c r="D21" s="223" t="s">
        <v>16</v>
      </c>
      <c r="E21" s="224"/>
      <c r="F21" s="355"/>
      <c r="G21" s="356"/>
      <c r="H21" s="240" t="s">
        <v>11</v>
      </c>
      <c r="I21" s="23"/>
      <c r="J21" s="23"/>
      <c r="K21" s="10"/>
      <c r="L21" s="10"/>
      <c r="M21" s="10"/>
      <c r="N21" s="10"/>
      <c r="O21" s="9"/>
    </row>
    <row r="22" spans="1:15" ht="30.75" customHeight="1" x14ac:dyDescent="0.2">
      <c r="A22" s="8"/>
      <c r="B22" s="215"/>
      <c r="C22" s="229"/>
      <c r="D22" s="230"/>
      <c r="E22" s="231"/>
      <c r="F22" s="357"/>
      <c r="G22" s="358"/>
      <c r="H22" s="241"/>
      <c r="I22" s="23"/>
      <c r="J22" s="23"/>
      <c r="K22" s="10"/>
      <c r="L22" s="10"/>
      <c r="M22" s="10"/>
      <c r="N22" s="10"/>
      <c r="O22" s="9"/>
    </row>
    <row r="23" spans="1:15" ht="30.75" customHeight="1" x14ac:dyDescent="0.2">
      <c r="A23" s="8"/>
      <c r="B23" s="215"/>
      <c r="C23" s="227" t="s">
        <v>17</v>
      </c>
      <c r="D23" s="223" t="s">
        <v>18</v>
      </c>
      <c r="E23" s="224"/>
      <c r="F23" s="355"/>
      <c r="G23" s="356"/>
      <c r="H23" s="236" t="s">
        <v>11</v>
      </c>
      <c r="I23" s="23"/>
      <c r="J23" s="23"/>
      <c r="K23" s="10"/>
      <c r="L23" s="10"/>
      <c r="M23" s="10"/>
      <c r="N23" s="10"/>
      <c r="O23" s="9"/>
    </row>
    <row r="24" spans="1:15" ht="30.75" customHeight="1" thickBot="1" x14ac:dyDescent="0.25">
      <c r="A24" s="8"/>
      <c r="B24" s="216"/>
      <c r="C24" s="228"/>
      <c r="D24" s="225"/>
      <c r="E24" s="226"/>
      <c r="F24" s="359"/>
      <c r="G24" s="360"/>
      <c r="H24" s="237"/>
      <c r="I24" s="23"/>
      <c r="J24" s="23"/>
      <c r="K24" s="10"/>
      <c r="L24" s="10"/>
      <c r="M24" s="10"/>
      <c r="N24" s="10"/>
      <c r="O24" s="9"/>
    </row>
    <row r="25" spans="1:15" x14ac:dyDescent="0.2">
      <c r="A25" s="8"/>
      <c r="B25" s="10"/>
      <c r="C25" s="10"/>
      <c r="D25" s="10"/>
      <c r="E25" s="10"/>
      <c r="F25" s="10"/>
      <c r="G25" s="10"/>
      <c r="H25" s="10"/>
      <c r="I25" s="10"/>
      <c r="J25" s="10"/>
      <c r="K25" s="10"/>
      <c r="L25" s="10"/>
      <c r="M25" s="10"/>
      <c r="N25" s="10"/>
      <c r="O25" s="9"/>
    </row>
    <row r="26" spans="1:15" ht="13.5" thickBot="1" x14ac:dyDescent="0.25">
      <c r="A26" s="28"/>
      <c r="B26" s="29"/>
      <c r="C26" s="29"/>
      <c r="D26" s="29"/>
      <c r="E26" s="29"/>
      <c r="F26" s="29"/>
      <c r="G26" s="29"/>
      <c r="H26" s="29"/>
      <c r="I26" s="29"/>
      <c r="J26" s="29"/>
      <c r="K26" s="29"/>
      <c r="L26" s="29"/>
      <c r="M26" s="29"/>
      <c r="N26" s="29"/>
      <c r="O26" s="30"/>
    </row>
  </sheetData>
  <sheetProtection algorithmName="SHA-512" hashValue="sC8ogdRXMoEkGlUecI/MxStiwaBDAZDgVbLqtv8NUAI9RaN3GB9esUvwKGBgrwQUgmk5paEA/mJtFlx7/u/DeQ==" saltValue="/uHs0VubsBIKo+6txei4dw==" spinCount="100000" sheet="1" selectLockedCells="1"/>
  <mergeCells count="39">
    <mergeCell ref="J9:M9"/>
    <mergeCell ref="B2:N2"/>
    <mergeCell ref="L3:N3"/>
    <mergeCell ref="J4:K4"/>
    <mergeCell ref="J6:N7"/>
    <mergeCell ref="J8:N8"/>
    <mergeCell ref="B11:D11"/>
    <mergeCell ref="E11:N11"/>
    <mergeCell ref="B12:D12"/>
    <mergeCell ref="E12:N12"/>
    <mergeCell ref="B14:E15"/>
    <mergeCell ref="F14:H15"/>
    <mergeCell ref="I14:J15"/>
    <mergeCell ref="K14:L15"/>
    <mergeCell ref="M14:N14"/>
    <mergeCell ref="M15:N15"/>
    <mergeCell ref="L16:L17"/>
    <mergeCell ref="M16:M17"/>
    <mergeCell ref="N16:N17"/>
    <mergeCell ref="B17:E17"/>
    <mergeCell ref="B19:B24"/>
    <mergeCell ref="C19:C20"/>
    <mergeCell ref="D19:E20"/>
    <mergeCell ref="F19:G20"/>
    <mergeCell ref="H19:H20"/>
    <mergeCell ref="C21:C22"/>
    <mergeCell ref="B16:E16"/>
    <mergeCell ref="F16:G17"/>
    <mergeCell ref="H16:H17"/>
    <mergeCell ref="I16:I17"/>
    <mergeCell ref="J16:J17"/>
    <mergeCell ref="K16:K17"/>
    <mergeCell ref="D21:E22"/>
    <mergeCell ref="F21:G22"/>
    <mergeCell ref="H21:H22"/>
    <mergeCell ref="C23:C24"/>
    <mergeCell ref="D23:E24"/>
    <mergeCell ref="F23:G24"/>
    <mergeCell ref="H23:H24"/>
  </mergeCells>
  <phoneticPr fontId="3"/>
  <conditionalFormatting sqref="F19:G20">
    <cfRule type="expression" dxfId="15" priority="1">
      <formula>$F$19&lt;&gt;""</formula>
    </cfRule>
  </conditionalFormatting>
  <conditionalFormatting sqref="F21:H22">
    <cfRule type="expression" dxfId="14" priority="3">
      <formula>$F$21&lt;&gt;""</formula>
    </cfRule>
  </conditionalFormatting>
  <conditionalFormatting sqref="F23:H24">
    <cfRule type="expression" dxfId="13" priority="2">
      <formula>$F$23&lt;&gt;""</formula>
    </cfRule>
  </conditionalFormatting>
  <dataValidations count="2">
    <dataValidation imeMode="halfAlpha" allowBlank="1" showInputMessage="1" showErrorMessage="1" sqref="L3:N3 F21:G24" xr:uid="{00000000-0002-0000-0B00-000000000000}"/>
    <dataValidation imeMode="hiragana" allowBlank="1" showInputMessage="1" showErrorMessage="1" sqref="J9:M9 J6:N8" xr:uid="{00000000-0002-0000-0B00-000001000000}"/>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O36"/>
  <sheetViews>
    <sheetView view="pageBreakPreview" zoomScaleNormal="100" zoomScaleSheetLayoutView="100" workbookViewId="0">
      <selection activeCell="F21" sqref="F21:G22"/>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3.36328125" style="7" customWidth="1"/>
    <col min="10" max="10" width="3.36328125" style="7" bestFit="1" customWidth="1"/>
    <col min="11" max="11" width="13.36328125" style="7" customWidth="1"/>
    <col min="12" max="12" width="2.7265625" style="7" customWidth="1"/>
    <col min="13" max="13" width="14.9062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0</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488" t="s">
        <v>47</v>
      </c>
      <c r="M3" s="488"/>
      <c r="N3" s="488"/>
      <c r="O3" s="9"/>
    </row>
    <row r="4" spans="1:15" ht="8.15" customHeight="1" x14ac:dyDescent="0.2">
      <c r="A4" s="8"/>
      <c r="B4" s="10"/>
      <c r="C4" s="10"/>
      <c r="D4" s="10"/>
      <c r="E4" s="10"/>
      <c r="F4" s="10"/>
      <c r="G4" s="10"/>
      <c r="H4" s="97"/>
      <c r="I4" s="10"/>
      <c r="J4" s="194"/>
      <c r="K4" s="194"/>
      <c r="L4" s="97"/>
      <c r="M4" s="10"/>
      <c r="N4" s="10"/>
      <c r="O4" s="9"/>
    </row>
    <row r="5" spans="1:15" ht="8.15" customHeight="1"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97"/>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48</v>
      </c>
      <c r="F11" s="197"/>
      <c r="G11" s="197"/>
      <c r="H11" s="197"/>
      <c r="I11" s="197"/>
      <c r="J11" s="197"/>
      <c r="K11" s="197"/>
      <c r="L11" s="197"/>
      <c r="M11" s="197"/>
      <c r="N11" s="197"/>
      <c r="O11" s="9"/>
    </row>
    <row r="12" spans="1:15" s="16" customFormat="1" ht="55" customHeight="1" x14ac:dyDescent="0.2">
      <c r="A12" s="14"/>
      <c r="B12" s="251">
        <v>10</v>
      </c>
      <c r="C12" s="198"/>
      <c r="D12" s="198"/>
      <c r="E12" s="494" t="s">
        <v>76</v>
      </c>
      <c r="F12" s="495"/>
      <c r="G12" s="495"/>
      <c r="H12" s="495"/>
      <c r="I12" s="495"/>
      <c r="J12" s="495"/>
      <c r="K12" s="495"/>
      <c r="L12" s="495"/>
      <c r="M12" s="495"/>
      <c r="N12" s="496"/>
      <c r="O12" s="15"/>
    </row>
    <row r="13" spans="1:15" s="16" customFormat="1" ht="7" customHeight="1" x14ac:dyDescent="0.2">
      <c r="A13" s="14"/>
      <c r="B13" s="102"/>
      <c r="C13" s="102"/>
      <c r="D13" s="102"/>
      <c r="E13" s="103"/>
      <c r="F13" s="104"/>
      <c r="G13" s="104"/>
      <c r="H13" s="104"/>
      <c r="I13" s="104"/>
      <c r="J13" s="104"/>
      <c r="K13" s="104"/>
      <c r="L13" s="104"/>
      <c r="M13" s="104"/>
      <c r="N13" s="104"/>
      <c r="O13" s="15"/>
    </row>
    <row r="14" spans="1:15" s="16" customFormat="1" ht="7" customHeight="1" x14ac:dyDescent="0.2">
      <c r="A14" s="14"/>
      <c r="B14" s="102"/>
      <c r="C14" s="102"/>
      <c r="D14" s="102"/>
      <c r="E14" s="103"/>
      <c r="F14" s="104"/>
      <c r="G14" s="104"/>
      <c r="H14" s="104"/>
      <c r="I14" s="104"/>
      <c r="J14" s="104"/>
      <c r="K14" s="104"/>
      <c r="L14" s="104"/>
      <c r="M14" s="104"/>
      <c r="N14" s="104"/>
      <c r="O14" s="15"/>
    </row>
    <row r="15" spans="1:15" ht="7" customHeight="1" thickBot="1" x14ac:dyDescent="0.25">
      <c r="A15" s="8"/>
      <c r="B15" s="10"/>
      <c r="C15" s="10"/>
      <c r="D15" s="10"/>
      <c r="E15" s="10"/>
      <c r="F15" s="10"/>
      <c r="G15" s="10"/>
      <c r="H15" s="10"/>
      <c r="I15" s="10"/>
      <c r="J15" s="10"/>
      <c r="K15" s="10"/>
      <c r="L15" s="10"/>
      <c r="M15" s="10"/>
      <c r="N15" s="10"/>
      <c r="O15" s="9"/>
    </row>
    <row r="16" spans="1:15" ht="27.65" customHeight="1" x14ac:dyDescent="0.2">
      <c r="A16" s="8"/>
      <c r="B16" s="10"/>
      <c r="C16" s="99"/>
      <c r="D16" s="497"/>
      <c r="E16" s="497"/>
      <c r="F16" s="497"/>
      <c r="G16" s="10"/>
      <c r="H16" s="10"/>
      <c r="I16" s="489" t="s">
        <v>20</v>
      </c>
      <c r="J16" s="490"/>
      <c r="K16" s="498" t="str">
        <f>IF(K21="","",(SUM(M26,K21)))</f>
        <v/>
      </c>
      <c r="L16" s="499"/>
      <c r="M16" s="499"/>
      <c r="N16" s="502" t="s">
        <v>11</v>
      </c>
      <c r="O16" s="9"/>
    </row>
    <row r="17" spans="1:15" ht="27.65" customHeight="1" thickBot="1" x14ac:dyDescent="0.25">
      <c r="A17" s="8"/>
      <c r="B17" s="10"/>
      <c r="C17" s="100"/>
      <c r="D17" s="493"/>
      <c r="E17" s="493"/>
      <c r="F17" s="493"/>
      <c r="G17" s="10"/>
      <c r="H17" s="10"/>
      <c r="I17" s="491"/>
      <c r="J17" s="492"/>
      <c r="K17" s="500"/>
      <c r="L17" s="501"/>
      <c r="M17" s="501"/>
      <c r="N17" s="503"/>
      <c r="O17" s="9"/>
    </row>
    <row r="18" spans="1:15" ht="5.15" customHeight="1" thickBot="1" x14ac:dyDescent="0.25">
      <c r="A18" s="8"/>
      <c r="B18" s="10"/>
      <c r="C18" s="98"/>
      <c r="D18" s="458"/>
      <c r="E18" s="458"/>
      <c r="F18" s="101"/>
      <c r="G18" s="10"/>
      <c r="H18" s="10"/>
      <c r="I18" s="10"/>
      <c r="J18" s="10"/>
      <c r="K18" s="10"/>
      <c r="L18" s="10"/>
      <c r="M18" s="10"/>
      <c r="N18" s="10"/>
      <c r="O18" s="9"/>
    </row>
    <row r="19" spans="1:15" x14ac:dyDescent="0.2">
      <c r="A19" s="8"/>
      <c r="B19" s="471"/>
      <c r="C19" s="472"/>
      <c r="D19" s="472"/>
      <c r="E19" s="473"/>
      <c r="F19" s="477" t="s">
        <v>82</v>
      </c>
      <c r="G19" s="478"/>
      <c r="H19" s="478"/>
      <c r="I19" s="478" t="s">
        <v>83</v>
      </c>
      <c r="J19" s="478"/>
      <c r="K19" s="481" t="s">
        <v>84</v>
      </c>
      <c r="L19" s="482"/>
      <c r="M19" s="456"/>
      <c r="N19" s="457"/>
      <c r="O19" s="9"/>
    </row>
    <row r="20" spans="1:15" ht="13.5" thickBot="1" x14ac:dyDescent="0.25">
      <c r="A20" s="8"/>
      <c r="B20" s="474"/>
      <c r="C20" s="475"/>
      <c r="D20" s="475"/>
      <c r="E20" s="476"/>
      <c r="F20" s="479"/>
      <c r="G20" s="480"/>
      <c r="H20" s="480"/>
      <c r="I20" s="480"/>
      <c r="J20" s="480"/>
      <c r="K20" s="483"/>
      <c r="L20" s="484"/>
      <c r="M20" s="450"/>
      <c r="N20" s="451"/>
      <c r="O20" s="9"/>
    </row>
    <row r="21" spans="1:15" ht="24" customHeight="1" thickTop="1" x14ac:dyDescent="0.2">
      <c r="A21" s="8"/>
      <c r="B21" s="459" t="s">
        <v>85</v>
      </c>
      <c r="C21" s="460"/>
      <c r="D21" s="460"/>
      <c r="E21" s="461"/>
      <c r="F21" s="465"/>
      <c r="G21" s="466"/>
      <c r="H21" s="454" t="s">
        <v>11</v>
      </c>
      <c r="I21" s="452" t="str">
        <f>IF(F21="","",ROUNDDOWN(F21*0.1,0))</f>
        <v/>
      </c>
      <c r="J21" s="454" t="s">
        <v>11</v>
      </c>
      <c r="K21" s="486" t="str">
        <f>IF(F21="","",(F21+I21))</f>
        <v/>
      </c>
      <c r="L21" s="469" t="s">
        <v>11</v>
      </c>
      <c r="M21" s="485"/>
      <c r="N21" s="451"/>
      <c r="O21" s="9"/>
    </row>
    <row r="22" spans="1:15" ht="24" customHeight="1" thickBot="1" x14ac:dyDescent="0.25">
      <c r="A22" s="8"/>
      <c r="B22" s="462"/>
      <c r="C22" s="463"/>
      <c r="D22" s="463"/>
      <c r="E22" s="464"/>
      <c r="F22" s="467"/>
      <c r="G22" s="468"/>
      <c r="H22" s="455"/>
      <c r="I22" s="453"/>
      <c r="J22" s="455"/>
      <c r="K22" s="487"/>
      <c r="L22" s="470"/>
      <c r="M22" s="485"/>
      <c r="N22" s="451"/>
      <c r="O22" s="9"/>
    </row>
    <row r="23" spans="1:15" ht="10" customHeight="1" thickBot="1" x14ac:dyDescent="0.25">
      <c r="A23" s="8"/>
      <c r="B23" s="10"/>
      <c r="C23" s="10"/>
      <c r="D23" s="10"/>
      <c r="E23" s="10"/>
      <c r="F23" s="10"/>
      <c r="G23" s="10"/>
      <c r="H23" s="10"/>
      <c r="I23" s="10"/>
      <c r="J23" s="10"/>
      <c r="K23" s="10"/>
      <c r="L23" s="10"/>
      <c r="M23" s="10"/>
      <c r="N23" s="10"/>
      <c r="O23" s="9"/>
    </row>
    <row r="24" spans="1:15" x14ac:dyDescent="0.2">
      <c r="A24" s="8"/>
      <c r="B24" s="202"/>
      <c r="C24" s="203"/>
      <c r="D24" s="203"/>
      <c r="E24" s="204"/>
      <c r="F24" s="174" t="s">
        <v>174</v>
      </c>
      <c r="G24" s="175"/>
      <c r="H24" s="175"/>
      <c r="I24" s="175" t="s">
        <v>6</v>
      </c>
      <c r="J24" s="175"/>
      <c r="K24" s="178" t="s">
        <v>77</v>
      </c>
      <c r="L24" s="179"/>
      <c r="M24" s="481" t="s">
        <v>78</v>
      </c>
      <c r="N24" s="482"/>
      <c r="O24" s="9"/>
    </row>
    <row r="25" spans="1:15" ht="13.5" thickBot="1" x14ac:dyDescent="0.25">
      <c r="A25" s="8"/>
      <c r="B25" s="205"/>
      <c r="C25" s="206"/>
      <c r="D25" s="206"/>
      <c r="E25" s="207"/>
      <c r="F25" s="176"/>
      <c r="G25" s="177"/>
      <c r="H25" s="177"/>
      <c r="I25" s="177"/>
      <c r="J25" s="177"/>
      <c r="K25" s="180"/>
      <c r="L25" s="181"/>
      <c r="M25" s="183" t="s">
        <v>79</v>
      </c>
      <c r="N25" s="184"/>
      <c r="O25" s="9"/>
    </row>
    <row r="26" spans="1:15" ht="24" customHeight="1" thickTop="1" x14ac:dyDescent="0.2">
      <c r="A26" s="8"/>
      <c r="B26" s="459" t="s">
        <v>80</v>
      </c>
      <c r="C26" s="460"/>
      <c r="D26" s="460"/>
      <c r="E26" s="461"/>
      <c r="F26" s="367" t="str">
        <f>IF(F29="","",SUM(F29:G34))</f>
        <v/>
      </c>
      <c r="G26" s="368"/>
      <c r="H26" s="168" t="s">
        <v>11</v>
      </c>
      <c r="I26" s="371" t="str">
        <f>IF(F26="","",ROUNDDOWN(F26*0.1,0))</f>
        <v/>
      </c>
      <c r="J26" s="168" t="s">
        <v>11</v>
      </c>
      <c r="K26" s="172">
        <v>2</v>
      </c>
      <c r="L26" s="187" t="s">
        <v>12</v>
      </c>
      <c r="M26" s="361" t="str">
        <f>IF(F26="","",(F26+I26)*K26)</f>
        <v/>
      </c>
      <c r="N26" s="185" t="s">
        <v>11</v>
      </c>
      <c r="O26" s="9"/>
    </row>
    <row r="27" spans="1:15" ht="24" customHeight="1" thickBot="1" x14ac:dyDescent="0.25">
      <c r="A27" s="8"/>
      <c r="B27" s="208" t="s">
        <v>81</v>
      </c>
      <c r="C27" s="209"/>
      <c r="D27" s="209"/>
      <c r="E27" s="210"/>
      <c r="F27" s="369"/>
      <c r="G27" s="370"/>
      <c r="H27" s="169"/>
      <c r="I27" s="372"/>
      <c r="J27" s="169"/>
      <c r="K27" s="173"/>
      <c r="L27" s="169"/>
      <c r="M27" s="362"/>
      <c r="N27" s="186"/>
      <c r="O27" s="9"/>
    </row>
    <row r="28" spans="1:15" ht="5.5" customHeight="1" thickBot="1" x14ac:dyDescent="0.25">
      <c r="A28" s="8"/>
      <c r="B28" s="17"/>
      <c r="C28" s="17"/>
      <c r="D28" s="17"/>
      <c r="E28" s="17"/>
      <c r="F28" s="29"/>
      <c r="G28" s="51"/>
      <c r="H28" s="52"/>
      <c r="I28" s="18"/>
      <c r="J28" s="21"/>
      <c r="K28" s="18"/>
      <c r="L28" s="21"/>
      <c r="M28" s="18"/>
      <c r="N28" s="21"/>
      <c r="O28" s="9"/>
    </row>
    <row r="29" spans="1:15" s="26" customFormat="1" ht="29.15" customHeight="1" x14ac:dyDescent="0.2">
      <c r="A29" s="22"/>
      <c r="B29" s="214" t="s">
        <v>173</v>
      </c>
      <c r="C29" s="217" t="s">
        <v>13</v>
      </c>
      <c r="D29" s="219" t="s">
        <v>14</v>
      </c>
      <c r="E29" s="220"/>
      <c r="F29" s="355"/>
      <c r="G29" s="356"/>
      <c r="H29" s="240" t="s">
        <v>11</v>
      </c>
      <c r="I29" s="23"/>
      <c r="J29" s="23"/>
      <c r="K29" s="24"/>
      <c r="L29" s="24"/>
      <c r="M29" s="24"/>
      <c r="N29" s="24"/>
      <c r="O29" s="25"/>
    </row>
    <row r="30" spans="1:15" ht="29.15" customHeight="1" x14ac:dyDescent="0.2">
      <c r="A30" s="8"/>
      <c r="B30" s="215"/>
      <c r="C30" s="218"/>
      <c r="D30" s="221"/>
      <c r="E30" s="222"/>
      <c r="F30" s="357"/>
      <c r="G30" s="358"/>
      <c r="H30" s="241"/>
      <c r="I30" s="23"/>
      <c r="J30" s="23"/>
      <c r="K30" s="10"/>
      <c r="L30" s="10"/>
      <c r="M30" s="10"/>
      <c r="N30" s="10"/>
      <c r="O30" s="9"/>
    </row>
    <row r="31" spans="1:15" ht="29.15" customHeight="1" x14ac:dyDescent="0.2">
      <c r="A31" s="8"/>
      <c r="B31" s="215"/>
      <c r="C31" s="227" t="s">
        <v>15</v>
      </c>
      <c r="D31" s="223" t="s">
        <v>16</v>
      </c>
      <c r="E31" s="224"/>
      <c r="F31" s="355"/>
      <c r="G31" s="356"/>
      <c r="H31" s="240" t="s">
        <v>11</v>
      </c>
      <c r="I31" s="23"/>
      <c r="J31" s="23"/>
      <c r="K31" s="10"/>
      <c r="L31" s="10"/>
      <c r="M31" s="10"/>
      <c r="N31" s="10"/>
      <c r="O31" s="9"/>
    </row>
    <row r="32" spans="1:15" ht="29.15" customHeight="1" x14ac:dyDescent="0.2">
      <c r="A32" s="8"/>
      <c r="B32" s="215"/>
      <c r="C32" s="229"/>
      <c r="D32" s="230"/>
      <c r="E32" s="231"/>
      <c r="F32" s="357"/>
      <c r="G32" s="358"/>
      <c r="H32" s="241"/>
      <c r="I32" s="23"/>
      <c r="J32" s="23"/>
      <c r="K32" s="10"/>
      <c r="L32" s="10"/>
      <c r="M32" s="10"/>
      <c r="N32" s="10"/>
      <c r="O32" s="9"/>
    </row>
    <row r="33" spans="1:15" ht="29.15" customHeight="1" x14ac:dyDescent="0.2">
      <c r="A33" s="8"/>
      <c r="B33" s="215"/>
      <c r="C33" s="227" t="s">
        <v>17</v>
      </c>
      <c r="D33" s="223" t="s">
        <v>18</v>
      </c>
      <c r="E33" s="224"/>
      <c r="F33" s="355"/>
      <c r="G33" s="356"/>
      <c r="H33" s="236" t="s">
        <v>11</v>
      </c>
      <c r="I33" s="23"/>
      <c r="J33" s="23"/>
      <c r="K33" s="10"/>
      <c r="L33" s="10"/>
      <c r="M33" s="10"/>
      <c r="N33" s="10"/>
      <c r="O33" s="9"/>
    </row>
    <row r="34" spans="1:15" ht="29.15" customHeight="1" thickBot="1" x14ac:dyDescent="0.25">
      <c r="A34" s="8"/>
      <c r="B34" s="216"/>
      <c r="C34" s="228"/>
      <c r="D34" s="225"/>
      <c r="E34" s="226"/>
      <c r="F34" s="359"/>
      <c r="G34" s="360"/>
      <c r="H34" s="237"/>
      <c r="I34" s="23"/>
      <c r="J34" s="23"/>
      <c r="K34" s="10"/>
      <c r="L34" s="10"/>
      <c r="M34" s="10"/>
      <c r="N34" s="10"/>
      <c r="O34" s="9"/>
    </row>
    <row r="35" spans="1:15" ht="8.15" customHeight="1" x14ac:dyDescent="0.2">
      <c r="A35" s="8"/>
      <c r="B35" s="10"/>
      <c r="C35" s="10"/>
      <c r="D35" s="10"/>
      <c r="E35" s="10"/>
      <c r="F35" s="10"/>
      <c r="G35" s="10"/>
      <c r="H35" s="10"/>
      <c r="I35" s="10"/>
      <c r="J35" s="10"/>
      <c r="K35" s="10"/>
      <c r="L35" s="10"/>
      <c r="M35" s="10"/>
      <c r="N35" s="10"/>
      <c r="O35" s="9"/>
    </row>
    <row r="36" spans="1:15" ht="10" customHeight="1" thickBot="1" x14ac:dyDescent="0.25">
      <c r="A36" s="28"/>
      <c r="B36" s="29"/>
      <c r="C36" s="29"/>
      <c r="D36" s="29"/>
      <c r="E36" s="29"/>
      <c r="F36" s="29"/>
      <c r="G36" s="29"/>
      <c r="H36" s="29"/>
      <c r="I36" s="29"/>
      <c r="J36" s="29"/>
      <c r="K36" s="29"/>
      <c r="L36" s="29"/>
      <c r="M36" s="29"/>
      <c r="N36" s="29"/>
      <c r="O36" s="30"/>
    </row>
  </sheetData>
  <sheetProtection algorithmName="SHA-512" hashValue="S39IkmccdMtH0M1/8LZY8erUZwa9dJclp2raJvfNAtGalf6G7xm1cCukR7Vce9WvYdQDtwjfahULJbVJx4verQ==" saltValue="ggzgFns+/jSX7EpGRSmkqQ==" spinCount="100000" sheet="1" selectLockedCells="1"/>
  <mergeCells count="60">
    <mergeCell ref="J9:M9"/>
    <mergeCell ref="I16:J17"/>
    <mergeCell ref="D17:F17"/>
    <mergeCell ref="B11:D11"/>
    <mergeCell ref="E11:N11"/>
    <mergeCell ref="B12:D12"/>
    <mergeCell ref="E12:N12"/>
    <mergeCell ref="D16:F16"/>
    <mergeCell ref="K16:M17"/>
    <mergeCell ref="N16:N17"/>
    <mergeCell ref="B2:N2"/>
    <mergeCell ref="L3:N3"/>
    <mergeCell ref="J4:K4"/>
    <mergeCell ref="J6:N7"/>
    <mergeCell ref="J8:N8"/>
    <mergeCell ref="L26:L27"/>
    <mergeCell ref="M26:M27"/>
    <mergeCell ref="N26:N27"/>
    <mergeCell ref="K26:K27"/>
    <mergeCell ref="M21:M22"/>
    <mergeCell ref="N21:N22"/>
    <mergeCell ref="K21:K22"/>
    <mergeCell ref="K24:L25"/>
    <mergeCell ref="M24:N24"/>
    <mergeCell ref="M25:N25"/>
    <mergeCell ref="J26:J27"/>
    <mergeCell ref="B27:E27"/>
    <mergeCell ref="B24:E25"/>
    <mergeCell ref="F24:H25"/>
    <mergeCell ref="I24:J25"/>
    <mergeCell ref="I26:I27"/>
    <mergeCell ref="F33:G34"/>
    <mergeCell ref="H33:H34"/>
    <mergeCell ref="C31:C32"/>
    <mergeCell ref="D31:E32"/>
    <mergeCell ref="B26:E26"/>
    <mergeCell ref="F26:G27"/>
    <mergeCell ref="H26:H27"/>
    <mergeCell ref="B29:B34"/>
    <mergeCell ref="C29:C30"/>
    <mergeCell ref="D29:E30"/>
    <mergeCell ref="C33:C34"/>
    <mergeCell ref="D33:E34"/>
    <mergeCell ref="F31:G32"/>
    <mergeCell ref="H31:H32"/>
    <mergeCell ref="F29:G30"/>
    <mergeCell ref="H29:H30"/>
    <mergeCell ref="M20:N20"/>
    <mergeCell ref="I21:I22"/>
    <mergeCell ref="J21:J22"/>
    <mergeCell ref="M19:N19"/>
    <mergeCell ref="D18:E18"/>
    <mergeCell ref="B21:E22"/>
    <mergeCell ref="F21:G22"/>
    <mergeCell ref="H21:H22"/>
    <mergeCell ref="L21:L22"/>
    <mergeCell ref="B19:E20"/>
    <mergeCell ref="F19:H20"/>
    <mergeCell ref="I19:J20"/>
    <mergeCell ref="K19:L20"/>
  </mergeCells>
  <phoneticPr fontId="3"/>
  <conditionalFormatting sqref="F21:G22">
    <cfRule type="expression" dxfId="12" priority="5">
      <formula>$F$21</formula>
    </cfRule>
  </conditionalFormatting>
  <conditionalFormatting sqref="F29:G30">
    <cfRule type="expression" dxfId="11" priority="1">
      <formula>$F$29&lt;&gt;""</formula>
    </cfRule>
  </conditionalFormatting>
  <conditionalFormatting sqref="F31:H32">
    <cfRule type="expression" dxfId="10" priority="7">
      <formula>$F$31&lt;&gt;""</formula>
    </cfRule>
  </conditionalFormatting>
  <conditionalFormatting sqref="F33:H34">
    <cfRule type="expression" dxfId="9" priority="6">
      <formula>$F$33&lt;&gt;""</formula>
    </cfRule>
  </conditionalFormatting>
  <conditionalFormatting sqref="H29:H30">
    <cfRule type="expression" dxfId="8" priority="2">
      <formula>$F$31&lt;&gt;""</formula>
    </cfRule>
  </conditionalFormatting>
  <conditionalFormatting sqref="K16:M17">
    <cfRule type="expression" dxfId="7" priority="3">
      <formula>$K$16=0</formula>
    </cfRule>
  </conditionalFormatting>
  <dataValidations count="2">
    <dataValidation imeMode="hiragana" allowBlank="1" showInputMessage="1" showErrorMessage="1" sqref="J9:M9 J6:N8" xr:uid="{00000000-0002-0000-0D00-000000000000}"/>
    <dataValidation imeMode="halfAlpha" allowBlank="1" showInputMessage="1" showErrorMessage="1" sqref="L3:N3 F21:G22 F31:G34" xr:uid="{00000000-0002-0000-0D00-000001000000}"/>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N61"/>
  <sheetViews>
    <sheetView view="pageBreakPreview" zoomScale="88" zoomScaleNormal="70" zoomScaleSheetLayoutView="88" workbookViewId="0">
      <selection activeCell="F7" sqref="F7:G8"/>
    </sheetView>
  </sheetViews>
  <sheetFormatPr defaultColWidth="8.7265625" defaultRowHeight="19" x14ac:dyDescent="0.3"/>
  <cols>
    <col min="1" max="1" width="4.36328125" style="61" customWidth="1"/>
    <col min="2" max="2" width="33.90625" style="53" customWidth="1"/>
    <col min="3" max="3" width="26.7265625" style="53" customWidth="1"/>
    <col min="4" max="4" width="23.453125" style="53" customWidth="1"/>
    <col min="5" max="5" width="15.36328125" style="53" bestFit="1" customWidth="1"/>
    <col min="6" max="6" width="21.6328125" style="53" customWidth="1"/>
    <col min="7" max="7" width="35.453125" style="84" customWidth="1"/>
    <col min="8" max="8" width="4.08984375" style="53" customWidth="1"/>
    <col min="9" max="16384" width="8.7265625" style="53"/>
  </cols>
  <sheetData>
    <row r="1" spans="1:14" x14ac:dyDescent="0.3">
      <c r="A1" s="85"/>
      <c r="B1" s="86"/>
      <c r="C1" s="86"/>
      <c r="D1" s="86"/>
      <c r="E1" s="86"/>
      <c r="F1" s="86"/>
      <c r="G1" s="94" t="s">
        <v>191</v>
      </c>
      <c r="H1" s="86"/>
      <c r="N1" s="53" t="s">
        <v>191</v>
      </c>
    </row>
    <row r="2" spans="1:14" ht="16.5" x14ac:dyDescent="0.2">
      <c r="A2" s="504" t="s">
        <v>0</v>
      </c>
      <c r="B2" s="504"/>
      <c r="C2" s="504"/>
      <c r="D2" s="504"/>
      <c r="E2" s="504"/>
      <c r="F2" s="504"/>
      <c r="G2" s="504"/>
      <c r="H2" s="86"/>
    </row>
    <row r="3" spans="1:14" x14ac:dyDescent="0.3">
      <c r="A3" s="85"/>
      <c r="B3" s="86"/>
      <c r="C3" s="86"/>
      <c r="D3" s="86"/>
      <c r="E3" s="86"/>
      <c r="F3" s="86"/>
      <c r="G3" s="87"/>
      <c r="H3" s="86"/>
    </row>
    <row r="4" spans="1:14" ht="27" customHeight="1" x14ac:dyDescent="0.3">
      <c r="A4" s="85"/>
      <c r="B4" s="10" t="s">
        <v>125</v>
      </c>
      <c r="C4" s="88"/>
      <c r="D4" s="88"/>
      <c r="E4" s="88"/>
      <c r="F4" s="505" t="s">
        <v>72</v>
      </c>
      <c r="G4" s="505"/>
      <c r="H4" s="86"/>
    </row>
    <row r="5" spans="1:14" x14ac:dyDescent="0.3">
      <c r="A5" s="85"/>
      <c r="B5" s="86"/>
      <c r="C5" s="86"/>
      <c r="D5" s="86"/>
      <c r="E5" s="86"/>
      <c r="F5" s="86"/>
      <c r="G5" s="87"/>
      <c r="H5" s="86"/>
    </row>
    <row r="6" spans="1:14" x14ac:dyDescent="0.3">
      <c r="A6" s="85"/>
      <c r="B6" s="86"/>
      <c r="C6" s="86"/>
      <c r="D6" s="86"/>
      <c r="E6" s="86"/>
      <c r="F6" s="86"/>
      <c r="G6" s="87"/>
      <c r="H6" s="86"/>
    </row>
    <row r="7" spans="1:14" ht="24" customHeight="1" x14ac:dyDescent="0.3">
      <c r="A7" s="85"/>
      <c r="B7" s="86"/>
      <c r="C7" s="86"/>
      <c r="D7" s="86"/>
      <c r="E7" s="89" t="s">
        <v>1</v>
      </c>
      <c r="F7" s="517"/>
      <c r="G7" s="517"/>
      <c r="H7" s="86"/>
    </row>
    <row r="8" spans="1:14" ht="24" customHeight="1" x14ac:dyDescent="0.3">
      <c r="A8" s="85"/>
      <c r="B8" s="86"/>
      <c r="C8" s="86"/>
      <c r="D8" s="86"/>
      <c r="E8" s="89" t="s">
        <v>2</v>
      </c>
      <c r="F8" s="517"/>
      <c r="G8" s="517"/>
      <c r="H8" s="86"/>
    </row>
    <row r="9" spans="1:14" ht="24" customHeight="1" x14ac:dyDescent="0.3">
      <c r="A9" s="85"/>
      <c r="B9" s="86"/>
      <c r="C9" s="86"/>
      <c r="D9" s="86"/>
      <c r="E9" s="89" t="s">
        <v>3</v>
      </c>
      <c r="F9" s="517"/>
      <c r="G9" s="517"/>
      <c r="H9" s="86"/>
    </row>
    <row r="10" spans="1:14" ht="24" customHeight="1" x14ac:dyDescent="0.3">
      <c r="A10" s="85"/>
      <c r="B10" s="86"/>
      <c r="C10" s="86"/>
      <c r="D10" s="86"/>
      <c r="E10" s="91" t="s">
        <v>4</v>
      </c>
      <c r="F10" s="517"/>
      <c r="G10" s="517"/>
      <c r="H10" s="86"/>
    </row>
    <row r="11" spans="1:14" x14ac:dyDescent="0.3">
      <c r="A11" s="85"/>
      <c r="B11" s="86"/>
      <c r="C11" s="86"/>
      <c r="D11" s="86"/>
      <c r="E11" s="91"/>
      <c r="F11" s="90"/>
      <c r="G11" s="92"/>
      <c r="H11" s="86"/>
    </row>
    <row r="12" spans="1:14" x14ac:dyDescent="0.3">
      <c r="A12" s="85"/>
      <c r="B12" s="93" t="s">
        <v>5</v>
      </c>
      <c r="C12" s="518" t="s">
        <v>48</v>
      </c>
      <c r="D12" s="518"/>
      <c r="E12" s="518"/>
      <c r="F12" s="518"/>
      <c r="G12" s="518"/>
      <c r="H12" s="86"/>
    </row>
    <row r="13" spans="1:14" ht="49.5" customHeight="1" x14ac:dyDescent="0.3">
      <c r="A13" s="85"/>
      <c r="B13" s="109">
        <v>11</v>
      </c>
      <c r="C13" s="519" t="s">
        <v>75</v>
      </c>
      <c r="D13" s="519"/>
      <c r="E13" s="519"/>
      <c r="F13" s="519"/>
      <c r="G13" s="519"/>
      <c r="H13" s="86"/>
    </row>
    <row r="15" spans="1:14" s="57" customFormat="1" ht="25" customHeight="1" x14ac:dyDescent="0.2">
      <c r="A15" s="54"/>
      <c r="B15" s="55" t="s">
        <v>49</v>
      </c>
      <c r="C15" s="56">
        <f>SUM(F25:F29,F21:F21,F38:F42,F46:F47,F51,F56,F57,F61,F33:F34)</f>
        <v>0</v>
      </c>
      <c r="D15" s="57" t="s">
        <v>50</v>
      </c>
      <c r="G15" s="58"/>
    </row>
    <row r="16" spans="1:14" s="57" customFormat="1" ht="25" customHeight="1" x14ac:dyDescent="0.2">
      <c r="A16" s="54"/>
      <c r="B16" s="59" t="s">
        <v>51</v>
      </c>
      <c r="C16" s="56">
        <f>IF(C15="","",ROUNDDOWN(C15*0.1,0))</f>
        <v>0</v>
      </c>
      <c r="D16" s="60"/>
      <c r="G16" s="58"/>
    </row>
    <row r="17" spans="1:7" s="57" customFormat="1" ht="25" customHeight="1" x14ac:dyDescent="0.2">
      <c r="A17" s="54"/>
      <c r="B17" s="59" t="s">
        <v>52</v>
      </c>
      <c r="C17" s="56">
        <f>C15+C16</f>
        <v>0</v>
      </c>
      <c r="G17" s="58"/>
    </row>
    <row r="18" spans="1:7" ht="23.15" customHeight="1" x14ac:dyDescent="0.3">
      <c r="B18" s="57"/>
      <c r="C18" s="57"/>
      <c r="D18" s="57"/>
      <c r="E18" s="57"/>
      <c r="F18" s="57"/>
      <c r="G18" s="58"/>
    </row>
    <row r="19" spans="1:7" ht="25" customHeight="1" x14ac:dyDescent="0.3">
      <c r="A19" s="61" t="s">
        <v>53</v>
      </c>
      <c r="B19" s="62"/>
      <c r="C19" s="62"/>
      <c r="D19" s="96" t="s">
        <v>88</v>
      </c>
      <c r="E19" s="62"/>
      <c r="F19" s="62"/>
      <c r="G19" s="63" t="s">
        <v>54</v>
      </c>
    </row>
    <row r="20" spans="1:7" ht="23.5" customHeight="1" x14ac:dyDescent="0.3">
      <c r="B20" s="64" t="s">
        <v>55</v>
      </c>
      <c r="C20" s="64" t="s">
        <v>56</v>
      </c>
      <c r="D20" s="64" t="s">
        <v>73</v>
      </c>
      <c r="E20" s="64" t="s">
        <v>57</v>
      </c>
      <c r="F20" s="64" t="s">
        <v>58</v>
      </c>
      <c r="G20" s="65" t="s">
        <v>59</v>
      </c>
    </row>
    <row r="21" spans="1:7" ht="57.75" customHeight="1" x14ac:dyDescent="0.3">
      <c r="B21" s="66" t="s">
        <v>60</v>
      </c>
      <c r="C21" s="67" t="s">
        <v>61</v>
      </c>
      <c r="D21" s="137"/>
      <c r="E21" s="67" t="s">
        <v>62</v>
      </c>
      <c r="F21" s="68">
        <f>D21</f>
        <v>0</v>
      </c>
      <c r="G21" s="95" t="s">
        <v>74</v>
      </c>
    </row>
    <row r="22" spans="1:7" ht="23.15" customHeight="1" x14ac:dyDescent="0.3">
      <c r="B22" s="69"/>
      <c r="C22" s="69"/>
      <c r="D22" s="69"/>
      <c r="E22" s="69"/>
      <c r="F22" s="69"/>
      <c r="G22" s="70"/>
    </row>
    <row r="23" spans="1:7" ht="25" customHeight="1" x14ac:dyDescent="0.3">
      <c r="A23" s="61" t="s">
        <v>90</v>
      </c>
      <c r="B23" s="62"/>
      <c r="C23" s="62"/>
      <c r="D23" s="96" t="s">
        <v>88</v>
      </c>
      <c r="E23" s="62"/>
      <c r="F23" s="62"/>
      <c r="G23" s="63" t="s">
        <v>54</v>
      </c>
    </row>
    <row r="24" spans="1:7" ht="23.5" customHeight="1" x14ac:dyDescent="0.3">
      <c r="B24" s="64" t="s">
        <v>55</v>
      </c>
      <c r="C24" s="64" t="s">
        <v>56</v>
      </c>
      <c r="D24" s="64" t="s">
        <v>73</v>
      </c>
      <c r="E24" s="64" t="s">
        <v>57</v>
      </c>
      <c r="F24" s="64" t="s">
        <v>58</v>
      </c>
      <c r="G24" s="65" t="s">
        <v>59</v>
      </c>
    </row>
    <row r="25" spans="1:7" ht="33" x14ac:dyDescent="0.3">
      <c r="B25" s="71" t="s">
        <v>63</v>
      </c>
      <c r="C25" s="72" t="s">
        <v>177</v>
      </c>
      <c r="D25" s="138"/>
      <c r="E25" s="73">
        <v>1</v>
      </c>
      <c r="F25" s="68">
        <f t="shared" ref="F25" si="0">D25*E25</f>
        <v>0</v>
      </c>
      <c r="G25" s="74" t="s">
        <v>64</v>
      </c>
    </row>
    <row r="26" spans="1:7" x14ac:dyDescent="0.3">
      <c r="B26" s="72" t="s">
        <v>65</v>
      </c>
      <c r="C26" s="506" t="s">
        <v>177</v>
      </c>
      <c r="D26" s="139"/>
      <c r="E26" s="508">
        <v>1</v>
      </c>
      <c r="F26" s="509">
        <f>D26*E26+D27*E26</f>
        <v>0</v>
      </c>
      <c r="G26" s="511"/>
    </row>
    <row r="27" spans="1:7" x14ac:dyDescent="0.3">
      <c r="B27" s="75" t="s">
        <v>66</v>
      </c>
      <c r="C27" s="513"/>
      <c r="D27" s="140"/>
      <c r="E27" s="514"/>
      <c r="F27" s="510"/>
      <c r="G27" s="512"/>
    </row>
    <row r="28" spans="1:7" x14ac:dyDescent="0.3">
      <c r="B28" s="72" t="s">
        <v>67</v>
      </c>
      <c r="C28" s="506" t="s">
        <v>177</v>
      </c>
      <c r="D28" s="139"/>
      <c r="E28" s="508">
        <v>1</v>
      </c>
      <c r="F28" s="509">
        <f>D28*E28+D29*E28</f>
        <v>0</v>
      </c>
      <c r="G28" s="511"/>
    </row>
    <row r="29" spans="1:7" x14ac:dyDescent="0.3">
      <c r="B29" s="75" t="s">
        <v>68</v>
      </c>
      <c r="C29" s="513"/>
      <c r="D29" s="140"/>
      <c r="E29" s="514"/>
      <c r="F29" s="510"/>
      <c r="G29" s="512"/>
    </row>
    <row r="30" spans="1:7" ht="23.5" customHeight="1" x14ac:dyDescent="0.3">
      <c r="B30" s="76"/>
      <c r="C30" s="76"/>
      <c r="D30" s="76"/>
      <c r="E30" s="76"/>
      <c r="F30" s="77"/>
      <c r="G30" s="78"/>
    </row>
    <row r="31" spans="1:7" ht="25" customHeight="1" x14ac:dyDescent="0.3">
      <c r="A31" s="61" t="s">
        <v>91</v>
      </c>
      <c r="B31" s="62"/>
      <c r="C31" s="62"/>
      <c r="D31" s="96" t="s">
        <v>88</v>
      </c>
      <c r="E31" s="62"/>
      <c r="F31" s="62"/>
      <c r="G31" s="63" t="s">
        <v>54</v>
      </c>
    </row>
    <row r="32" spans="1:7" ht="23.5" customHeight="1" x14ac:dyDescent="0.3">
      <c r="B32" s="64" t="s">
        <v>55</v>
      </c>
      <c r="C32" s="64" t="s">
        <v>56</v>
      </c>
      <c r="D32" s="64" t="s">
        <v>73</v>
      </c>
      <c r="E32" s="64" t="s">
        <v>57</v>
      </c>
      <c r="F32" s="64" t="s">
        <v>58</v>
      </c>
      <c r="G32" s="65" t="s">
        <v>59</v>
      </c>
    </row>
    <row r="33" spans="1:7" x14ac:dyDescent="0.3">
      <c r="B33" s="79" t="s">
        <v>65</v>
      </c>
      <c r="C33" s="506" t="s">
        <v>177</v>
      </c>
      <c r="D33" s="139"/>
      <c r="E33" s="508">
        <v>1</v>
      </c>
      <c r="F33" s="509">
        <f>D33*E33+D34*E33</f>
        <v>0</v>
      </c>
      <c r="G33" s="515"/>
    </row>
    <row r="34" spans="1:7" x14ac:dyDescent="0.3">
      <c r="B34" s="80" t="s">
        <v>66</v>
      </c>
      <c r="C34" s="507"/>
      <c r="D34" s="140"/>
      <c r="E34" s="507"/>
      <c r="F34" s="510"/>
      <c r="G34" s="516"/>
    </row>
    <row r="35" spans="1:7" ht="24" customHeight="1" x14ac:dyDescent="0.3">
      <c r="B35" s="110"/>
      <c r="C35" s="111"/>
      <c r="D35" s="112"/>
      <c r="E35" s="111"/>
      <c r="F35" s="113"/>
      <c r="G35" s="114"/>
    </row>
    <row r="36" spans="1:7" ht="25" customHeight="1" x14ac:dyDescent="0.3">
      <c r="A36" s="61" t="s">
        <v>92</v>
      </c>
      <c r="B36" s="62"/>
      <c r="C36" s="62"/>
      <c r="D36" s="96" t="s">
        <v>88</v>
      </c>
      <c r="E36" s="62"/>
      <c r="F36" s="62"/>
      <c r="G36" s="63" t="s">
        <v>54</v>
      </c>
    </row>
    <row r="37" spans="1:7" ht="23.5" customHeight="1" x14ac:dyDescent="0.3">
      <c r="B37" s="64" t="s">
        <v>55</v>
      </c>
      <c r="C37" s="64" t="s">
        <v>56</v>
      </c>
      <c r="D37" s="64" t="s">
        <v>73</v>
      </c>
      <c r="E37" s="64" t="s">
        <v>57</v>
      </c>
      <c r="F37" s="64" t="s">
        <v>58</v>
      </c>
      <c r="G37" s="65" t="s">
        <v>59</v>
      </c>
    </row>
    <row r="38" spans="1:7" ht="33" x14ac:dyDescent="0.3">
      <c r="B38" s="71" t="s">
        <v>63</v>
      </c>
      <c r="C38" s="72" t="s">
        <v>177</v>
      </c>
      <c r="D38" s="138"/>
      <c r="E38" s="73">
        <v>1</v>
      </c>
      <c r="F38" s="68">
        <f t="shared" ref="F38" si="1">D38*E38</f>
        <v>0</v>
      </c>
      <c r="G38" s="74" t="s">
        <v>64</v>
      </c>
    </row>
    <row r="39" spans="1:7" x14ac:dyDescent="0.3">
      <c r="B39" s="79" t="s">
        <v>65</v>
      </c>
      <c r="C39" s="506" t="s">
        <v>177</v>
      </c>
      <c r="D39" s="139"/>
      <c r="E39" s="508">
        <v>1</v>
      </c>
      <c r="F39" s="509">
        <f>D39*E39+D40*E39</f>
        <v>0</v>
      </c>
      <c r="G39" s="511"/>
    </row>
    <row r="40" spans="1:7" x14ac:dyDescent="0.3">
      <c r="B40" s="80" t="s">
        <v>66</v>
      </c>
      <c r="C40" s="507"/>
      <c r="D40" s="140"/>
      <c r="E40" s="507"/>
      <c r="F40" s="510"/>
      <c r="G40" s="512"/>
    </row>
    <row r="41" spans="1:7" x14ac:dyDescent="0.3">
      <c r="B41" s="79" t="s">
        <v>67</v>
      </c>
      <c r="C41" s="506" t="s">
        <v>177</v>
      </c>
      <c r="D41" s="139"/>
      <c r="E41" s="508">
        <v>1</v>
      </c>
      <c r="F41" s="509">
        <f>D41*E41+D42*E41</f>
        <v>0</v>
      </c>
      <c r="G41" s="511"/>
    </row>
    <row r="42" spans="1:7" x14ac:dyDescent="0.3">
      <c r="B42" s="80" t="s">
        <v>68</v>
      </c>
      <c r="C42" s="507"/>
      <c r="D42" s="140"/>
      <c r="E42" s="507"/>
      <c r="F42" s="510"/>
      <c r="G42" s="512"/>
    </row>
    <row r="43" spans="1:7" ht="23.5" customHeight="1" x14ac:dyDescent="0.3">
      <c r="B43" s="76"/>
      <c r="C43" s="76"/>
      <c r="D43" s="76"/>
      <c r="E43" s="76"/>
      <c r="F43" s="77"/>
      <c r="G43" s="78"/>
    </row>
    <row r="44" spans="1:7" ht="25" customHeight="1" x14ac:dyDescent="0.3">
      <c r="A44" s="61" t="s">
        <v>93</v>
      </c>
      <c r="B44" s="62"/>
      <c r="C44" s="62"/>
      <c r="D44" s="96" t="s">
        <v>88</v>
      </c>
      <c r="E44" s="62"/>
      <c r="F44" s="62"/>
      <c r="G44" s="63" t="s">
        <v>54</v>
      </c>
    </row>
    <row r="45" spans="1:7" ht="23.5" customHeight="1" x14ac:dyDescent="0.3">
      <c r="B45" s="64" t="s">
        <v>55</v>
      </c>
      <c r="C45" s="64" t="s">
        <v>56</v>
      </c>
      <c r="D45" s="64" t="s">
        <v>73</v>
      </c>
      <c r="E45" s="64" t="s">
        <v>57</v>
      </c>
      <c r="F45" s="64" t="s">
        <v>58</v>
      </c>
      <c r="G45" s="65" t="s">
        <v>59</v>
      </c>
    </row>
    <row r="46" spans="1:7" ht="29.15" customHeight="1" x14ac:dyDescent="0.3">
      <c r="B46" s="72" t="s">
        <v>69</v>
      </c>
      <c r="C46" s="72" t="s">
        <v>178</v>
      </c>
      <c r="D46" s="138"/>
      <c r="E46" s="81">
        <v>3</v>
      </c>
      <c r="F46" s="68">
        <f>D46*E46</f>
        <v>0</v>
      </c>
      <c r="G46" s="74"/>
    </row>
    <row r="47" spans="1:7" ht="29.15" customHeight="1" x14ac:dyDescent="0.3">
      <c r="B47" s="72" t="s">
        <v>70</v>
      </c>
      <c r="C47" s="72" t="s">
        <v>179</v>
      </c>
      <c r="D47" s="138"/>
      <c r="E47" s="73">
        <v>1</v>
      </c>
      <c r="F47" s="68">
        <f>D47*E47</f>
        <v>0</v>
      </c>
      <c r="G47" s="74"/>
    </row>
    <row r="48" spans="1:7" ht="23.5" customHeight="1" x14ac:dyDescent="0.3">
      <c r="B48" s="77"/>
      <c r="C48" s="77"/>
      <c r="D48" s="77"/>
      <c r="E48" s="77"/>
      <c r="F48" s="77"/>
      <c r="G48" s="78"/>
    </row>
    <row r="49" spans="1:7" ht="25" customHeight="1" x14ac:dyDescent="0.3">
      <c r="A49" s="61" t="s">
        <v>94</v>
      </c>
      <c r="B49" s="62"/>
      <c r="C49" s="62"/>
      <c r="D49" s="96" t="s">
        <v>88</v>
      </c>
      <c r="E49" s="62"/>
      <c r="F49" s="62"/>
      <c r="G49" s="63" t="s">
        <v>54</v>
      </c>
    </row>
    <row r="50" spans="1:7" ht="23.5" customHeight="1" x14ac:dyDescent="0.3">
      <c r="B50" s="64" t="s">
        <v>55</v>
      </c>
      <c r="C50" s="64" t="s">
        <v>56</v>
      </c>
      <c r="D50" s="64" t="s">
        <v>73</v>
      </c>
      <c r="E50" s="64" t="s">
        <v>57</v>
      </c>
      <c r="F50" s="64" t="s">
        <v>58</v>
      </c>
      <c r="G50" s="65" t="s">
        <v>59</v>
      </c>
    </row>
    <row r="51" spans="1:7" x14ac:dyDescent="0.3">
      <c r="B51" s="79" t="s">
        <v>65</v>
      </c>
      <c r="C51" s="506" t="s">
        <v>177</v>
      </c>
      <c r="D51" s="139"/>
      <c r="E51" s="508">
        <v>1</v>
      </c>
      <c r="F51" s="509">
        <f>D51*E51+D52*E51</f>
        <v>0</v>
      </c>
      <c r="G51" s="515"/>
    </row>
    <row r="52" spans="1:7" x14ac:dyDescent="0.3">
      <c r="B52" s="80" t="s">
        <v>66</v>
      </c>
      <c r="C52" s="507"/>
      <c r="D52" s="140"/>
      <c r="E52" s="507"/>
      <c r="F52" s="510"/>
      <c r="G52" s="516"/>
    </row>
    <row r="53" spans="1:7" ht="23.5" customHeight="1" x14ac:dyDescent="0.3">
      <c r="B53" s="62"/>
      <c r="C53" s="62"/>
      <c r="D53" s="62"/>
      <c r="E53" s="62"/>
      <c r="F53" s="62"/>
      <c r="G53" s="82"/>
    </row>
    <row r="54" spans="1:7" ht="23.5" customHeight="1" x14ac:dyDescent="0.3">
      <c r="A54" s="61" t="s">
        <v>145</v>
      </c>
      <c r="B54" s="62"/>
      <c r="C54" s="83"/>
      <c r="D54" s="96" t="s">
        <v>88</v>
      </c>
      <c r="E54" s="62"/>
      <c r="F54" s="62"/>
      <c r="G54" s="63" t="s">
        <v>54</v>
      </c>
    </row>
    <row r="55" spans="1:7" ht="23.5" customHeight="1" x14ac:dyDescent="0.3">
      <c r="B55" s="64" t="s">
        <v>55</v>
      </c>
      <c r="C55" s="64" t="s">
        <v>56</v>
      </c>
      <c r="D55" s="64" t="s">
        <v>73</v>
      </c>
      <c r="E55" s="64" t="s">
        <v>57</v>
      </c>
      <c r="F55" s="64" t="s">
        <v>58</v>
      </c>
      <c r="G55" s="65" t="s">
        <v>59</v>
      </c>
    </row>
    <row r="56" spans="1:7" ht="23.5" customHeight="1" x14ac:dyDescent="0.3">
      <c r="B56" s="72" t="s">
        <v>143</v>
      </c>
      <c r="C56" s="72" t="s">
        <v>180</v>
      </c>
      <c r="D56" s="138"/>
      <c r="E56" s="81">
        <v>3</v>
      </c>
      <c r="F56" s="68">
        <f>D56*E56</f>
        <v>0</v>
      </c>
      <c r="G56" s="74"/>
    </row>
    <row r="57" spans="1:7" ht="23.5" customHeight="1" x14ac:dyDescent="0.3">
      <c r="B57" s="72" t="s">
        <v>144</v>
      </c>
      <c r="C57" s="72" t="s">
        <v>181</v>
      </c>
      <c r="D57" s="154"/>
      <c r="E57" s="73">
        <v>1</v>
      </c>
      <c r="F57" s="153">
        <f>D57*E57</f>
        <v>0</v>
      </c>
      <c r="G57" s="74"/>
    </row>
    <row r="58" spans="1:7" ht="23.5" customHeight="1" x14ac:dyDescent="0.3">
      <c r="B58" s="62"/>
      <c r="C58" s="62"/>
      <c r="D58" s="62"/>
      <c r="E58" s="62"/>
      <c r="F58" s="62"/>
      <c r="G58" s="82"/>
    </row>
    <row r="59" spans="1:7" ht="25" customHeight="1" x14ac:dyDescent="0.3">
      <c r="A59" s="61" t="s">
        <v>142</v>
      </c>
      <c r="B59" s="62"/>
      <c r="C59" s="83"/>
      <c r="D59" s="96" t="s">
        <v>88</v>
      </c>
      <c r="E59" s="62"/>
      <c r="F59" s="62"/>
      <c r="G59" s="63" t="s">
        <v>54</v>
      </c>
    </row>
    <row r="60" spans="1:7" ht="23.5" customHeight="1" x14ac:dyDescent="0.3">
      <c r="B60" s="64" t="s">
        <v>55</v>
      </c>
      <c r="C60" s="64" t="s">
        <v>56</v>
      </c>
      <c r="D60" s="64" t="s">
        <v>73</v>
      </c>
      <c r="E60" s="64" t="s">
        <v>57</v>
      </c>
      <c r="F60" s="64" t="s">
        <v>58</v>
      </c>
      <c r="G60" s="65" t="s">
        <v>59</v>
      </c>
    </row>
    <row r="61" spans="1:7" ht="23.5" customHeight="1" x14ac:dyDescent="0.3">
      <c r="B61" s="72" t="s">
        <v>71</v>
      </c>
      <c r="C61" s="72" t="s">
        <v>178</v>
      </c>
      <c r="D61" s="138"/>
      <c r="E61" s="81">
        <v>3</v>
      </c>
      <c r="F61" s="68">
        <f>D61*E61</f>
        <v>0</v>
      </c>
      <c r="G61" s="74"/>
    </row>
  </sheetData>
  <sheetProtection algorithmName="SHA-512" hashValue="LMeiAD/xvXjXEYzdfOurGRlLYWA7qWhfmivOr7PKZX76FELWRAF0CfrXyievogkY0c1jgxsoflaBy/k9mWU9RA==" saltValue="X6P5eq2xQbrsfIftCPoD3Q==" spinCount="100000" sheet="1" selectLockedCells="1"/>
  <mergeCells count="31">
    <mergeCell ref="F10:G10"/>
    <mergeCell ref="C51:C52"/>
    <mergeCell ref="E51:E52"/>
    <mergeCell ref="F51:F52"/>
    <mergeCell ref="G51:G52"/>
    <mergeCell ref="C28:C29"/>
    <mergeCell ref="E28:E29"/>
    <mergeCell ref="F28:F29"/>
    <mergeCell ref="G28:G29"/>
    <mergeCell ref="C39:C40"/>
    <mergeCell ref="E39:E40"/>
    <mergeCell ref="F39:F40"/>
    <mergeCell ref="G39:G40"/>
    <mergeCell ref="C12:G12"/>
    <mergeCell ref="C13:G13"/>
    <mergeCell ref="A2:G2"/>
    <mergeCell ref="F4:G4"/>
    <mergeCell ref="C41:C42"/>
    <mergeCell ref="E41:E42"/>
    <mergeCell ref="F41:F42"/>
    <mergeCell ref="G41:G42"/>
    <mergeCell ref="C26:C27"/>
    <mergeCell ref="E26:E27"/>
    <mergeCell ref="F26:F27"/>
    <mergeCell ref="G26:G27"/>
    <mergeCell ref="C33:C34"/>
    <mergeCell ref="E33:E34"/>
    <mergeCell ref="F33:F34"/>
    <mergeCell ref="G33:G34"/>
    <mergeCell ref="F7:G8"/>
    <mergeCell ref="F9:G9"/>
  </mergeCells>
  <phoneticPr fontId="3"/>
  <dataValidations count="1">
    <dataValidation imeMode="halfAlpha" allowBlank="1" showInputMessage="1" showErrorMessage="1" sqref="F4:G4" xr:uid="{00000000-0002-0000-0E00-000000000000}"/>
  </dataValidations>
  <pageMargins left="0.7" right="0.7" top="0.75" bottom="0.75" header="0.3" footer="0.3"/>
  <pageSetup paperSize="9" scale="5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7CFA-246C-4D9E-A140-C04CC7F08CB1}">
  <sheetPr>
    <tabColor rgb="FFC00000"/>
  </sheetPr>
  <dimension ref="A1:Y35"/>
  <sheetViews>
    <sheetView view="pageBreakPreview" zoomScaleNormal="90" zoomScaleSheetLayoutView="100" workbookViewId="0">
      <selection activeCell="R7" sqref="R7:Y8"/>
    </sheetView>
  </sheetViews>
  <sheetFormatPr defaultColWidth="9" defaultRowHeight="13" x14ac:dyDescent="0.2"/>
  <cols>
    <col min="1" max="15" width="3.6328125" style="7" customWidth="1"/>
    <col min="16" max="19" width="4.6328125" style="7" customWidth="1"/>
    <col min="20" max="55" width="3.6328125" style="7" customWidth="1"/>
    <col min="56" max="16384" width="9" style="7"/>
  </cols>
  <sheetData>
    <row r="1" spans="1:25" x14ac:dyDescent="0.2">
      <c r="A1" s="3"/>
      <c r="B1" s="4"/>
      <c r="C1" s="4"/>
      <c r="D1" s="4"/>
      <c r="E1" s="4"/>
      <c r="F1" s="4"/>
      <c r="G1" s="4"/>
      <c r="H1" s="4"/>
      <c r="I1" s="4"/>
      <c r="J1" s="4"/>
      <c r="K1" s="4"/>
      <c r="L1" s="4"/>
      <c r="M1" s="4"/>
      <c r="N1" s="4"/>
      <c r="O1" s="4"/>
      <c r="P1" s="4"/>
      <c r="Q1" s="4"/>
      <c r="R1" s="4"/>
      <c r="S1" s="4"/>
      <c r="T1" s="4"/>
      <c r="U1" s="4"/>
      <c r="V1" s="4"/>
      <c r="W1" s="4"/>
      <c r="X1" s="4"/>
      <c r="Y1" s="158" t="s">
        <v>191</v>
      </c>
    </row>
    <row r="2" spans="1:25" ht="16.5" x14ac:dyDescent="0.2">
      <c r="A2" s="159" t="s">
        <v>162</v>
      </c>
      <c r="B2" s="157"/>
      <c r="C2" s="157"/>
      <c r="D2" s="157"/>
      <c r="E2" s="157"/>
      <c r="F2" s="157"/>
      <c r="G2" s="157"/>
      <c r="H2" s="157"/>
      <c r="I2" s="157"/>
      <c r="J2" s="157"/>
      <c r="K2" s="157"/>
      <c r="L2" s="157"/>
      <c r="M2" s="157"/>
      <c r="N2" s="157"/>
      <c r="O2" s="156"/>
      <c r="P2" s="156"/>
      <c r="Q2" s="156"/>
      <c r="R2" s="156"/>
      <c r="S2" s="156"/>
      <c r="T2" s="156"/>
      <c r="U2" s="156"/>
      <c r="V2" s="156"/>
      <c r="W2" s="156"/>
      <c r="X2" s="156"/>
      <c r="Y2" s="160"/>
    </row>
    <row r="3" spans="1:25" ht="16.5" x14ac:dyDescent="0.2">
      <c r="A3" s="159"/>
      <c r="B3" s="157"/>
      <c r="C3" s="157"/>
      <c r="D3" s="157"/>
      <c r="E3" s="157"/>
      <c r="F3" s="157"/>
      <c r="G3" s="157"/>
      <c r="H3" s="157"/>
      <c r="I3" s="157"/>
      <c r="J3" s="157"/>
      <c r="K3" s="157"/>
      <c r="L3" s="157"/>
      <c r="M3" s="157"/>
      <c r="N3" s="157"/>
      <c r="O3" s="156"/>
      <c r="P3" s="156"/>
      <c r="Q3" s="156"/>
      <c r="R3" s="156"/>
      <c r="S3" s="156"/>
      <c r="T3" s="156"/>
      <c r="U3" s="193" t="s">
        <v>171</v>
      </c>
      <c r="V3" s="193"/>
      <c r="W3" s="193"/>
      <c r="X3" s="193"/>
      <c r="Y3" s="544"/>
    </row>
    <row r="4" spans="1:25" x14ac:dyDescent="0.2">
      <c r="A4" s="8"/>
      <c r="B4" s="10" t="s">
        <v>124</v>
      </c>
      <c r="C4" s="10"/>
      <c r="D4" s="10"/>
      <c r="E4" s="10"/>
      <c r="F4" s="10"/>
      <c r="G4" s="10"/>
      <c r="H4" s="10"/>
      <c r="I4" s="10"/>
      <c r="J4" s="10"/>
      <c r="K4" s="10"/>
      <c r="L4" s="10"/>
      <c r="M4" s="10"/>
      <c r="N4" s="10"/>
      <c r="O4" s="10"/>
      <c r="P4" s="10"/>
      <c r="Q4" s="10"/>
      <c r="R4" s="10"/>
      <c r="S4" s="10"/>
      <c r="T4" s="10"/>
      <c r="U4" s="10"/>
      <c r="V4" s="10"/>
      <c r="W4" s="10"/>
      <c r="X4" s="10"/>
      <c r="Y4" s="9"/>
    </row>
    <row r="5" spans="1:25" x14ac:dyDescent="0.2">
      <c r="A5" s="8"/>
      <c r="B5" s="10"/>
      <c r="C5" s="10"/>
      <c r="D5" s="10"/>
      <c r="E5" s="10"/>
      <c r="F5" s="10"/>
      <c r="G5" s="10"/>
      <c r="H5" s="155"/>
      <c r="I5" s="10"/>
      <c r="J5" s="194"/>
      <c r="K5" s="194"/>
      <c r="L5" s="155"/>
      <c r="M5" s="10"/>
      <c r="N5" s="10"/>
      <c r="O5" s="10"/>
      <c r="P5" s="10"/>
      <c r="Q5" s="10"/>
      <c r="R5" s="10"/>
      <c r="S5" s="10"/>
      <c r="T5" s="10"/>
      <c r="U5" s="10"/>
      <c r="V5" s="10"/>
      <c r="W5" s="10"/>
      <c r="X5" s="10"/>
      <c r="Y5" s="9"/>
    </row>
    <row r="6" spans="1:25" x14ac:dyDescent="0.2">
      <c r="A6" s="8"/>
      <c r="B6" s="10"/>
      <c r="C6" s="10"/>
      <c r="D6" s="10"/>
      <c r="E6" s="10"/>
      <c r="F6" s="10"/>
      <c r="G6" s="10"/>
      <c r="H6" s="10"/>
      <c r="I6" s="10"/>
      <c r="J6" s="10"/>
      <c r="K6" s="10"/>
      <c r="L6" s="10"/>
      <c r="M6" s="10"/>
      <c r="N6" s="10"/>
      <c r="O6" s="10"/>
      <c r="P6" s="10"/>
      <c r="Q6" s="10"/>
      <c r="R6" s="10"/>
      <c r="S6" s="10"/>
      <c r="T6" s="10"/>
      <c r="U6" s="10"/>
      <c r="V6" s="10"/>
      <c r="W6" s="10"/>
      <c r="X6" s="10"/>
      <c r="Y6" s="9"/>
    </row>
    <row r="7" spans="1:25" ht="24.75" customHeight="1" x14ac:dyDescent="0.2">
      <c r="A7" s="8"/>
      <c r="B7" s="10"/>
      <c r="C7" s="10"/>
      <c r="D7" s="10"/>
      <c r="E7" s="10"/>
      <c r="F7" s="10"/>
      <c r="G7" s="10"/>
      <c r="H7" s="10"/>
      <c r="I7" s="10"/>
      <c r="J7" s="10"/>
      <c r="K7" s="10"/>
      <c r="L7" s="10"/>
      <c r="M7" s="10"/>
      <c r="N7" s="12" t="s">
        <v>121</v>
      </c>
      <c r="O7" s="10"/>
      <c r="P7" s="10"/>
      <c r="Q7" s="10"/>
      <c r="R7" s="195"/>
      <c r="S7" s="195"/>
      <c r="T7" s="195"/>
      <c r="U7" s="195"/>
      <c r="V7" s="195"/>
      <c r="W7" s="195"/>
      <c r="X7" s="195"/>
      <c r="Y7" s="545"/>
    </row>
    <row r="8" spans="1:25" ht="24.75" customHeight="1" x14ac:dyDescent="0.2">
      <c r="A8" s="8"/>
      <c r="B8" s="10"/>
      <c r="C8" s="10"/>
      <c r="D8" s="10"/>
      <c r="E8" s="10"/>
      <c r="F8" s="10"/>
      <c r="G8" s="10"/>
      <c r="H8" s="10"/>
      <c r="I8" s="10"/>
      <c r="J8" s="10"/>
      <c r="K8" s="10"/>
      <c r="L8" s="10"/>
      <c r="M8" s="10"/>
      <c r="N8" s="12" t="s">
        <v>2</v>
      </c>
      <c r="O8" s="10"/>
      <c r="P8" s="10"/>
      <c r="Q8" s="10"/>
      <c r="R8" s="195"/>
      <c r="S8" s="195"/>
      <c r="T8" s="195"/>
      <c r="U8" s="195"/>
      <c r="V8" s="195"/>
      <c r="W8" s="195"/>
      <c r="X8" s="195"/>
      <c r="Y8" s="545"/>
    </row>
    <row r="9" spans="1:25" ht="24.75" customHeight="1" x14ac:dyDescent="0.2">
      <c r="A9" s="8"/>
      <c r="B9" s="10"/>
      <c r="C9" s="10"/>
      <c r="D9" s="10"/>
      <c r="E9" s="10"/>
      <c r="F9" s="10"/>
      <c r="G9" s="10"/>
      <c r="H9" s="10"/>
      <c r="I9" s="10"/>
      <c r="J9" s="10"/>
      <c r="K9" s="10"/>
      <c r="L9" s="10"/>
      <c r="M9" s="10"/>
      <c r="N9" s="12" t="s">
        <v>3</v>
      </c>
      <c r="O9" s="10"/>
      <c r="P9" s="10"/>
      <c r="Q9" s="10"/>
      <c r="R9" s="196"/>
      <c r="S9" s="196"/>
      <c r="T9" s="196"/>
      <c r="U9" s="196"/>
      <c r="V9" s="196"/>
      <c r="W9" s="196"/>
      <c r="X9" s="196"/>
      <c r="Y9" s="546"/>
    </row>
    <row r="10" spans="1:25" ht="24.75" customHeight="1" x14ac:dyDescent="0.2">
      <c r="A10" s="8"/>
      <c r="B10" s="10"/>
      <c r="C10" s="10"/>
      <c r="D10" s="10"/>
      <c r="E10" s="10"/>
      <c r="F10" s="10"/>
      <c r="G10" s="10"/>
      <c r="H10" s="10"/>
      <c r="I10" s="10"/>
      <c r="J10" s="10"/>
      <c r="K10" s="10"/>
      <c r="L10" s="10"/>
      <c r="M10" s="10"/>
      <c r="N10" s="13" t="s">
        <v>4</v>
      </c>
      <c r="O10" s="10"/>
      <c r="P10" s="10"/>
      <c r="Q10" s="10"/>
      <c r="R10" s="196"/>
      <c r="S10" s="196"/>
      <c r="T10" s="196"/>
      <c r="U10" s="196"/>
      <c r="V10" s="196"/>
      <c r="W10" s="196"/>
      <c r="X10" s="196"/>
      <c r="Y10" s="546"/>
    </row>
    <row r="11" spans="1:25" ht="20.25" customHeight="1" x14ac:dyDescent="0.2">
      <c r="A11" s="8"/>
      <c r="B11" s="10"/>
      <c r="C11" s="10"/>
      <c r="D11" s="10"/>
      <c r="E11" s="10"/>
      <c r="F11" s="10"/>
      <c r="G11" s="10"/>
      <c r="H11" s="10"/>
      <c r="I11" s="10"/>
      <c r="J11" s="10"/>
      <c r="K11" s="10"/>
      <c r="L11" s="10"/>
      <c r="M11" s="10"/>
      <c r="N11" s="10"/>
      <c r="O11" s="10"/>
      <c r="P11" s="10"/>
      <c r="Q11" s="10"/>
      <c r="R11" s="10"/>
      <c r="S11" s="10"/>
      <c r="T11" s="10"/>
      <c r="U11" s="10"/>
      <c r="V11" s="10"/>
      <c r="W11" s="10"/>
      <c r="X11" s="10"/>
      <c r="Y11" s="9"/>
    </row>
    <row r="12" spans="1:25" ht="18" customHeight="1" x14ac:dyDescent="0.2">
      <c r="A12" s="8"/>
      <c r="B12" s="197" t="s">
        <v>5</v>
      </c>
      <c r="C12" s="197"/>
      <c r="D12" s="197"/>
      <c r="E12" s="328" t="s">
        <v>127</v>
      </c>
      <c r="F12" s="329"/>
      <c r="G12" s="329"/>
      <c r="H12" s="329"/>
      <c r="I12" s="329"/>
      <c r="J12" s="329"/>
      <c r="K12" s="329"/>
      <c r="L12" s="329"/>
      <c r="M12" s="329"/>
      <c r="N12" s="329"/>
      <c r="O12" s="329"/>
      <c r="P12" s="329"/>
      <c r="Q12" s="329"/>
      <c r="R12" s="329"/>
      <c r="S12" s="329"/>
      <c r="T12" s="329"/>
      <c r="U12" s="329"/>
      <c r="V12" s="329"/>
      <c r="W12" s="329"/>
      <c r="X12" s="330"/>
      <c r="Y12" s="9"/>
    </row>
    <row r="13" spans="1:25" s="16" customFormat="1" ht="60.75" customHeight="1" x14ac:dyDescent="0.2">
      <c r="A13" s="14"/>
      <c r="B13" s="251">
        <v>12</v>
      </c>
      <c r="C13" s="541"/>
      <c r="D13" s="541"/>
      <c r="E13" s="199" t="s">
        <v>192</v>
      </c>
      <c r="F13" s="542"/>
      <c r="G13" s="542"/>
      <c r="H13" s="542"/>
      <c r="I13" s="542"/>
      <c r="J13" s="542"/>
      <c r="K13" s="542"/>
      <c r="L13" s="542"/>
      <c r="M13" s="542"/>
      <c r="N13" s="542"/>
      <c r="O13" s="542"/>
      <c r="P13" s="542"/>
      <c r="Q13" s="542"/>
      <c r="R13" s="542"/>
      <c r="S13" s="542"/>
      <c r="T13" s="542"/>
      <c r="U13" s="542"/>
      <c r="V13" s="542"/>
      <c r="W13" s="542"/>
      <c r="X13" s="543"/>
      <c r="Y13" s="15"/>
    </row>
    <row r="14" spans="1:25" ht="13.5" thickBot="1" x14ac:dyDescent="0.25">
      <c r="A14" s="8"/>
      <c r="B14" s="10"/>
      <c r="C14" s="10"/>
      <c r="D14" s="10"/>
      <c r="E14" s="10"/>
      <c r="F14" s="10"/>
      <c r="G14" s="10"/>
      <c r="H14" s="10"/>
      <c r="I14" s="10"/>
      <c r="J14" s="10"/>
      <c r="K14" s="10"/>
      <c r="L14" s="10"/>
      <c r="M14" s="10"/>
      <c r="N14" s="10"/>
      <c r="O14" s="10"/>
      <c r="P14" s="10"/>
      <c r="Q14" s="10"/>
      <c r="R14" s="10"/>
      <c r="S14" s="10"/>
      <c r="T14" s="10"/>
      <c r="U14" s="10"/>
      <c r="V14" s="10"/>
      <c r="W14" s="10"/>
      <c r="X14" s="10"/>
      <c r="Y14" s="9"/>
    </row>
    <row r="15" spans="1:25" x14ac:dyDescent="0.2">
      <c r="A15" s="8"/>
      <c r="B15" s="202"/>
      <c r="C15" s="203"/>
      <c r="D15" s="203"/>
      <c r="E15" s="204"/>
      <c r="F15" s="325" t="s">
        <v>167</v>
      </c>
      <c r="G15" s="304"/>
      <c r="H15" s="304"/>
      <c r="I15" s="304"/>
      <c r="J15" s="179"/>
      <c r="K15" s="178" t="s">
        <v>6</v>
      </c>
      <c r="L15" s="304"/>
      <c r="M15" s="304"/>
      <c r="N15" s="304"/>
      <c r="O15" s="179"/>
      <c r="P15" s="178" t="s">
        <v>170</v>
      </c>
      <c r="Q15" s="304"/>
      <c r="R15" s="304"/>
      <c r="S15" s="304"/>
      <c r="T15" s="182"/>
      <c r="U15" s="10"/>
      <c r="V15" s="10"/>
      <c r="W15" s="10"/>
      <c r="X15" s="10"/>
      <c r="Y15" s="9"/>
    </row>
    <row r="16" spans="1:25" ht="13.5" thickBot="1" x14ac:dyDescent="0.25">
      <c r="A16" s="8"/>
      <c r="B16" s="205"/>
      <c r="C16" s="206"/>
      <c r="D16" s="206"/>
      <c r="E16" s="207"/>
      <c r="F16" s="326"/>
      <c r="G16" s="327"/>
      <c r="H16" s="327"/>
      <c r="I16" s="327"/>
      <c r="J16" s="181"/>
      <c r="K16" s="180"/>
      <c r="L16" s="327"/>
      <c r="M16" s="327"/>
      <c r="N16" s="327"/>
      <c r="O16" s="181"/>
      <c r="P16" s="183" t="s">
        <v>166</v>
      </c>
      <c r="Q16" s="305"/>
      <c r="R16" s="305"/>
      <c r="S16" s="305"/>
      <c r="T16" s="184"/>
      <c r="U16" s="10"/>
      <c r="V16" s="10"/>
      <c r="W16" s="10"/>
      <c r="X16" s="10"/>
      <c r="Y16" s="9"/>
    </row>
    <row r="17" spans="1:25" ht="27.75" customHeight="1" thickTop="1" x14ac:dyDescent="0.2">
      <c r="A17" s="8"/>
      <c r="B17" s="211" t="s">
        <v>10</v>
      </c>
      <c r="C17" s="212"/>
      <c r="D17" s="212"/>
      <c r="E17" s="213"/>
      <c r="F17" s="308" t="str">
        <f>IF(H21="","",H21*H23+H25)</f>
        <v/>
      </c>
      <c r="G17" s="309"/>
      <c r="H17" s="309"/>
      <c r="I17" s="309"/>
      <c r="J17" s="306" t="s">
        <v>11</v>
      </c>
      <c r="K17" s="312" t="str">
        <f>IF(F17="","",ROUNDDOWN(F17*0.1,0))</f>
        <v/>
      </c>
      <c r="L17" s="309"/>
      <c r="M17" s="309"/>
      <c r="N17" s="309"/>
      <c r="O17" s="306" t="s">
        <v>11</v>
      </c>
      <c r="P17" s="312" t="str">
        <f>IF(F17="","",F17+K17)</f>
        <v/>
      </c>
      <c r="Q17" s="309"/>
      <c r="R17" s="309"/>
      <c r="S17" s="309"/>
      <c r="T17" s="185" t="s">
        <v>11</v>
      </c>
      <c r="U17" s="10"/>
      <c r="V17" s="10"/>
      <c r="W17" s="10"/>
      <c r="X17" s="10"/>
      <c r="Y17" s="9"/>
    </row>
    <row r="18" spans="1:25" ht="26.25" customHeight="1" thickBot="1" x14ac:dyDescent="0.25">
      <c r="A18" s="8"/>
      <c r="B18" s="208"/>
      <c r="C18" s="209"/>
      <c r="D18" s="209"/>
      <c r="E18" s="210"/>
      <c r="F18" s="310"/>
      <c r="G18" s="311"/>
      <c r="H18" s="311"/>
      <c r="I18" s="311"/>
      <c r="J18" s="307"/>
      <c r="K18" s="313"/>
      <c r="L18" s="311"/>
      <c r="M18" s="311"/>
      <c r="N18" s="311"/>
      <c r="O18" s="307"/>
      <c r="P18" s="313"/>
      <c r="Q18" s="311"/>
      <c r="R18" s="311"/>
      <c r="S18" s="311"/>
      <c r="T18" s="186"/>
      <c r="U18" s="10"/>
      <c r="V18" s="10"/>
      <c r="W18" s="10"/>
      <c r="X18" s="10"/>
      <c r="Y18" s="9"/>
    </row>
    <row r="19" spans="1:25" ht="11" customHeight="1" x14ac:dyDescent="0.2">
      <c r="A19" s="8"/>
      <c r="B19" s="17"/>
      <c r="C19" s="17"/>
      <c r="D19" s="17"/>
      <c r="E19" s="17"/>
      <c r="F19" s="4"/>
      <c r="G19" s="19"/>
      <c r="H19" s="20"/>
      <c r="I19" s="18"/>
      <c r="J19" s="21"/>
      <c r="K19" s="18"/>
      <c r="L19" s="21"/>
      <c r="M19" s="18"/>
      <c r="N19" s="21"/>
      <c r="O19" s="10"/>
      <c r="P19" s="10"/>
      <c r="Q19" s="10"/>
      <c r="R19" s="10"/>
      <c r="S19" s="10"/>
      <c r="T19" s="10"/>
      <c r="U19" s="10"/>
      <c r="V19" s="10"/>
      <c r="W19" s="10"/>
      <c r="X19" s="10"/>
      <c r="Y19" s="9"/>
    </row>
    <row r="20" spans="1:25" s="26" customFormat="1" ht="11" customHeight="1" thickBot="1" x14ac:dyDescent="0.25">
      <c r="A20" s="22"/>
      <c r="B20" s="24"/>
      <c r="C20" s="24"/>
      <c r="D20" s="24"/>
      <c r="E20" s="24"/>
      <c r="F20" s="24"/>
      <c r="G20" s="24"/>
      <c r="H20" s="24"/>
      <c r="I20" s="24"/>
      <c r="J20" s="24"/>
      <c r="K20" s="24"/>
      <c r="L20" s="24"/>
      <c r="M20" s="24"/>
      <c r="N20" s="24"/>
      <c r="O20" s="24"/>
      <c r="P20" s="24"/>
      <c r="Q20" s="24"/>
      <c r="R20" s="24"/>
      <c r="S20" s="24"/>
      <c r="T20" s="24"/>
      <c r="U20" s="24"/>
      <c r="V20" s="24"/>
      <c r="W20" s="24"/>
      <c r="X20" s="24"/>
      <c r="Y20" s="25"/>
    </row>
    <row r="21" spans="1:25" ht="30.65" customHeight="1" x14ac:dyDescent="0.2">
      <c r="A21" s="8"/>
      <c r="B21" s="322" t="s">
        <v>164</v>
      </c>
      <c r="C21" s="338" t="s">
        <v>13</v>
      </c>
      <c r="D21" s="342" t="s">
        <v>175</v>
      </c>
      <c r="E21" s="343"/>
      <c r="F21" s="343"/>
      <c r="G21" s="343"/>
      <c r="H21" s="532"/>
      <c r="I21" s="533"/>
      <c r="J21" s="533"/>
      <c r="K21" s="533"/>
      <c r="L21" s="534"/>
      <c r="M21" s="263" t="s">
        <v>11</v>
      </c>
      <c r="N21" s="10"/>
      <c r="O21" s="10"/>
      <c r="P21" s="10"/>
      <c r="Q21" s="10"/>
      <c r="R21" s="10"/>
      <c r="S21" s="10"/>
      <c r="T21" s="10"/>
      <c r="U21" s="10"/>
      <c r="V21" s="10"/>
      <c r="W21" s="10"/>
      <c r="X21" s="10"/>
      <c r="Y21" s="9"/>
    </row>
    <row r="22" spans="1:25" ht="30.75" customHeight="1" x14ac:dyDescent="0.2">
      <c r="A22" s="8"/>
      <c r="B22" s="323"/>
      <c r="C22" s="339"/>
      <c r="D22" s="345"/>
      <c r="E22" s="345"/>
      <c r="F22" s="345"/>
      <c r="G22" s="345"/>
      <c r="H22" s="535"/>
      <c r="I22" s="536"/>
      <c r="J22" s="536"/>
      <c r="K22" s="536"/>
      <c r="L22" s="537"/>
      <c r="M22" s="314"/>
      <c r="N22" s="10"/>
      <c r="O22" s="10"/>
      <c r="P22" s="10"/>
      <c r="Q22" s="10"/>
      <c r="R22" s="10"/>
      <c r="S22" s="10"/>
      <c r="T22" s="10"/>
      <c r="U22" s="10"/>
      <c r="V22" s="10"/>
      <c r="W22" s="10"/>
      <c r="X22" s="10"/>
      <c r="Y22" s="9"/>
    </row>
    <row r="23" spans="1:25" ht="30.75" customHeight="1" x14ac:dyDescent="0.2">
      <c r="A23" s="8"/>
      <c r="B23" s="323"/>
      <c r="C23" s="340" t="s">
        <v>15</v>
      </c>
      <c r="D23" s="334" t="s">
        <v>172</v>
      </c>
      <c r="E23" s="345"/>
      <c r="F23" s="345"/>
      <c r="G23" s="345"/>
      <c r="H23" s="520"/>
      <c r="I23" s="521"/>
      <c r="J23" s="521"/>
      <c r="K23" s="521"/>
      <c r="L23" s="522"/>
      <c r="M23" s="314" t="s">
        <v>165</v>
      </c>
      <c r="N23" s="10"/>
      <c r="O23" s="10"/>
      <c r="P23" s="10"/>
      <c r="Q23" s="10"/>
      <c r="R23" s="10"/>
      <c r="S23" s="10"/>
      <c r="T23" s="10"/>
      <c r="U23" s="10"/>
      <c r="V23" s="10"/>
      <c r="W23" s="10"/>
      <c r="X23" s="10"/>
      <c r="Y23" s="9"/>
    </row>
    <row r="24" spans="1:25" ht="30.75" customHeight="1" x14ac:dyDescent="0.2">
      <c r="A24" s="8"/>
      <c r="B24" s="323"/>
      <c r="C24" s="339"/>
      <c r="D24" s="345"/>
      <c r="E24" s="345"/>
      <c r="F24" s="345"/>
      <c r="G24" s="345"/>
      <c r="H24" s="538"/>
      <c r="I24" s="539"/>
      <c r="J24" s="539"/>
      <c r="K24" s="539"/>
      <c r="L24" s="540"/>
      <c r="M24" s="314"/>
      <c r="N24" s="10"/>
      <c r="O24" s="10"/>
      <c r="P24" s="10"/>
      <c r="Q24" s="10"/>
      <c r="R24" s="10"/>
      <c r="S24" s="10"/>
      <c r="T24" s="10"/>
      <c r="U24" s="10"/>
      <c r="V24" s="10"/>
      <c r="W24" s="10"/>
      <c r="X24" s="10"/>
      <c r="Y24" s="9"/>
    </row>
    <row r="25" spans="1:25" ht="30.75" customHeight="1" x14ac:dyDescent="0.2">
      <c r="A25" s="8"/>
      <c r="B25" s="323"/>
      <c r="C25" s="340" t="s">
        <v>17</v>
      </c>
      <c r="D25" s="334" t="s">
        <v>169</v>
      </c>
      <c r="E25" s="334"/>
      <c r="F25" s="334"/>
      <c r="G25" s="334"/>
      <c r="H25" s="520"/>
      <c r="I25" s="521"/>
      <c r="J25" s="521"/>
      <c r="K25" s="521"/>
      <c r="L25" s="522"/>
      <c r="M25" s="314" t="s">
        <v>11</v>
      </c>
      <c r="N25" s="10"/>
      <c r="O25" s="10"/>
      <c r="P25" s="10"/>
      <c r="Q25" s="10"/>
      <c r="R25" s="10"/>
      <c r="S25" s="10"/>
      <c r="T25" s="10"/>
      <c r="U25" s="10"/>
      <c r="V25" s="10"/>
      <c r="W25" s="10"/>
      <c r="X25" s="10"/>
      <c r="Y25" s="9"/>
    </row>
    <row r="26" spans="1:25" ht="30.75" customHeight="1" thickBot="1" x14ac:dyDescent="0.25">
      <c r="A26" s="8"/>
      <c r="B26" s="324"/>
      <c r="C26" s="341"/>
      <c r="D26" s="336"/>
      <c r="E26" s="336"/>
      <c r="F26" s="336"/>
      <c r="G26" s="336"/>
      <c r="H26" s="523"/>
      <c r="I26" s="524"/>
      <c r="J26" s="524"/>
      <c r="K26" s="524"/>
      <c r="L26" s="525"/>
      <c r="M26" s="315"/>
      <c r="N26" s="10"/>
      <c r="O26" s="10"/>
      <c r="P26" s="10"/>
      <c r="Q26" s="10"/>
      <c r="R26" s="10"/>
      <c r="S26" s="10"/>
      <c r="T26" s="10"/>
      <c r="U26" s="10"/>
      <c r="V26" s="10"/>
      <c r="W26" s="10"/>
      <c r="X26" s="10"/>
      <c r="Y26" s="9"/>
    </row>
    <row r="27" spans="1:25" ht="30" customHeight="1" thickBot="1" x14ac:dyDescent="0.25">
      <c r="A27" s="8"/>
      <c r="B27" s="10"/>
      <c r="C27" s="10"/>
      <c r="D27" s="10"/>
      <c r="E27" s="10"/>
      <c r="F27" s="10"/>
      <c r="G27" s="10"/>
      <c r="H27" s="10"/>
      <c r="I27" s="10"/>
      <c r="J27" s="10"/>
      <c r="K27" s="10"/>
      <c r="L27" s="10"/>
      <c r="M27" s="10"/>
      <c r="N27" s="10"/>
      <c r="O27" s="10"/>
      <c r="P27" s="10"/>
      <c r="Q27" s="10"/>
      <c r="R27" s="10"/>
      <c r="S27" s="10"/>
      <c r="T27" s="10"/>
      <c r="U27" s="10"/>
      <c r="V27" s="10"/>
      <c r="W27" s="10"/>
      <c r="X27" s="10"/>
      <c r="Y27" s="9"/>
    </row>
    <row r="28" spans="1:25" ht="30" customHeight="1" x14ac:dyDescent="0.2">
      <c r="A28" s="8"/>
      <c r="B28" s="298" t="s">
        <v>168</v>
      </c>
      <c r="C28" s="526"/>
      <c r="D28" s="527"/>
      <c r="E28" s="527"/>
      <c r="F28" s="527"/>
      <c r="G28" s="527"/>
      <c r="H28" s="527"/>
      <c r="I28" s="527"/>
      <c r="J28" s="527"/>
      <c r="K28" s="527"/>
      <c r="L28" s="527"/>
      <c r="M28" s="527"/>
      <c r="N28" s="527"/>
      <c r="O28" s="527"/>
      <c r="P28" s="527"/>
      <c r="Q28" s="527"/>
      <c r="R28" s="527"/>
      <c r="S28" s="527"/>
      <c r="T28" s="527"/>
      <c r="U28" s="527"/>
      <c r="V28" s="527"/>
      <c r="W28" s="527"/>
      <c r="X28" s="528"/>
      <c r="Y28" s="9"/>
    </row>
    <row r="29" spans="1:25" ht="30" customHeight="1" thickBot="1" x14ac:dyDescent="0.25">
      <c r="A29" s="8"/>
      <c r="B29" s="299"/>
      <c r="C29" s="529"/>
      <c r="D29" s="530"/>
      <c r="E29" s="530"/>
      <c r="F29" s="530"/>
      <c r="G29" s="530"/>
      <c r="H29" s="530"/>
      <c r="I29" s="530"/>
      <c r="J29" s="530"/>
      <c r="K29" s="530"/>
      <c r="L29" s="530"/>
      <c r="M29" s="530"/>
      <c r="N29" s="530"/>
      <c r="O29" s="530"/>
      <c r="P29" s="530"/>
      <c r="Q29" s="530"/>
      <c r="R29" s="530"/>
      <c r="S29" s="530"/>
      <c r="T29" s="530"/>
      <c r="U29" s="530"/>
      <c r="V29" s="530"/>
      <c r="W29" s="530"/>
      <c r="X29" s="531"/>
      <c r="Y29" s="9"/>
    </row>
    <row r="30" spans="1:25" x14ac:dyDescent="0.2">
      <c r="A30" s="8"/>
      <c r="B30" s="10"/>
      <c r="C30" s="10"/>
      <c r="D30" s="10"/>
      <c r="E30" s="10"/>
      <c r="F30" s="10"/>
      <c r="G30" s="10"/>
      <c r="H30" s="10"/>
      <c r="I30" s="10"/>
      <c r="J30" s="10"/>
      <c r="K30" s="10"/>
      <c r="L30" s="10"/>
      <c r="M30" s="10"/>
      <c r="N30" s="10"/>
      <c r="O30" s="10"/>
      <c r="P30" s="10"/>
      <c r="Q30" s="10"/>
      <c r="R30" s="10"/>
      <c r="S30" s="10"/>
      <c r="T30" s="10"/>
      <c r="U30" s="10"/>
      <c r="V30" s="10"/>
      <c r="W30" s="10"/>
      <c r="X30" s="10"/>
      <c r="Y30" s="9"/>
    </row>
    <row r="31" spans="1:25" ht="13.5" thickBot="1" x14ac:dyDescent="0.25">
      <c r="A31" s="28"/>
      <c r="B31" s="29"/>
      <c r="C31" s="29"/>
      <c r="D31" s="29"/>
      <c r="E31" s="29"/>
      <c r="F31" s="29"/>
      <c r="G31" s="29"/>
      <c r="H31" s="29"/>
      <c r="I31" s="29"/>
      <c r="J31" s="29"/>
      <c r="K31" s="29"/>
      <c r="L31" s="29"/>
      <c r="M31" s="29"/>
      <c r="N31" s="29"/>
      <c r="O31" s="29"/>
      <c r="P31" s="29"/>
      <c r="Q31" s="29"/>
      <c r="R31" s="29"/>
      <c r="S31" s="29"/>
      <c r="T31" s="29"/>
      <c r="U31" s="29"/>
      <c r="V31" s="29"/>
      <c r="W31" s="29"/>
      <c r="X31" s="29"/>
      <c r="Y31" s="30"/>
    </row>
    <row r="32" spans="1:25" ht="6.75" customHeight="1" x14ac:dyDescent="0.2"/>
    <row r="35" ht="6.75" customHeight="1" x14ac:dyDescent="0.2"/>
  </sheetData>
  <sheetProtection algorithmName="SHA-512" hashValue="2Su0Xg3I7UXFkKPQCeB3IP0CTkcTXMn6XVCmcudDaGb/8orWVXUgab6FwqjtXMKME4JoolNS5N40CxQdr3WmCA==" saltValue="JapsYQXIIgSRvC4YwNKFjA==" spinCount="100000" sheet="1" selectLockedCells="1"/>
  <mergeCells count="36">
    <mergeCell ref="B12:D12"/>
    <mergeCell ref="E12:X12"/>
    <mergeCell ref="U3:Y3"/>
    <mergeCell ref="J5:K5"/>
    <mergeCell ref="R7:Y8"/>
    <mergeCell ref="R9:Y9"/>
    <mergeCell ref="R10:Y10"/>
    <mergeCell ref="B13:D13"/>
    <mergeCell ref="E13:X13"/>
    <mergeCell ref="B15:E16"/>
    <mergeCell ref="F15:J16"/>
    <mergeCell ref="K15:O16"/>
    <mergeCell ref="P15:T15"/>
    <mergeCell ref="P16:T16"/>
    <mergeCell ref="T17:T18"/>
    <mergeCell ref="B21:B26"/>
    <mergeCell ref="C21:C22"/>
    <mergeCell ref="D21:G22"/>
    <mergeCell ref="H21:L22"/>
    <mergeCell ref="M21:M22"/>
    <mergeCell ref="C23:C24"/>
    <mergeCell ref="D23:G24"/>
    <mergeCell ref="H23:L24"/>
    <mergeCell ref="M23:M24"/>
    <mergeCell ref="B17:E18"/>
    <mergeCell ref="F17:I18"/>
    <mergeCell ref="J17:J18"/>
    <mergeCell ref="K17:N18"/>
    <mergeCell ref="O17:O18"/>
    <mergeCell ref="P17:S18"/>
    <mergeCell ref="C25:C26"/>
    <mergeCell ref="D25:G26"/>
    <mergeCell ref="H25:L26"/>
    <mergeCell ref="M25:M26"/>
    <mergeCell ref="B28:B29"/>
    <mergeCell ref="C28:X29"/>
  </mergeCells>
  <phoneticPr fontId="3"/>
  <conditionalFormatting sqref="C28:X29">
    <cfRule type="expression" dxfId="6" priority="1">
      <formula>$C$28&lt;&gt;""</formula>
    </cfRule>
  </conditionalFormatting>
  <conditionalFormatting sqref="H21:L22">
    <cfRule type="expression" dxfId="5" priority="5">
      <formula>$H$21&lt;&gt;""</formula>
    </cfRule>
  </conditionalFormatting>
  <conditionalFormatting sqref="H23:L24">
    <cfRule type="expression" dxfId="4" priority="4">
      <formula>$H$23&lt;&gt;""</formula>
    </cfRule>
  </conditionalFormatting>
  <conditionalFormatting sqref="H25:L26">
    <cfRule type="expression" dxfId="3" priority="3">
      <formula>$H$25&lt;&gt;""</formula>
    </cfRule>
  </conditionalFormatting>
  <conditionalFormatting sqref="M21">
    <cfRule type="expression" dxfId="2" priority="8">
      <formula>$F$19&lt;&gt;""</formula>
    </cfRule>
  </conditionalFormatting>
  <conditionalFormatting sqref="M23">
    <cfRule type="expression" dxfId="1" priority="7">
      <formula>$F$19&lt;&gt;""</formula>
    </cfRule>
  </conditionalFormatting>
  <conditionalFormatting sqref="M25">
    <cfRule type="expression" dxfId="0" priority="6">
      <formula>$F$19&lt;&gt;""</formula>
    </cfRule>
  </conditionalFormatting>
  <printOptions horizontalCentered="1"/>
  <pageMargins left="0.23622047244094491" right="0.23622047244094491" top="0.74803149606299213" bottom="0.74803149606299213" header="0.31496062992125984" footer="0.31496062992125984"/>
  <pageSetup paperSize="9" scale="10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92D050"/>
  </sheetPr>
  <dimension ref="A1:W81"/>
  <sheetViews>
    <sheetView view="pageBreakPreview" topLeftCell="A65" zoomScaleNormal="100" zoomScaleSheetLayoutView="100" workbookViewId="0">
      <selection activeCell="L4" sqref="L4"/>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6.2695312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19</v>
      </c>
      <c r="C2" s="192"/>
      <c r="D2" s="192"/>
      <c r="E2" s="192"/>
      <c r="F2" s="192"/>
      <c r="G2" s="192"/>
      <c r="H2" s="192"/>
      <c r="I2" s="192"/>
      <c r="J2" s="192"/>
      <c r="K2" s="192"/>
      <c r="L2" s="192"/>
      <c r="M2" s="192"/>
      <c r="N2" s="192"/>
      <c r="O2" s="9"/>
    </row>
    <row r="3" spans="1:15" x14ac:dyDescent="0.2">
      <c r="A3" s="8"/>
      <c r="B3" s="10" t="s">
        <v>123</v>
      </c>
      <c r="C3" s="10"/>
      <c r="D3" s="10"/>
      <c r="E3" s="10"/>
      <c r="F3" s="10"/>
      <c r="G3" s="10"/>
      <c r="H3" s="10"/>
      <c r="I3" s="10"/>
      <c r="J3" s="10"/>
      <c r="K3" s="10"/>
      <c r="L3" s="193">
        <v>46047</v>
      </c>
      <c r="M3" s="193"/>
      <c r="N3" s="193"/>
      <c r="O3" s="9"/>
    </row>
    <row r="4" spans="1:15" x14ac:dyDescent="0.2">
      <c r="A4" s="8"/>
      <c r="B4" s="10"/>
      <c r="C4" s="10"/>
      <c r="D4" s="10"/>
      <c r="E4" s="10"/>
      <c r="F4" s="10"/>
      <c r="G4" s="10"/>
      <c r="H4" s="11"/>
      <c r="I4" s="10"/>
      <c r="J4" s="194"/>
      <c r="K4" s="194"/>
      <c r="L4" s="11"/>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248" t="s">
        <v>34</v>
      </c>
      <c r="K6" s="248"/>
      <c r="L6" s="248"/>
      <c r="M6" s="248"/>
      <c r="N6" s="248"/>
      <c r="O6" s="9"/>
    </row>
    <row r="7" spans="1:15" ht="24.75" customHeight="1" x14ac:dyDescent="0.2">
      <c r="A7" s="8"/>
      <c r="B7" s="10"/>
      <c r="C7" s="10"/>
      <c r="D7" s="10"/>
      <c r="E7" s="10"/>
      <c r="F7" s="10"/>
      <c r="G7" s="10"/>
      <c r="H7" s="12" t="s">
        <v>2</v>
      </c>
      <c r="J7" s="248"/>
      <c r="K7" s="248"/>
      <c r="L7" s="248"/>
      <c r="M7" s="248"/>
      <c r="N7" s="248"/>
      <c r="O7" s="9"/>
    </row>
    <row r="8" spans="1:15" ht="24.75" customHeight="1" x14ac:dyDescent="0.2">
      <c r="A8" s="8"/>
      <c r="B8" s="10"/>
      <c r="C8" s="10"/>
      <c r="D8" s="10"/>
      <c r="E8" s="10"/>
      <c r="F8" s="10"/>
      <c r="G8" s="10"/>
      <c r="H8" s="12" t="s">
        <v>3</v>
      </c>
      <c r="J8" s="249" t="s">
        <v>40</v>
      </c>
      <c r="K8" s="249"/>
      <c r="L8" s="249"/>
      <c r="M8" s="249"/>
      <c r="N8" s="249"/>
      <c r="O8" s="9"/>
    </row>
    <row r="9" spans="1:15" ht="24.75" customHeight="1" x14ac:dyDescent="0.2">
      <c r="A9" s="8"/>
      <c r="B9" s="10"/>
      <c r="C9" s="10"/>
      <c r="D9" s="10"/>
      <c r="E9" s="10"/>
      <c r="F9" s="10"/>
      <c r="G9" s="10"/>
      <c r="H9" s="13" t="s">
        <v>4</v>
      </c>
      <c r="J9" s="250" t="s">
        <v>33</v>
      </c>
      <c r="K9" s="250"/>
      <c r="L9" s="250"/>
      <c r="M9" s="250"/>
      <c r="N9" s="11"/>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37</v>
      </c>
      <c r="F11" s="197"/>
      <c r="G11" s="197"/>
      <c r="H11" s="197"/>
      <c r="I11" s="197"/>
      <c r="J11" s="197"/>
      <c r="K11" s="197"/>
      <c r="L11" s="197"/>
      <c r="M11" s="197"/>
      <c r="N11" s="197"/>
      <c r="O11" s="9"/>
    </row>
    <row r="12" spans="1:15" s="16" customFormat="1" ht="60.75" customHeight="1" x14ac:dyDescent="0.2">
      <c r="A12" s="14"/>
      <c r="B12" s="251" t="s">
        <v>42</v>
      </c>
      <c r="C12" s="198"/>
      <c r="D12" s="198"/>
      <c r="E12" s="252" t="s">
        <v>43</v>
      </c>
      <c r="F12" s="253"/>
      <c r="G12" s="253"/>
      <c r="H12" s="253"/>
      <c r="I12" s="253"/>
      <c r="J12" s="253"/>
      <c r="K12" s="253"/>
      <c r="L12" s="253"/>
      <c r="M12" s="253"/>
      <c r="N12" s="254"/>
      <c r="O12" s="15"/>
    </row>
    <row r="13" spans="1:15" x14ac:dyDescent="0.2">
      <c r="A13" s="8"/>
      <c r="B13" s="10"/>
      <c r="C13" s="10"/>
      <c r="D13" s="10"/>
      <c r="E13" s="10"/>
      <c r="F13" s="10"/>
      <c r="G13" s="10"/>
      <c r="H13" s="10"/>
      <c r="I13" s="10"/>
      <c r="J13" s="10"/>
      <c r="K13" s="10"/>
      <c r="L13" s="10"/>
      <c r="M13" s="10"/>
      <c r="N13" s="10"/>
      <c r="O13" s="9"/>
    </row>
    <row r="14" spans="1:15" x14ac:dyDescent="0.2">
      <c r="A14" s="8"/>
      <c r="B14" s="23"/>
      <c r="C14" s="23"/>
      <c r="D14" s="23"/>
      <c r="E14" s="23"/>
      <c r="F14" s="23"/>
      <c r="G14" s="23"/>
      <c r="H14" s="23"/>
      <c r="I14" s="23"/>
      <c r="J14" s="23"/>
      <c r="K14" s="23"/>
      <c r="L14" s="23"/>
      <c r="M14" s="23"/>
      <c r="N14" s="23"/>
      <c r="O14" s="9"/>
    </row>
    <row r="15" spans="1:15" ht="13.5" thickBot="1" x14ac:dyDescent="0.25">
      <c r="A15" s="8"/>
      <c r="B15" s="31"/>
      <c r="C15" s="31"/>
      <c r="D15" s="31"/>
      <c r="E15" s="31"/>
      <c r="F15" s="31"/>
      <c r="G15" s="31"/>
      <c r="H15" s="31"/>
      <c r="I15" s="31"/>
      <c r="J15" s="31"/>
      <c r="K15" s="31"/>
      <c r="L15" s="31"/>
      <c r="M15" s="31"/>
      <c r="N15" s="31"/>
      <c r="O15" s="9"/>
    </row>
    <row r="16" spans="1:15" ht="27.75" customHeight="1" x14ac:dyDescent="0.2">
      <c r="A16" s="8"/>
      <c r="B16" s="31"/>
      <c r="C16" s="31"/>
      <c r="D16" s="31"/>
      <c r="E16" s="31"/>
      <c r="F16" s="31"/>
      <c r="G16" s="31"/>
      <c r="H16" s="31"/>
      <c r="I16" s="255" t="s">
        <v>20</v>
      </c>
      <c r="J16" s="256"/>
      <c r="K16" s="259">
        <f>SUM(M21:M22)</f>
        <v>1331000</v>
      </c>
      <c r="L16" s="260"/>
      <c r="M16" s="260"/>
      <c r="N16" s="263" t="s">
        <v>11</v>
      </c>
      <c r="O16" s="9"/>
    </row>
    <row r="17" spans="1:15" ht="26.25" customHeight="1" thickBot="1" x14ac:dyDescent="0.25">
      <c r="A17" s="8"/>
      <c r="B17" s="31"/>
      <c r="C17" s="31"/>
      <c r="D17" s="31"/>
      <c r="E17" s="31"/>
      <c r="F17" s="31"/>
      <c r="G17" s="31"/>
      <c r="H17" s="31"/>
      <c r="I17" s="257"/>
      <c r="J17" s="258"/>
      <c r="K17" s="261"/>
      <c r="L17" s="262"/>
      <c r="M17" s="262"/>
      <c r="N17" s="264"/>
      <c r="O17" s="9"/>
    </row>
    <row r="18" spans="1:15" ht="5.25" customHeight="1" x14ac:dyDescent="0.2">
      <c r="A18" s="8"/>
      <c r="B18" s="17"/>
      <c r="C18" s="17"/>
      <c r="D18" s="17"/>
      <c r="E18" s="17"/>
      <c r="F18" s="10"/>
      <c r="G18" s="18"/>
      <c r="H18" s="21"/>
      <c r="I18" s="18"/>
      <c r="J18" s="21"/>
      <c r="K18" s="18"/>
      <c r="L18" s="21"/>
      <c r="M18" s="18"/>
      <c r="N18" s="21"/>
      <c r="O18" s="9"/>
    </row>
    <row r="19" spans="1:15" ht="13.5" customHeight="1" x14ac:dyDescent="0.2">
      <c r="A19" s="8"/>
      <c r="B19" s="265" t="s">
        <v>21</v>
      </c>
      <c r="C19" s="265"/>
      <c r="D19" s="265"/>
      <c r="E19" s="265"/>
      <c r="F19" s="267" t="s">
        <v>174</v>
      </c>
      <c r="G19" s="267"/>
      <c r="H19" s="267"/>
      <c r="I19" s="267" t="s">
        <v>6</v>
      </c>
      <c r="J19" s="267"/>
      <c r="K19" s="267" t="s">
        <v>28</v>
      </c>
      <c r="L19" s="267"/>
      <c r="M19" s="268" t="s">
        <v>27</v>
      </c>
      <c r="N19" s="268"/>
      <c r="O19" s="9"/>
    </row>
    <row r="20" spans="1:15" ht="13.5" thickBot="1" x14ac:dyDescent="0.25">
      <c r="A20" s="8"/>
      <c r="B20" s="266"/>
      <c r="C20" s="266"/>
      <c r="D20" s="266"/>
      <c r="E20" s="266"/>
      <c r="F20" s="177"/>
      <c r="G20" s="177"/>
      <c r="H20" s="177"/>
      <c r="I20" s="177"/>
      <c r="J20" s="177"/>
      <c r="K20" s="177"/>
      <c r="L20" s="177"/>
      <c r="M20" s="269" t="s">
        <v>26</v>
      </c>
      <c r="N20" s="269"/>
      <c r="O20" s="9"/>
    </row>
    <row r="21" spans="1:15" ht="66" customHeight="1" thickTop="1" x14ac:dyDescent="0.2">
      <c r="A21" s="8"/>
      <c r="B21" s="270" t="s">
        <v>36</v>
      </c>
      <c r="C21" s="271"/>
      <c r="D21" s="271"/>
      <c r="E21" s="272"/>
      <c r="F21" s="273">
        <f>F44</f>
        <v>120000</v>
      </c>
      <c r="G21" s="274"/>
      <c r="H21" s="32" t="s">
        <v>11</v>
      </c>
      <c r="I21" s="44">
        <f>I44</f>
        <v>12000</v>
      </c>
      <c r="J21" s="32" t="s">
        <v>11</v>
      </c>
      <c r="K21" s="33">
        <f>IF(K44="","",K44)</f>
        <v>8</v>
      </c>
      <c r="L21" s="32" t="s">
        <v>12</v>
      </c>
      <c r="M21" s="43">
        <f>M44</f>
        <v>1056000</v>
      </c>
      <c r="N21" s="34" t="s">
        <v>11</v>
      </c>
      <c r="O21" s="9"/>
    </row>
    <row r="22" spans="1:15" ht="66" customHeight="1" x14ac:dyDescent="0.2">
      <c r="A22" s="8"/>
      <c r="B22" s="275" t="s">
        <v>35</v>
      </c>
      <c r="C22" s="276"/>
      <c r="D22" s="276"/>
      <c r="E22" s="277"/>
      <c r="F22" s="278">
        <f>F71</f>
        <v>125000</v>
      </c>
      <c r="G22" s="279"/>
      <c r="H22" s="35" t="s">
        <v>11</v>
      </c>
      <c r="I22" s="42">
        <f>I71</f>
        <v>12500</v>
      </c>
      <c r="J22" s="35" t="s">
        <v>11</v>
      </c>
      <c r="K22" s="36">
        <f>IF(K71="","",K71)</f>
        <v>2</v>
      </c>
      <c r="L22" s="35" t="s">
        <v>12</v>
      </c>
      <c r="M22" s="42">
        <f>M71</f>
        <v>275000</v>
      </c>
      <c r="N22" s="37" t="s">
        <v>11</v>
      </c>
      <c r="O22" s="9"/>
    </row>
    <row r="23" spans="1:15" ht="66" customHeight="1" x14ac:dyDescent="0.2">
      <c r="A23" s="8"/>
      <c r="B23" s="23"/>
      <c r="C23" s="23"/>
      <c r="D23" s="23"/>
      <c r="E23" s="23"/>
      <c r="F23" s="23"/>
      <c r="G23" s="23"/>
      <c r="H23" s="23"/>
      <c r="I23" s="23"/>
      <c r="J23" s="23"/>
      <c r="K23" s="23"/>
      <c r="L23" s="23"/>
      <c r="M23" s="23"/>
      <c r="N23" s="23"/>
      <c r="O23" s="9"/>
    </row>
    <row r="24" spans="1:15" ht="66" customHeight="1" x14ac:dyDescent="0.2">
      <c r="A24" s="8"/>
      <c r="B24" s="23"/>
      <c r="C24" s="23"/>
      <c r="D24" s="23"/>
      <c r="E24" s="23"/>
      <c r="F24" s="23"/>
      <c r="G24" s="23"/>
      <c r="H24" s="23"/>
      <c r="I24" s="23"/>
      <c r="J24" s="23"/>
      <c r="K24" s="23"/>
      <c r="L24" s="23"/>
      <c r="M24" s="23"/>
      <c r="N24" s="23"/>
      <c r="O24" s="9"/>
    </row>
    <row r="25" spans="1:15" ht="66" customHeight="1" x14ac:dyDescent="0.2">
      <c r="A25" s="8"/>
      <c r="B25" s="23"/>
      <c r="C25" s="23"/>
      <c r="D25" s="23"/>
      <c r="E25" s="23"/>
      <c r="F25" s="23"/>
      <c r="G25" s="23"/>
      <c r="H25" s="23"/>
      <c r="I25" s="23"/>
      <c r="J25" s="23"/>
      <c r="K25" s="23"/>
      <c r="L25" s="23"/>
      <c r="M25" s="23"/>
      <c r="N25" s="23"/>
      <c r="O25" s="9"/>
    </row>
    <row r="26" spans="1:15" ht="66" customHeight="1" x14ac:dyDescent="0.2">
      <c r="A26" s="8"/>
      <c r="B26" s="23"/>
      <c r="C26" s="23"/>
      <c r="D26" s="23"/>
      <c r="E26" s="23"/>
      <c r="F26" s="23"/>
      <c r="G26" s="23"/>
      <c r="H26" s="23"/>
      <c r="I26" s="23"/>
      <c r="J26" s="23"/>
      <c r="K26" s="23"/>
      <c r="L26" s="23"/>
      <c r="M26" s="23"/>
      <c r="N26" s="23"/>
      <c r="O26" s="9"/>
    </row>
    <row r="27" spans="1:15" ht="13.5" thickBot="1" x14ac:dyDescent="0.25">
      <c r="A27" s="28"/>
      <c r="B27" s="29"/>
      <c r="C27" s="29"/>
      <c r="D27" s="29"/>
      <c r="E27" s="29"/>
      <c r="F27" s="29"/>
      <c r="G27" s="29"/>
      <c r="H27" s="29"/>
      <c r="I27" s="29"/>
      <c r="J27" s="29"/>
      <c r="K27" s="29"/>
      <c r="L27" s="29"/>
      <c r="M27" s="29"/>
      <c r="N27" s="29"/>
      <c r="O27" s="30"/>
    </row>
    <row r="28" spans="1:15" ht="15" customHeight="1" thickBot="1" x14ac:dyDescent="0.25"/>
    <row r="29" spans="1:15" x14ac:dyDescent="0.2">
      <c r="A29" s="3"/>
      <c r="B29" s="4"/>
      <c r="C29" s="4"/>
      <c r="D29" s="4"/>
      <c r="E29" s="4"/>
      <c r="F29" s="4"/>
      <c r="G29" s="4"/>
      <c r="H29" s="4"/>
      <c r="I29" s="4"/>
      <c r="J29" s="4"/>
      <c r="K29" s="4"/>
      <c r="L29" s="4"/>
      <c r="M29" s="4"/>
      <c r="N29" s="5" t="s">
        <v>191</v>
      </c>
      <c r="O29" s="6"/>
    </row>
    <row r="30" spans="1:15" ht="16.5" x14ac:dyDescent="0.2">
      <c r="A30" s="8"/>
      <c r="B30" s="192" t="s">
        <v>0</v>
      </c>
      <c r="C30" s="192"/>
      <c r="D30" s="192"/>
      <c r="E30" s="192"/>
      <c r="F30" s="192"/>
      <c r="G30" s="192"/>
      <c r="H30" s="192"/>
      <c r="I30" s="192"/>
      <c r="J30" s="192"/>
      <c r="K30" s="192"/>
      <c r="L30" s="192"/>
      <c r="M30" s="192"/>
      <c r="N30" s="192"/>
      <c r="O30" s="9"/>
    </row>
    <row r="31" spans="1:15" x14ac:dyDescent="0.2">
      <c r="A31" s="8"/>
      <c r="B31" s="10" t="s">
        <v>125</v>
      </c>
      <c r="C31" s="10"/>
      <c r="D31" s="10"/>
      <c r="E31" s="10"/>
      <c r="F31" s="10"/>
      <c r="G31" s="10"/>
      <c r="H31" s="10"/>
      <c r="I31" s="10"/>
      <c r="J31" s="10"/>
      <c r="K31" s="10"/>
      <c r="L31" s="280">
        <f>$L$3</f>
        <v>46047</v>
      </c>
      <c r="M31" s="280"/>
      <c r="N31" s="280"/>
      <c r="O31" s="9"/>
    </row>
    <row r="32" spans="1:15" x14ac:dyDescent="0.2">
      <c r="A32" s="8"/>
      <c r="B32" s="10"/>
      <c r="C32" s="10"/>
      <c r="D32" s="10"/>
      <c r="E32" s="10"/>
      <c r="F32" s="10"/>
      <c r="G32" s="10"/>
      <c r="H32" s="11"/>
      <c r="I32" s="10"/>
      <c r="J32" s="194"/>
      <c r="K32" s="194"/>
      <c r="L32" s="11"/>
      <c r="M32" s="10"/>
      <c r="N32" s="10"/>
      <c r="O32" s="9"/>
    </row>
    <row r="33" spans="1:23" x14ac:dyDescent="0.2">
      <c r="A33" s="8"/>
      <c r="B33" s="10"/>
      <c r="C33" s="10"/>
      <c r="D33" s="10"/>
      <c r="E33" s="10"/>
      <c r="F33" s="10"/>
      <c r="G33" s="10"/>
      <c r="H33" s="10"/>
      <c r="I33" s="10"/>
      <c r="J33" s="10"/>
      <c r="K33" s="10"/>
      <c r="L33" s="10"/>
      <c r="M33" s="10"/>
      <c r="N33" s="10"/>
      <c r="O33" s="9"/>
    </row>
    <row r="34" spans="1:23" ht="24.75" customHeight="1" x14ac:dyDescent="0.2">
      <c r="A34" s="8"/>
      <c r="B34" s="10"/>
      <c r="C34" s="10"/>
      <c r="D34" s="10"/>
      <c r="E34" s="10"/>
      <c r="F34" s="10"/>
      <c r="G34" s="10"/>
      <c r="H34" s="12" t="s">
        <v>1</v>
      </c>
      <c r="J34" s="248" t="s">
        <v>34</v>
      </c>
      <c r="K34" s="248"/>
      <c r="L34" s="248"/>
      <c r="M34" s="248"/>
      <c r="N34" s="248"/>
      <c r="O34" s="9"/>
    </row>
    <row r="35" spans="1:23" ht="24.75" customHeight="1" x14ac:dyDescent="0.2">
      <c r="A35" s="8"/>
      <c r="B35" s="10"/>
      <c r="C35" s="10"/>
      <c r="D35" s="10"/>
      <c r="E35" s="10"/>
      <c r="F35" s="10"/>
      <c r="G35" s="10"/>
      <c r="H35" s="12" t="s">
        <v>2</v>
      </c>
      <c r="J35" s="248"/>
      <c r="K35" s="248"/>
      <c r="L35" s="248"/>
      <c r="M35" s="248"/>
      <c r="N35" s="248"/>
      <c r="O35" s="9"/>
    </row>
    <row r="36" spans="1:23" ht="24.75" customHeight="1" x14ac:dyDescent="0.2">
      <c r="A36" s="8"/>
      <c r="B36" s="10"/>
      <c r="C36" s="10"/>
      <c r="D36" s="10"/>
      <c r="E36" s="10"/>
      <c r="F36" s="10"/>
      <c r="G36" s="10"/>
      <c r="H36" s="12" t="s">
        <v>3</v>
      </c>
      <c r="J36" s="249" t="s">
        <v>122</v>
      </c>
      <c r="K36" s="249"/>
      <c r="L36" s="249"/>
      <c r="M36" s="249"/>
      <c r="N36" s="249"/>
      <c r="O36" s="9"/>
    </row>
    <row r="37" spans="1:23" ht="24.75" customHeight="1" x14ac:dyDescent="0.2">
      <c r="A37" s="8"/>
      <c r="B37" s="10"/>
      <c r="C37" s="10"/>
      <c r="D37" s="10"/>
      <c r="E37" s="10"/>
      <c r="F37" s="10"/>
      <c r="G37" s="10"/>
      <c r="H37" s="13" t="s">
        <v>4</v>
      </c>
      <c r="J37" s="250" t="s">
        <v>33</v>
      </c>
      <c r="K37" s="250"/>
      <c r="L37" s="250"/>
      <c r="M37" s="250"/>
      <c r="N37" s="11"/>
      <c r="O37" s="9"/>
    </row>
    <row r="38" spans="1:23" ht="20.25" customHeight="1" x14ac:dyDescent="0.2">
      <c r="A38" s="8"/>
      <c r="B38" s="10"/>
      <c r="C38" s="10"/>
      <c r="D38" s="10"/>
      <c r="E38" s="10"/>
      <c r="F38" s="10"/>
      <c r="G38" s="10"/>
      <c r="H38" s="10"/>
      <c r="I38" s="10"/>
      <c r="J38" s="10"/>
      <c r="K38" s="10"/>
      <c r="L38" s="10"/>
      <c r="M38" s="10"/>
      <c r="N38" s="10"/>
      <c r="O38" s="9"/>
    </row>
    <row r="39" spans="1:23" ht="18" customHeight="1" x14ac:dyDescent="0.2">
      <c r="A39" s="8"/>
      <c r="B39" s="265" t="s">
        <v>5</v>
      </c>
      <c r="C39" s="265"/>
      <c r="D39" s="265"/>
      <c r="E39" s="265" t="s">
        <v>86</v>
      </c>
      <c r="F39" s="265"/>
      <c r="G39" s="265"/>
      <c r="H39" s="265"/>
      <c r="I39" s="265"/>
      <c r="J39" s="265"/>
      <c r="K39" s="265"/>
      <c r="L39" s="265"/>
      <c r="M39" s="265"/>
      <c r="N39" s="265"/>
      <c r="O39" s="9"/>
      <c r="U39" s="10"/>
      <c r="V39" s="10"/>
      <c r="W39" s="10"/>
    </row>
    <row r="40" spans="1:23" s="16" customFormat="1" ht="60.75" customHeight="1" x14ac:dyDescent="0.2">
      <c r="A40" s="14"/>
      <c r="B40" s="198" t="s">
        <v>32</v>
      </c>
      <c r="C40" s="198"/>
      <c r="D40" s="198"/>
      <c r="E40" s="281" t="s">
        <v>31</v>
      </c>
      <c r="F40" s="253"/>
      <c r="G40" s="253"/>
      <c r="H40" s="253"/>
      <c r="I40" s="253"/>
      <c r="J40" s="253"/>
      <c r="K40" s="253"/>
      <c r="L40" s="253"/>
      <c r="M40" s="253"/>
      <c r="N40" s="254"/>
      <c r="O40" s="15"/>
      <c r="U40" s="11"/>
      <c r="V40" s="38"/>
      <c r="W40" s="38"/>
    </row>
    <row r="41" spans="1:23" ht="13.5" thickBot="1" x14ac:dyDescent="0.25">
      <c r="A41" s="8"/>
      <c r="B41" s="10"/>
      <c r="C41" s="10"/>
      <c r="D41" s="10"/>
      <c r="E41" s="10"/>
      <c r="F41" s="10"/>
      <c r="G41" s="10"/>
      <c r="H41" s="10"/>
      <c r="I41" s="10"/>
      <c r="J41" s="10"/>
      <c r="K41" s="10"/>
      <c r="L41" s="10"/>
      <c r="M41" s="10"/>
      <c r="N41" s="10"/>
      <c r="O41" s="9"/>
      <c r="U41" s="10"/>
      <c r="V41" s="10"/>
      <c r="W41" s="10"/>
    </row>
    <row r="42" spans="1:23" x14ac:dyDescent="0.2">
      <c r="A42" s="8"/>
      <c r="B42" s="202"/>
      <c r="C42" s="203"/>
      <c r="D42" s="203"/>
      <c r="E42" s="204"/>
      <c r="F42" s="174" t="s">
        <v>174</v>
      </c>
      <c r="G42" s="175"/>
      <c r="H42" s="175"/>
      <c r="I42" s="175" t="s">
        <v>6</v>
      </c>
      <c r="J42" s="175"/>
      <c r="K42" s="178" t="s">
        <v>28</v>
      </c>
      <c r="L42" s="179"/>
      <c r="M42" s="178" t="s">
        <v>27</v>
      </c>
      <c r="N42" s="182"/>
      <c r="O42" s="9"/>
    </row>
    <row r="43" spans="1:23" ht="13.5" thickBot="1" x14ac:dyDescent="0.25">
      <c r="A43" s="8"/>
      <c r="B43" s="205"/>
      <c r="C43" s="206"/>
      <c r="D43" s="206"/>
      <c r="E43" s="207"/>
      <c r="F43" s="176"/>
      <c r="G43" s="177"/>
      <c r="H43" s="177"/>
      <c r="I43" s="177"/>
      <c r="J43" s="177"/>
      <c r="K43" s="180"/>
      <c r="L43" s="181"/>
      <c r="M43" s="183" t="s">
        <v>26</v>
      </c>
      <c r="N43" s="184"/>
      <c r="O43" s="9"/>
    </row>
    <row r="44" spans="1:23" ht="27.75" customHeight="1" thickTop="1" x14ac:dyDescent="0.2">
      <c r="A44" s="8"/>
      <c r="B44" s="211" t="s">
        <v>10</v>
      </c>
      <c r="C44" s="212"/>
      <c r="D44" s="212"/>
      <c r="E44" s="213"/>
      <c r="F44" s="282">
        <f>IF(F47="","",SUM(F47:G52))</f>
        <v>120000</v>
      </c>
      <c r="G44" s="283"/>
      <c r="H44" s="168" t="s">
        <v>11</v>
      </c>
      <c r="I44" s="287">
        <f>IF(F44="","",ROUNDDOWN(F44*0.1,0))</f>
        <v>12000</v>
      </c>
      <c r="J44" s="168" t="s">
        <v>11</v>
      </c>
      <c r="K44" s="172">
        <v>8</v>
      </c>
      <c r="L44" s="187" t="s">
        <v>12</v>
      </c>
      <c r="M44" s="289">
        <f>IF(F44="","",(F44+I44)*K44)</f>
        <v>1056000</v>
      </c>
      <c r="N44" s="185" t="s">
        <v>11</v>
      </c>
      <c r="O44" s="9"/>
    </row>
    <row r="45" spans="1:23" ht="26.25" customHeight="1" thickBot="1" x14ac:dyDescent="0.25">
      <c r="A45" s="8"/>
      <c r="B45" s="291" t="s">
        <v>46</v>
      </c>
      <c r="C45" s="292"/>
      <c r="D45" s="292"/>
      <c r="E45" s="293"/>
      <c r="F45" s="284"/>
      <c r="G45" s="285"/>
      <c r="H45" s="286"/>
      <c r="I45" s="288"/>
      <c r="J45" s="187"/>
      <c r="K45" s="173"/>
      <c r="L45" s="169"/>
      <c r="M45" s="290"/>
      <c r="N45" s="186"/>
      <c r="O45" s="9"/>
    </row>
    <row r="46" spans="1:23" ht="9.65" customHeight="1" thickBot="1" x14ac:dyDescent="0.25">
      <c r="A46" s="8"/>
      <c r="B46" s="17"/>
      <c r="C46" s="17"/>
      <c r="D46" s="17"/>
      <c r="E46" s="17"/>
      <c r="F46" s="48"/>
      <c r="G46" s="49"/>
      <c r="H46" s="50"/>
      <c r="I46" s="19"/>
      <c r="J46" s="20"/>
      <c r="K46" s="18"/>
      <c r="L46" s="21"/>
      <c r="M46" s="18"/>
      <c r="N46" s="21"/>
      <c r="O46" s="9"/>
    </row>
    <row r="47" spans="1:23" s="26" customFormat="1" ht="30.65" customHeight="1" x14ac:dyDescent="0.2">
      <c r="A47" s="22"/>
      <c r="B47" s="214" t="s">
        <v>173</v>
      </c>
      <c r="C47" s="217" t="s">
        <v>13</v>
      </c>
      <c r="D47" s="219" t="s">
        <v>14</v>
      </c>
      <c r="E47" s="220"/>
      <c r="F47" s="242">
        <v>10000</v>
      </c>
      <c r="G47" s="243"/>
      <c r="H47" s="246" t="s">
        <v>11</v>
      </c>
      <c r="I47" s="23"/>
      <c r="J47" s="23"/>
      <c r="K47" s="24"/>
      <c r="L47" s="24"/>
      <c r="M47" s="24"/>
      <c r="N47" s="24"/>
      <c r="O47" s="25"/>
    </row>
    <row r="48" spans="1:23" ht="30.65" customHeight="1" x14ac:dyDescent="0.2">
      <c r="A48" s="8"/>
      <c r="B48" s="215"/>
      <c r="C48" s="218"/>
      <c r="D48" s="221"/>
      <c r="E48" s="222"/>
      <c r="F48" s="244"/>
      <c r="G48" s="245"/>
      <c r="H48" s="247"/>
      <c r="I48" s="23"/>
      <c r="J48" s="23"/>
      <c r="K48" s="10"/>
      <c r="L48" s="10"/>
      <c r="M48" s="10"/>
      <c r="N48" s="10"/>
      <c r="O48" s="9"/>
    </row>
    <row r="49" spans="1:15" ht="30.75" customHeight="1" x14ac:dyDescent="0.2">
      <c r="A49" s="8"/>
      <c r="B49" s="215"/>
      <c r="C49" s="294" t="s">
        <v>15</v>
      </c>
      <c r="D49" s="223" t="s">
        <v>16</v>
      </c>
      <c r="E49" s="224"/>
      <c r="F49" s="232">
        <v>90000</v>
      </c>
      <c r="G49" s="233"/>
      <c r="H49" s="240" t="s">
        <v>11</v>
      </c>
      <c r="I49" s="23"/>
      <c r="J49" s="23"/>
      <c r="K49" s="10"/>
      <c r="L49" s="10"/>
      <c r="M49" s="10"/>
      <c r="N49" s="10"/>
      <c r="O49" s="9"/>
    </row>
    <row r="50" spans="1:15" ht="30.75" customHeight="1" x14ac:dyDescent="0.2">
      <c r="A50" s="8"/>
      <c r="B50" s="215"/>
      <c r="C50" s="295"/>
      <c r="D50" s="230"/>
      <c r="E50" s="231"/>
      <c r="F50" s="238"/>
      <c r="G50" s="239"/>
      <c r="H50" s="241"/>
      <c r="I50" s="23"/>
      <c r="J50" s="23"/>
      <c r="K50" s="10"/>
      <c r="L50" s="10"/>
      <c r="M50" s="10"/>
      <c r="N50" s="10"/>
      <c r="O50" s="9"/>
    </row>
    <row r="51" spans="1:15" ht="30.75" customHeight="1" x14ac:dyDescent="0.2">
      <c r="A51" s="8"/>
      <c r="B51" s="215"/>
      <c r="C51" s="227" t="s">
        <v>17</v>
      </c>
      <c r="D51" s="223" t="s">
        <v>18</v>
      </c>
      <c r="E51" s="224"/>
      <c r="F51" s="232">
        <v>20000</v>
      </c>
      <c r="G51" s="233"/>
      <c r="H51" s="236" t="s">
        <v>11</v>
      </c>
      <c r="I51" s="23"/>
      <c r="J51" s="23"/>
      <c r="K51" s="10"/>
      <c r="L51" s="10"/>
      <c r="M51" s="10"/>
      <c r="N51" s="10"/>
      <c r="O51" s="9"/>
    </row>
    <row r="52" spans="1:15" ht="30.75" customHeight="1" thickBot="1" x14ac:dyDescent="0.25">
      <c r="A52" s="8"/>
      <c r="B52" s="216"/>
      <c r="C52" s="228"/>
      <c r="D52" s="225"/>
      <c r="E52" s="226"/>
      <c r="F52" s="234"/>
      <c r="G52" s="235"/>
      <c r="H52" s="237"/>
      <c r="I52" s="23"/>
      <c r="J52" s="23"/>
      <c r="K52" s="10"/>
      <c r="L52" s="10"/>
      <c r="M52" s="10"/>
      <c r="N52" s="10"/>
      <c r="O52" s="9"/>
    </row>
    <row r="53" spans="1:15" x14ac:dyDescent="0.2">
      <c r="A53" s="8"/>
      <c r="B53" s="10"/>
      <c r="C53" s="10"/>
      <c r="D53" s="10"/>
      <c r="E53" s="10"/>
      <c r="F53" s="10"/>
      <c r="G53" s="10"/>
      <c r="H53" s="10"/>
      <c r="I53" s="10"/>
      <c r="J53" s="10"/>
      <c r="K53" s="10"/>
      <c r="L53" s="10"/>
      <c r="M53" s="10"/>
      <c r="N53" s="10"/>
      <c r="O53" s="9"/>
    </row>
    <row r="54" spans="1:15" ht="13.5" thickBot="1" x14ac:dyDescent="0.25">
      <c r="A54" s="28"/>
      <c r="B54" s="29"/>
      <c r="C54" s="29"/>
      <c r="D54" s="29"/>
      <c r="E54" s="29"/>
      <c r="F54" s="29"/>
      <c r="G54" s="29"/>
      <c r="H54" s="29"/>
      <c r="I54" s="29"/>
      <c r="J54" s="29"/>
      <c r="K54" s="29"/>
      <c r="L54" s="29"/>
      <c r="M54" s="29"/>
      <c r="N54" s="29"/>
      <c r="O54" s="30"/>
    </row>
    <row r="55" spans="1:15" ht="15" customHeight="1" thickBot="1" x14ac:dyDescent="0.25"/>
    <row r="56" spans="1:15" x14ac:dyDescent="0.2">
      <c r="A56" s="3"/>
      <c r="B56" s="4"/>
      <c r="C56" s="4"/>
      <c r="D56" s="4"/>
      <c r="E56" s="4"/>
      <c r="F56" s="4"/>
      <c r="G56" s="4"/>
      <c r="H56" s="4"/>
      <c r="I56" s="4"/>
      <c r="J56" s="4"/>
      <c r="K56" s="4"/>
      <c r="L56" s="4"/>
      <c r="M56" s="4"/>
      <c r="N56" s="5" t="s">
        <v>45</v>
      </c>
      <c r="O56" s="6"/>
    </row>
    <row r="57" spans="1:15" ht="16.5" x14ac:dyDescent="0.2">
      <c r="A57" s="8"/>
      <c r="B57" s="192" t="s">
        <v>0</v>
      </c>
      <c r="C57" s="192"/>
      <c r="D57" s="192"/>
      <c r="E57" s="192"/>
      <c r="F57" s="192"/>
      <c r="G57" s="192"/>
      <c r="H57" s="192"/>
      <c r="I57" s="192"/>
      <c r="J57" s="192"/>
      <c r="K57" s="192"/>
      <c r="L57" s="192"/>
      <c r="M57" s="192"/>
      <c r="N57" s="192"/>
      <c r="O57" s="9"/>
    </row>
    <row r="58" spans="1:15" x14ac:dyDescent="0.2">
      <c r="A58" s="8"/>
      <c r="B58" s="10" t="s">
        <v>125</v>
      </c>
      <c r="C58" s="10"/>
      <c r="D58" s="10"/>
      <c r="E58" s="10"/>
      <c r="F58" s="10"/>
      <c r="G58" s="10"/>
      <c r="H58" s="10"/>
      <c r="I58" s="10"/>
      <c r="J58" s="10"/>
      <c r="K58" s="10"/>
      <c r="L58" s="280">
        <f>$L$3</f>
        <v>46047</v>
      </c>
      <c r="M58" s="280"/>
      <c r="N58" s="280"/>
      <c r="O58" s="9"/>
    </row>
    <row r="59" spans="1:15" x14ac:dyDescent="0.2">
      <c r="A59" s="8"/>
      <c r="B59" s="10"/>
      <c r="C59" s="10"/>
      <c r="D59" s="10"/>
      <c r="E59" s="10"/>
      <c r="F59" s="10"/>
      <c r="G59" s="10"/>
      <c r="H59" s="11"/>
      <c r="I59" s="10"/>
      <c r="J59" s="194"/>
      <c r="K59" s="194"/>
      <c r="L59" s="11"/>
      <c r="M59" s="10"/>
      <c r="N59" s="10"/>
      <c r="O59" s="9"/>
    </row>
    <row r="60" spans="1:15" x14ac:dyDescent="0.2">
      <c r="A60" s="8"/>
      <c r="B60" s="10"/>
      <c r="C60" s="10"/>
      <c r="D60" s="10"/>
      <c r="E60" s="10"/>
      <c r="F60" s="10"/>
      <c r="G60" s="10"/>
      <c r="H60" s="10"/>
      <c r="I60" s="10"/>
      <c r="J60" s="10"/>
      <c r="K60" s="10"/>
      <c r="L60" s="10"/>
      <c r="M60" s="10"/>
      <c r="N60" s="10"/>
      <c r="O60" s="9"/>
    </row>
    <row r="61" spans="1:15" ht="24.75" customHeight="1" x14ac:dyDescent="0.2">
      <c r="A61" s="8"/>
      <c r="B61" s="10"/>
      <c r="C61" s="10"/>
      <c r="D61" s="10"/>
      <c r="E61" s="10"/>
      <c r="F61" s="10"/>
      <c r="G61" s="10"/>
      <c r="H61" s="12" t="s">
        <v>1</v>
      </c>
      <c r="J61" s="248" t="str">
        <f>IF($J$6="","",$J$6)</f>
        <v>大阪市阿倍野区阿倍野筋３丁目</v>
      </c>
      <c r="K61" s="248"/>
      <c r="L61" s="248"/>
      <c r="M61" s="248"/>
      <c r="N61" s="248"/>
      <c r="O61" s="9"/>
    </row>
    <row r="62" spans="1:15" ht="24.75" customHeight="1" x14ac:dyDescent="0.2">
      <c r="A62" s="8"/>
      <c r="B62" s="10"/>
      <c r="C62" s="10"/>
      <c r="D62" s="10"/>
      <c r="E62" s="10"/>
      <c r="F62" s="10"/>
      <c r="G62" s="10"/>
      <c r="H62" s="12" t="s">
        <v>2</v>
      </c>
      <c r="J62" s="248"/>
      <c r="K62" s="248"/>
      <c r="L62" s="248"/>
      <c r="M62" s="248"/>
      <c r="N62" s="248"/>
      <c r="O62" s="9"/>
    </row>
    <row r="63" spans="1:15" ht="24.75" customHeight="1" x14ac:dyDescent="0.2">
      <c r="A63" s="8"/>
      <c r="B63" s="10"/>
      <c r="C63" s="10"/>
      <c r="D63" s="10"/>
      <c r="E63" s="10"/>
      <c r="F63" s="10"/>
      <c r="G63" s="10"/>
      <c r="H63" s="12" t="s">
        <v>3</v>
      </c>
      <c r="J63" s="249" t="str">
        <f>IF($J$8="","",$J$8)</f>
        <v>●●研修センター株式会社</v>
      </c>
      <c r="K63" s="249"/>
      <c r="L63" s="249"/>
      <c r="M63" s="249"/>
      <c r="N63" s="249"/>
      <c r="O63" s="9"/>
    </row>
    <row r="64" spans="1:15" ht="24.75" customHeight="1" x14ac:dyDescent="0.2">
      <c r="A64" s="8"/>
      <c r="B64" s="10"/>
      <c r="C64" s="10"/>
      <c r="D64" s="10"/>
      <c r="E64" s="10"/>
      <c r="F64" s="10"/>
      <c r="G64" s="10"/>
      <c r="H64" s="13" t="s">
        <v>4</v>
      </c>
      <c r="J64" s="250" t="str">
        <f>IF($J$9="","",$J$9)</f>
        <v>大阪　太郎</v>
      </c>
      <c r="K64" s="250"/>
      <c r="L64" s="250"/>
      <c r="M64" s="250"/>
      <c r="N64" s="11"/>
      <c r="O64" s="9"/>
    </row>
    <row r="65" spans="1:23" ht="20.25" customHeight="1" x14ac:dyDescent="0.2">
      <c r="A65" s="8"/>
      <c r="B65" s="10"/>
      <c r="C65" s="10"/>
      <c r="D65" s="10"/>
      <c r="E65" s="10"/>
      <c r="F65" s="10"/>
      <c r="G65" s="10"/>
      <c r="H65" s="10"/>
      <c r="I65" s="10"/>
      <c r="J65" s="10"/>
      <c r="K65" s="10"/>
      <c r="L65" s="10"/>
      <c r="M65" s="10"/>
      <c r="N65" s="10"/>
      <c r="O65" s="9"/>
    </row>
    <row r="66" spans="1:23" ht="18" customHeight="1" x14ac:dyDescent="0.2">
      <c r="A66" s="8"/>
      <c r="B66" s="265" t="s">
        <v>5</v>
      </c>
      <c r="C66" s="265"/>
      <c r="D66" s="265"/>
      <c r="E66" s="265" t="s">
        <v>87</v>
      </c>
      <c r="F66" s="265"/>
      <c r="G66" s="265"/>
      <c r="H66" s="265"/>
      <c r="I66" s="265"/>
      <c r="J66" s="265"/>
      <c r="K66" s="265"/>
      <c r="L66" s="265"/>
      <c r="M66" s="265"/>
      <c r="N66" s="265"/>
      <c r="O66" s="9"/>
    </row>
    <row r="67" spans="1:23" s="16" customFormat="1" ht="60.75" customHeight="1" x14ac:dyDescent="0.2">
      <c r="A67" s="14"/>
      <c r="B67" s="198" t="s">
        <v>30</v>
      </c>
      <c r="C67" s="198"/>
      <c r="D67" s="198"/>
      <c r="E67" s="281" t="s">
        <v>29</v>
      </c>
      <c r="F67" s="253"/>
      <c r="G67" s="253"/>
      <c r="H67" s="253"/>
      <c r="I67" s="253"/>
      <c r="J67" s="253"/>
      <c r="K67" s="253"/>
      <c r="L67" s="253"/>
      <c r="M67" s="253"/>
      <c r="N67" s="254"/>
      <c r="O67" s="15"/>
      <c r="W67" s="7"/>
    </row>
    <row r="68" spans="1:23" ht="13.5" thickBot="1" x14ac:dyDescent="0.25">
      <c r="A68" s="8"/>
      <c r="B68" s="10"/>
      <c r="C68" s="10"/>
      <c r="D68" s="10"/>
      <c r="E68" s="10"/>
      <c r="F68" s="10"/>
      <c r="G68" s="10"/>
      <c r="H68" s="10"/>
      <c r="I68" s="10"/>
      <c r="J68" s="10"/>
      <c r="K68" s="10"/>
      <c r="L68" s="10"/>
      <c r="M68" s="10"/>
      <c r="N68" s="10"/>
      <c r="O68" s="9"/>
    </row>
    <row r="69" spans="1:23" x14ac:dyDescent="0.2">
      <c r="A69" s="8"/>
      <c r="B69" s="202"/>
      <c r="C69" s="203"/>
      <c r="D69" s="203"/>
      <c r="E69" s="204"/>
      <c r="F69" s="174" t="s">
        <v>174</v>
      </c>
      <c r="G69" s="175"/>
      <c r="H69" s="175"/>
      <c r="I69" s="175" t="s">
        <v>6</v>
      </c>
      <c r="J69" s="175"/>
      <c r="K69" s="178" t="s">
        <v>28</v>
      </c>
      <c r="L69" s="179"/>
      <c r="M69" s="178" t="s">
        <v>27</v>
      </c>
      <c r="N69" s="182"/>
      <c r="O69" s="9"/>
    </row>
    <row r="70" spans="1:23" ht="13.5" thickBot="1" x14ac:dyDescent="0.25">
      <c r="A70" s="8"/>
      <c r="B70" s="205"/>
      <c r="C70" s="206"/>
      <c r="D70" s="206"/>
      <c r="E70" s="207"/>
      <c r="F70" s="176"/>
      <c r="G70" s="177"/>
      <c r="H70" s="177"/>
      <c r="I70" s="177"/>
      <c r="J70" s="177"/>
      <c r="K70" s="180"/>
      <c r="L70" s="181"/>
      <c r="M70" s="183" t="s">
        <v>26</v>
      </c>
      <c r="N70" s="184"/>
      <c r="O70" s="9"/>
    </row>
    <row r="71" spans="1:23" ht="27.75" customHeight="1" thickTop="1" x14ac:dyDescent="0.2">
      <c r="A71" s="8"/>
      <c r="B71" s="211" t="s">
        <v>10</v>
      </c>
      <c r="C71" s="212"/>
      <c r="D71" s="212"/>
      <c r="E71" s="213"/>
      <c r="F71" s="282">
        <f>IF(F74="","",SUM(F74:G79))</f>
        <v>125000</v>
      </c>
      <c r="G71" s="283"/>
      <c r="H71" s="168" t="s">
        <v>11</v>
      </c>
      <c r="I71" s="287">
        <f>IF(F71="","",ROUNDDOWN(F71*0.1,0))</f>
        <v>12500</v>
      </c>
      <c r="J71" s="168" t="s">
        <v>11</v>
      </c>
      <c r="K71" s="296">
        <v>2</v>
      </c>
      <c r="L71" s="187" t="s">
        <v>12</v>
      </c>
      <c r="M71" s="296">
        <f>IF(F71="","",(F71+I71)*K71)</f>
        <v>275000</v>
      </c>
      <c r="N71" s="185" t="s">
        <v>11</v>
      </c>
      <c r="O71" s="9"/>
    </row>
    <row r="72" spans="1:23" ht="26.25" customHeight="1" thickBot="1" x14ac:dyDescent="0.25">
      <c r="A72" s="8"/>
      <c r="B72" s="291" t="s">
        <v>46</v>
      </c>
      <c r="C72" s="292"/>
      <c r="D72" s="292"/>
      <c r="E72" s="293"/>
      <c r="F72" s="284"/>
      <c r="G72" s="285"/>
      <c r="H72" s="286"/>
      <c r="I72" s="288"/>
      <c r="J72" s="187"/>
      <c r="K72" s="297"/>
      <c r="L72" s="169"/>
      <c r="M72" s="297"/>
      <c r="N72" s="186"/>
      <c r="O72" s="9"/>
    </row>
    <row r="73" spans="1:23" ht="9.65" customHeight="1" thickBot="1" x14ac:dyDescent="0.25">
      <c r="A73" s="8"/>
      <c r="B73" s="17"/>
      <c r="C73" s="17"/>
      <c r="D73" s="17"/>
      <c r="E73" s="17"/>
      <c r="F73" s="48"/>
      <c r="G73" s="49"/>
      <c r="H73" s="50"/>
      <c r="I73" s="19"/>
      <c r="J73" s="20"/>
      <c r="K73" s="18"/>
      <c r="L73" s="21"/>
      <c r="M73" s="18"/>
      <c r="N73" s="21"/>
      <c r="O73" s="9"/>
    </row>
    <row r="74" spans="1:23" s="26" customFormat="1" ht="30.65" customHeight="1" x14ac:dyDescent="0.2">
      <c r="A74" s="22"/>
      <c r="B74" s="214" t="s">
        <v>173</v>
      </c>
      <c r="C74" s="217" t="s">
        <v>13</v>
      </c>
      <c r="D74" s="219" t="s">
        <v>14</v>
      </c>
      <c r="E74" s="220"/>
      <c r="F74" s="242">
        <v>15000</v>
      </c>
      <c r="G74" s="243"/>
      <c r="H74" s="246" t="s">
        <v>11</v>
      </c>
      <c r="I74" s="23"/>
      <c r="J74" s="23"/>
      <c r="K74" s="24"/>
      <c r="L74" s="24"/>
      <c r="M74" s="24"/>
      <c r="N74" s="24"/>
      <c r="O74" s="25"/>
    </row>
    <row r="75" spans="1:23" ht="30.65" customHeight="1" x14ac:dyDescent="0.2">
      <c r="A75" s="8"/>
      <c r="B75" s="215"/>
      <c r="C75" s="218"/>
      <c r="D75" s="221"/>
      <c r="E75" s="222"/>
      <c r="F75" s="244"/>
      <c r="G75" s="245"/>
      <c r="H75" s="247"/>
      <c r="I75" s="23"/>
      <c r="J75" s="23"/>
      <c r="K75" s="10"/>
      <c r="L75" s="10"/>
      <c r="M75" s="10"/>
      <c r="N75" s="10"/>
      <c r="O75" s="9"/>
    </row>
    <row r="76" spans="1:23" ht="30.75" customHeight="1" x14ac:dyDescent="0.2">
      <c r="A76" s="8"/>
      <c r="B76" s="215"/>
      <c r="C76" s="294" t="s">
        <v>15</v>
      </c>
      <c r="D76" s="223" t="s">
        <v>16</v>
      </c>
      <c r="E76" s="224"/>
      <c r="F76" s="232">
        <v>90000</v>
      </c>
      <c r="G76" s="233"/>
      <c r="H76" s="240" t="s">
        <v>11</v>
      </c>
      <c r="I76" s="23"/>
      <c r="J76" s="23"/>
      <c r="K76" s="10"/>
      <c r="L76" s="10"/>
      <c r="M76" s="10"/>
      <c r="N76" s="10"/>
      <c r="O76" s="9"/>
    </row>
    <row r="77" spans="1:23" ht="30.75" customHeight="1" x14ac:dyDescent="0.2">
      <c r="A77" s="8"/>
      <c r="B77" s="215"/>
      <c r="C77" s="295"/>
      <c r="D77" s="230"/>
      <c r="E77" s="231"/>
      <c r="F77" s="238"/>
      <c r="G77" s="239"/>
      <c r="H77" s="241"/>
      <c r="I77" s="23"/>
      <c r="J77" s="23"/>
      <c r="K77" s="10"/>
      <c r="L77" s="10"/>
      <c r="M77" s="10"/>
      <c r="N77" s="10"/>
      <c r="O77" s="9"/>
    </row>
    <row r="78" spans="1:23" ht="30.75" customHeight="1" x14ac:dyDescent="0.2">
      <c r="A78" s="8"/>
      <c r="B78" s="215"/>
      <c r="C78" s="227" t="s">
        <v>17</v>
      </c>
      <c r="D78" s="223" t="s">
        <v>18</v>
      </c>
      <c r="E78" s="224"/>
      <c r="F78" s="232">
        <v>20000</v>
      </c>
      <c r="G78" s="233"/>
      <c r="H78" s="236" t="s">
        <v>11</v>
      </c>
      <c r="I78" s="23"/>
      <c r="J78" s="23"/>
      <c r="K78" s="10"/>
      <c r="L78" s="10"/>
      <c r="M78" s="10"/>
      <c r="N78" s="10"/>
      <c r="O78" s="9"/>
    </row>
    <row r="79" spans="1:23" ht="30.75" customHeight="1" thickBot="1" x14ac:dyDescent="0.25">
      <c r="A79" s="8"/>
      <c r="B79" s="216"/>
      <c r="C79" s="228"/>
      <c r="D79" s="225"/>
      <c r="E79" s="226"/>
      <c r="F79" s="234"/>
      <c r="G79" s="235"/>
      <c r="H79" s="237"/>
      <c r="I79" s="23"/>
      <c r="J79" s="23"/>
      <c r="K79" s="10"/>
      <c r="L79" s="10"/>
      <c r="M79" s="10"/>
      <c r="N79" s="10"/>
      <c r="O79" s="9"/>
    </row>
    <row r="80" spans="1:23" x14ac:dyDescent="0.2">
      <c r="A80" s="8"/>
      <c r="B80" s="10"/>
      <c r="C80" s="10"/>
      <c r="D80" s="10"/>
      <c r="E80" s="10"/>
      <c r="F80" s="10"/>
      <c r="G80" s="10"/>
      <c r="H80" s="10"/>
      <c r="I80" s="10"/>
      <c r="J80" s="10"/>
      <c r="K80" s="10"/>
      <c r="L80" s="10"/>
      <c r="M80" s="10"/>
      <c r="N80" s="10"/>
      <c r="O80" s="9"/>
    </row>
    <row r="81" spans="1:15" ht="13.5" thickBot="1" x14ac:dyDescent="0.25">
      <c r="A81" s="28"/>
      <c r="B81" s="29"/>
      <c r="C81" s="29"/>
      <c r="D81" s="29"/>
      <c r="E81" s="29"/>
      <c r="F81" s="29"/>
      <c r="G81" s="29"/>
      <c r="H81" s="29"/>
      <c r="I81" s="29"/>
      <c r="J81" s="29"/>
      <c r="K81" s="29"/>
      <c r="L81" s="29"/>
      <c r="M81" s="29"/>
      <c r="N81" s="29"/>
      <c r="O81" s="30"/>
    </row>
  </sheetData>
  <sheetProtection algorithmName="SHA-512" hashValue="DlM8McVRKvTKyhPs0ReugVQLSwRm3VK9sb0+jwQTXC/UNfHS5IhfdiclSv9DEYsLwe0n7Uf+eGANtimHb5QVOA==" saltValue="GNUcGe7U68wmKVZuh87r0Q==" spinCount="100000" sheet="1" objects="1" scenarios="1"/>
  <mergeCells count="101">
    <mergeCell ref="B74:B79"/>
    <mergeCell ref="C74:C75"/>
    <mergeCell ref="D74:E75"/>
    <mergeCell ref="F76:G77"/>
    <mergeCell ref="H76:H77"/>
    <mergeCell ref="F78:G79"/>
    <mergeCell ref="H78:H79"/>
    <mergeCell ref="C78:C79"/>
    <mergeCell ref="D78:E79"/>
    <mergeCell ref="F74:G75"/>
    <mergeCell ref="H74:H75"/>
    <mergeCell ref="C76:C77"/>
    <mergeCell ref="D76:E77"/>
    <mergeCell ref="B69:E70"/>
    <mergeCell ref="F69:H70"/>
    <mergeCell ref="I69:J70"/>
    <mergeCell ref="K69:L70"/>
    <mergeCell ref="M69:N69"/>
    <mergeCell ref="M70:N70"/>
    <mergeCell ref="B71:E71"/>
    <mergeCell ref="F71:G72"/>
    <mergeCell ref="H71:H72"/>
    <mergeCell ref="I71:I72"/>
    <mergeCell ref="J71:J72"/>
    <mergeCell ref="K71:K72"/>
    <mergeCell ref="L71:L72"/>
    <mergeCell ref="M71:M72"/>
    <mergeCell ref="N71:N72"/>
    <mergeCell ref="B72:E72"/>
    <mergeCell ref="B57:N57"/>
    <mergeCell ref="L58:N58"/>
    <mergeCell ref="J59:K59"/>
    <mergeCell ref="J61:N62"/>
    <mergeCell ref="J63:N63"/>
    <mergeCell ref="J64:M64"/>
    <mergeCell ref="B66:D66"/>
    <mergeCell ref="E66:N66"/>
    <mergeCell ref="B67:D67"/>
    <mergeCell ref="E67:N67"/>
    <mergeCell ref="B47:B52"/>
    <mergeCell ref="C47:C48"/>
    <mergeCell ref="D47:E48"/>
    <mergeCell ref="F49:G50"/>
    <mergeCell ref="H49:H50"/>
    <mergeCell ref="F51:G52"/>
    <mergeCell ref="H51:H52"/>
    <mergeCell ref="D51:E52"/>
    <mergeCell ref="C51:C52"/>
    <mergeCell ref="C49:C50"/>
    <mergeCell ref="D49:E50"/>
    <mergeCell ref="F47:G48"/>
    <mergeCell ref="H47:H48"/>
    <mergeCell ref="B44:E44"/>
    <mergeCell ref="F44:G45"/>
    <mergeCell ref="H44:H45"/>
    <mergeCell ref="I44:I45"/>
    <mergeCell ref="J44:J45"/>
    <mergeCell ref="K44:K45"/>
    <mergeCell ref="L44:L45"/>
    <mergeCell ref="M44:M45"/>
    <mergeCell ref="N44:N45"/>
    <mergeCell ref="B45:E45"/>
    <mergeCell ref="J37:M37"/>
    <mergeCell ref="B39:D39"/>
    <mergeCell ref="E39:N39"/>
    <mergeCell ref="B40:D40"/>
    <mergeCell ref="E40:N40"/>
    <mergeCell ref="B42:E43"/>
    <mergeCell ref="F42:H43"/>
    <mergeCell ref="I42:J43"/>
    <mergeCell ref="K42:L43"/>
    <mergeCell ref="M42:N42"/>
    <mergeCell ref="M43:N43"/>
    <mergeCell ref="B21:E21"/>
    <mergeCell ref="F21:G21"/>
    <mergeCell ref="B22:E22"/>
    <mergeCell ref="F22:G22"/>
    <mergeCell ref="B30:N30"/>
    <mergeCell ref="L31:N31"/>
    <mergeCell ref="J32:K32"/>
    <mergeCell ref="J34:N35"/>
    <mergeCell ref="J36:N36"/>
    <mergeCell ref="I16:J17"/>
    <mergeCell ref="K16:M17"/>
    <mergeCell ref="N16:N17"/>
    <mergeCell ref="B19:E20"/>
    <mergeCell ref="F19:H20"/>
    <mergeCell ref="I19:J20"/>
    <mergeCell ref="K19:L20"/>
    <mergeCell ref="M19:N19"/>
    <mergeCell ref="M20:N20"/>
    <mergeCell ref="B2:N2"/>
    <mergeCell ref="L3:N3"/>
    <mergeCell ref="J4:K4"/>
    <mergeCell ref="J6:N7"/>
    <mergeCell ref="J8:N8"/>
    <mergeCell ref="J9:M9"/>
    <mergeCell ref="B11:D11"/>
    <mergeCell ref="E11:N11"/>
    <mergeCell ref="B12:D12"/>
    <mergeCell ref="E12:N12"/>
  </mergeCells>
  <phoneticPr fontId="3"/>
  <conditionalFormatting sqref="F47 H47">
    <cfRule type="expression" dxfId="79" priority="24">
      <formula>$F$47&lt;&gt;""</formula>
    </cfRule>
  </conditionalFormatting>
  <conditionalFormatting sqref="F74 H74">
    <cfRule type="expression" dxfId="78" priority="3">
      <formula>$F$47&lt;&gt;""</formula>
    </cfRule>
  </conditionalFormatting>
  <conditionalFormatting sqref="F49:H50">
    <cfRule type="expression" dxfId="77" priority="23">
      <formula>$F$49&lt;&gt;""</formula>
    </cfRule>
  </conditionalFormatting>
  <conditionalFormatting sqref="F51:H52">
    <cfRule type="expression" dxfId="76" priority="22">
      <formula>$F$51&lt;&gt;""</formula>
    </cfRule>
  </conditionalFormatting>
  <conditionalFormatting sqref="F76:H77">
    <cfRule type="expression" dxfId="75" priority="2">
      <formula>$F$49&lt;&gt;""</formula>
    </cfRule>
  </conditionalFormatting>
  <conditionalFormatting sqref="F78:H79">
    <cfRule type="expression" dxfId="74" priority="1">
      <formula>$F$51&lt;&gt;""</formula>
    </cfRule>
  </conditionalFormatting>
  <conditionalFormatting sqref="K16:M17">
    <cfRule type="expression" dxfId="73" priority="15">
      <formula>$K$16=0</formula>
    </cfRule>
  </conditionalFormatting>
  <dataValidations count="1">
    <dataValidation imeMode="halfAlpha" allowBlank="1" showInputMessage="1" showErrorMessage="1" sqref="L3:N3 F47 F49:G52 F74 F76:G79" xr:uid="{00000000-0002-0000-0100-000000000000}"/>
  </dataValidations>
  <printOptions horizontalCentered="1"/>
  <pageMargins left="0.23622047244094491" right="0.23622047244094491" top="0.74803149606299213" bottom="0.74803149606299213" header="0.31496062992125984" footer="0.31496062992125984"/>
  <pageSetup paperSize="9" scale="57" orientation="portrait" r:id="rId1"/>
  <headerFooter alignWithMargins="0"/>
  <rowBreaks count="2" manualBreakCount="2">
    <brk id="27" max="16383" man="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ED2CE-D2DF-4D6F-8B3B-C230A683366F}">
  <sheetPr>
    <tabColor rgb="FFC00000"/>
  </sheetPr>
  <dimension ref="A1:Y35"/>
  <sheetViews>
    <sheetView view="pageBreakPreview" topLeftCell="A26" zoomScaleNormal="90" zoomScaleSheetLayoutView="100" workbookViewId="0">
      <selection activeCell="C28" sqref="C28:X29"/>
    </sheetView>
  </sheetViews>
  <sheetFormatPr defaultColWidth="9" defaultRowHeight="13" x14ac:dyDescent="0.2"/>
  <cols>
    <col min="1" max="55" width="3.6328125" style="7" customWidth="1"/>
    <col min="56" max="16384" width="9" style="7"/>
  </cols>
  <sheetData>
    <row r="1" spans="1:25" x14ac:dyDescent="0.2">
      <c r="A1" s="10"/>
      <c r="B1" s="10"/>
      <c r="C1" s="10"/>
      <c r="D1" s="10"/>
      <c r="E1" s="10"/>
      <c r="F1" s="10"/>
      <c r="G1" s="10"/>
      <c r="H1" s="10"/>
      <c r="I1" s="10"/>
      <c r="J1" s="10"/>
      <c r="K1" s="10"/>
      <c r="L1" s="10"/>
      <c r="M1" s="10"/>
      <c r="N1" s="10"/>
      <c r="O1" s="10"/>
      <c r="P1" s="10"/>
      <c r="Q1" s="10"/>
      <c r="R1" s="10"/>
      <c r="S1" s="10"/>
      <c r="T1" s="10"/>
      <c r="U1" s="10"/>
      <c r="V1" s="10"/>
      <c r="W1" s="10"/>
      <c r="X1" s="10"/>
      <c r="Y1" s="162" t="s">
        <v>191</v>
      </c>
    </row>
    <row r="2" spans="1:25" ht="16.5" x14ac:dyDescent="0.2">
      <c r="A2" s="156" t="s">
        <v>162</v>
      </c>
      <c r="B2" s="157"/>
      <c r="C2" s="157"/>
      <c r="D2" s="157"/>
      <c r="E2" s="157"/>
      <c r="F2" s="157"/>
      <c r="G2" s="157"/>
      <c r="H2" s="157"/>
      <c r="I2" s="157"/>
      <c r="J2" s="157"/>
      <c r="K2" s="157"/>
      <c r="L2" s="157"/>
      <c r="M2" s="157"/>
      <c r="N2" s="157"/>
      <c r="O2" s="156"/>
      <c r="P2" s="156"/>
      <c r="Q2" s="156"/>
      <c r="R2" s="156"/>
      <c r="S2" s="156"/>
      <c r="T2" s="156"/>
      <c r="U2" s="156"/>
      <c r="V2" s="156"/>
      <c r="W2" s="156"/>
      <c r="X2" s="156"/>
      <c r="Y2" s="163"/>
    </row>
    <row r="3" spans="1:25" ht="16.5" x14ac:dyDescent="0.2">
      <c r="A3" s="156"/>
      <c r="B3" s="157"/>
      <c r="C3" s="157"/>
      <c r="D3" s="157"/>
      <c r="E3" s="157"/>
      <c r="F3" s="157"/>
      <c r="G3" s="157"/>
      <c r="H3" s="157"/>
      <c r="I3" s="157"/>
      <c r="J3" s="157"/>
      <c r="K3" s="157"/>
      <c r="L3" s="157"/>
      <c r="M3" s="157"/>
      <c r="N3" s="157"/>
      <c r="O3" s="156"/>
      <c r="P3" s="156"/>
      <c r="Q3" s="156"/>
      <c r="R3" s="156"/>
      <c r="S3" s="156"/>
      <c r="T3" s="156"/>
      <c r="U3" s="193">
        <v>46047</v>
      </c>
      <c r="V3" s="193"/>
      <c r="W3" s="193"/>
      <c r="X3" s="193"/>
      <c r="Y3" s="351"/>
    </row>
    <row r="4" spans="1:25" x14ac:dyDescent="0.2">
      <c r="A4" s="10"/>
      <c r="B4" s="10" t="s">
        <v>124</v>
      </c>
      <c r="C4" s="10"/>
      <c r="D4" s="10"/>
      <c r="E4" s="10"/>
      <c r="F4" s="10"/>
      <c r="G4" s="10"/>
      <c r="H4" s="10"/>
      <c r="I4" s="10"/>
      <c r="J4" s="10"/>
      <c r="K4" s="10"/>
      <c r="L4" s="10"/>
      <c r="M4" s="10"/>
      <c r="N4" s="10"/>
      <c r="O4" s="10"/>
      <c r="P4" s="10"/>
      <c r="Q4" s="10"/>
      <c r="R4" s="10"/>
      <c r="S4" s="10"/>
      <c r="T4" s="10"/>
      <c r="U4" s="10"/>
      <c r="V4" s="10"/>
      <c r="W4" s="10"/>
      <c r="X4" s="10"/>
      <c r="Y4" s="164"/>
    </row>
    <row r="5" spans="1:25" x14ac:dyDescent="0.2">
      <c r="A5" s="10"/>
      <c r="B5" s="10"/>
      <c r="C5" s="10"/>
      <c r="D5" s="10"/>
      <c r="E5" s="10"/>
      <c r="F5" s="10"/>
      <c r="G5" s="10"/>
      <c r="H5" s="161"/>
      <c r="I5" s="10"/>
      <c r="J5" s="194"/>
      <c r="K5" s="194"/>
      <c r="L5" s="161"/>
      <c r="M5" s="10"/>
      <c r="N5" s="10"/>
      <c r="O5" s="10"/>
      <c r="P5" s="10"/>
      <c r="Q5" s="10"/>
      <c r="R5" s="10"/>
      <c r="S5" s="10"/>
      <c r="T5" s="10"/>
      <c r="U5" s="10"/>
      <c r="V5" s="10"/>
      <c r="W5" s="10"/>
      <c r="X5" s="10"/>
      <c r="Y5" s="164"/>
    </row>
    <row r="6" spans="1:25" x14ac:dyDescent="0.2">
      <c r="A6" s="10"/>
      <c r="B6" s="10"/>
      <c r="C6" s="10"/>
      <c r="D6" s="10"/>
      <c r="E6" s="10"/>
      <c r="F6" s="10"/>
      <c r="G6" s="10"/>
      <c r="H6" s="10"/>
      <c r="I6" s="10"/>
      <c r="J6" s="10"/>
      <c r="K6" s="10"/>
      <c r="L6" s="10"/>
      <c r="M6" s="10"/>
      <c r="N6" s="10"/>
      <c r="O6" s="10"/>
      <c r="P6" s="10"/>
      <c r="Q6" s="10"/>
      <c r="R6" s="10"/>
      <c r="S6" s="10"/>
      <c r="T6" s="10"/>
      <c r="U6" s="10"/>
      <c r="V6" s="10"/>
      <c r="W6" s="10"/>
      <c r="X6" s="10"/>
      <c r="Y6" s="164"/>
    </row>
    <row r="7" spans="1:25" ht="24.75" customHeight="1" x14ac:dyDescent="0.2">
      <c r="A7" s="10"/>
      <c r="B7" s="10"/>
      <c r="C7" s="10"/>
      <c r="D7" s="10"/>
      <c r="E7" s="10"/>
      <c r="F7" s="10"/>
      <c r="G7" s="10"/>
      <c r="H7" s="10"/>
      <c r="I7" s="10"/>
      <c r="J7" s="10"/>
      <c r="K7" s="10"/>
      <c r="L7" s="10"/>
      <c r="M7" s="10"/>
      <c r="N7" s="12" t="s">
        <v>121</v>
      </c>
      <c r="O7" s="10"/>
      <c r="P7" s="10"/>
      <c r="Q7" s="10"/>
      <c r="R7" s="195" t="s">
        <v>41</v>
      </c>
      <c r="S7" s="195"/>
      <c r="T7" s="195"/>
      <c r="U7" s="195"/>
      <c r="V7" s="195"/>
      <c r="W7" s="195"/>
      <c r="X7" s="195"/>
      <c r="Y7" s="352"/>
    </row>
    <row r="8" spans="1:25" ht="24.75" customHeight="1" x14ac:dyDescent="0.2">
      <c r="A8" s="10"/>
      <c r="B8" s="10"/>
      <c r="C8" s="10"/>
      <c r="D8" s="10"/>
      <c r="E8" s="10"/>
      <c r="F8" s="10"/>
      <c r="G8" s="10"/>
      <c r="H8" s="10"/>
      <c r="I8" s="10"/>
      <c r="J8" s="10"/>
      <c r="K8" s="10"/>
      <c r="L8" s="10"/>
      <c r="M8" s="10"/>
      <c r="N8" s="12" t="s">
        <v>2</v>
      </c>
      <c r="O8" s="10"/>
      <c r="P8" s="10"/>
      <c r="Q8" s="10"/>
      <c r="R8" s="195"/>
      <c r="S8" s="195"/>
      <c r="T8" s="195"/>
      <c r="U8" s="195"/>
      <c r="V8" s="195"/>
      <c r="W8" s="195"/>
      <c r="X8" s="195"/>
      <c r="Y8" s="352"/>
    </row>
    <row r="9" spans="1:25" ht="24.75" customHeight="1" x14ac:dyDescent="0.2">
      <c r="A9" s="10"/>
      <c r="B9" s="10"/>
      <c r="C9" s="10"/>
      <c r="D9" s="10"/>
      <c r="E9" s="10"/>
      <c r="F9" s="10"/>
      <c r="G9" s="10"/>
      <c r="H9" s="10"/>
      <c r="I9" s="10"/>
      <c r="J9" s="10"/>
      <c r="K9" s="10"/>
      <c r="L9" s="10"/>
      <c r="M9" s="10"/>
      <c r="N9" s="12" t="s">
        <v>3</v>
      </c>
      <c r="O9" s="10"/>
      <c r="P9" s="10"/>
      <c r="Q9" s="10"/>
      <c r="R9" s="196" t="s">
        <v>40</v>
      </c>
      <c r="S9" s="196"/>
      <c r="T9" s="196"/>
      <c r="U9" s="196"/>
      <c r="V9" s="196"/>
      <c r="W9" s="196"/>
      <c r="X9" s="196"/>
      <c r="Y9" s="353"/>
    </row>
    <row r="10" spans="1:25" ht="24.75" customHeight="1" x14ac:dyDescent="0.2">
      <c r="A10" s="10"/>
      <c r="B10" s="10"/>
      <c r="C10" s="10"/>
      <c r="D10" s="10"/>
      <c r="E10" s="10"/>
      <c r="F10" s="10"/>
      <c r="G10" s="10"/>
      <c r="H10" s="10"/>
      <c r="I10" s="10"/>
      <c r="J10" s="10"/>
      <c r="K10" s="10"/>
      <c r="L10" s="10"/>
      <c r="M10" s="10"/>
      <c r="N10" s="13" t="s">
        <v>4</v>
      </c>
      <c r="O10" s="10"/>
      <c r="P10" s="10"/>
      <c r="Q10" s="10"/>
      <c r="R10" s="196" t="s">
        <v>33</v>
      </c>
      <c r="S10" s="196"/>
      <c r="T10" s="196"/>
      <c r="U10" s="196"/>
      <c r="V10" s="196"/>
      <c r="W10" s="196"/>
      <c r="X10" s="196"/>
      <c r="Y10" s="353"/>
    </row>
    <row r="11" spans="1:25" ht="20.2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64"/>
    </row>
    <row r="12" spans="1:25" ht="18" customHeight="1" x14ac:dyDescent="0.2">
      <c r="A12" s="10"/>
      <c r="B12" s="197" t="s">
        <v>5</v>
      </c>
      <c r="C12" s="197"/>
      <c r="D12" s="197"/>
      <c r="E12" s="328" t="s">
        <v>127</v>
      </c>
      <c r="F12" s="329"/>
      <c r="G12" s="329"/>
      <c r="H12" s="329"/>
      <c r="I12" s="329"/>
      <c r="J12" s="329"/>
      <c r="K12" s="329"/>
      <c r="L12" s="329"/>
      <c r="M12" s="329"/>
      <c r="N12" s="329"/>
      <c r="O12" s="329"/>
      <c r="P12" s="329"/>
      <c r="Q12" s="329"/>
      <c r="R12" s="329"/>
      <c r="S12" s="329"/>
      <c r="T12" s="329"/>
      <c r="U12" s="329"/>
      <c r="V12" s="329"/>
      <c r="W12" s="329"/>
      <c r="X12" s="330"/>
      <c r="Y12" s="164"/>
    </row>
    <row r="13" spans="1:25" s="16" customFormat="1" ht="60.75" customHeight="1" x14ac:dyDescent="0.2">
      <c r="A13" s="155"/>
      <c r="B13" s="198" t="s">
        <v>161</v>
      </c>
      <c r="C13" s="198"/>
      <c r="D13" s="198"/>
      <c r="E13" s="331" t="s">
        <v>163</v>
      </c>
      <c r="F13" s="332"/>
      <c r="G13" s="332"/>
      <c r="H13" s="332"/>
      <c r="I13" s="332"/>
      <c r="J13" s="332"/>
      <c r="K13" s="332"/>
      <c r="L13" s="332"/>
      <c r="M13" s="332"/>
      <c r="N13" s="332"/>
      <c r="O13" s="332"/>
      <c r="P13" s="332"/>
      <c r="Q13" s="332"/>
      <c r="R13" s="332"/>
      <c r="S13" s="332"/>
      <c r="T13" s="332"/>
      <c r="U13" s="332"/>
      <c r="V13" s="332"/>
      <c r="W13" s="332"/>
      <c r="X13" s="333"/>
      <c r="Y13" s="165"/>
    </row>
    <row r="14" spans="1:25" ht="13.5" thickBot="1"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64"/>
    </row>
    <row r="15" spans="1:25" x14ac:dyDescent="0.2">
      <c r="A15" s="10"/>
      <c r="B15" s="202"/>
      <c r="C15" s="203"/>
      <c r="D15" s="203"/>
      <c r="E15" s="204"/>
      <c r="F15" s="325" t="s">
        <v>167</v>
      </c>
      <c r="G15" s="304"/>
      <c r="H15" s="304"/>
      <c r="I15" s="304"/>
      <c r="J15" s="179"/>
      <c r="K15" s="178" t="s">
        <v>6</v>
      </c>
      <c r="L15" s="304"/>
      <c r="M15" s="304"/>
      <c r="N15" s="304"/>
      <c r="O15" s="179"/>
      <c r="P15" s="178" t="s">
        <v>8</v>
      </c>
      <c r="Q15" s="304"/>
      <c r="R15" s="304"/>
      <c r="S15" s="304"/>
      <c r="T15" s="182"/>
      <c r="U15" s="10"/>
      <c r="V15" s="10"/>
      <c r="W15" s="10"/>
      <c r="X15" s="10"/>
      <c r="Y15" s="164"/>
    </row>
    <row r="16" spans="1:25" ht="13.5" thickBot="1" x14ac:dyDescent="0.25">
      <c r="A16" s="10"/>
      <c r="B16" s="205"/>
      <c r="C16" s="206"/>
      <c r="D16" s="206"/>
      <c r="E16" s="207"/>
      <c r="F16" s="326"/>
      <c r="G16" s="327"/>
      <c r="H16" s="327"/>
      <c r="I16" s="327"/>
      <c r="J16" s="181"/>
      <c r="K16" s="180"/>
      <c r="L16" s="327"/>
      <c r="M16" s="327"/>
      <c r="N16" s="327"/>
      <c r="O16" s="181"/>
      <c r="P16" s="183" t="s">
        <v>166</v>
      </c>
      <c r="Q16" s="305"/>
      <c r="R16" s="305"/>
      <c r="S16" s="305"/>
      <c r="T16" s="184"/>
      <c r="U16" s="10"/>
      <c r="V16" s="10"/>
      <c r="W16" s="10"/>
      <c r="X16" s="10"/>
      <c r="Y16" s="164"/>
    </row>
    <row r="17" spans="1:25" ht="27.75" customHeight="1" thickTop="1" x14ac:dyDescent="0.2">
      <c r="A17" s="10"/>
      <c r="B17" s="211" t="s">
        <v>10</v>
      </c>
      <c r="C17" s="212"/>
      <c r="D17" s="212"/>
      <c r="E17" s="213"/>
      <c r="F17" s="308">
        <f>IF(H21="","",H21*H23+H25)</f>
        <v>280000</v>
      </c>
      <c r="G17" s="309"/>
      <c r="H17" s="309"/>
      <c r="I17" s="309"/>
      <c r="J17" s="306" t="s">
        <v>11</v>
      </c>
      <c r="K17" s="312">
        <f>IF(F17="","",ROUNDDOWN(F17*0.1,0))</f>
        <v>28000</v>
      </c>
      <c r="L17" s="309"/>
      <c r="M17" s="309"/>
      <c r="N17" s="309"/>
      <c r="O17" s="306" t="s">
        <v>11</v>
      </c>
      <c r="P17" s="312">
        <f>IF(F17="","",F17+K17)</f>
        <v>308000</v>
      </c>
      <c r="Q17" s="309"/>
      <c r="R17" s="309"/>
      <c r="S17" s="309"/>
      <c r="T17" s="185" t="s">
        <v>11</v>
      </c>
      <c r="U17" s="10"/>
      <c r="V17" s="10"/>
      <c r="W17" s="10"/>
      <c r="X17" s="10"/>
      <c r="Y17" s="164"/>
    </row>
    <row r="18" spans="1:25" ht="26.25" customHeight="1" thickBot="1" x14ac:dyDescent="0.25">
      <c r="A18" s="10"/>
      <c r="B18" s="208"/>
      <c r="C18" s="209"/>
      <c r="D18" s="209"/>
      <c r="E18" s="210"/>
      <c r="F18" s="310"/>
      <c r="G18" s="311"/>
      <c r="H18" s="311"/>
      <c r="I18" s="311"/>
      <c r="J18" s="307"/>
      <c r="K18" s="313"/>
      <c r="L18" s="311"/>
      <c r="M18" s="311"/>
      <c r="N18" s="311"/>
      <c r="O18" s="307"/>
      <c r="P18" s="313"/>
      <c r="Q18" s="311"/>
      <c r="R18" s="311"/>
      <c r="S18" s="311"/>
      <c r="T18" s="186"/>
      <c r="U18" s="10"/>
      <c r="V18" s="10"/>
      <c r="W18" s="10"/>
      <c r="X18" s="10"/>
      <c r="Y18" s="164"/>
    </row>
    <row r="19" spans="1:25" ht="11" customHeight="1" x14ac:dyDescent="0.2">
      <c r="A19" s="10"/>
      <c r="B19" s="17"/>
      <c r="C19" s="17"/>
      <c r="D19" s="17"/>
      <c r="E19" s="17"/>
      <c r="F19" s="4"/>
      <c r="G19" s="19"/>
      <c r="H19" s="20"/>
      <c r="I19" s="18"/>
      <c r="J19" s="21"/>
      <c r="K19" s="18"/>
      <c r="L19" s="21"/>
      <c r="M19" s="18"/>
      <c r="N19" s="21"/>
      <c r="O19" s="10"/>
      <c r="P19" s="10"/>
      <c r="Q19" s="10"/>
      <c r="R19" s="10"/>
      <c r="S19" s="10"/>
      <c r="T19" s="10"/>
      <c r="U19" s="10"/>
      <c r="V19" s="10"/>
      <c r="W19" s="10"/>
      <c r="X19" s="10"/>
      <c r="Y19" s="164"/>
    </row>
    <row r="20" spans="1:25" s="26" customFormat="1" ht="11" customHeight="1" thickBot="1" x14ac:dyDescent="0.25">
      <c r="A20" s="24"/>
      <c r="B20" s="24"/>
      <c r="C20" s="24"/>
      <c r="D20" s="24"/>
      <c r="E20" s="24"/>
      <c r="F20" s="24"/>
      <c r="G20" s="24"/>
      <c r="H20" s="24"/>
      <c r="I20" s="24"/>
      <c r="J20" s="24"/>
      <c r="K20" s="24"/>
      <c r="L20" s="24"/>
      <c r="M20" s="24"/>
      <c r="N20" s="24"/>
      <c r="O20" s="24"/>
      <c r="P20" s="24"/>
      <c r="Q20" s="24"/>
      <c r="R20" s="24"/>
      <c r="S20" s="24"/>
      <c r="T20" s="24"/>
      <c r="U20" s="24"/>
      <c r="V20" s="24"/>
      <c r="W20" s="24"/>
      <c r="X20" s="24"/>
      <c r="Y20" s="166"/>
    </row>
    <row r="21" spans="1:25" ht="30.65" customHeight="1" x14ac:dyDescent="0.2">
      <c r="A21" s="10"/>
      <c r="B21" s="322" t="s">
        <v>164</v>
      </c>
      <c r="C21" s="338" t="s">
        <v>13</v>
      </c>
      <c r="D21" s="342" t="s">
        <v>175</v>
      </c>
      <c r="E21" s="343"/>
      <c r="F21" s="343"/>
      <c r="G21" s="344"/>
      <c r="H21" s="347">
        <v>9000</v>
      </c>
      <c r="I21" s="348"/>
      <c r="J21" s="348"/>
      <c r="K21" s="348"/>
      <c r="L21" s="348"/>
      <c r="M21" s="263" t="s">
        <v>11</v>
      </c>
      <c r="N21" s="10"/>
      <c r="O21" s="10"/>
      <c r="P21" s="10"/>
      <c r="Q21" s="10"/>
      <c r="R21" s="10"/>
      <c r="S21" s="10"/>
      <c r="T21" s="10"/>
      <c r="U21" s="10"/>
      <c r="V21" s="10"/>
      <c r="W21" s="10"/>
      <c r="X21" s="10"/>
      <c r="Y21" s="164"/>
    </row>
    <row r="22" spans="1:25" ht="30.75" customHeight="1" x14ac:dyDescent="0.2">
      <c r="A22" s="10"/>
      <c r="B22" s="323"/>
      <c r="C22" s="339"/>
      <c r="D22" s="345"/>
      <c r="E22" s="345"/>
      <c r="F22" s="345"/>
      <c r="G22" s="346"/>
      <c r="H22" s="349"/>
      <c r="I22" s="350"/>
      <c r="J22" s="350"/>
      <c r="K22" s="350"/>
      <c r="L22" s="350"/>
      <c r="M22" s="314"/>
      <c r="N22" s="10"/>
      <c r="O22" s="10"/>
      <c r="P22" s="10"/>
      <c r="Q22" s="10"/>
      <c r="R22" s="10"/>
      <c r="S22" s="10"/>
      <c r="T22" s="10"/>
      <c r="U22" s="10"/>
      <c r="V22" s="10"/>
      <c r="W22" s="10"/>
      <c r="X22" s="10"/>
      <c r="Y22" s="164"/>
    </row>
    <row r="23" spans="1:25" ht="30.75" customHeight="1" x14ac:dyDescent="0.2">
      <c r="A23" s="10"/>
      <c r="B23" s="323"/>
      <c r="C23" s="340" t="s">
        <v>15</v>
      </c>
      <c r="D23" s="334" t="s">
        <v>172</v>
      </c>
      <c r="E23" s="345"/>
      <c r="F23" s="345"/>
      <c r="G23" s="346"/>
      <c r="H23" s="316">
        <v>20</v>
      </c>
      <c r="I23" s="317"/>
      <c r="J23" s="317"/>
      <c r="K23" s="317"/>
      <c r="L23" s="317"/>
      <c r="M23" s="314" t="s">
        <v>165</v>
      </c>
      <c r="N23" s="10"/>
      <c r="O23" s="10"/>
      <c r="P23" s="10"/>
      <c r="Q23" s="10"/>
      <c r="R23" s="10"/>
      <c r="S23" s="10"/>
      <c r="T23" s="10"/>
      <c r="U23" s="10"/>
      <c r="V23" s="10"/>
      <c r="W23" s="10"/>
      <c r="X23" s="10"/>
      <c r="Y23" s="164"/>
    </row>
    <row r="24" spans="1:25" ht="30.75" customHeight="1" x14ac:dyDescent="0.2">
      <c r="A24" s="10"/>
      <c r="B24" s="323"/>
      <c r="C24" s="339"/>
      <c r="D24" s="345"/>
      <c r="E24" s="345"/>
      <c r="F24" s="345"/>
      <c r="G24" s="346"/>
      <c r="H24" s="318"/>
      <c r="I24" s="319"/>
      <c r="J24" s="319"/>
      <c r="K24" s="319"/>
      <c r="L24" s="319"/>
      <c r="M24" s="314"/>
      <c r="N24" s="10"/>
      <c r="O24" s="10"/>
      <c r="P24" s="10"/>
      <c r="Q24" s="10"/>
      <c r="R24" s="10"/>
      <c r="S24" s="10"/>
      <c r="T24" s="10"/>
      <c r="U24" s="10"/>
      <c r="V24" s="10"/>
      <c r="W24" s="10"/>
      <c r="X24" s="10"/>
      <c r="Y24" s="164"/>
    </row>
    <row r="25" spans="1:25" ht="30.75" customHeight="1" x14ac:dyDescent="0.2">
      <c r="A25" s="10"/>
      <c r="B25" s="323"/>
      <c r="C25" s="340" t="s">
        <v>17</v>
      </c>
      <c r="D25" s="334" t="s">
        <v>169</v>
      </c>
      <c r="E25" s="334"/>
      <c r="F25" s="334"/>
      <c r="G25" s="335"/>
      <c r="H25" s="316">
        <v>100000</v>
      </c>
      <c r="I25" s="317"/>
      <c r="J25" s="317"/>
      <c r="K25" s="317"/>
      <c r="L25" s="317"/>
      <c r="M25" s="314" t="s">
        <v>11</v>
      </c>
      <c r="N25" s="10"/>
      <c r="O25" s="10"/>
      <c r="P25" s="10"/>
      <c r="Q25" s="10"/>
      <c r="R25" s="10"/>
      <c r="S25" s="10"/>
      <c r="T25" s="10"/>
      <c r="U25" s="10"/>
      <c r="V25" s="10"/>
      <c r="W25" s="10"/>
      <c r="X25" s="10"/>
      <c r="Y25" s="164"/>
    </row>
    <row r="26" spans="1:25" ht="30.75" customHeight="1" thickBot="1" x14ac:dyDescent="0.25">
      <c r="A26" s="10"/>
      <c r="B26" s="324"/>
      <c r="C26" s="341"/>
      <c r="D26" s="336"/>
      <c r="E26" s="336"/>
      <c r="F26" s="336"/>
      <c r="G26" s="337"/>
      <c r="H26" s="320"/>
      <c r="I26" s="321"/>
      <c r="J26" s="321"/>
      <c r="K26" s="321"/>
      <c r="L26" s="321"/>
      <c r="M26" s="315"/>
      <c r="N26" s="10"/>
      <c r="O26" s="10"/>
      <c r="P26" s="10"/>
      <c r="Q26" s="10"/>
      <c r="R26" s="10"/>
      <c r="S26" s="10"/>
      <c r="T26" s="10"/>
      <c r="U26" s="10"/>
      <c r="V26" s="10"/>
      <c r="W26" s="10"/>
      <c r="X26" s="10"/>
      <c r="Y26" s="164"/>
    </row>
    <row r="27" spans="1:25" ht="30" customHeight="1" thickBo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64"/>
    </row>
    <row r="28" spans="1:25" ht="30" customHeight="1" x14ac:dyDescent="0.2">
      <c r="A28" s="10"/>
      <c r="B28" s="298" t="s">
        <v>168</v>
      </c>
      <c r="C28" s="300" t="s">
        <v>176</v>
      </c>
      <c r="D28" s="219"/>
      <c r="E28" s="219"/>
      <c r="F28" s="219"/>
      <c r="G28" s="219"/>
      <c r="H28" s="219"/>
      <c r="I28" s="219"/>
      <c r="J28" s="219"/>
      <c r="K28" s="219"/>
      <c r="L28" s="219"/>
      <c r="M28" s="219"/>
      <c r="N28" s="219"/>
      <c r="O28" s="219"/>
      <c r="P28" s="219"/>
      <c r="Q28" s="219"/>
      <c r="R28" s="219"/>
      <c r="S28" s="219"/>
      <c r="T28" s="219"/>
      <c r="U28" s="219"/>
      <c r="V28" s="219"/>
      <c r="W28" s="219"/>
      <c r="X28" s="301"/>
      <c r="Y28" s="164"/>
    </row>
    <row r="29" spans="1:25" ht="30" customHeight="1" thickBot="1" x14ac:dyDescent="0.25">
      <c r="B29" s="299"/>
      <c r="C29" s="302"/>
      <c r="D29" s="225"/>
      <c r="E29" s="225"/>
      <c r="F29" s="225"/>
      <c r="G29" s="225"/>
      <c r="H29" s="225"/>
      <c r="I29" s="225"/>
      <c r="J29" s="225"/>
      <c r="K29" s="225"/>
      <c r="L29" s="225"/>
      <c r="M29" s="225"/>
      <c r="N29" s="225"/>
      <c r="O29" s="225"/>
      <c r="P29" s="225"/>
      <c r="Q29" s="225"/>
      <c r="R29" s="225"/>
      <c r="S29" s="225"/>
      <c r="T29" s="225"/>
      <c r="U29" s="225"/>
      <c r="V29" s="225"/>
      <c r="W29" s="225"/>
      <c r="X29" s="303"/>
      <c r="Y29" s="164"/>
    </row>
    <row r="30" spans="1:25" x14ac:dyDescent="0.2">
      <c r="B30" s="10"/>
      <c r="C30" s="10"/>
      <c r="D30" s="10"/>
      <c r="E30" s="10"/>
      <c r="F30" s="10"/>
      <c r="G30" s="10"/>
      <c r="H30" s="10"/>
      <c r="I30" s="10"/>
      <c r="J30" s="10"/>
      <c r="K30" s="10"/>
      <c r="L30" s="10"/>
      <c r="M30" s="10"/>
      <c r="N30" s="10"/>
      <c r="O30" s="10"/>
      <c r="P30" s="10"/>
      <c r="Q30" s="10"/>
      <c r="R30" s="10"/>
      <c r="S30" s="10"/>
      <c r="T30" s="10"/>
      <c r="U30" s="10"/>
      <c r="V30" s="10"/>
      <c r="W30" s="10"/>
      <c r="X30" s="10"/>
      <c r="Y30" s="164"/>
    </row>
    <row r="31" spans="1:25" x14ac:dyDescent="0.2">
      <c r="B31" s="10"/>
      <c r="C31" s="10"/>
      <c r="D31" s="10"/>
      <c r="E31" s="10"/>
      <c r="F31" s="10"/>
      <c r="G31" s="10"/>
      <c r="H31" s="10"/>
      <c r="I31" s="10"/>
      <c r="J31" s="10"/>
      <c r="K31" s="10"/>
      <c r="L31" s="10"/>
      <c r="M31" s="10"/>
      <c r="N31" s="10"/>
      <c r="O31" s="10"/>
      <c r="P31" s="10"/>
      <c r="Q31" s="10"/>
      <c r="R31" s="10"/>
      <c r="S31" s="10"/>
      <c r="T31" s="10"/>
      <c r="U31" s="10"/>
      <c r="V31" s="10"/>
      <c r="W31" s="10"/>
      <c r="X31" s="10"/>
      <c r="Y31" s="164"/>
    </row>
    <row r="32" spans="1:25" ht="6.75" customHeight="1" x14ac:dyDescent="0.2"/>
    <row r="35" ht="6.75" customHeight="1" x14ac:dyDescent="0.2"/>
  </sheetData>
  <sheetProtection algorithmName="SHA-512" hashValue="Xk1IkNMFZp3HVZEyRT9Bl0GgPdAGwYNwNmhMdt3XhF55odK/j00bZdXPsL4TkOdHtRw3R0c3QAx9IjAwenCEoA==" saltValue="k+e/YZUVrM62svuMXANqbw==" spinCount="100000" sheet="1" objects="1" scenarios="1"/>
  <mergeCells count="36">
    <mergeCell ref="J5:K5"/>
    <mergeCell ref="U3:Y3"/>
    <mergeCell ref="R7:Y8"/>
    <mergeCell ref="R9:Y9"/>
    <mergeCell ref="R10:Y10"/>
    <mergeCell ref="E12:X12"/>
    <mergeCell ref="E13:X13"/>
    <mergeCell ref="D25:G26"/>
    <mergeCell ref="B17:E18"/>
    <mergeCell ref="B12:D12"/>
    <mergeCell ref="B13:D13"/>
    <mergeCell ref="K15:O16"/>
    <mergeCell ref="C21:C22"/>
    <mergeCell ref="C23:C24"/>
    <mergeCell ref="C25:C26"/>
    <mergeCell ref="D21:G22"/>
    <mergeCell ref="D23:G24"/>
    <mergeCell ref="H21:L22"/>
    <mergeCell ref="M21:M22"/>
    <mergeCell ref="M23:M24"/>
    <mergeCell ref="B28:B29"/>
    <mergeCell ref="C28:X29"/>
    <mergeCell ref="P15:T15"/>
    <mergeCell ref="P16:T16"/>
    <mergeCell ref="J17:J18"/>
    <mergeCell ref="O17:O18"/>
    <mergeCell ref="T17:T18"/>
    <mergeCell ref="F17:I18"/>
    <mergeCell ref="K17:N18"/>
    <mergeCell ref="P17:S18"/>
    <mergeCell ref="M25:M26"/>
    <mergeCell ref="H23:L24"/>
    <mergeCell ref="H25:L26"/>
    <mergeCell ref="B21:B26"/>
    <mergeCell ref="B15:E16"/>
    <mergeCell ref="F15:J16"/>
  </mergeCells>
  <phoneticPr fontId="3"/>
  <conditionalFormatting sqref="M21">
    <cfRule type="expression" dxfId="72" priority="3">
      <formula>$F$19&lt;&gt;""</formula>
    </cfRule>
  </conditionalFormatting>
  <conditionalFormatting sqref="M23">
    <cfRule type="expression" dxfId="71" priority="2">
      <formula>$F$19&lt;&gt;""</formula>
    </cfRule>
  </conditionalFormatting>
  <conditionalFormatting sqref="M25">
    <cfRule type="expression" dxfId="70" priority="1">
      <formula>$F$19&lt;&gt;""</formula>
    </cfRule>
  </conditionalFormatting>
  <printOptions horizontalCentered="1"/>
  <pageMargins left="0.23622047244094491" right="0.23622047244094491" top="0.74803149606299213" bottom="0.74803149606299213" header="0.31496062992125984" footer="0.31496062992125984"/>
  <pageSetup paperSize="9" scale="6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B14"/>
  <sheetViews>
    <sheetView view="pageBreakPreview" zoomScaleNormal="100" zoomScaleSheetLayoutView="100" workbookViewId="0">
      <selection activeCell="B2" sqref="B2"/>
    </sheetView>
  </sheetViews>
  <sheetFormatPr defaultColWidth="9" defaultRowHeight="31.5" customHeight="1" x14ac:dyDescent="0.2"/>
  <cols>
    <col min="1" max="1" width="6.7265625" style="1" bestFit="1" customWidth="1"/>
    <col min="2" max="2" width="59.6328125" style="39" customWidth="1"/>
    <col min="3" max="16384" width="9" style="1"/>
  </cols>
  <sheetData>
    <row r="1" spans="1:2" ht="31.5" customHeight="1" x14ac:dyDescent="0.2">
      <c r="A1" s="2" t="s">
        <v>22</v>
      </c>
      <c r="B1" s="40" t="s">
        <v>23</v>
      </c>
    </row>
    <row r="2" spans="1:2" ht="31.5" customHeight="1" x14ac:dyDescent="0.2">
      <c r="A2" s="145">
        <v>1</v>
      </c>
      <c r="B2" s="146" t="s">
        <v>182</v>
      </c>
    </row>
    <row r="3" spans="1:2" ht="34.5" customHeight="1" x14ac:dyDescent="0.2">
      <c r="A3" s="147">
        <v>2</v>
      </c>
      <c r="B3" s="151" t="s">
        <v>146</v>
      </c>
    </row>
    <row r="4" spans="1:2" ht="34.5" customHeight="1" x14ac:dyDescent="0.2">
      <c r="A4" s="145">
        <v>3</v>
      </c>
      <c r="B4" s="152" t="s">
        <v>96</v>
      </c>
    </row>
    <row r="5" spans="1:2" ht="34.5" customHeight="1" x14ac:dyDescent="0.2">
      <c r="A5" s="147">
        <v>4</v>
      </c>
      <c r="B5" s="152" t="s">
        <v>128</v>
      </c>
    </row>
    <row r="6" spans="1:2" ht="34.5" customHeight="1" x14ac:dyDescent="0.2">
      <c r="A6" s="145">
        <v>5</v>
      </c>
      <c r="B6" s="152" t="s">
        <v>147</v>
      </c>
    </row>
    <row r="7" spans="1:2" ht="34.5" customHeight="1" x14ac:dyDescent="0.2">
      <c r="A7" s="147">
        <v>6</v>
      </c>
      <c r="B7" s="152" t="s">
        <v>129</v>
      </c>
    </row>
    <row r="8" spans="1:2" ht="34.5" customHeight="1" x14ac:dyDescent="0.2">
      <c r="A8" s="145">
        <v>7</v>
      </c>
      <c r="B8" s="152" t="s">
        <v>130</v>
      </c>
    </row>
    <row r="9" spans="1:2" ht="34.5" customHeight="1" x14ac:dyDescent="0.2">
      <c r="A9" s="147">
        <v>8</v>
      </c>
      <c r="B9" s="152" t="s">
        <v>97</v>
      </c>
    </row>
    <row r="10" spans="1:2" ht="34.5" customHeight="1" x14ac:dyDescent="0.2">
      <c r="A10" s="145">
        <v>9</v>
      </c>
      <c r="B10" s="152" t="s">
        <v>131</v>
      </c>
    </row>
    <row r="11" spans="1:2" ht="34.5" customHeight="1" x14ac:dyDescent="0.2">
      <c r="A11" s="145">
        <v>10</v>
      </c>
      <c r="B11" s="152" t="s">
        <v>132</v>
      </c>
    </row>
    <row r="12" spans="1:2" ht="34.5" customHeight="1" x14ac:dyDescent="0.2">
      <c r="A12" s="145">
        <v>11</v>
      </c>
      <c r="B12" s="152" t="s">
        <v>133</v>
      </c>
    </row>
    <row r="13" spans="1:2" ht="34.5" customHeight="1" x14ac:dyDescent="0.2">
      <c r="A13" s="145">
        <v>12</v>
      </c>
      <c r="B13" s="152" t="s">
        <v>184</v>
      </c>
    </row>
    <row r="14" spans="1:2" ht="21" customHeight="1" x14ac:dyDescent="0.2">
      <c r="A14" s="354" t="s">
        <v>24</v>
      </c>
      <c r="B14" s="354"/>
    </row>
  </sheetData>
  <sheetProtection algorithmName="SHA-512" hashValue="UYN9RqFW04QdqoWbtHrL3jDp/M0HPFAQFEeY1oKTb1tC+E6J3HCyhrHMSHv3uEbGWypcoHnMyKlM2aCj3JPB2A==" saltValue="U5cP7o64jh9jaQyiuelFIQ==" spinCount="100000" sheet="1" objects="1" scenarios="1"/>
  <mergeCells count="1">
    <mergeCell ref="A14:B14"/>
  </mergeCells>
  <phoneticPr fontId="2"/>
  <hyperlinks>
    <hyperlink ref="B2" location="'1'!A1" display="新採用者研修" xr:uid="{00000000-0004-0000-0200-000000000000}"/>
    <hyperlink ref="B3" location="'2'!A1" display="グローアップ研修（採用３年目）" xr:uid="{00000000-0004-0000-0200-000001000000}"/>
    <hyperlink ref="B4" location="'3'!A1" display="'3'!A1" xr:uid="{00000000-0004-0000-0200-000002000000}"/>
    <hyperlink ref="B5" location="'4'!A1" display="管理職層研修" xr:uid="{00000000-0004-0000-0200-000003000000}"/>
    <hyperlink ref="B6" location="'5'!A1" display="管理職育成アセスメント研修" xr:uid="{00000000-0004-0000-0200-000004000000}"/>
    <hyperlink ref="B7" location="'6'!A1" display="技能職員研修" xr:uid="{00000000-0004-0000-0200-000005000000}"/>
    <hyperlink ref="B8" location="'7'!A1" display="キャリア研修" xr:uid="{00000000-0004-0000-0200-000006000000}"/>
    <hyperlink ref="B9" location="'8'!A1" display="企画・発想力向上研修" xr:uid="{00000000-0004-0000-0200-000007000000}"/>
    <hyperlink ref="B10" location="'9'!A1" display="イクボス（ワーク・ライフ・バランス）研修" xr:uid="{00000000-0004-0000-0200-000008000000}"/>
    <hyperlink ref="B11" location="'10'!A1" display="人事評価者研修【組織マネジメント編】" xr:uid="{E8F9A0D2-FC4C-4DFB-AE46-3BC340F5B159}"/>
    <hyperlink ref="B12" location="'11'!A1" display="'11'!A1" xr:uid="{EB21CB2D-3C83-4B5A-96C3-20DA1615F72C}"/>
    <hyperlink ref="B13" location="'12'!A1" display="オンデマンド動画配信型研修用アカウント提供" xr:uid="{8478D750-FA2E-44DE-BA4E-1640D4F27DA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26"/>
  <sheetViews>
    <sheetView view="pageBreakPreview" zoomScaleNormal="100" zoomScaleSheetLayoutView="100" workbookViewId="0">
      <selection activeCell="J9" sqref="J9:M9"/>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2695312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0</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41"/>
      <c r="I4" s="10"/>
      <c r="J4" s="194"/>
      <c r="K4" s="194"/>
      <c r="L4" s="141"/>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41"/>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126</v>
      </c>
      <c r="F11" s="197"/>
      <c r="G11" s="197"/>
      <c r="H11" s="197"/>
      <c r="I11" s="197"/>
      <c r="J11" s="197"/>
      <c r="K11" s="197"/>
      <c r="L11" s="197"/>
      <c r="M11" s="197"/>
      <c r="N11" s="197"/>
      <c r="O11" s="9"/>
    </row>
    <row r="12" spans="1:15" s="16" customFormat="1" ht="65.25" customHeight="1" x14ac:dyDescent="0.2">
      <c r="A12" s="14"/>
      <c r="B12" s="251">
        <v>1</v>
      </c>
      <c r="C12" s="251"/>
      <c r="D12" s="251"/>
      <c r="E12" s="373" t="s">
        <v>183</v>
      </c>
      <c r="F12" s="374"/>
      <c r="G12" s="374"/>
      <c r="H12" s="374"/>
      <c r="I12" s="374"/>
      <c r="J12" s="374"/>
      <c r="K12" s="374"/>
      <c r="L12" s="374"/>
      <c r="M12" s="374"/>
      <c r="N12" s="375"/>
      <c r="O12" s="15"/>
    </row>
    <row r="13" spans="1:15" ht="13.5" thickBot="1" x14ac:dyDescent="0.25">
      <c r="A13" s="8"/>
      <c r="B13" s="10"/>
      <c r="C13" s="10"/>
      <c r="D13" s="10"/>
      <c r="E13" s="10"/>
      <c r="F13" s="10"/>
      <c r="G13" s="10"/>
      <c r="H13" s="10"/>
      <c r="I13" s="10"/>
      <c r="J13" s="10"/>
      <c r="K13" s="10"/>
      <c r="L13" s="10"/>
      <c r="M13" s="10"/>
      <c r="N13" s="10"/>
      <c r="O13" s="9"/>
    </row>
    <row r="14" spans="1:15" x14ac:dyDescent="0.2">
      <c r="A14" s="8"/>
      <c r="B14" s="202"/>
      <c r="C14" s="203"/>
      <c r="D14" s="203"/>
      <c r="E14" s="204"/>
      <c r="F14" s="174" t="s">
        <v>174</v>
      </c>
      <c r="G14" s="175"/>
      <c r="H14" s="175"/>
      <c r="I14" s="175" t="s">
        <v>6</v>
      </c>
      <c r="J14" s="175"/>
      <c r="K14" s="178" t="s">
        <v>7</v>
      </c>
      <c r="L14" s="179"/>
      <c r="M14" s="178" t="s">
        <v>8</v>
      </c>
      <c r="N14" s="182"/>
      <c r="O14" s="9"/>
    </row>
    <row r="15" spans="1:15" ht="13.5" thickBot="1" x14ac:dyDescent="0.25">
      <c r="A15" s="8"/>
      <c r="B15" s="205"/>
      <c r="C15" s="206"/>
      <c r="D15" s="206"/>
      <c r="E15" s="207"/>
      <c r="F15" s="176"/>
      <c r="G15" s="177"/>
      <c r="H15" s="177"/>
      <c r="I15" s="177"/>
      <c r="J15" s="177"/>
      <c r="K15" s="180"/>
      <c r="L15" s="181"/>
      <c r="M15" s="183" t="s">
        <v>9</v>
      </c>
      <c r="N15" s="184"/>
      <c r="O15" s="9"/>
    </row>
    <row r="16" spans="1:15" ht="27.75" customHeight="1" thickTop="1" x14ac:dyDescent="0.2">
      <c r="A16" s="8"/>
      <c r="B16" s="211" t="s">
        <v>10</v>
      </c>
      <c r="C16" s="212"/>
      <c r="D16" s="212"/>
      <c r="E16" s="213"/>
      <c r="F16" s="367" t="str">
        <f>IF(F19="","",SUM(F19:G24))</f>
        <v/>
      </c>
      <c r="G16" s="368"/>
      <c r="H16" s="168" t="s">
        <v>11</v>
      </c>
      <c r="I16" s="371" t="str">
        <f>IF(F16="","",ROUNDDOWN(F16*0.1,0))</f>
        <v/>
      </c>
      <c r="J16" s="168" t="s">
        <v>11</v>
      </c>
      <c r="K16" s="172">
        <v>15</v>
      </c>
      <c r="L16" s="187" t="s">
        <v>12</v>
      </c>
      <c r="M16" s="361" t="str">
        <f>IF(F16="","",(F16+I16)*K16)</f>
        <v/>
      </c>
      <c r="N16" s="185" t="s">
        <v>11</v>
      </c>
      <c r="O16" s="9"/>
    </row>
    <row r="17" spans="1:15" ht="26.25" customHeight="1" thickBot="1" x14ac:dyDescent="0.25">
      <c r="A17" s="8"/>
      <c r="B17" s="208" t="s">
        <v>46</v>
      </c>
      <c r="C17" s="209"/>
      <c r="D17" s="209"/>
      <c r="E17" s="210"/>
      <c r="F17" s="369"/>
      <c r="G17" s="370"/>
      <c r="H17" s="169"/>
      <c r="I17" s="372"/>
      <c r="J17" s="169"/>
      <c r="K17" s="173"/>
      <c r="L17" s="169"/>
      <c r="M17" s="362"/>
      <c r="N17" s="186"/>
      <c r="O17" s="9"/>
    </row>
    <row r="18" spans="1:15" ht="9.65" customHeight="1" thickBot="1" x14ac:dyDescent="0.25">
      <c r="A18" s="8"/>
      <c r="B18" s="17"/>
      <c r="C18" s="17"/>
      <c r="D18" s="17"/>
      <c r="E18" s="17"/>
      <c r="F18" s="10"/>
      <c r="G18" s="18"/>
      <c r="H18" s="21"/>
      <c r="I18" s="18"/>
      <c r="J18" s="21"/>
      <c r="K18" s="18"/>
      <c r="L18" s="21"/>
      <c r="M18" s="18"/>
      <c r="N18" s="21"/>
      <c r="O18" s="9"/>
    </row>
    <row r="19" spans="1:15" s="26" customFormat="1" ht="30.65" customHeight="1" x14ac:dyDescent="0.2">
      <c r="A19" s="22"/>
      <c r="B19" s="214" t="s">
        <v>173</v>
      </c>
      <c r="C19" s="217" t="s">
        <v>13</v>
      </c>
      <c r="D19" s="219" t="s">
        <v>14</v>
      </c>
      <c r="E19" s="220"/>
      <c r="F19" s="363"/>
      <c r="G19" s="364"/>
      <c r="H19" s="365" t="s">
        <v>98</v>
      </c>
      <c r="I19" s="23"/>
      <c r="J19" s="23"/>
      <c r="K19" s="24"/>
      <c r="L19" s="24"/>
      <c r="M19" s="24"/>
      <c r="N19" s="24"/>
      <c r="O19" s="25"/>
    </row>
    <row r="20" spans="1:15" ht="30.65" customHeight="1" x14ac:dyDescent="0.2">
      <c r="A20" s="8"/>
      <c r="B20" s="215"/>
      <c r="C20" s="218"/>
      <c r="D20" s="221"/>
      <c r="E20" s="222"/>
      <c r="F20" s="357"/>
      <c r="G20" s="358"/>
      <c r="H20" s="366"/>
      <c r="I20" s="27"/>
      <c r="J20" s="23"/>
      <c r="K20" s="10"/>
      <c r="L20" s="10"/>
      <c r="M20" s="10"/>
      <c r="N20" s="10"/>
      <c r="O20" s="9"/>
    </row>
    <row r="21" spans="1:15" ht="30.75" customHeight="1" x14ac:dyDescent="0.2">
      <c r="A21" s="8"/>
      <c r="B21" s="215"/>
      <c r="C21" s="227" t="s">
        <v>15</v>
      </c>
      <c r="D21" s="223" t="s">
        <v>16</v>
      </c>
      <c r="E21" s="224"/>
      <c r="F21" s="355"/>
      <c r="G21" s="356"/>
      <c r="H21" s="240" t="s">
        <v>11</v>
      </c>
      <c r="I21" s="23"/>
      <c r="J21" s="23"/>
      <c r="K21" s="10"/>
      <c r="L21" s="10"/>
      <c r="M21" s="10"/>
      <c r="N21" s="10"/>
      <c r="O21" s="9"/>
    </row>
    <row r="22" spans="1:15" ht="30.75" customHeight="1" x14ac:dyDescent="0.2">
      <c r="A22" s="8"/>
      <c r="B22" s="215"/>
      <c r="C22" s="229"/>
      <c r="D22" s="230"/>
      <c r="E22" s="231"/>
      <c r="F22" s="357"/>
      <c r="G22" s="358"/>
      <c r="H22" s="241"/>
      <c r="I22" s="23"/>
      <c r="J22" s="23"/>
      <c r="K22" s="10"/>
      <c r="L22" s="10"/>
      <c r="M22" s="10"/>
      <c r="N22" s="10"/>
      <c r="O22" s="9"/>
    </row>
    <row r="23" spans="1:15" ht="30.75" customHeight="1" x14ac:dyDescent="0.2">
      <c r="A23" s="8"/>
      <c r="B23" s="215"/>
      <c r="C23" s="227" t="s">
        <v>17</v>
      </c>
      <c r="D23" s="223" t="s">
        <v>18</v>
      </c>
      <c r="E23" s="224"/>
      <c r="F23" s="355"/>
      <c r="G23" s="356"/>
      <c r="H23" s="236" t="s">
        <v>11</v>
      </c>
      <c r="I23" s="23"/>
      <c r="J23" s="23"/>
      <c r="K23" s="10"/>
      <c r="L23" s="10"/>
      <c r="M23" s="10"/>
      <c r="N23" s="10"/>
      <c r="O23" s="9"/>
    </row>
    <row r="24" spans="1:15" ht="30.75" customHeight="1" thickBot="1" x14ac:dyDescent="0.25">
      <c r="A24" s="8"/>
      <c r="B24" s="216"/>
      <c r="C24" s="228"/>
      <c r="D24" s="225"/>
      <c r="E24" s="226"/>
      <c r="F24" s="359"/>
      <c r="G24" s="360"/>
      <c r="H24" s="237"/>
      <c r="I24" s="23"/>
      <c r="J24" s="23"/>
      <c r="K24" s="10"/>
      <c r="L24" s="10"/>
      <c r="M24" s="10"/>
      <c r="N24" s="10"/>
      <c r="O24" s="9"/>
    </row>
    <row r="25" spans="1:15" x14ac:dyDescent="0.2">
      <c r="A25" s="8"/>
      <c r="B25" s="10"/>
      <c r="C25" s="10"/>
      <c r="D25" s="10"/>
      <c r="E25" s="10"/>
      <c r="F25" s="10"/>
      <c r="G25" s="10"/>
      <c r="H25" s="10"/>
      <c r="I25" s="10"/>
      <c r="J25" s="10"/>
      <c r="K25" s="10"/>
      <c r="L25" s="10"/>
      <c r="M25" s="10"/>
      <c r="N25" s="10"/>
      <c r="O25" s="9"/>
    </row>
    <row r="26" spans="1:15" ht="13.5" thickBot="1" x14ac:dyDescent="0.25">
      <c r="A26" s="28"/>
      <c r="B26" s="29"/>
      <c r="C26" s="29"/>
      <c r="D26" s="29"/>
      <c r="E26" s="29"/>
      <c r="F26" s="29"/>
      <c r="G26" s="29"/>
      <c r="H26" s="29"/>
      <c r="I26" s="29"/>
      <c r="J26" s="29"/>
      <c r="K26" s="29"/>
      <c r="L26" s="29"/>
      <c r="M26" s="29"/>
      <c r="N26" s="29"/>
      <c r="O26" s="30"/>
    </row>
  </sheetData>
  <sheetProtection algorithmName="SHA-512" hashValue="d5qQcY2KLG/H+EC0HZTAHN1VVu3IYUR2UmUugqREif9Za+8cijuG3ZLb53Yjw3jaT8S4TwEr3/VTFTNQNE1Vrg==" saltValue="Ij40+UHMug7tJLToLvixDg==" spinCount="100000" sheet="1" selectLockedCells="1"/>
  <mergeCells count="39">
    <mergeCell ref="J9:M9"/>
    <mergeCell ref="B2:N2"/>
    <mergeCell ref="L3:N3"/>
    <mergeCell ref="J4:K4"/>
    <mergeCell ref="J6:N7"/>
    <mergeCell ref="J8:N8"/>
    <mergeCell ref="B11:D11"/>
    <mergeCell ref="E11:N11"/>
    <mergeCell ref="B12:D12"/>
    <mergeCell ref="E12:N12"/>
    <mergeCell ref="B14:E15"/>
    <mergeCell ref="F14:H15"/>
    <mergeCell ref="I14:J15"/>
    <mergeCell ref="K14:L15"/>
    <mergeCell ref="M14:N14"/>
    <mergeCell ref="M15:N15"/>
    <mergeCell ref="L16:L17"/>
    <mergeCell ref="M16:M17"/>
    <mergeCell ref="N16:N17"/>
    <mergeCell ref="B17:E17"/>
    <mergeCell ref="B19:B24"/>
    <mergeCell ref="C19:C20"/>
    <mergeCell ref="D19:E20"/>
    <mergeCell ref="F19:G20"/>
    <mergeCell ref="H19:H20"/>
    <mergeCell ref="C21:C22"/>
    <mergeCell ref="B16:E16"/>
    <mergeCell ref="F16:G17"/>
    <mergeCell ref="H16:H17"/>
    <mergeCell ref="I16:I17"/>
    <mergeCell ref="J16:J17"/>
    <mergeCell ref="K16:K17"/>
    <mergeCell ref="D21:E22"/>
    <mergeCell ref="F21:G22"/>
    <mergeCell ref="H21:H22"/>
    <mergeCell ref="C23:C24"/>
    <mergeCell ref="D23:E24"/>
    <mergeCell ref="F23:G24"/>
    <mergeCell ref="H23:H24"/>
  </mergeCells>
  <phoneticPr fontId="3"/>
  <conditionalFormatting sqref="F19:G20">
    <cfRule type="expression" dxfId="69" priority="1">
      <formula>$F$19&lt;&gt;""</formula>
    </cfRule>
  </conditionalFormatting>
  <conditionalFormatting sqref="F21:H22">
    <cfRule type="expression" dxfId="68" priority="3">
      <formula>$F$21&lt;&gt;""</formula>
    </cfRule>
  </conditionalFormatting>
  <conditionalFormatting sqref="F23:H24">
    <cfRule type="expression" dxfId="67" priority="2">
      <formula>$F$23&lt;&gt;""</formula>
    </cfRule>
  </conditionalFormatting>
  <dataValidations count="2">
    <dataValidation imeMode="hiragana" allowBlank="1" showInputMessage="1" showErrorMessage="1" sqref="J9:M9 J6:N8" xr:uid="{00000000-0002-0000-0300-000000000000}"/>
    <dataValidation imeMode="halfAlpha" allowBlank="1" showInputMessage="1" showErrorMessage="1" sqref="L3:N3 F21:G24" xr:uid="{00000000-0002-0000-0300-000001000000}"/>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O26"/>
  <sheetViews>
    <sheetView view="pageBreakPreview" zoomScaleNormal="100" zoomScaleSheetLayoutView="100" workbookViewId="0">
      <selection activeCell="F19" sqref="F19:G24"/>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0</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15"/>
      <c r="I4" s="10"/>
      <c r="J4" s="194"/>
      <c r="K4" s="194"/>
      <c r="L4" s="115"/>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15"/>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127</v>
      </c>
      <c r="F11" s="197"/>
      <c r="G11" s="197"/>
      <c r="H11" s="197"/>
      <c r="I11" s="197"/>
      <c r="J11" s="197"/>
      <c r="K11" s="197"/>
      <c r="L11" s="197"/>
      <c r="M11" s="197"/>
      <c r="N11" s="197"/>
      <c r="O11" s="9"/>
    </row>
    <row r="12" spans="1:15" s="16" customFormat="1" ht="65.25" customHeight="1" x14ac:dyDescent="0.2">
      <c r="A12" s="14"/>
      <c r="B12" s="251">
        <v>2</v>
      </c>
      <c r="C12" s="251"/>
      <c r="D12" s="251"/>
      <c r="E12" s="373" t="s">
        <v>95</v>
      </c>
      <c r="F12" s="374"/>
      <c r="G12" s="374"/>
      <c r="H12" s="374"/>
      <c r="I12" s="374"/>
      <c r="J12" s="374"/>
      <c r="K12" s="374"/>
      <c r="L12" s="374"/>
      <c r="M12" s="374"/>
      <c r="N12" s="375"/>
      <c r="O12" s="15"/>
    </row>
    <row r="13" spans="1:15" ht="13.5" thickBot="1" x14ac:dyDescent="0.25">
      <c r="A13" s="8"/>
      <c r="B13" s="10"/>
      <c r="C13" s="10"/>
      <c r="D13" s="10"/>
      <c r="E13" s="10"/>
      <c r="F13" s="10"/>
      <c r="G13" s="10"/>
      <c r="H13" s="10"/>
      <c r="I13" s="10"/>
      <c r="J13" s="10"/>
      <c r="K13" s="10"/>
      <c r="L13" s="10"/>
      <c r="M13" s="10"/>
      <c r="N13" s="10"/>
      <c r="O13" s="9"/>
    </row>
    <row r="14" spans="1:15" x14ac:dyDescent="0.2">
      <c r="A14" s="8"/>
      <c r="B14" s="202"/>
      <c r="C14" s="203"/>
      <c r="D14" s="203"/>
      <c r="E14" s="204"/>
      <c r="F14" s="174" t="s">
        <v>174</v>
      </c>
      <c r="G14" s="175"/>
      <c r="H14" s="175"/>
      <c r="I14" s="175" t="s">
        <v>6</v>
      </c>
      <c r="J14" s="175"/>
      <c r="K14" s="178" t="s">
        <v>7</v>
      </c>
      <c r="L14" s="179"/>
      <c r="M14" s="178" t="s">
        <v>8</v>
      </c>
      <c r="N14" s="182"/>
      <c r="O14" s="9"/>
    </row>
    <row r="15" spans="1:15" ht="13.5" thickBot="1" x14ac:dyDescent="0.25">
      <c r="A15" s="8"/>
      <c r="B15" s="205"/>
      <c r="C15" s="206"/>
      <c r="D15" s="206"/>
      <c r="E15" s="207"/>
      <c r="F15" s="176"/>
      <c r="G15" s="177"/>
      <c r="H15" s="177"/>
      <c r="I15" s="177"/>
      <c r="J15" s="177"/>
      <c r="K15" s="180"/>
      <c r="L15" s="181"/>
      <c r="M15" s="183" t="s">
        <v>9</v>
      </c>
      <c r="N15" s="184"/>
      <c r="O15" s="9"/>
    </row>
    <row r="16" spans="1:15" ht="27.75" customHeight="1" thickTop="1" x14ac:dyDescent="0.2">
      <c r="A16" s="8"/>
      <c r="B16" s="211" t="s">
        <v>10</v>
      </c>
      <c r="C16" s="212"/>
      <c r="D16" s="212"/>
      <c r="E16" s="213"/>
      <c r="F16" s="367" t="str">
        <f>IF(F19="","",SUM(F19:G24))</f>
        <v/>
      </c>
      <c r="G16" s="368"/>
      <c r="H16" s="168" t="s">
        <v>11</v>
      </c>
      <c r="I16" s="371" t="str">
        <f>IF(F16="","",ROUNDDOWN(F16*0.1,0))</f>
        <v/>
      </c>
      <c r="J16" s="168" t="s">
        <v>11</v>
      </c>
      <c r="K16" s="172">
        <v>13</v>
      </c>
      <c r="L16" s="187" t="s">
        <v>12</v>
      </c>
      <c r="M16" s="361" t="str">
        <f>IF(F16="","",(F16+I16)*K16)</f>
        <v/>
      </c>
      <c r="N16" s="185" t="s">
        <v>11</v>
      </c>
      <c r="O16" s="9"/>
    </row>
    <row r="17" spans="1:15" ht="26.25" customHeight="1" thickBot="1" x14ac:dyDescent="0.25">
      <c r="A17" s="8"/>
      <c r="B17" s="208" t="s">
        <v>46</v>
      </c>
      <c r="C17" s="209"/>
      <c r="D17" s="209"/>
      <c r="E17" s="210"/>
      <c r="F17" s="369"/>
      <c r="G17" s="370"/>
      <c r="H17" s="169"/>
      <c r="I17" s="372"/>
      <c r="J17" s="169"/>
      <c r="K17" s="173"/>
      <c r="L17" s="169"/>
      <c r="M17" s="362"/>
      <c r="N17" s="186"/>
      <c r="O17" s="9"/>
    </row>
    <row r="18" spans="1:15" ht="9.65" customHeight="1" thickBot="1" x14ac:dyDescent="0.25">
      <c r="A18" s="8"/>
      <c r="B18" s="17"/>
      <c r="C18" s="17"/>
      <c r="D18" s="17"/>
      <c r="E18" s="17"/>
      <c r="F18" s="10"/>
      <c r="G18" s="18"/>
      <c r="H18" s="21"/>
      <c r="I18" s="18"/>
      <c r="J18" s="21"/>
      <c r="K18" s="18"/>
      <c r="L18" s="21"/>
      <c r="M18" s="18"/>
      <c r="N18" s="21"/>
      <c r="O18" s="9"/>
    </row>
    <row r="19" spans="1:15" s="26" customFormat="1" ht="30.65" customHeight="1" x14ac:dyDescent="0.2">
      <c r="A19" s="22"/>
      <c r="B19" s="214" t="s">
        <v>173</v>
      </c>
      <c r="C19" s="217" t="s">
        <v>13</v>
      </c>
      <c r="D19" s="219" t="s">
        <v>14</v>
      </c>
      <c r="E19" s="220"/>
      <c r="F19" s="363"/>
      <c r="G19" s="364"/>
      <c r="H19" s="365" t="s">
        <v>98</v>
      </c>
      <c r="I19" s="23"/>
      <c r="J19" s="23"/>
      <c r="K19" s="24"/>
      <c r="L19" s="24"/>
      <c r="M19" s="24"/>
      <c r="N19" s="24"/>
      <c r="O19" s="25"/>
    </row>
    <row r="20" spans="1:15" ht="30.65" customHeight="1" x14ac:dyDescent="0.2">
      <c r="A20" s="8"/>
      <c r="B20" s="215"/>
      <c r="C20" s="218"/>
      <c r="D20" s="221"/>
      <c r="E20" s="222"/>
      <c r="F20" s="357"/>
      <c r="G20" s="358"/>
      <c r="H20" s="366"/>
      <c r="I20" s="27"/>
      <c r="J20" s="23"/>
      <c r="K20" s="10"/>
      <c r="L20" s="10"/>
      <c r="M20" s="10"/>
      <c r="N20" s="10"/>
      <c r="O20" s="9"/>
    </row>
    <row r="21" spans="1:15" ht="30.75" customHeight="1" x14ac:dyDescent="0.2">
      <c r="A21" s="8"/>
      <c r="B21" s="215"/>
      <c r="C21" s="227" t="s">
        <v>15</v>
      </c>
      <c r="D21" s="223" t="s">
        <v>16</v>
      </c>
      <c r="E21" s="224"/>
      <c r="F21" s="355"/>
      <c r="G21" s="356"/>
      <c r="H21" s="240" t="s">
        <v>11</v>
      </c>
      <c r="I21" s="23"/>
      <c r="J21" s="23"/>
      <c r="K21" s="10"/>
      <c r="L21" s="10"/>
      <c r="M21" s="10"/>
      <c r="N21" s="10"/>
      <c r="O21" s="9"/>
    </row>
    <row r="22" spans="1:15" ht="30.75" customHeight="1" x14ac:dyDescent="0.2">
      <c r="A22" s="8"/>
      <c r="B22" s="215"/>
      <c r="C22" s="229"/>
      <c r="D22" s="230"/>
      <c r="E22" s="231"/>
      <c r="F22" s="357"/>
      <c r="G22" s="358"/>
      <c r="H22" s="241"/>
      <c r="I22" s="23"/>
      <c r="J22" s="23"/>
      <c r="K22" s="10"/>
      <c r="L22" s="10"/>
      <c r="M22" s="10"/>
      <c r="N22" s="10"/>
      <c r="O22" s="9"/>
    </row>
    <row r="23" spans="1:15" ht="30.75" customHeight="1" x14ac:dyDescent="0.2">
      <c r="A23" s="8"/>
      <c r="B23" s="215"/>
      <c r="C23" s="227" t="s">
        <v>17</v>
      </c>
      <c r="D23" s="223" t="s">
        <v>18</v>
      </c>
      <c r="E23" s="224"/>
      <c r="F23" s="355"/>
      <c r="G23" s="356"/>
      <c r="H23" s="236" t="s">
        <v>11</v>
      </c>
      <c r="I23" s="23"/>
      <c r="J23" s="23"/>
      <c r="K23" s="10"/>
      <c r="L23" s="10"/>
      <c r="M23" s="10"/>
      <c r="N23" s="10"/>
      <c r="O23" s="9"/>
    </row>
    <row r="24" spans="1:15" ht="30.75" customHeight="1" thickBot="1" x14ac:dyDescent="0.25">
      <c r="A24" s="8"/>
      <c r="B24" s="216"/>
      <c r="C24" s="228"/>
      <c r="D24" s="225"/>
      <c r="E24" s="226"/>
      <c r="F24" s="359"/>
      <c r="G24" s="360"/>
      <c r="H24" s="237"/>
      <c r="I24" s="23"/>
      <c r="J24" s="23"/>
      <c r="K24" s="10"/>
      <c r="L24" s="10"/>
      <c r="M24" s="10"/>
      <c r="N24" s="10"/>
      <c r="O24" s="9"/>
    </row>
    <row r="25" spans="1:15" x14ac:dyDescent="0.2">
      <c r="A25" s="8"/>
      <c r="B25" s="10"/>
      <c r="C25" s="10"/>
      <c r="D25" s="10"/>
      <c r="E25" s="10"/>
      <c r="F25" s="10"/>
      <c r="G25" s="10"/>
      <c r="H25" s="10"/>
      <c r="I25" s="10"/>
      <c r="J25" s="10"/>
      <c r="K25" s="10"/>
      <c r="L25" s="10"/>
      <c r="M25" s="10"/>
      <c r="N25" s="10"/>
      <c r="O25" s="9"/>
    </row>
    <row r="26" spans="1:15" ht="13.5" thickBot="1" x14ac:dyDescent="0.25">
      <c r="A26" s="28"/>
      <c r="B26" s="29"/>
      <c r="C26" s="29"/>
      <c r="D26" s="29"/>
      <c r="E26" s="29"/>
      <c r="F26" s="29"/>
      <c r="G26" s="29"/>
      <c r="H26" s="29"/>
      <c r="I26" s="29"/>
      <c r="J26" s="29"/>
      <c r="K26" s="29"/>
      <c r="L26" s="29"/>
      <c r="M26" s="29"/>
      <c r="N26" s="29"/>
      <c r="O26" s="30"/>
    </row>
  </sheetData>
  <sheetProtection algorithmName="SHA-512" hashValue="//g0S2Pjp83fUQd6RJdTindDyJbg8kqR8p0vzntAGgmqpV3Z7ikON5QvL1keu4ppodm7RFRAIJnCNdz3LdSwpQ==" saltValue="plC7TvDe89I2HxgkwxNzJA==" spinCount="100000" sheet="1" selectLockedCells="1"/>
  <mergeCells count="39">
    <mergeCell ref="H19:H20"/>
    <mergeCell ref="F21:G22"/>
    <mergeCell ref="H21:H22"/>
    <mergeCell ref="C23:C24"/>
    <mergeCell ref="D23:E24"/>
    <mergeCell ref="F23:G24"/>
    <mergeCell ref="H23:H24"/>
    <mergeCell ref="L16:L17"/>
    <mergeCell ref="M16:M17"/>
    <mergeCell ref="N16:N17"/>
    <mergeCell ref="B17:E17"/>
    <mergeCell ref="B19:B24"/>
    <mergeCell ref="C19:C20"/>
    <mergeCell ref="D19:E20"/>
    <mergeCell ref="F19:G20"/>
    <mergeCell ref="C21:C22"/>
    <mergeCell ref="D21:E22"/>
    <mergeCell ref="B16:E16"/>
    <mergeCell ref="F16:G17"/>
    <mergeCell ref="H16:H17"/>
    <mergeCell ref="I16:I17"/>
    <mergeCell ref="J16:J17"/>
    <mergeCell ref="K16:K17"/>
    <mergeCell ref="B11:D11"/>
    <mergeCell ref="E11:N11"/>
    <mergeCell ref="B12:D12"/>
    <mergeCell ref="E12:N12"/>
    <mergeCell ref="B14:E15"/>
    <mergeCell ref="F14:H15"/>
    <mergeCell ref="I14:J15"/>
    <mergeCell ref="K14:L15"/>
    <mergeCell ref="M14:N14"/>
    <mergeCell ref="M15:N15"/>
    <mergeCell ref="J9:M9"/>
    <mergeCell ref="B2:N2"/>
    <mergeCell ref="L3:N3"/>
    <mergeCell ref="J4:K4"/>
    <mergeCell ref="J6:N7"/>
    <mergeCell ref="J8:N8"/>
  </mergeCells>
  <phoneticPr fontId="3"/>
  <conditionalFormatting sqref="F19:G20">
    <cfRule type="expression" dxfId="66" priority="1">
      <formula>$F$19&lt;&gt;""</formula>
    </cfRule>
  </conditionalFormatting>
  <conditionalFormatting sqref="F21:H22">
    <cfRule type="expression" dxfId="65" priority="3">
      <formula>$F$21&lt;&gt;""</formula>
    </cfRule>
  </conditionalFormatting>
  <conditionalFormatting sqref="F23:H24">
    <cfRule type="expression" dxfId="64" priority="2">
      <formula>$F$23&lt;&gt;""</formula>
    </cfRule>
  </conditionalFormatting>
  <dataValidations count="2">
    <dataValidation imeMode="halfAlpha" allowBlank="1" showInputMessage="1" showErrorMessage="1" sqref="L3:N3 F21:G24" xr:uid="{00000000-0002-0000-0400-000000000000}"/>
    <dataValidation imeMode="hiragana" allowBlank="1" showInputMessage="1" showErrorMessage="1" sqref="J9:M9 J6:N8" xr:uid="{00000000-0002-0000-0400-000001000000}"/>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82"/>
  <sheetViews>
    <sheetView view="pageBreakPreview" zoomScaleNormal="100" zoomScaleSheetLayoutView="100" workbookViewId="0">
      <selection activeCell="J9" sqref="J9:M9"/>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19</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42"/>
      <c r="I4" s="10"/>
      <c r="J4" s="194"/>
      <c r="K4" s="194"/>
      <c r="L4" s="142"/>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42"/>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25</v>
      </c>
      <c r="F11" s="197"/>
      <c r="G11" s="197"/>
      <c r="H11" s="197"/>
      <c r="I11" s="197"/>
      <c r="J11" s="197"/>
      <c r="K11" s="197"/>
      <c r="L11" s="197"/>
      <c r="M11" s="197"/>
      <c r="N11" s="197"/>
      <c r="O11" s="9"/>
    </row>
    <row r="12" spans="1:15" s="16" customFormat="1" ht="60.75" customHeight="1" x14ac:dyDescent="0.2">
      <c r="A12" s="14"/>
      <c r="B12" s="251">
        <v>3</v>
      </c>
      <c r="C12" s="198"/>
      <c r="D12" s="198"/>
      <c r="E12" s="373" t="s">
        <v>99</v>
      </c>
      <c r="F12" s="374"/>
      <c r="G12" s="374"/>
      <c r="H12" s="374"/>
      <c r="I12" s="374"/>
      <c r="J12" s="374"/>
      <c r="K12" s="374"/>
      <c r="L12" s="374"/>
      <c r="M12" s="374"/>
      <c r="N12" s="375"/>
      <c r="O12" s="15"/>
    </row>
    <row r="13" spans="1:15" x14ac:dyDescent="0.2">
      <c r="A13" s="8"/>
      <c r="B13" s="10"/>
      <c r="C13" s="10"/>
      <c r="D13" s="10"/>
      <c r="E13" s="10"/>
      <c r="F13" s="10"/>
      <c r="G13" s="10"/>
      <c r="H13" s="10"/>
      <c r="I13" s="10"/>
      <c r="J13" s="10"/>
      <c r="K13" s="10"/>
      <c r="L13" s="10"/>
      <c r="M13" s="10"/>
      <c r="N13" s="10"/>
      <c r="O13" s="9"/>
    </row>
    <row r="14" spans="1:15" x14ac:dyDescent="0.2">
      <c r="A14" s="8"/>
      <c r="B14" s="23"/>
      <c r="C14" s="23"/>
      <c r="D14" s="23"/>
      <c r="E14" s="23"/>
      <c r="F14" s="23"/>
      <c r="G14" s="23"/>
      <c r="H14" s="23"/>
      <c r="I14" s="23"/>
      <c r="J14" s="23"/>
      <c r="K14" s="23"/>
      <c r="L14" s="23"/>
      <c r="M14" s="23"/>
      <c r="N14" s="23"/>
      <c r="O14" s="9"/>
    </row>
    <row r="15" spans="1:15" ht="13.5" thickBot="1" x14ac:dyDescent="0.25">
      <c r="A15" s="8"/>
      <c r="B15" s="31"/>
      <c r="C15" s="31"/>
      <c r="D15" s="31"/>
      <c r="E15" s="31"/>
      <c r="F15" s="31"/>
      <c r="G15" s="31"/>
      <c r="H15" s="31"/>
      <c r="I15" s="31"/>
      <c r="J15" s="31"/>
      <c r="K15" s="31"/>
      <c r="L15" s="31"/>
      <c r="M15" s="31"/>
      <c r="N15" s="31"/>
      <c r="O15" s="9"/>
    </row>
    <row r="16" spans="1:15" ht="27.75" customHeight="1" x14ac:dyDescent="0.2">
      <c r="A16" s="8"/>
      <c r="B16" s="31"/>
      <c r="C16" s="31"/>
      <c r="D16" s="31"/>
      <c r="E16" s="31"/>
      <c r="F16" s="31"/>
      <c r="G16" s="31"/>
      <c r="H16" s="31"/>
      <c r="I16" s="377" t="s">
        <v>20</v>
      </c>
      <c r="J16" s="378"/>
      <c r="K16" s="381">
        <f>SUM(M21:M22)</f>
        <v>0</v>
      </c>
      <c r="L16" s="382"/>
      <c r="M16" s="382"/>
      <c r="N16" s="263" t="s">
        <v>11</v>
      </c>
      <c r="O16" s="9"/>
    </row>
    <row r="17" spans="1:15" ht="26.25" customHeight="1" thickBot="1" x14ac:dyDescent="0.25">
      <c r="A17" s="8"/>
      <c r="B17" s="31"/>
      <c r="C17" s="31"/>
      <c r="D17" s="31"/>
      <c r="E17" s="31"/>
      <c r="F17" s="31"/>
      <c r="G17" s="31"/>
      <c r="H17" s="31"/>
      <c r="I17" s="379"/>
      <c r="J17" s="380"/>
      <c r="K17" s="383"/>
      <c r="L17" s="384"/>
      <c r="M17" s="384"/>
      <c r="N17" s="264"/>
      <c r="O17" s="9"/>
    </row>
    <row r="18" spans="1:15" ht="11.5" customHeight="1" x14ac:dyDescent="0.2">
      <c r="A18" s="8"/>
      <c r="B18" s="17"/>
      <c r="C18" s="17"/>
      <c r="D18" s="17"/>
      <c r="E18" s="17"/>
      <c r="F18" s="10"/>
      <c r="G18" s="18"/>
      <c r="H18" s="21"/>
      <c r="I18" s="18"/>
      <c r="J18" s="21"/>
      <c r="K18" s="18"/>
      <c r="L18" s="21"/>
      <c r="M18" s="18"/>
      <c r="N18" s="21"/>
      <c r="O18" s="9"/>
    </row>
    <row r="19" spans="1:15" ht="13.5" customHeight="1" x14ac:dyDescent="0.2">
      <c r="A19" s="8"/>
      <c r="B19" s="265" t="s">
        <v>21</v>
      </c>
      <c r="C19" s="265"/>
      <c r="D19" s="265"/>
      <c r="E19" s="265"/>
      <c r="F19" s="267" t="s">
        <v>174</v>
      </c>
      <c r="G19" s="267"/>
      <c r="H19" s="267"/>
      <c r="I19" s="267" t="s">
        <v>6</v>
      </c>
      <c r="J19" s="267"/>
      <c r="K19" s="267" t="s">
        <v>7</v>
      </c>
      <c r="L19" s="267"/>
      <c r="M19" s="268" t="s">
        <v>8</v>
      </c>
      <c r="N19" s="268"/>
      <c r="O19" s="9"/>
    </row>
    <row r="20" spans="1:15" ht="13.5" thickBot="1" x14ac:dyDescent="0.25">
      <c r="A20" s="8"/>
      <c r="B20" s="266"/>
      <c r="C20" s="266"/>
      <c r="D20" s="266"/>
      <c r="E20" s="266"/>
      <c r="F20" s="177"/>
      <c r="G20" s="177"/>
      <c r="H20" s="177"/>
      <c r="I20" s="177"/>
      <c r="J20" s="177"/>
      <c r="K20" s="177"/>
      <c r="L20" s="177"/>
      <c r="M20" s="269" t="s">
        <v>9</v>
      </c>
      <c r="N20" s="269"/>
      <c r="O20" s="9"/>
    </row>
    <row r="21" spans="1:15" ht="66" customHeight="1" thickTop="1" x14ac:dyDescent="0.2">
      <c r="A21" s="8"/>
      <c r="B21" s="270" t="s">
        <v>134</v>
      </c>
      <c r="C21" s="271"/>
      <c r="D21" s="271"/>
      <c r="E21" s="272"/>
      <c r="F21" s="385" t="str">
        <f>F44</f>
        <v/>
      </c>
      <c r="G21" s="386"/>
      <c r="H21" s="143" t="s">
        <v>11</v>
      </c>
      <c r="I21" s="119" t="str">
        <f>I44</f>
        <v/>
      </c>
      <c r="J21" s="143" t="s">
        <v>11</v>
      </c>
      <c r="K21" s="41">
        <v>2</v>
      </c>
      <c r="L21" s="143" t="s">
        <v>12</v>
      </c>
      <c r="M21" s="119" t="str">
        <f>M44</f>
        <v/>
      </c>
      <c r="N21" s="34" t="s">
        <v>11</v>
      </c>
      <c r="O21" s="9"/>
    </row>
    <row r="22" spans="1:15" ht="66" customHeight="1" x14ac:dyDescent="0.2">
      <c r="A22" s="8"/>
      <c r="B22" s="275" t="s">
        <v>135</v>
      </c>
      <c r="C22" s="276"/>
      <c r="D22" s="276"/>
      <c r="E22" s="277"/>
      <c r="F22" s="387" t="str">
        <f>F71</f>
        <v/>
      </c>
      <c r="G22" s="388"/>
      <c r="H22" s="35" t="s">
        <v>11</v>
      </c>
      <c r="I22" s="144" t="str">
        <f>I71</f>
        <v/>
      </c>
      <c r="J22" s="35" t="s">
        <v>11</v>
      </c>
      <c r="K22" s="41">
        <v>8</v>
      </c>
      <c r="L22" s="35" t="s">
        <v>12</v>
      </c>
      <c r="M22" s="144" t="str">
        <f>M71</f>
        <v/>
      </c>
      <c r="N22" s="37" t="s">
        <v>11</v>
      </c>
      <c r="O22" s="9"/>
    </row>
    <row r="23" spans="1:15" ht="50.15" customHeight="1" x14ac:dyDescent="0.2">
      <c r="A23" s="8"/>
      <c r="B23" s="23"/>
      <c r="C23" s="23"/>
      <c r="D23" s="23"/>
      <c r="E23" s="23"/>
      <c r="F23" s="23"/>
      <c r="G23" s="23"/>
      <c r="H23" s="23"/>
      <c r="I23" s="23"/>
      <c r="J23" s="23"/>
      <c r="K23" s="23"/>
      <c r="L23" s="23"/>
      <c r="M23" s="23"/>
      <c r="N23" s="23"/>
      <c r="O23" s="9"/>
    </row>
    <row r="24" spans="1:15" ht="50.15" customHeight="1" x14ac:dyDescent="0.2">
      <c r="A24" s="8"/>
      <c r="B24" s="23"/>
      <c r="C24" s="23"/>
      <c r="D24" s="23"/>
      <c r="E24" s="23"/>
      <c r="F24" s="23"/>
      <c r="G24" s="23"/>
      <c r="H24" s="23"/>
      <c r="I24" s="23"/>
      <c r="J24" s="23"/>
      <c r="K24" s="23"/>
      <c r="L24" s="23"/>
      <c r="M24" s="23"/>
      <c r="N24" s="23"/>
      <c r="O24" s="9"/>
    </row>
    <row r="25" spans="1:15" ht="50.15" customHeight="1" x14ac:dyDescent="0.2">
      <c r="A25" s="8"/>
      <c r="B25" s="23"/>
      <c r="C25" s="23"/>
      <c r="D25" s="23"/>
      <c r="E25" s="23"/>
      <c r="F25" s="23"/>
      <c r="G25" s="23"/>
      <c r="H25" s="23"/>
      <c r="I25" s="23"/>
      <c r="J25" s="23"/>
      <c r="K25" s="23"/>
      <c r="L25" s="23"/>
      <c r="M25" s="23"/>
      <c r="N25" s="23"/>
      <c r="O25" s="9"/>
    </row>
    <row r="26" spans="1:15" ht="50.15" customHeight="1" x14ac:dyDescent="0.2">
      <c r="A26" s="8"/>
      <c r="B26" s="23"/>
      <c r="C26" s="23"/>
      <c r="D26" s="23"/>
      <c r="E26" s="23"/>
      <c r="F26" s="23"/>
      <c r="G26" s="23"/>
      <c r="H26" s="23"/>
      <c r="I26" s="23"/>
      <c r="J26" s="23"/>
      <c r="K26" s="23"/>
      <c r="L26" s="23"/>
      <c r="M26" s="23"/>
      <c r="N26" s="23"/>
      <c r="O26" s="9"/>
    </row>
    <row r="27" spans="1:15" ht="13.5" thickBot="1" x14ac:dyDescent="0.25">
      <c r="A27" s="28"/>
      <c r="B27" s="29"/>
      <c r="C27" s="29"/>
      <c r="D27" s="29"/>
      <c r="E27" s="29"/>
      <c r="F27" s="29"/>
      <c r="G27" s="29"/>
      <c r="H27" s="29"/>
      <c r="I27" s="29"/>
      <c r="J27" s="29"/>
      <c r="K27" s="29"/>
      <c r="L27" s="29"/>
      <c r="M27" s="29"/>
      <c r="N27" s="29"/>
      <c r="O27" s="30"/>
    </row>
    <row r="28" spans="1:15" ht="15" customHeight="1" thickBot="1" x14ac:dyDescent="0.25"/>
    <row r="29" spans="1:15" x14ac:dyDescent="0.2">
      <c r="A29" s="3"/>
      <c r="B29" s="4"/>
      <c r="C29" s="4"/>
      <c r="D29" s="4"/>
      <c r="E29" s="4"/>
      <c r="F29" s="4"/>
      <c r="G29" s="4"/>
      <c r="H29" s="4"/>
      <c r="I29" s="4"/>
      <c r="J29" s="4"/>
      <c r="K29" s="4"/>
      <c r="L29" s="4"/>
      <c r="M29" s="4"/>
      <c r="N29" s="5" t="s">
        <v>191</v>
      </c>
      <c r="O29" s="6"/>
    </row>
    <row r="30" spans="1:15" ht="16.5" x14ac:dyDescent="0.2">
      <c r="A30" s="8"/>
      <c r="B30" s="192" t="s">
        <v>0</v>
      </c>
      <c r="C30" s="192"/>
      <c r="D30" s="192"/>
      <c r="E30" s="192"/>
      <c r="F30" s="192"/>
      <c r="G30" s="192"/>
      <c r="H30" s="192"/>
      <c r="I30" s="192"/>
      <c r="J30" s="192"/>
      <c r="K30" s="192"/>
      <c r="L30" s="192"/>
      <c r="M30" s="192"/>
      <c r="N30" s="192"/>
      <c r="O30" s="9"/>
    </row>
    <row r="31" spans="1:15" ht="20.25" customHeight="1" x14ac:dyDescent="0.2">
      <c r="A31" s="8"/>
      <c r="B31" s="10" t="s">
        <v>125</v>
      </c>
      <c r="C31" s="10"/>
      <c r="D31" s="10"/>
      <c r="E31" s="10"/>
      <c r="F31" s="10"/>
      <c r="G31" s="10"/>
      <c r="H31" s="10"/>
      <c r="I31" s="10"/>
      <c r="J31" s="10"/>
      <c r="K31" s="10"/>
      <c r="L31" s="280" t="str">
        <f>L3</f>
        <v>令和　　年　　月　　日</v>
      </c>
      <c r="M31" s="280"/>
      <c r="N31" s="280"/>
      <c r="O31" s="9"/>
    </row>
    <row r="32" spans="1:15" x14ac:dyDescent="0.2">
      <c r="A32" s="8"/>
      <c r="B32" s="10"/>
      <c r="C32" s="10"/>
      <c r="D32" s="10"/>
      <c r="E32" s="10"/>
      <c r="F32" s="10"/>
      <c r="G32" s="10"/>
      <c r="H32" s="142"/>
      <c r="I32" s="10"/>
      <c r="J32" s="194"/>
      <c r="K32" s="194"/>
      <c r="L32" s="142"/>
      <c r="M32" s="10"/>
      <c r="N32" s="10"/>
      <c r="O32" s="9"/>
    </row>
    <row r="33" spans="1:15" x14ac:dyDescent="0.2">
      <c r="A33" s="8"/>
      <c r="B33" s="10"/>
      <c r="C33" s="10"/>
      <c r="D33" s="10"/>
      <c r="E33" s="10"/>
      <c r="F33" s="10"/>
      <c r="G33" s="10"/>
      <c r="H33" s="10"/>
      <c r="I33" s="10"/>
      <c r="J33" s="10"/>
      <c r="K33" s="10"/>
      <c r="L33" s="10"/>
      <c r="M33" s="10"/>
      <c r="N33" s="10"/>
      <c r="O33" s="9"/>
    </row>
    <row r="34" spans="1:15" ht="24.75" customHeight="1" x14ac:dyDescent="0.2">
      <c r="A34" s="8"/>
      <c r="B34" s="10"/>
      <c r="C34" s="10"/>
      <c r="D34" s="10"/>
      <c r="E34" s="10"/>
      <c r="F34" s="10"/>
      <c r="G34" s="10"/>
      <c r="H34" s="12" t="s">
        <v>121</v>
      </c>
      <c r="J34" s="248" t="str">
        <f>IF($J$6="","",$J$6)</f>
        <v/>
      </c>
      <c r="K34" s="248"/>
      <c r="L34" s="248"/>
      <c r="M34" s="248"/>
      <c r="N34" s="248"/>
      <c r="O34" s="9"/>
    </row>
    <row r="35" spans="1:15" ht="24.75" customHeight="1" x14ac:dyDescent="0.2">
      <c r="A35" s="8"/>
      <c r="B35" s="10"/>
      <c r="C35" s="10"/>
      <c r="D35" s="10"/>
      <c r="E35" s="10"/>
      <c r="F35" s="10"/>
      <c r="G35" s="10"/>
      <c r="H35" s="12" t="s">
        <v>2</v>
      </c>
      <c r="J35" s="248"/>
      <c r="K35" s="248"/>
      <c r="L35" s="248"/>
      <c r="M35" s="248"/>
      <c r="N35" s="248"/>
      <c r="O35" s="9"/>
    </row>
    <row r="36" spans="1:15" ht="45.75" customHeight="1" x14ac:dyDescent="0.2">
      <c r="A36" s="8"/>
      <c r="B36" s="10"/>
      <c r="C36" s="10"/>
      <c r="D36" s="10"/>
      <c r="E36" s="10"/>
      <c r="F36" s="10"/>
      <c r="G36" s="10"/>
      <c r="H36" s="12" t="s">
        <v>3</v>
      </c>
      <c r="J36" s="248" t="str">
        <f>IF($J$8="","",$J$8)</f>
        <v/>
      </c>
      <c r="K36" s="248"/>
      <c r="L36" s="248"/>
      <c r="M36" s="248"/>
      <c r="N36" s="248"/>
      <c r="O36" s="9"/>
    </row>
    <row r="37" spans="1:15" ht="45.75" customHeight="1" x14ac:dyDescent="0.2">
      <c r="A37" s="8"/>
      <c r="B37" s="10"/>
      <c r="C37" s="10"/>
      <c r="D37" s="10"/>
      <c r="E37" s="10"/>
      <c r="F37" s="10"/>
      <c r="G37" s="10"/>
      <c r="H37" s="13" t="s">
        <v>4</v>
      </c>
      <c r="J37" s="389" t="str">
        <f>IF($J$9="","",$J$9)</f>
        <v/>
      </c>
      <c r="K37" s="389"/>
      <c r="L37" s="389"/>
      <c r="M37" s="389"/>
      <c r="N37" s="142"/>
      <c r="O37" s="9"/>
    </row>
    <row r="38" spans="1:15" ht="20.25" customHeight="1" x14ac:dyDescent="0.2">
      <c r="A38" s="8"/>
      <c r="B38" s="10"/>
      <c r="C38" s="10"/>
      <c r="D38" s="10"/>
      <c r="E38" s="10"/>
      <c r="F38" s="10"/>
      <c r="G38" s="10"/>
      <c r="H38" s="10"/>
      <c r="I38" s="10"/>
      <c r="J38" s="10"/>
      <c r="K38" s="10"/>
      <c r="L38" s="10"/>
      <c r="M38" s="10"/>
      <c r="N38" s="10"/>
      <c r="O38" s="9"/>
    </row>
    <row r="39" spans="1:15" ht="18" customHeight="1" x14ac:dyDescent="0.2">
      <c r="A39" s="8"/>
      <c r="B39" s="197" t="s">
        <v>5</v>
      </c>
      <c r="C39" s="197"/>
      <c r="D39" s="197"/>
      <c r="E39" s="197" t="s">
        <v>48</v>
      </c>
      <c r="F39" s="197"/>
      <c r="G39" s="197"/>
      <c r="H39" s="197"/>
      <c r="I39" s="197"/>
      <c r="J39" s="197"/>
      <c r="K39" s="197"/>
      <c r="L39" s="197"/>
      <c r="M39" s="197"/>
      <c r="N39" s="197"/>
      <c r="O39" s="9"/>
    </row>
    <row r="40" spans="1:15" s="16" customFormat="1" ht="60.75" customHeight="1" x14ac:dyDescent="0.2">
      <c r="A40" s="14"/>
      <c r="B40" s="198" t="s">
        <v>102</v>
      </c>
      <c r="C40" s="198"/>
      <c r="D40" s="198"/>
      <c r="E40" s="373" t="s">
        <v>136</v>
      </c>
      <c r="F40" s="374"/>
      <c r="G40" s="374"/>
      <c r="H40" s="374"/>
      <c r="I40" s="374"/>
      <c r="J40" s="374"/>
      <c r="K40" s="374"/>
      <c r="L40" s="374"/>
      <c r="M40" s="374"/>
      <c r="N40" s="375"/>
      <c r="O40" s="15"/>
    </row>
    <row r="41" spans="1:15" ht="13.5" thickBot="1" x14ac:dyDescent="0.25">
      <c r="A41" s="8"/>
      <c r="B41" s="10"/>
      <c r="C41" s="10"/>
      <c r="D41" s="10"/>
      <c r="E41" s="10"/>
      <c r="F41" s="10"/>
      <c r="G41" s="10"/>
      <c r="H41" s="10"/>
      <c r="I41" s="10"/>
      <c r="J41" s="10"/>
      <c r="K41" s="10"/>
      <c r="L41" s="10"/>
      <c r="M41" s="10"/>
      <c r="N41" s="10"/>
      <c r="O41" s="9"/>
    </row>
    <row r="42" spans="1:15" x14ac:dyDescent="0.2">
      <c r="A42" s="8"/>
      <c r="B42" s="202"/>
      <c r="C42" s="203"/>
      <c r="D42" s="203"/>
      <c r="E42" s="204"/>
      <c r="F42" s="174" t="s">
        <v>174</v>
      </c>
      <c r="G42" s="175"/>
      <c r="H42" s="175"/>
      <c r="I42" s="175" t="s">
        <v>6</v>
      </c>
      <c r="J42" s="175"/>
      <c r="K42" s="178" t="s">
        <v>7</v>
      </c>
      <c r="L42" s="179"/>
      <c r="M42" s="178" t="s">
        <v>8</v>
      </c>
      <c r="N42" s="182"/>
      <c r="O42" s="9"/>
    </row>
    <row r="43" spans="1:15" ht="13.5" thickBot="1" x14ac:dyDescent="0.25">
      <c r="A43" s="8"/>
      <c r="B43" s="205"/>
      <c r="C43" s="206"/>
      <c r="D43" s="206"/>
      <c r="E43" s="207"/>
      <c r="F43" s="176"/>
      <c r="G43" s="177"/>
      <c r="H43" s="177"/>
      <c r="I43" s="177"/>
      <c r="J43" s="177"/>
      <c r="K43" s="180"/>
      <c r="L43" s="181"/>
      <c r="M43" s="183" t="s">
        <v>9</v>
      </c>
      <c r="N43" s="184"/>
      <c r="O43" s="9"/>
    </row>
    <row r="44" spans="1:15" ht="27.75" customHeight="1" thickTop="1" x14ac:dyDescent="0.2">
      <c r="A44" s="8"/>
      <c r="B44" s="211" t="s">
        <v>10</v>
      </c>
      <c r="C44" s="212"/>
      <c r="D44" s="212"/>
      <c r="E44" s="213"/>
      <c r="F44" s="367" t="str">
        <f>IF(F47="","",SUM(F47,F49:G52))</f>
        <v/>
      </c>
      <c r="G44" s="368"/>
      <c r="H44" s="168" t="s">
        <v>11</v>
      </c>
      <c r="I44" s="371" t="str">
        <f>IF(F44="","",ROUNDDOWN(F44*0.1,0))</f>
        <v/>
      </c>
      <c r="J44" s="168" t="s">
        <v>11</v>
      </c>
      <c r="K44" s="172">
        <v>2</v>
      </c>
      <c r="L44" s="187" t="s">
        <v>12</v>
      </c>
      <c r="M44" s="361" t="str">
        <f>IF(F44="","",(F44+I44)*K44)</f>
        <v/>
      </c>
      <c r="N44" s="185" t="s">
        <v>11</v>
      </c>
      <c r="O44" s="9"/>
    </row>
    <row r="45" spans="1:15" ht="26.25" customHeight="1" thickBot="1" x14ac:dyDescent="0.25">
      <c r="A45" s="8"/>
      <c r="B45" s="208" t="s">
        <v>46</v>
      </c>
      <c r="C45" s="209"/>
      <c r="D45" s="209"/>
      <c r="E45" s="210"/>
      <c r="F45" s="369"/>
      <c r="G45" s="370"/>
      <c r="H45" s="169"/>
      <c r="I45" s="372"/>
      <c r="J45" s="169"/>
      <c r="K45" s="173"/>
      <c r="L45" s="169"/>
      <c r="M45" s="362"/>
      <c r="N45" s="186"/>
      <c r="O45" s="9"/>
    </row>
    <row r="46" spans="1:15" ht="11.5" customHeight="1" thickBot="1" x14ac:dyDescent="0.25">
      <c r="A46" s="8"/>
      <c r="B46" s="17"/>
      <c r="C46" s="17"/>
      <c r="D46" s="17"/>
      <c r="E46" s="17"/>
      <c r="F46" s="10"/>
      <c r="G46" s="18"/>
      <c r="H46" s="21"/>
      <c r="I46" s="18"/>
      <c r="J46" s="21"/>
      <c r="K46" s="18"/>
      <c r="L46" s="21"/>
      <c r="M46" s="18"/>
      <c r="N46" s="21"/>
      <c r="O46" s="9"/>
    </row>
    <row r="47" spans="1:15" s="26" customFormat="1" ht="30.65" customHeight="1" x14ac:dyDescent="0.2">
      <c r="A47" s="22"/>
      <c r="B47" s="214" t="s">
        <v>173</v>
      </c>
      <c r="C47" s="217" t="s">
        <v>13</v>
      </c>
      <c r="D47" s="219" t="s">
        <v>14</v>
      </c>
      <c r="E47" s="220"/>
      <c r="F47" s="363"/>
      <c r="G47" s="364"/>
      <c r="H47" s="390" t="s">
        <v>98</v>
      </c>
      <c r="I47" s="23"/>
      <c r="J47" s="23"/>
      <c r="K47" s="24"/>
      <c r="L47" s="24"/>
      <c r="M47" s="24"/>
      <c r="N47" s="24"/>
      <c r="O47" s="25"/>
    </row>
    <row r="48" spans="1:15" ht="30.65" customHeight="1" x14ac:dyDescent="0.2">
      <c r="A48" s="8"/>
      <c r="B48" s="215"/>
      <c r="C48" s="218"/>
      <c r="D48" s="221"/>
      <c r="E48" s="222"/>
      <c r="F48" s="357"/>
      <c r="G48" s="358"/>
      <c r="H48" s="241" t="s">
        <v>11</v>
      </c>
      <c r="I48" s="27"/>
      <c r="J48" s="23"/>
      <c r="K48" s="10"/>
      <c r="L48" s="10"/>
      <c r="M48" s="10"/>
      <c r="N48" s="10"/>
      <c r="O48" s="9"/>
    </row>
    <row r="49" spans="1:15" ht="30.75" customHeight="1" x14ac:dyDescent="0.2">
      <c r="A49" s="8"/>
      <c r="B49" s="215"/>
      <c r="C49" s="294" t="s">
        <v>15</v>
      </c>
      <c r="D49" s="223" t="s">
        <v>16</v>
      </c>
      <c r="E49" s="224"/>
      <c r="F49" s="355"/>
      <c r="G49" s="356"/>
      <c r="H49" s="240" t="s">
        <v>11</v>
      </c>
      <c r="I49" s="23"/>
      <c r="J49" s="23"/>
      <c r="K49" s="10"/>
      <c r="L49" s="10"/>
      <c r="M49" s="10"/>
      <c r="N49" s="10"/>
      <c r="O49" s="9"/>
    </row>
    <row r="50" spans="1:15" ht="30.75" customHeight="1" x14ac:dyDescent="0.2">
      <c r="A50" s="8"/>
      <c r="B50" s="215"/>
      <c r="C50" s="295"/>
      <c r="D50" s="230"/>
      <c r="E50" s="231"/>
      <c r="F50" s="357"/>
      <c r="G50" s="358"/>
      <c r="H50" s="241"/>
      <c r="I50" s="23"/>
      <c r="J50" s="23"/>
      <c r="K50" s="10"/>
      <c r="L50" s="10"/>
      <c r="M50" s="10"/>
      <c r="N50" s="10"/>
      <c r="O50" s="9"/>
    </row>
    <row r="51" spans="1:15" ht="30.75" customHeight="1" x14ac:dyDescent="0.2">
      <c r="A51" s="8"/>
      <c r="B51" s="215"/>
      <c r="C51" s="227" t="s">
        <v>17</v>
      </c>
      <c r="D51" s="223" t="s">
        <v>18</v>
      </c>
      <c r="E51" s="224"/>
      <c r="F51" s="355"/>
      <c r="G51" s="356"/>
      <c r="H51" s="236" t="s">
        <v>11</v>
      </c>
      <c r="I51" s="23"/>
      <c r="J51" s="23"/>
      <c r="K51" s="10"/>
      <c r="L51" s="10"/>
      <c r="M51" s="10"/>
      <c r="N51" s="10"/>
      <c r="O51" s="9"/>
    </row>
    <row r="52" spans="1:15" ht="30.75" customHeight="1" thickBot="1" x14ac:dyDescent="0.25">
      <c r="A52" s="8"/>
      <c r="B52" s="216"/>
      <c r="C52" s="228"/>
      <c r="D52" s="225"/>
      <c r="E52" s="226"/>
      <c r="F52" s="359"/>
      <c r="G52" s="360"/>
      <c r="H52" s="237"/>
      <c r="I52" s="23"/>
      <c r="J52" s="23"/>
      <c r="K52" s="10"/>
      <c r="L52" s="10"/>
      <c r="M52" s="10"/>
      <c r="N52" s="10"/>
      <c r="O52" s="9"/>
    </row>
    <row r="53" spans="1:15" x14ac:dyDescent="0.2">
      <c r="A53" s="8"/>
      <c r="B53" s="10"/>
      <c r="C53" s="10"/>
      <c r="D53" s="10"/>
      <c r="E53" s="10"/>
      <c r="F53" s="10"/>
      <c r="G53" s="10"/>
      <c r="H53" s="10"/>
      <c r="I53" s="10"/>
      <c r="J53" s="10"/>
      <c r="K53" s="10"/>
      <c r="L53" s="10"/>
      <c r="M53" s="10"/>
      <c r="N53" s="10"/>
      <c r="O53" s="9"/>
    </row>
    <row r="54" spans="1:15" ht="13.5" thickBot="1" x14ac:dyDescent="0.25">
      <c r="A54" s="28"/>
      <c r="B54" s="29"/>
      <c r="C54" s="29"/>
      <c r="D54" s="29"/>
      <c r="E54" s="29"/>
      <c r="F54" s="29"/>
      <c r="G54" s="29"/>
      <c r="H54" s="29"/>
      <c r="I54" s="29"/>
      <c r="J54" s="29"/>
      <c r="K54" s="29"/>
      <c r="L54" s="29"/>
      <c r="M54" s="29"/>
      <c r="N54" s="29"/>
      <c r="O54" s="30"/>
    </row>
    <row r="55" spans="1:15" ht="15" customHeight="1" thickBot="1" x14ac:dyDescent="0.25"/>
    <row r="56" spans="1:15" x14ac:dyDescent="0.2">
      <c r="A56" s="3"/>
      <c r="B56" s="4"/>
      <c r="C56" s="4"/>
      <c r="D56" s="4"/>
      <c r="E56" s="4"/>
      <c r="F56" s="4"/>
      <c r="G56" s="4"/>
      <c r="H56" s="4"/>
      <c r="I56" s="4"/>
      <c r="J56" s="4"/>
      <c r="K56" s="4"/>
      <c r="L56" s="4"/>
      <c r="M56" s="4"/>
      <c r="N56" s="5" t="s">
        <v>191</v>
      </c>
      <c r="O56" s="6"/>
    </row>
    <row r="57" spans="1:15" ht="16.5" x14ac:dyDescent="0.2">
      <c r="A57" s="8"/>
      <c r="B57" s="192" t="s">
        <v>0</v>
      </c>
      <c r="C57" s="192"/>
      <c r="D57" s="192"/>
      <c r="E57" s="192"/>
      <c r="F57" s="192"/>
      <c r="G57" s="192"/>
      <c r="H57" s="192"/>
      <c r="I57" s="192"/>
      <c r="J57" s="192"/>
      <c r="K57" s="192"/>
      <c r="L57" s="192"/>
      <c r="M57" s="192"/>
      <c r="N57" s="192"/>
      <c r="O57" s="9"/>
    </row>
    <row r="58" spans="1:15" ht="20.25" customHeight="1" x14ac:dyDescent="0.2">
      <c r="A58" s="8"/>
      <c r="B58" s="10" t="s">
        <v>125</v>
      </c>
      <c r="C58" s="10"/>
      <c r="D58" s="10"/>
      <c r="E58" s="10"/>
      <c r="F58" s="10"/>
      <c r="G58" s="10"/>
      <c r="H58" s="10"/>
      <c r="I58" s="10"/>
      <c r="J58" s="10"/>
      <c r="K58" s="10"/>
      <c r="L58" s="280" t="str">
        <f>L3</f>
        <v>令和　　年　　月　　日</v>
      </c>
      <c r="M58" s="280"/>
      <c r="N58" s="280"/>
      <c r="O58" s="9"/>
    </row>
    <row r="59" spans="1:15" x14ac:dyDescent="0.2">
      <c r="A59" s="8"/>
      <c r="B59" s="10"/>
      <c r="C59" s="10"/>
      <c r="D59" s="10"/>
      <c r="E59" s="10"/>
      <c r="F59" s="10"/>
      <c r="G59" s="10"/>
      <c r="H59" s="142"/>
      <c r="I59" s="10"/>
      <c r="J59" s="194"/>
      <c r="K59" s="194"/>
      <c r="L59" s="142"/>
      <c r="M59" s="10"/>
      <c r="N59" s="10"/>
      <c r="O59" s="9"/>
    </row>
    <row r="60" spans="1:15" x14ac:dyDescent="0.2">
      <c r="A60" s="8"/>
      <c r="B60" s="10"/>
      <c r="C60" s="10"/>
      <c r="D60" s="10"/>
      <c r="E60" s="10"/>
      <c r="F60" s="10"/>
      <c r="G60" s="10"/>
      <c r="H60" s="10"/>
      <c r="I60" s="10"/>
      <c r="J60" s="10"/>
      <c r="K60" s="10"/>
      <c r="L60" s="10"/>
      <c r="M60" s="10"/>
      <c r="N60" s="10"/>
      <c r="O60" s="9"/>
    </row>
    <row r="61" spans="1:15" ht="24.75" customHeight="1" x14ac:dyDescent="0.2">
      <c r="A61" s="8"/>
      <c r="B61" s="10"/>
      <c r="C61" s="10"/>
      <c r="D61" s="10"/>
      <c r="E61" s="10"/>
      <c r="F61" s="10"/>
      <c r="G61" s="10"/>
      <c r="H61" s="12" t="s">
        <v>121</v>
      </c>
      <c r="J61" s="248" t="str">
        <f>IF($J$6="","",$J$6)</f>
        <v/>
      </c>
      <c r="K61" s="248"/>
      <c r="L61" s="248"/>
      <c r="M61" s="248"/>
      <c r="N61" s="248"/>
      <c r="O61" s="9"/>
    </row>
    <row r="62" spans="1:15" ht="24.75" customHeight="1" x14ac:dyDescent="0.2">
      <c r="A62" s="8"/>
      <c r="B62" s="10"/>
      <c r="C62" s="10"/>
      <c r="D62" s="10"/>
      <c r="E62" s="10"/>
      <c r="F62" s="10"/>
      <c r="G62" s="10"/>
      <c r="H62" s="12" t="s">
        <v>2</v>
      </c>
      <c r="J62" s="248"/>
      <c r="K62" s="248"/>
      <c r="L62" s="248"/>
      <c r="M62" s="248"/>
      <c r="N62" s="248"/>
      <c r="O62" s="9"/>
    </row>
    <row r="63" spans="1:15" ht="45.75" customHeight="1" x14ac:dyDescent="0.2">
      <c r="A63" s="8"/>
      <c r="B63" s="10"/>
      <c r="C63" s="10"/>
      <c r="D63" s="10"/>
      <c r="E63" s="10"/>
      <c r="F63" s="10"/>
      <c r="G63" s="10"/>
      <c r="H63" s="12" t="s">
        <v>3</v>
      </c>
      <c r="J63" s="248" t="str">
        <f>IF($J$8="","",$J$8)</f>
        <v/>
      </c>
      <c r="K63" s="248"/>
      <c r="L63" s="248"/>
      <c r="M63" s="248"/>
      <c r="N63" s="248"/>
      <c r="O63" s="9"/>
    </row>
    <row r="64" spans="1:15" ht="45.75" customHeight="1" x14ac:dyDescent="0.2">
      <c r="A64" s="8"/>
      <c r="B64" s="10"/>
      <c r="C64" s="10"/>
      <c r="D64" s="10"/>
      <c r="E64" s="10"/>
      <c r="F64" s="10"/>
      <c r="G64" s="10"/>
      <c r="H64" s="13" t="s">
        <v>4</v>
      </c>
      <c r="J64" s="389" t="str">
        <f>IF($J$9="","",$J$9)</f>
        <v/>
      </c>
      <c r="K64" s="389"/>
      <c r="L64" s="389"/>
      <c r="M64" s="389"/>
      <c r="N64" s="142"/>
      <c r="O64" s="9"/>
    </row>
    <row r="65" spans="1:15" ht="20.25" customHeight="1" x14ac:dyDescent="0.2">
      <c r="A65" s="8"/>
      <c r="B65" s="10"/>
      <c r="C65" s="10"/>
      <c r="D65" s="10"/>
      <c r="E65" s="10"/>
      <c r="F65" s="10"/>
      <c r="G65" s="10"/>
      <c r="H65" s="10"/>
      <c r="I65" s="10"/>
      <c r="J65" s="10"/>
      <c r="K65" s="10"/>
      <c r="L65" s="10"/>
      <c r="M65" s="10"/>
      <c r="N65" s="10"/>
      <c r="O65" s="9"/>
    </row>
    <row r="66" spans="1:15" ht="18" customHeight="1" x14ac:dyDescent="0.2">
      <c r="A66" s="8"/>
      <c r="B66" s="197" t="s">
        <v>5</v>
      </c>
      <c r="C66" s="197"/>
      <c r="D66" s="197"/>
      <c r="E66" s="197" t="s">
        <v>48</v>
      </c>
      <c r="F66" s="197"/>
      <c r="G66" s="197"/>
      <c r="H66" s="197"/>
      <c r="I66" s="197"/>
      <c r="J66" s="197"/>
      <c r="K66" s="197"/>
      <c r="L66" s="197"/>
      <c r="M66" s="197"/>
      <c r="N66" s="197"/>
      <c r="O66" s="9"/>
    </row>
    <row r="67" spans="1:15" s="16" customFormat="1" ht="60.75" customHeight="1" x14ac:dyDescent="0.2">
      <c r="A67" s="14"/>
      <c r="B67" s="198" t="s">
        <v>103</v>
      </c>
      <c r="C67" s="198"/>
      <c r="D67" s="198"/>
      <c r="E67" s="373" t="s">
        <v>137</v>
      </c>
      <c r="F67" s="374"/>
      <c r="G67" s="374"/>
      <c r="H67" s="374"/>
      <c r="I67" s="374"/>
      <c r="J67" s="374"/>
      <c r="K67" s="374"/>
      <c r="L67" s="374"/>
      <c r="M67" s="374"/>
      <c r="N67" s="375"/>
      <c r="O67" s="15"/>
    </row>
    <row r="68" spans="1:15" ht="13.5" thickBot="1" x14ac:dyDescent="0.25">
      <c r="A68" s="8"/>
      <c r="B68" s="10"/>
      <c r="C68" s="10"/>
      <c r="D68" s="10"/>
      <c r="E68" s="10"/>
      <c r="F68" s="10"/>
      <c r="G68" s="10"/>
      <c r="H68" s="10"/>
      <c r="I68" s="10"/>
      <c r="J68" s="10"/>
      <c r="K68" s="10"/>
      <c r="L68" s="10"/>
      <c r="M68" s="10"/>
      <c r="N68" s="10"/>
      <c r="O68" s="9"/>
    </row>
    <row r="69" spans="1:15" x14ac:dyDescent="0.2">
      <c r="A69" s="8"/>
      <c r="B69" s="202"/>
      <c r="C69" s="203"/>
      <c r="D69" s="203"/>
      <c r="E69" s="204"/>
      <c r="F69" s="174" t="s">
        <v>174</v>
      </c>
      <c r="G69" s="175"/>
      <c r="H69" s="175"/>
      <c r="I69" s="175" t="s">
        <v>6</v>
      </c>
      <c r="J69" s="175"/>
      <c r="K69" s="178" t="s">
        <v>7</v>
      </c>
      <c r="L69" s="179"/>
      <c r="M69" s="178" t="s">
        <v>8</v>
      </c>
      <c r="N69" s="182"/>
      <c r="O69" s="9"/>
    </row>
    <row r="70" spans="1:15" ht="13.5" thickBot="1" x14ac:dyDescent="0.25">
      <c r="A70" s="8"/>
      <c r="B70" s="205"/>
      <c r="C70" s="206"/>
      <c r="D70" s="206"/>
      <c r="E70" s="207"/>
      <c r="F70" s="176"/>
      <c r="G70" s="177"/>
      <c r="H70" s="177"/>
      <c r="I70" s="177"/>
      <c r="J70" s="177"/>
      <c r="K70" s="180"/>
      <c r="L70" s="181"/>
      <c r="M70" s="183" t="s">
        <v>9</v>
      </c>
      <c r="N70" s="184"/>
      <c r="O70" s="9"/>
    </row>
    <row r="71" spans="1:15" ht="27.75" customHeight="1" thickTop="1" x14ac:dyDescent="0.2">
      <c r="A71" s="8"/>
      <c r="B71" s="211" t="s">
        <v>10</v>
      </c>
      <c r="C71" s="212"/>
      <c r="D71" s="212"/>
      <c r="E71" s="213"/>
      <c r="F71" s="367" t="str">
        <f>IF(F74="","",SUM(F74,F76:G79))</f>
        <v/>
      </c>
      <c r="G71" s="368"/>
      <c r="H71" s="168" t="s">
        <v>11</v>
      </c>
      <c r="I71" s="371" t="str">
        <f>IF(F71="","",ROUNDDOWN(F71*0.1,0))</f>
        <v/>
      </c>
      <c r="J71" s="168" t="s">
        <v>11</v>
      </c>
      <c r="K71" s="172">
        <v>8</v>
      </c>
      <c r="L71" s="187" t="s">
        <v>12</v>
      </c>
      <c r="M71" s="361" t="str">
        <f>IF(F71="","",(F71+I71)*K71)</f>
        <v/>
      </c>
      <c r="N71" s="185" t="s">
        <v>11</v>
      </c>
      <c r="O71" s="9"/>
    </row>
    <row r="72" spans="1:15" ht="26.25" customHeight="1" thickBot="1" x14ac:dyDescent="0.25">
      <c r="A72" s="8"/>
      <c r="B72" s="208" t="s">
        <v>46</v>
      </c>
      <c r="C72" s="209"/>
      <c r="D72" s="209"/>
      <c r="E72" s="210"/>
      <c r="F72" s="369"/>
      <c r="G72" s="370"/>
      <c r="H72" s="169"/>
      <c r="I72" s="372"/>
      <c r="J72" s="169"/>
      <c r="K72" s="173"/>
      <c r="L72" s="169"/>
      <c r="M72" s="362"/>
      <c r="N72" s="186"/>
      <c r="O72" s="9"/>
    </row>
    <row r="73" spans="1:15" ht="11.5" customHeight="1" thickBot="1" x14ac:dyDescent="0.25">
      <c r="A73" s="8"/>
      <c r="B73" s="17"/>
      <c r="C73" s="17"/>
      <c r="D73" s="17"/>
      <c r="E73" s="17"/>
      <c r="F73" s="10"/>
      <c r="G73" s="18"/>
      <c r="H73" s="21"/>
      <c r="I73" s="18"/>
      <c r="J73" s="21"/>
      <c r="K73" s="18"/>
      <c r="L73" s="21"/>
      <c r="M73" s="18"/>
      <c r="N73" s="21"/>
      <c r="O73" s="9"/>
    </row>
    <row r="74" spans="1:15" s="26" customFormat="1" ht="30.65" customHeight="1" x14ac:dyDescent="0.2">
      <c r="A74" s="22"/>
      <c r="B74" s="214" t="s">
        <v>173</v>
      </c>
      <c r="C74" s="217" t="s">
        <v>13</v>
      </c>
      <c r="D74" s="219" t="s">
        <v>14</v>
      </c>
      <c r="E74" s="220"/>
      <c r="F74" s="363"/>
      <c r="G74" s="364"/>
      <c r="H74" s="390" t="s">
        <v>98</v>
      </c>
      <c r="I74" s="23"/>
      <c r="J74" s="23"/>
      <c r="K74" s="24"/>
      <c r="L74" s="24"/>
      <c r="M74" s="24"/>
      <c r="N74" s="24"/>
      <c r="O74" s="25"/>
    </row>
    <row r="75" spans="1:15" ht="30.65" customHeight="1" x14ac:dyDescent="0.2">
      <c r="A75" s="8"/>
      <c r="B75" s="215"/>
      <c r="C75" s="218"/>
      <c r="D75" s="221"/>
      <c r="E75" s="222"/>
      <c r="F75" s="357"/>
      <c r="G75" s="358"/>
      <c r="H75" s="241" t="s">
        <v>11</v>
      </c>
      <c r="I75" s="27"/>
      <c r="J75" s="23"/>
      <c r="K75" s="10"/>
      <c r="L75" s="10"/>
      <c r="M75" s="10"/>
      <c r="N75" s="10"/>
      <c r="O75" s="9"/>
    </row>
    <row r="76" spans="1:15" ht="30.75" customHeight="1" x14ac:dyDescent="0.2">
      <c r="A76" s="8"/>
      <c r="B76" s="215"/>
      <c r="C76" s="294" t="s">
        <v>15</v>
      </c>
      <c r="D76" s="223" t="s">
        <v>16</v>
      </c>
      <c r="E76" s="224"/>
      <c r="F76" s="355"/>
      <c r="G76" s="356"/>
      <c r="H76" s="240" t="s">
        <v>11</v>
      </c>
      <c r="I76" s="23"/>
      <c r="J76" s="23"/>
      <c r="K76" s="10"/>
      <c r="L76" s="10"/>
      <c r="M76" s="10"/>
      <c r="N76" s="10"/>
      <c r="O76" s="9"/>
    </row>
    <row r="77" spans="1:15" ht="30.75" customHeight="1" x14ac:dyDescent="0.2">
      <c r="A77" s="8"/>
      <c r="B77" s="215"/>
      <c r="C77" s="295"/>
      <c r="D77" s="230"/>
      <c r="E77" s="231"/>
      <c r="F77" s="357"/>
      <c r="G77" s="358"/>
      <c r="H77" s="241"/>
      <c r="I77" s="23"/>
      <c r="J77" s="23"/>
      <c r="K77" s="10"/>
      <c r="L77" s="10"/>
      <c r="M77" s="10"/>
      <c r="N77" s="10"/>
      <c r="O77" s="9"/>
    </row>
    <row r="78" spans="1:15" ht="30.75" customHeight="1" x14ac:dyDescent="0.2">
      <c r="A78" s="8"/>
      <c r="B78" s="215"/>
      <c r="C78" s="227" t="s">
        <v>17</v>
      </c>
      <c r="D78" s="223" t="s">
        <v>18</v>
      </c>
      <c r="E78" s="224"/>
      <c r="F78" s="355"/>
      <c r="G78" s="356"/>
      <c r="H78" s="236" t="s">
        <v>11</v>
      </c>
      <c r="I78" s="23"/>
      <c r="J78" s="23"/>
      <c r="K78" s="10"/>
      <c r="L78" s="10"/>
      <c r="M78" s="10"/>
      <c r="N78" s="10"/>
      <c r="O78" s="9"/>
    </row>
    <row r="79" spans="1:15" ht="30.75" customHeight="1" thickBot="1" x14ac:dyDescent="0.25">
      <c r="A79" s="8"/>
      <c r="B79" s="216"/>
      <c r="C79" s="228"/>
      <c r="D79" s="225"/>
      <c r="E79" s="226"/>
      <c r="F79" s="359"/>
      <c r="G79" s="360"/>
      <c r="H79" s="237"/>
      <c r="I79" s="23"/>
      <c r="J79" s="23"/>
      <c r="K79" s="10"/>
      <c r="L79" s="10"/>
      <c r="M79" s="10"/>
      <c r="N79" s="10"/>
      <c r="O79" s="9"/>
    </row>
    <row r="80" spans="1:15" x14ac:dyDescent="0.2">
      <c r="A80" s="8"/>
      <c r="B80" s="10"/>
      <c r="C80" s="10"/>
      <c r="D80" s="10"/>
      <c r="E80" s="10"/>
      <c r="F80" s="10"/>
      <c r="G80" s="10"/>
      <c r="H80" s="10"/>
      <c r="I80" s="10"/>
      <c r="J80" s="10"/>
      <c r="K80" s="10"/>
      <c r="L80" s="10"/>
      <c r="M80" s="10"/>
      <c r="N80" s="10"/>
      <c r="O80" s="9"/>
    </row>
    <row r="81" spans="1:15" ht="13.5" thickBot="1" x14ac:dyDescent="0.25">
      <c r="A81" s="28"/>
      <c r="B81" s="29"/>
      <c r="C81" s="29"/>
      <c r="D81" s="29"/>
      <c r="E81" s="29"/>
      <c r="F81" s="29"/>
      <c r="G81" s="29"/>
      <c r="H81" s="29"/>
      <c r="I81" s="29"/>
      <c r="J81" s="29"/>
      <c r="K81" s="29"/>
      <c r="L81" s="29"/>
      <c r="M81" s="29"/>
      <c r="N81" s="29"/>
      <c r="O81" s="30"/>
    </row>
    <row r="82" spans="1:15" ht="15" customHeight="1" x14ac:dyDescent="0.2"/>
  </sheetData>
  <sheetProtection algorithmName="SHA-512" hashValue="VfdN3s23FW+5tf+Og3gMoZ1ldFrPyBZs+Pud6BbllWVp+yt7V2pLkhZpfWFmkbI63agCOFk54nfv8jpdtWLe+w==" saltValue="wAzWm7HvgwSRzE2As80yUA==" spinCount="100000" sheet="1" selectLockedCells="1"/>
  <mergeCells count="101">
    <mergeCell ref="N71:N72"/>
    <mergeCell ref="B72:E72"/>
    <mergeCell ref="B74:B79"/>
    <mergeCell ref="C74:C75"/>
    <mergeCell ref="D74:E75"/>
    <mergeCell ref="F74:G75"/>
    <mergeCell ref="H74:H75"/>
    <mergeCell ref="C76:C77"/>
    <mergeCell ref="B71:E71"/>
    <mergeCell ref="F71:G72"/>
    <mergeCell ref="H71:H72"/>
    <mergeCell ref="I71:I72"/>
    <mergeCell ref="J71:J72"/>
    <mergeCell ref="K71:K72"/>
    <mergeCell ref="D76:E77"/>
    <mergeCell ref="F76:G77"/>
    <mergeCell ref="H76:H77"/>
    <mergeCell ref="C78:C79"/>
    <mergeCell ref="D78:E79"/>
    <mergeCell ref="F78:G79"/>
    <mergeCell ref="H78:H79"/>
    <mergeCell ref="L71:L72"/>
    <mergeCell ref="M71:M72"/>
    <mergeCell ref="B66:D66"/>
    <mergeCell ref="E66:N66"/>
    <mergeCell ref="B67:D67"/>
    <mergeCell ref="E67:N67"/>
    <mergeCell ref="B69:E70"/>
    <mergeCell ref="F69:H70"/>
    <mergeCell ref="I69:J70"/>
    <mergeCell ref="K69:L70"/>
    <mergeCell ref="M69:N69"/>
    <mergeCell ref="M70:N70"/>
    <mergeCell ref="B57:N57"/>
    <mergeCell ref="L58:N58"/>
    <mergeCell ref="J59:K59"/>
    <mergeCell ref="J61:N62"/>
    <mergeCell ref="J63:N63"/>
    <mergeCell ref="J64:M64"/>
    <mergeCell ref="D49:E50"/>
    <mergeCell ref="F49:G50"/>
    <mergeCell ref="H49:H50"/>
    <mergeCell ref="C51:C52"/>
    <mergeCell ref="D51:E52"/>
    <mergeCell ref="F51:G52"/>
    <mergeCell ref="H51:H52"/>
    <mergeCell ref="L44:L45"/>
    <mergeCell ref="M44:M45"/>
    <mergeCell ref="N44:N45"/>
    <mergeCell ref="B45:E45"/>
    <mergeCell ref="B47:B52"/>
    <mergeCell ref="C47:C48"/>
    <mergeCell ref="D47:E48"/>
    <mergeCell ref="F47:G48"/>
    <mergeCell ref="H47:H48"/>
    <mergeCell ref="C49:C50"/>
    <mergeCell ref="B44:E44"/>
    <mergeCell ref="F44:G45"/>
    <mergeCell ref="H44:H45"/>
    <mergeCell ref="I44:I45"/>
    <mergeCell ref="J44:J45"/>
    <mergeCell ref="K44:K45"/>
    <mergeCell ref="B40:D40"/>
    <mergeCell ref="E40:N40"/>
    <mergeCell ref="B42:E43"/>
    <mergeCell ref="F42:H43"/>
    <mergeCell ref="I42:J43"/>
    <mergeCell ref="K42:L43"/>
    <mergeCell ref="M42:N42"/>
    <mergeCell ref="M43:N43"/>
    <mergeCell ref="J32:K32"/>
    <mergeCell ref="J34:N35"/>
    <mergeCell ref="J36:N36"/>
    <mergeCell ref="J37:M37"/>
    <mergeCell ref="B39:D39"/>
    <mergeCell ref="E39:N39"/>
    <mergeCell ref="B21:E21"/>
    <mergeCell ref="F21:G21"/>
    <mergeCell ref="B22:E22"/>
    <mergeCell ref="F22:G22"/>
    <mergeCell ref="B30:N30"/>
    <mergeCell ref="L31:N31"/>
    <mergeCell ref="B19:E20"/>
    <mergeCell ref="F19:H20"/>
    <mergeCell ref="I19:J20"/>
    <mergeCell ref="K19:L20"/>
    <mergeCell ref="M19:N19"/>
    <mergeCell ref="M20:N20"/>
    <mergeCell ref="B11:D11"/>
    <mergeCell ref="E11:N11"/>
    <mergeCell ref="B12:D12"/>
    <mergeCell ref="E12:N12"/>
    <mergeCell ref="I16:J17"/>
    <mergeCell ref="K16:M17"/>
    <mergeCell ref="N16:N17"/>
    <mergeCell ref="B2:N2"/>
    <mergeCell ref="L3:N3"/>
    <mergeCell ref="J4:K4"/>
    <mergeCell ref="J6:N7"/>
    <mergeCell ref="J8:N8"/>
    <mergeCell ref="J9:M9"/>
  </mergeCells>
  <phoneticPr fontId="3"/>
  <conditionalFormatting sqref="F47:H48">
    <cfRule type="expression" dxfId="63" priority="4">
      <formula>$F$47&lt;&gt;""</formula>
    </cfRule>
  </conditionalFormatting>
  <conditionalFormatting sqref="F49:H50">
    <cfRule type="expression" dxfId="62" priority="7">
      <formula>$F$49&lt;&gt;""</formula>
    </cfRule>
  </conditionalFormatting>
  <conditionalFormatting sqref="F51:H52">
    <cfRule type="expression" dxfId="61" priority="6">
      <formula>$F$51&lt;&gt;""</formula>
    </cfRule>
  </conditionalFormatting>
  <conditionalFormatting sqref="F74:H75">
    <cfRule type="expression" dxfId="60" priority="1">
      <formula>$F$74&lt;&gt;""</formula>
    </cfRule>
  </conditionalFormatting>
  <conditionalFormatting sqref="F76:H77">
    <cfRule type="expression" dxfId="59" priority="3">
      <formula>$F$76&lt;&gt;""</formula>
    </cfRule>
  </conditionalFormatting>
  <conditionalFormatting sqref="F78:H79">
    <cfRule type="expression" dxfId="58" priority="2">
      <formula>$F$78&lt;&gt;""</formula>
    </cfRule>
  </conditionalFormatting>
  <conditionalFormatting sqref="K16:M17">
    <cfRule type="expression" dxfId="57" priority="5">
      <formula>$K$16=0</formula>
    </cfRule>
  </conditionalFormatting>
  <dataValidations count="2">
    <dataValidation imeMode="halfAlpha" allowBlank="1" showInputMessage="1" showErrorMessage="1" sqref="L3:N3 F49:G52 F76:G79" xr:uid="{00000000-0002-0000-0500-000000000000}"/>
    <dataValidation imeMode="hiragana" allowBlank="1" showInputMessage="1" showErrorMessage="1" sqref="J6:N8 J9:M9" xr:uid="{00000000-0002-0000-0500-000001000000}"/>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alignWithMargins="0"/>
  <rowBreaks count="2" manualBreakCount="2">
    <brk id="27" max="16383" man="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O109"/>
  <sheetViews>
    <sheetView view="pageBreakPreview" zoomScaleNormal="100" zoomScaleSheetLayoutView="100" workbookViewId="0">
      <selection activeCell="F47" sqref="F47:G48"/>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19</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05"/>
      <c r="I4" s="10"/>
      <c r="J4" s="194"/>
      <c r="K4" s="194"/>
      <c r="L4" s="105"/>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05"/>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25</v>
      </c>
      <c r="F11" s="197"/>
      <c r="G11" s="197"/>
      <c r="H11" s="197"/>
      <c r="I11" s="197"/>
      <c r="J11" s="197"/>
      <c r="K11" s="197"/>
      <c r="L11" s="197"/>
      <c r="M11" s="197"/>
      <c r="N11" s="197"/>
      <c r="O11" s="9"/>
    </row>
    <row r="12" spans="1:15" s="16" customFormat="1" ht="60.75" customHeight="1" x14ac:dyDescent="0.2">
      <c r="A12" s="14"/>
      <c r="B12" s="251">
        <v>4</v>
      </c>
      <c r="C12" s="198"/>
      <c r="D12" s="198"/>
      <c r="E12" s="373" t="s">
        <v>100</v>
      </c>
      <c r="F12" s="374"/>
      <c r="G12" s="374"/>
      <c r="H12" s="374"/>
      <c r="I12" s="374"/>
      <c r="J12" s="374"/>
      <c r="K12" s="374"/>
      <c r="L12" s="374"/>
      <c r="M12" s="374"/>
      <c r="N12" s="375"/>
      <c r="O12" s="15"/>
    </row>
    <row r="13" spans="1:15" x14ac:dyDescent="0.2">
      <c r="A13" s="8"/>
      <c r="B13" s="10"/>
      <c r="C13" s="10"/>
      <c r="D13" s="10"/>
      <c r="E13" s="10"/>
      <c r="F13" s="10"/>
      <c r="G13" s="10"/>
      <c r="H13" s="10"/>
      <c r="I13" s="10"/>
      <c r="J13" s="10"/>
      <c r="K13" s="10"/>
      <c r="L13" s="10"/>
      <c r="M13" s="10"/>
      <c r="N13" s="10"/>
      <c r="O13" s="9"/>
    </row>
    <row r="14" spans="1:15" x14ac:dyDescent="0.2">
      <c r="A14" s="8"/>
      <c r="B14" s="23"/>
      <c r="C14" s="23"/>
      <c r="D14" s="23"/>
      <c r="E14" s="23"/>
      <c r="F14" s="23"/>
      <c r="G14" s="23"/>
      <c r="H14" s="23"/>
      <c r="I14" s="23"/>
      <c r="J14" s="23"/>
      <c r="K14" s="23"/>
      <c r="L14" s="23"/>
      <c r="M14" s="23"/>
      <c r="N14" s="23"/>
      <c r="O14" s="9"/>
    </row>
    <row r="15" spans="1:15" ht="13.5" thickBot="1" x14ac:dyDescent="0.25">
      <c r="A15" s="8"/>
      <c r="B15" s="31"/>
      <c r="C15" s="31"/>
      <c r="D15" s="31"/>
      <c r="E15" s="31"/>
      <c r="F15" s="31"/>
      <c r="G15" s="31"/>
      <c r="H15" s="31"/>
      <c r="I15" s="31"/>
      <c r="J15" s="31"/>
      <c r="K15" s="31"/>
      <c r="L15" s="31"/>
      <c r="M15" s="31"/>
      <c r="N15" s="31"/>
      <c r="O15" s="9"/>
    </row>
    <row r="16" spans="1:15" ht="27.75" customHeight="1" x14ac:dyDescent="0.2">
      <c r="A16" s="8"/>
      <c r="B16" s="31"/>
      <c r="C16" s="31"/>
      <c r="D16" s="31"/>
      <c r="E16" s="31"/>
      <c r="F16" s="31"/>
      <c r="G16" s="31"/>
      <c r="H16" s="31"/>
      <c r="I16" s="377" t="s">
        <v>20</v>
      </c>
      <c r="J16" s="378"/>
      <c r="K16" s="381">
        <f>SUM(M21:M23)</f>
        <v>0</v>
      </c>
      <c r="L16" s="382"/>
      <c r="M16" s="382"/>
      <c r="N16" s="263" t="s">
        <v>11</v>
      </c>
      <c r="O16" s="9"/>
    </row>
    <row r="17" spans="1:15" ht="26.25" customHeight="1" thickBot="1" x14ac:dyDescent="0.25">
      <c r="A17" s="8"/>
      <c r="B17" s="31"/>
      <c r="C17" s="31"/>
      <c r="D17" s="31"/>
      <c r="E17" s="31"/>
      <c r="F17" s="31"/>
      <c r="G17" s="31"/>
      <c r="H17" s="31"/>
      <c r="I17" s="379"/>
      <c r="J17" s="380"/>
      <c r="K17" s="383"/>
      <c r="L17" s="384"/>
      <c r="M17" s="384"/>
      <c r="N17" s="264"/>
      <c r="O17" s="9"/>
    </row>
    <row r="18" spans="1:15" ht="11.5" customHeight="1" x14ac:dyDescent="0.2">
      <c r="A18" s="8"/>
      <c r="B18" s="17"/>
      <c r="C18" s="17"/>
      <c r="D18" s="17"/>
      <c r="E18" s="17"/>
      <c r="F18" s="10"/>
      <c r="G18" s="18"/>
      <c r="H18" s="21"/>
      <c r="I18" s="18"/>
      <c r="J18" s="21"/>
      <c r="K18" s="18"/>
      <c r="L18" s="21"/>
      <c r="M18" s="18"/>
      <c r="N18" s="21"/>
      <c r="O18" s="9"/>
    </row>
    <row r="19" spans="1:15" ht="13.5" customHeight="1" x14ac:dyDescent="0.2">
      <c r="A19" s="8"/>
      <c r="B19" s="265" t="s">
        <v>21</v>
      </c>
      <c r="C19" s="265"/>
      <c r="D19" s="265"/>
      <c r="E19" s="265"/>
      <c r="F19" s="267" t="s">
        <v>174</v>
      </c>
      <c r="G19" s="267"/>
      <c r="H19" s="267"/>
      <c r="I19" s="267" t="s">
        <v>6</v>
      </c>
      <c r="J19" s="267"/>
      <c r="K19" s="267" t="s">
        <v>7</v>
      </c>
      <c r="L19" s="267"/>
      <c r="M19" s="268" t="s">
        <v>8</v>
      </c>
      <c r="N19" s="268"/>
      <c r="O19" s="9"/>
    </row>
    <row r="20" spans="1:15" ht="13.5" thickBot="1" x14ac:dyDescent="0.25">
      <c r="A20" s="8"/>
      <c r="B20" s="266"/>
      <c r="C20" s="266"/>
      <c r="D20" s="266"/>
      <c r="E20" s="266"/>
      <c r="F20" s="177"/>
      <c r="G20" s="177"/>
      <c r="H20" s="177"/>
      <c r="I20" s="177"/>
      <c r="J20" s="177"/>
      <c r="K20" s="177"/>
      <c r="L20" s="177"/>
      <c r="M20" s="269" t="s">
        <v>9</v>
      </c>
      <c r="N20" s="269"/>
      <c r="O20" s="9"/>
    </row>
    <row r="21" spans="1:15" ht="66" customHeight="1" thickTop="1" x14ac:dyDescent="0.2">
      <c r="A21" s="8"/>
      <c r="B21" s="391" t="s">
        <v>138</v>
      </c>
      <c r="C21" s="271"/>
      <c r="D21" s="271"/>
      <c r="E21" s="272"/>
      <c r="F21" s="385" t="str">
        <f>F44</f>
        <v/>
      </c>
      <c r="G21" s="386"/>
      <c r="H21" s="106" t="s">
        <v>11</v>
      </c>
      <c r="I21" s="108" t="str">
        <f>I44</f>
        <v/>
      </c>
      <c r="J21" s="106" t="s">
        <v>11</v>
      </c>
      <c r="K21" s="41">
        <f>IF(K44="","",K44)</f>
        <v>2</v>
      </c>
      <c r="L21" s="106" t="s">
        <v>12</v>
      </c>
      <c r="M21" s="108" t="str">
        <f>M44</f>
        <v/>
      </c>
      <c r="N21" s="34" t="s">
        <v>11</v>
      </c>
      <c r="O21" s="9"/>
    </row>
    <row r="22" spans="1:15" ht="66" customHeight="1" x14ac:dyDescent="0.2">
      <c r="A22" s="8"/>
      <c r="B22" s="275" t="s">
        <v>139</v>
      </c>
      <c r="C22" s="276"/>
      <c r="D22" s="276"/>
      <c r="E22" s="277"/>
      <c r="F22" s="387" t="str">
        <f>F71</f>
        <v/>
      </c>
      <c r="G22" s="388"/>
      <c r="H22" s="35" t="s">
        <v>11</v>
      </c>
      <c r="I22" s="107" t="str">
        <f>I71</f>
        <v/>
      </c>
      <c r="J22" s="35" t="s">
        <v>11</v>
      </c>
      <c r="K22" s="41">
        <v>10</v>
      </c>
      <c r="L22" s="35" t="s">
        <v>12</v>
      </c>
      <c r="M22" s="107" t="str">
        <f>M71</f>
        <v/>
      </c>
      <c r="N22" s="37" t="s">
        <v>11</v>
      </c>
      <c r="O22" s="9"/>
    </row>
    <row r="23" spans="1:15" ht="66" customHeight="1" x14ac:dyDescent="0.2">
      <c r="A23" s="8"/>
      <c r="B23" s="275" t="s">
        <v>187</v>
      </c>
      <c r="C23" s="276"/>
      <c r="D23" s="276"/>
      <c r="E23" s="277"/>
      <c r="F23" s="387" t="str">
        <f>F98</f>
        <v/>
      </c>
      <c r="G23" s="388"/>
      <c r="H23" s="35" t="s">
        <v>11</v>
      </c>
      <c r="I23" s="118" t="str">
        <f>I98</f>
        <v/>
      </c>
      <c r="J23" s="35" t="s">
        <v>11</v>
      </c>
      <c r="K23" s="41">
        <v>4</v>
      </c>
      <c r="L23" s="35" t="s">
        <v>12</v>
      </c>
      <c r="M23" s="118" t="str">
        <f>M98</f>
        <v/>
      </c>
      <c r="N23" s="37" t="s">
        <v>11</v>
      </c>
      <c r="O23" s="9"/>
    </row>
    <row r="24" spans="1:15" ht="45.65" customHeight="1" x14ac:dyDescent="0.2">
      <c r="A24" s="8"/>
      <c r="B24" s="23"/>
      <c r="C24" s="23"/>
      <c r="D24" s="23"/>
      <c r="E24" s="23"/>
      <c r="F24" s="23"/>
      <c r="G24" s="23"/>
      <c r="H24" s="23"/>
      <c r="I24" s="23"/>
      <c r="J24" s="23"/>
      <c r="K24" s="23"/>
      <c r="L24" s="23"/>
      <c r="M24" s="23"/>
      <c r="N24" s="23"/>
      <c r="O24" s="9"/>
    </row>
    <row r="25" spans="1:15" ht="45.65" customHeight="1" x14ac:dyDescent="0.2">
      <c r="A25" s="8"/>
      <c r="B25" s="23"/>
      <c r="C25" s="23"/>
      <c r="D25" s="23"/>
      <c r="E25" s="23"/>
      <c r="F25" s="23"/>
      <c r="G25" s="23"/>
      <c r="H25" s="23"/>
      <c r="I25" s="23"/>
      <c r="J25" s="23"/>
      <c r="K25" s="23"/>
      <c r="L25" s="23"/>
      <c r="M25" s="23"/>
      <c r="N25" s="23"/>
      <c r="O25" s="9"/>
    </row>
    <row r="26" spans="1:15" ht="45.65" customHeight="1" x14ac:dyDescent="0.2">
      <c r="A26" s="8"/>
      <c r="B26" s="23"/>
      <c r="C26" s="23"/>
      <c r="D26" s="23"/>
      <c r="E26" s="23"/>
      <c r="F26" s="23"/>
      <c r="G26" s="23"/>
      <c r="H26" s="23"/>
      <c r="I26" s="23"/>
      <c r="J26" s="23"/>
      <c r="K26" s="23"/>
      <c r="L26" s="23"/>
      <c r="M26" s="23"/>
      <c r="N26" s="23"/>
      <c r="O26" s="9"/>
    </row>
    <row r="27" spans="1:15" ht="13.5" thickBot="1" x14ac:dyDescent="0.25">
      <c r="A27" s="28"/>
      <c r="B27" s="29"/>
      <c r="C27" s="29"/>
      <c r="D27" s="29"/>
      <c r="E27" s="29"/>
      <c r="F27" s="29"/>
      <c r="G27" s="29"/>
      <c r="H27" s="29"/>
      <c r="I27" s="29"/>
      <c r="J27" s="29"/>
      <c r="K27" s="29"/>
      <c r="L27" s="29"/>
      <c r="M27" s="29"/>
      <c r="N27" s="29"/>
      <c r="O27" s="30"/>
    </row>
    <row r="28" spans="1:15" ht="15" customHeight="1" thickBot="1" x14ac:dyDescent="0.25"/>
    <row r="29" spans="1:15" x14ac:dyDescent="0.2">
      <c r="A29" s="3"/>
      <c r="B29" s="4"/>
      <c r="C29" s="4"/>
      <c r="D29" s="4"/>
      <c r="E29" s="4"/>
      <c r="F29" s="4"/>
      <c r="G29" s="4"/>
      <c r="H29" s="4"/>
      <c r="I29" s="4"/>
      <c r="J29" s="4"/>
      <c r="K29" s="4"/>
      <c r="L29" s="4"/>
      <c r="M29" s="4"/>
      <c r="N29" s="5" t="s">
        <v>191</v>
      </c>
      <c r="O29" s="6"/>
    </row>
    <row r="30" spans="1:15" ht="16.5" x14ac:dyDescent="0.2">
      <c r="A30" s="8"/>
      <c r="B30" s="192" t="s">
        <v>0</v>
      </c>
      <c r="C30" s="192"/>
      <c r="D30" s="192"/>
      <c r="E30" s="192"/>
      <c r="F30" s="192"/>
      <c r="G30" s="192"/>
      <c r="H30" s="192"/>
      <c r="I30" s="192"/>
      <c r="J30" s="192"/>
      <c r="K30" s="192"/>
      <c r="L30" s="192"/>
      <c r="M30" s="192"/>
      <c r="N30" s="192"/>
      <c r="O30" s="9"/>
    </row>
    <row r="31" spans="1:15" ht="20.25" customHeight="1" x14ac:dyDescent="0.2">
      <c r="A31" s="8"/>
      <c r="B31" s="10" t="s">
        <v>125</v>
      </c>
      <c r="C31" s="10"/>
      <c r="D31" s="10"/>
      <c r="E31" s="10"/>
      <c r="F31" s="10"/>
      <c r="G31" s="10"/>
      <c r="H31" s="10"/>
      <c r="I31" s="10"/>
      <c r="J31" s="10"/>
      <c r="K31" s="10"/>
      <c r="L31" s="280" t="str">
        <f>L3</f>
        <v>令和　　年　　月　　日</v>
      </c>
      <c r="M31" s="280"/>
      <c r="N31" s="280"/>
      <c r="O31" s="9"/>
    </row>
    <row r="32" spans="1:15" x14ac:dyDescent="0.2">
      <c r="A32" s="8"/>
      <c r="B32" s="10"/>
      <c r="C32" s="10"/>
      <c r="D32" s="10"/>
      <c r="E32" s="10"/>
      <c r="F32" s="10"/>
      <c r="G32" s="10"/>
      <c r="H32" s="105"/>
      <c r="I32" s="10"/>
      <c r="J32" s="194"/>
      <c r="K32" s="194"/>
      <c r="L32" s="105"/>
      <c r="M32" s="10"/>
      <c r="N32" s="10"/>
      <c r="O32" s="9"/>
    </row>
    <row r="33" spans="1:15" x14ac:dyDescent="0.2">
      <c r="A33" s="8"/>
      <c r="B33" s="10"/>
      <c r="C33" s="10"/>
      <c r="D33" s="10"/>
      <c r="E33" s="10"/>
      <c r="F33" s="10"/>
      <c r="G33" s="10"/>
      <c r="H33" s="10"/>
      <c r="I33" s="10"/>
      <c r="J33" s="10"/>
      <c r="K33" s="10"/>
      <c r="L33" s="10"/>
      <c r="M33" s="10"/>
      <c r="N33" s="10"/>
      <c r="O33" s="9"/>
    </row>
    <row r="34" spans="1:15" ht="24.75" customHeight="1" x14ac:dyDescent="0.2">
      <c r="A34" s="8"/>
      <c r="B34" s="10"/>
      <c r="C34" s="10"/>
      <c r="D34" s="10"/>
      <c r="E34" s="10"/>
      <c r="F34" s="10"/>
      <c r="G34" s="10"/>
      <c r="H34" s="12" t="s">
        <v>121</v>
      </c>
      <c r="J34" s="248" t="str">
        <f>IF($J$6="","",$J$6)</f>
        <v/>
      </c>
      <c r="K34" s="248"/>
      <c r="L34" s="248"/>
      <c r="M34" s="248"/>
      <c r="N34" s="248"/>
      <c r="O34" s="9"/>
    </row>
    <row r="35" spans="1:15" ht="24.75" customHeight="1" x14ac:dyDescent="0.2">
      <c r="A35" s="8"/>
      <c r="B35" s="10"/>
      <c r="C35" s="10"/>
      <c r="D35" s="10"/>
      <c r="E35" s="10"/>
      <c r="F35" s="10"/>
      <c r="G35" s="10"/>
      <c r="H35" s="12" t="s">
        <v>2</v>
      </c>
      <c r="J35" s="248"/>
      <c r="K35" s="248"/>
      <c r="L35" s="248"/>
      <c r="M35" s="248"/>
      <c r="N35" s="248"/>
      <c r="O35" s="9"/>
    </row>
    <row r="36" spans="1:15" ht="45.75" customHeight="1" x14ac:dyDescent="0.2">
      <c r="A36" s="8"/>
      <c r="B36" s="10"/>
      <c r="C36" s="10"/>
      <c r="D36" s="10"/>
      <c r="E36" s="10"/>
      <c r="F36" s="10"/>
      <c r="G36" s="10"/>
      <c r="H36" s="12" t="s">
        <v>3</v>
      </c>
      <c r="J36" s="248" t="str">
        <f>IF($J$8="","",$J$8)</f>
        <v/>
      </c>
      <c r="K36" s="248"/>
      <c r="L36" s="248"/>
      <c r="M36" s="248"/>
      <c r="N36" s="248"/>
      <c r="O36" s="9"/>
    </row>
    <row r="37" spans="1:15" ht="45.75" customHeight="1" x14ac:dyDescent="0.2">
      <c r="A37" s="8"/>
      <c r="B37" s="10"/>
      <c r="C37" s="10"/>
      <c r="D37" s="10"/>
      <c r="E37" s="10"/>
      <c r="F37" s="10"/>
      <c r="G37" s="10"/>
      <c r="H37" s="13" t="s">
        <v>4</v>
      </c>
      <c r="J37" s="389" t="str">
        <f>IF($J$9="","",$J$9)</f>
        <v/>
      </c>
      <c r="K37" s="389"/>
      <c r="L37" s="389"/>
      <c r="M37" s="389"/>
      <c r="N37" s="105"/>
      <c r="O37" s="9"/>
    </row>
    <row r="38" spans="1:15" ht="20.25" customHeight="1" x14ac:dyDescent="0.2">
      <c r="A38" s="8"/>
      <c r="B38" s="10"/>
      <c r="C38" s="10"/>
      <c r="D38" s="10"/>
      <c r="E38" s="10"/>
      <c r="F38" s="10"/>
      <c r="G38" s="10"/>
      <c r="H38" s="10"/>
      <c r="I38" s="10"/>
      <c r="J38" s="10"/>
      <c r="K38" s="10"/>
      <c r="L38" s="10"/>
      <c r="M38" s="10"/>
      <c r="N38" s="10"/>
      <c r="O38" s="9"/>
    </row>
    <row r="39" spans="1:15" ht="18" customHeight="1" x14ac:dyDescent="0.2">
      <c r="A39" s="8"/>
      <c r="B39" s="197" t="s">
        <v>5</v>
      </c>
      <c r="C39" s="197"/>
      <c r="D39" s="197"/>
      <c r="E39" s="197" t="s">
        <v>48</v>
      </c>
      <c r="F39" s="197"/>
      <c r="G39" s="197"/>
      <c r="H39" s="197"/>
      <c r="I39" s="197"/>
      <c r="J39" s="197"/>
      <c r="K39" s="197"/>
      <c r="L39" s="197"/>
      <c r="M39" s="197"/>
      <c r="N39" s="197"/>
      <c r="O39" s="9"/>
    </row>
    <row r="40" spans="1:15" s="16" customFormat="1" ht="60.75" customHeight="1" x14ac:dyDescent="0.2">
      <c r="A40" s="14"/>
      <c r="B40" s="198" t="s">
        <v>140</v>
      </c>
      <c r="C40" s="198"/>
      <c r="D40" s="198"/>
      <c r="E40" s="373" t="s">
        <v>105</v>
      </c>
      <c r="F40" s="374"/>
      <c r="G40" s="374"/>
      <c r="H40" s="374"/>
      <c r="I40" s="374"/>
      <c r="J40" s="374"/>
      <c r="K40" s="374"/>
      <c r="L40" s="374"/>
      <c r="M40" s="374"/>
      <c r="N40" s="375"/>
      <c r="O40" s="15"/>
    </row>
    <row r="41" spans="1:15" ht="13.5" thickBot="1" x14ac:dyDescent="0.25">
      <c r="A41" s="8"/>
      <c r="B41" s="10"/>
      <c r="C41" s="10"/>
      <c r="D41" s="10"/>
      <c r="E41" s="10"/>
      <c r="F41" s="10"/>
      <c r="G41" s="10"/>
      <c r="H41" s="10"/>
      <c r="I41" s="10"/>
      <c r="J41" s="10"/>
      <c r="K41" s="10"/>
      <c r="L41" s="10"/>
      <c r="M41" s="10"/>
      <c r="N41" s="10"/>
      <c r="O41" s="9"/>
    </row>
    <row r="42" spans="1:15" x14ac:dyDescent="0.2">
      <c r="A42" s="8"/>
      <c r="B42" s="202"/>
      <c r="C42" s="203"/>
      <c r="D42" s="203"/>
      <c r="E42" s="204"/>
      <c r="F42" s="174" t="s">
        <v>174</v>
      </c>
      <c r="G42" s="175"/>
      <c r="H42" s="175"/>
      <c r="I42" s="175" t="s">
        <v>6</v>
      </c>
      <c r="J42" s="175"/>
      <c r="K42" s="178" t="s">
        <v>7</v>
      </c>
      <c r="L42" s="179"/>
      <c r="M42" s="178" t="s">
        <v>8</v>
      </c>
      <c r="N42" s="182"/>
      <c r="O42" s="9"/>
    </row>
    <row r="43" spans="1:15" ht="13.5" thickBot="1" x14ac:dyDescent="0.25">
      <c r="A43" s="8"/>
      <c r="B43" s="205"/>
      <c r="C43" s="206"/>
      <c r="D43" s="206"/>
      <c r="E43" s="207"/>
      <c r="F43" s="176"/>
      <c r="G43" s="177"/>
      <c r="H43" s="177"/>
      <c r="I43" s="177"/>
      <c r="J43" s="177"/>
      <c r="K43" s="180"/>
      <c r="L43" s="181"/>
      <c r="M43" s="183" t="s">
        <v>9</v>
      </c>
      <c r="N43" s="184"/>
      <c r="O43" s="9"/>
    </row>
    <row r="44" spans="1:15" ht="27.75" customHeight="1" thickTop="1" x14ac:dyDescent="0.2">
      <c r="A44" s="8"/>
      <c r="B44" s="211" t="s">
        <v>10</v>
      </c>
      <c r="C44" s="212"/>
      <c r="D44" s="212"/>
      <c r="E44" s="213"/>
      <c r="F44" s="367" t="str">
        <f>IF(F47="","",SUM(F47,F49:G52))</f>
        <v/>
      </c>
      <c r="G44" s="368"/>
      <c r="H44" s="168" t="s">
        <v>11</v>
      </c>
      <c r="I44" s="371" t="str">
        <f>IF(F44="","",ROUNDDOWN(F44*0.1,0))</f>
        <v/>
      </c>
      <c r="J44" s="168" t="s">
        <v>11</v>
      </c>
      <c r="K44" s="172">
        <v>2</v>
      </c>
      <c r="L44" s="187" t="s">
        <v>12</v>
      </c>
      <c r="M44" s="361" t="str">
        <f>IF(F44="","",(F44+I44)*K44)</f>
        <v/>
      </c>
      <c r="N44" s="185" t="s">
        <v>11</v>
      </c>
      <c r="O44" s="9"/>
    </row>
    <row r="45" spans="1:15" ht="26.25" customHeight="1" thickBot="1" x14ac:dyDescent="0.25">
      <c r="A45" s="8"/>
      <c r="B45" s="208" t="s">
        <v>46</v>
      </c>
      <c r="C45" s="209"/>
      <c r="D45" s="209"/>
      <c r="E45" s="210"/>
      <c r="F45" s="369"/>
      <c r="G45" s="370"/>
      <c r="H45" s="169"/>
      <c r="I45" s="372"/>
      <c r="J45" s="169"/>
      <c r="K45" s="173"/>
      <c r="L45" s="169"/>
      <c r="M45" s="362"/>
      <c r="N45" s="186"/>
      <c r="O45" s="9"/>
    </row>
    <row r="46" spans="1:15" ht="11.5" customHeight="1" thickBot="1" x14ac:dyDescent="0.25">
      <c r="A46" s="8"/>
      <c r="B46" s="17"/>
      <c r="C46" s="17"/>
      <c r="D46" s="17"/>
      <c r="E46" s="17"/>
      <c r="F46" s="10"/>
      <c r="G46" s="18"/>
      <c r="H46" s="21"/>
      <c r="I46" s="18"/>
      <c r="J46" s="21"/>
      <c r="K46" s="18"/>
      <c r="L46" s="21"/>
      <c r="M46" s="18"/>
      <c r="N46" s="21"/>
      <c r="O46" s="9"/>
    </row>
    <row r="47" spans="1:15" s="26" customFormat="1" ht="30.65" customHeight="1" x14ac:dyDescent="0.2">
      <c r="A47" s="22"/>
      <c r="B47" s="214" t="s">
        <v>173</v>
      </c>
      <c r="C47" s="217" t="s">
        <v>13</v>
      </c>
      <c r="D47" s="219" t="s">
        <v>14</v>
      </c>
      <c r="E47" s="220"/>
      <c r="F47" s="363"/>
      <c r="G47" s="364"/>
      <c r="H47" s="390" t="s">
        <v>98</v>
      </c>
      <c r="I47" s="23"/>
      <c r="J47" s="23"/>
      <c r="K47" s="24"/>
      <c r="L47" s="24"/>
      <c r="M47" s="24"/>
      <c r="N47" s="24"/>
      <c r="O47" s="25"/>
    </row>
    <row r="48" spans="1:15" ht="30.65" customHeight="1" x14ac:dyDescent="0.2">
      <c r="A48" s="8"/>
      <c r="B48" s="215"/>
      <c r="C48" s="218"/>
      <c r="D48" s="221"/>
      <c r="E48" s="222"/>
      <c r="F48" s="357"/>
      <c r="G48" s="358"/>
      <c r="H48" s="241" t="s">
        <v>11</v>
      </c>
      <c r="I48" s="27"/>
      <c r="J48" s="23"/>
      <c r="K48" s="10"/>
      <c r="L48" s="10"/>
      <c r="M48" s="10"/>
      <c r="N48" s="10"/>
      <c r="O48" s="9"/>
    </row>
    <row r="49" spans="1:15" ht="30.75" customHeight="1" x14ac:dyDescent="0.2">
      <c r="A49" s="8"/>
      <c r="B49" s="215"/>
      <c r="C49" s="294" t="s">
        <v>15</v>
      </c>
      <c r="D49" s="223" t="s">
        <v>16</v>
      </c>
      <c r="E49" s="224"/>
      <c r="F49" s="355"/>
      <c r="G49" s="356"/>
      <c r="H49" s="240" t="s">
        <v>11</v>
      </c>
      <c r="I49" s="23"/>
      <c r="J49" s="23"/>
      <c r="K49" s="10"/>
      <c r="L49" s="10"/>
      <c r="M49" s="10"/>
      <c r="N49" s="10"/>
      <c r="O49" s="9"/>
    </row>
    <row r="50" spans="1:15" ht="30.75" customHeight="1" x14ac:dyDescent="0.2">
      <c r="A50" s="8"/>
      <c r="B50" s="215"/>
      <c r="C50" s="295"/>
      <c r="D50" s="230"/>
      <c r="E50" s="231"/>
      <c r="F50" s="357"/>
      <c r="G50" s="358"/>
      <c r="H50" s="241"/>
      <c r="I50" s="23"/>
      <c r="J50" s="23"/>
      <c r="K50" s="10"/>
      <c r="L50" s="10"/>
      <c r="M50" s="10"/>
      <c r="N50" s="10"/>
      <c r="O50" s="9"/>
    </row>
    <row r="51" spans="1:15" ht="30.75" customHeight="1" x14ac:dyDescent="0.2">
      <c r="A51" s="8"/>
      <c r="B51" s="215"/>
      <c r="C51" s="227" t="s">
        <v>17</v>
      </c>
      <c r="D51" s="223" t="s">
        <v>18</v>
      </c>
      <c r="E51" s="224"/>
      <c r="F51" s="355"/>
      <c r="G51" s="356"/>
      <c r="H51" s="236" t="s">
        <v>11</v>
      </c>
      <c r="I51" s="23"/>
      <c r="J51" s="23"/>
      <c r="K51" s="10"/>
      <c r="L51" s="10"/>
      <c r="M51" s="10"/>
      <c r="N51" s="10"/>
      <c r="O51" s="9"/>
    </row>
    <row r="52" spans="1:15" ht="30.75" customHeight="1" thickBot="1" x14ac:dyDescent="0.25">
      <c r="A52" s="8"/>
      <c r="B52" s="216"/>
      <c r="C52" s="228"/>
      <c r="D52" s="225"/>
      <c r="E52" s="226"/>
      <c r="F52" s="359"/>
      <c r="G52" s="360"/>
      <c r="H52" s="237"/>
      <c r="I52" s="23"/>
      <c r="J52" s="23"/>
      <c r="K52" s="10"/>
      <c r="L52" s="10"/>
      <c r="M52" s="10"/>
      <c r="N52" s="10"/>
      <c r="O52" s="9"/>
    </row>
    <row r="53" spans="1:15" ht="15" customHeight="1" x14ac:dyDescent="0.2">
      <c r="A53" s="8"/>
      <c r="B53" s="10"/>
      <c r="C53" s="10"/>
      <c r="D53" s="10"/>
      <c r="E53" s="10"/>
      <c r="F53" s="10"/>
      <c r="G53" s="10"/>
      <c r="H53" s="10"/>
      <c r="I53" s="10"/>
      <c r="J53" s="10"/>
      <c r="K53" s="10"/>
      <c r="L53" s="10"/>
      <c r="M53" s="10"/>
      <c r="N53" s="10"/>
      <c r="O53" s="9"/>
    </row>
    <row r="54" spans="1:15" ht="15" customHeight="1" thickBot="1" x14ac:dyDescent="0.25">
      <c r="A54" s="28"/>
      <c r="B54" s="29"/>
      <c r="C54" s="29"/>
      <c r="D54" s="29"/>
      <c r="E54" s="29"/>
      <c r="F54" s="29"/>
      <c r="G54" s="29"/>
      <c r="H54" s="29"/>
      <c r="I54" s="29"/>
      <c r="J54" s="29"/>
      <c r="K54" s="29"/>
      <c r="L54" s="29"/>
      <c r="M54" s="29"/>
      <c r="N54" s="29"/>
      <c r="O54" s="30"/>
    </row>
    <row r="55" spans="1:15" ht="15" customHeight="1" thickBot="1" x14ac:dyDescent="0.25"/>
    <row r="56" spans="1:15" x14ac:dyDescent="0.2">
      <c r="A56" s="3"/>
      <c r="B56" s="4"/>
      <c r="C56" s="4"/>
      <c r="D56" s="4"/>
      <c r="E56" s="4"/>
      <c r="F56" s="4"/>
      <c r="G56" s="4"/>
      <c r="H56" s="4"/>
      <c r="I56" s="4"/>
      <c r="J56" s="4"/>
      <c r="K56" s="4"/>
      <c r="L56" s="4"/>
      <c r="M56" s="4"/>
      <c r="N56" s="5" t="s">
        <v>45</v>
      </c>
      <c r="O56" s="6"/>
    </row>
    <row r="57" spans="1:15" ht="16.5" x14ac:dyDescent="0.2">
      <c r="A57" s="8"/>
      <c r="B57" s="192" t="s">
        <v>0</v>
      </c>
      <c r="C57" s="192"/>
      <c r="D57" s="192"/>
      <c r="E57" s="192"/>
      <c r="F57" s="192"/>
      <c r="G57" s="192"/>
      <c r="H57" s="192"/>
      <c r="I57" s="192"/>
      <c r="J57" s="192"/>
      <c r="K57" s="192"/>
      <c r="L57" s="192"/>
      <c r="M57" s="192"/>
      <c r="N57" s="192"/>
      <c r="O57" s="9"/>
    </row>
    <row r="58" spans="1:15" ht="20.25" customHeight="1" x14ac:dyDescent="0.2">
      <c r="A58" s="8"/>
      <c r="B58" s="10" t="s">
        <v>125</v>
      </c>
      <c r="C58" s="10"/>
      <c r="D58" s="10"/>
      <c r="E58" s="10"/>
      <c r="F58" s="10"/>
      <c r="G58" s="10"/>
      <c r="H58" s="10"/>
      <c r="I58" s="10"/>
      <c r="J58" s="10"/>
      <c r="K58" s="10"/>
      <c r="L58" s="280" t="str">
        <f>L3</f>
        <v>令和　　年　　月　　日</v>
      </c>
      <c r="M58" s="280"/>
      <c r="N58" s="280"/>
      <c r="O58" s="9"/>
    </row>
    <row r="59" spans="1:15" x14ac:dyDescent="0.2">
      <c r="A59" s="8"/>
      <c r="B59" s="10"/>
      <c r="C59" s="10"/>
      <c r="D59" s="10"/>
      <c r="E59" s="10"/>
      <c r="F59" s="10"/>
      <c r="G59" s="10"/>
      <c r="H59" s="115"/>
      <c r="I59" s="10"/>
      <c r="J59" s="194"/>
      <c r="K59" s="194"/>
      <c r="L59" s="115"/>
      <c r="M59" s="10"/>
      <c r="N59" s="10"/>
      <c r="O59" s="9"/>
    </row>
    <row r="60" spans="1:15" x14ac:dyDescent="0.2">
      <c r="A60" s="8"/>
      <c r="B60" s="10"/>
      <c r="C60" s="10"/>
      <c r="D60" s="10"/>
      <c r="E60" s="10"/>
      <c r="F60" s="10"/>
      <c r="G60" s="10"/>
      <c r="H60" s="10"/>
      <c r="I60" s="10"/>
      <c r="J60" s="10"/>
      <c r="K60" s="10"/>
      <c r="L60" s="10"/>
      <c r="M60" s="10"/>
      <c r="N60" s="10"/>
      <c r="O60" s="9"/>
    </row>
    <row r="61" spans="1:15" ht="24.75" customHeight="1" x14ac:dyDescent="0.2">
      <c r="A61" s="8"/>
      <c r="B61" s="10"/>
      <c r="C61" s="10"/>
      <c r="D61" s="10"/>
      <c r="E61" s="10"/>
      <c r="F61" s="10"/>
      <c r="G61" s="10"/>
      <c r="H61" s="12" t="s">
        <v>121</v>
      </c>
      <c r="J61" s="248" t="str">
        <f>IF($J$6="","",$J$6)</f>
        <v/>
      </c>
      <c r="K61" s="248"/>
      <c r="L61" s="248"/>
      <c r="M61" s="248"/>
      <c r="N61" s="248"/>
      <c r="O61" s="9"/>
    </row>
    <row r="62" spans="1:15" ht="24.75" customHeight="1" x14ac:dyDescent="0.2">
      <c r="A62" s="8"/>
      <c r="B62" s="10"/>
      <c r="C62" s="10"/>
      <c r="D62" s="10"/>
      <c r="E62" s="10"/>
      <c r="F62" s="10"/>
      <c r="G62" s="10"/>
      <c r="H62" s="12" t="s">
        <v>2</v>
      </c>
      <c r="J62" s="248"/>
      <c r="K62" s="248"/>
      <c r="L62" s="248"/>
      <c r="M62" s="248"/>
      <c r="N62" s="248"/>
      <c r="O62" s="9"/>
    </row>
    <row r="63" spans="1:15" ht="45.75" customHeight="1" x14ac:dyDescent="0.2">
      <c r="A63" s="8"/>
      <c r="B63" s="10"/>
      <c r="C63" s="10"/>
      <c r="D63" s="10"/>
      <c r="E63" s="10"/>
      <c r="F63" s="10"/>
      <c r="G63" s="10"/>
      <c r="H63" s="12" t="s">
        <v>3</v>
      </c>
      <c r="J63" s="248" t="str">
        <f>IF($J$8="","",$J$8)</f>
        <v/>
      </c>
      <c r="K63" s="248"/>
      <c r="L63" s="248"/>
      <c r="M63" s="248"/>
      <c r="N63" s="248"/>
      <c r="O63" s="9"/>
    </row>
    <row r="64" spans="1:15" ht="45.75" customHeight="1" x14ac:dyDescent="0.2">
      <c r="A64" s="8"/>
      <c r="B64" s="10"/>
      <c r="C64" s="10"/>
      <c r="D64" s="10"/>
      <c r="E64" s="10"/>
      <c r="F64" s="10"/>
      <c r="G64" s="10"/>
      <c r="H64" s="13" t="s">
        <v>4</v>
      </c>
      <c r="J64" s="389" t="str">
        <f>IF($J$9="","",$J$9)</f>
        <v/>
      </c>
      <c r="K64" s="389"/>
      <c r="L64" s="389"/>
      <c r="M64" s="389"/>
      <c r="N64" s="115"/>
      <c r="O64" s="9"/>
    </row>
    <row r="65" spans="1:15" ht="20.25" customHeight="1" x14ac:dyDescent="0.2">
      <c r="A65" s="8"/>
      <c r="B65" s="10"/>
      <c r="C65" s="10"/>
      <c r="D65" s="10"/>
      <c r="E65" s="10"/>
      <c r="F65" s="10"/>
      <c r="G65" s="10"/>
      <c r="H65" s="10"/>
      <c r="I65" s="10"/>
      <c r="J65" s="10"/>
      <c r="K65" s="10"/>
      <c r="L65" s="10"/>
      <c r="M65" s="10"/>
      <c r="N65" s="10"/>
      <c r="O65" s="9"/>
    </row>
    <row r="66" spans="1:15" ht="18" customHeight="1" x14ac:dyDescent="0.2">
      <c r="A66" s="8"/>
      <c r="B66" s="197" t="s">
        <v>5</v>
      </c>
      <c r="C66" s="197"/>
      <c r="D66" s="197"/>
      <c r="E66" s="197" t="s">
        <v>48</v>
      </c>
      <c r="F66" s="197"/>
      <c r="G66" s="197"/>
      <c r="H66" s="197"/>
      <c r="I66" s="197"/>
      <c r="J66" s="197"/>
      <c r="K66" s="197"/>
      <c r="L66" s="197"/>
      <c r="M66" s="197"/>
      <c r="N66" s="197"/>
      <c r="O66" s="9"/>
    </row>
    <row r="67" spans="1:15" s="16" customFormat="1" ht="60.75" customHeight="1" x14ac:dyDescent="0.2">
      <c r="A67" s="14"/>
      <c r="B67" s="198" t="s">
        <v>44</v>
      </c>
      <c r="C67" s="198"/>
      <c r="D67" s="198"/>
      <c r="E67" s="373" t="s">
        <v>104</v>
      </c>
      <c r="F67" s="374"/>
      <c r="G67" s="374"/>
      <c r="H67" s="374"/>
      <c r="I67" s="374"/>
      <c r="J67" s="374"/>
      <c r="K67" s="374"/>
      <c r="L67" s="374"/>
      <c r="M67" s="374"/>
      <c r="N67" s="375"/>
      <c r="O67" s="15"/>
    </row>
    <row r="68" spans="1:15" ht="13.5" thickBot="1" x14ac:dyDescent="0.25">
      <c r="A68" s="8"/>
      <c r="B68" s="10"/>
      <c r="C68" s="10"/>
      <c r="D68" s="10"/>
      <c r="E68" s="10"/>
      <c r="F68" s="10"/>
      <c r="G68" s="10"/>
      <c r="H68" s="10"/>
      <c r="I68" s="10"/>
      <c r="J68" s="10"/>
      <c r="K68" s="10"/>
      <c r="L68" s="10"/>
      <c r="M68" s="10"/>
      <c r="N68" s="10"/>
      <c r="O68" s="9"/>
    </row>
    <row r="69" spans="1:15" x14ac:dyDescent="0.2">
      <c r="A69" s="8"/>
      <c r="B69" s="202"/>
      <c r="C69" s="203"/>
      <c r="D69" s="203"/>
      <c r="E69" s="204"/>
      <c r="F69" s="174" t="s">
        <v>174</v>
      </c>
      <c r="G69" s="175"/>
      <c r="H69" s="175"/>
      <c r="I69" s="175" t="s">
        <v>6</v>
      </c>
      <c r="J69" s="175"/>
      <c r="K69" s="178" t="s">
        <v>7</v>
      </c>
      <c r="L69" s="179"/>
      <c r="M69" s="178" t="s">
        <v>8</v>
      </c>
      <c r="N69" s="182"/>
      <c r="O69" s="9"/>
    </row>
    <row r="70" spans="1:15" ht="13.5" thickBot="1" x14ac:dyDescent="0.25">
      <c r="A70" s="8"/>
      <c r="B70" s="205"/>
      <c r="C70" s="206"/>
      <c r="D70" s="206"/>
      <c r="E70" s="207"/>
      <c r="F70" s="176"/>
      <c r="G70" s="177"/>
      <c r="H70" s="177"/>
      <c r="I70" s="177"/>
      <c r="J70" s="177"/>
      <c r="K70" s="180"/>
      <c r="L70" s="181"/>
      <c r="M70" s="183" t="s">
        <v>9</v>
      </c>
      <c r="N70" s="184"/>
      <c r="O70" s="9"/>
    </row>
    <row r="71" spans="1:15" ht="27.75" customHeight="1" thickTop="1" x14ac:dyDescent="0.2">
      <c r="A71" s="8"/>
      <c r="B71" s="211" t="s">
        <v>10</v>
      </c>
      <c r="C71" s="212"/>
      <c r="D71" s="212"/>
      <c r="E71" s="213"/>
      <c r="F71" s="367" t="str">
        <f>IF(F74="","",SUM(F74,F76:G79))</f>
        <v/>
      </c>
      <c r="G71" s="368"/>
      <c r="H71" s="168" t="s">
        <v>11</v>
      </c>
      <c r="I71" s="371" t="str">
        <f>IF(F71="","",ROUNDDOWN(F71*0.1,0))</f>
        <v/>
      </c>
      <c r="J71" s="168" t="s">
        <v>11</v>
      </c>
      <c r="K71" s="172">
        <v>10</v>
      </c>
      <c r="L71" s="187" t="s">
        <v>12</v>
      </c>
      <c r="M71" s="361" t="str">
        <f>IF(F71="","",(F71+I71)*K71)</f>
        <v/>
      </c>
      <c r="N71" s="185" t="s">
        <v>11</v>
      </c>
      <c r="O71" s="9"/>
    </row>
    <row r="72" spans="1:15" ht="26.25" customHeight="1" thickBot="1" x14ac:dyDescent="0.25">
      <c r="A72" s="8"/>
      <c r="B72" s="208" t="s">
        <v>46</v>
      </c>
      <c r="C72" s="209"/>
      <c r="D72" s="209"/>
      <c r="E72" s="210"/>
      <c r="F72" s="369"/>
      <c r="G72" s="370"/>
      <c r="H72" s="169"/>
      <c r="I72" s="372"/>
      <c r="J72" s="169"/>
      <c r="K72" s="173"/>
      <c r="L72" s="169"/>
      <c r="M72" s="362"/>
      <c r="N72" s="186"/>
      <c r="O72" s="9"/>
    </row>
    <row r="73" spans="1:15" ht="11.5" customHeight="1" thickBot="1" x14ac:dyDescent="0.25">
      <c r="A73" s="8"/>
      <c r="B73" s="17"/>
      <c r="C73" s="17"/>
      <c r="D73" s="17"/>
      <c r="E73" s="17"/>
      <c r="F73" s="10"/>
      <c r="G73" s="18"/>
      <c r="H73" s="21"/>
      <c r="I73" s="18"/>
      <c r="J73" s="21"/>
      <c r="K73" s="18"/>
      <c r="L73" s="21"/>
      <c r="M73" s="18"/>
      <c r="N73" s="21"/>
      <c r="O73" s="9"/>
    </row>
    <row r="74" spans="1:15" s="26" customFormat="1" ht="30.65" customHeight="1" x14ac:dyDescent="0.2">
      <c r="A74" s="22"/>
      <c r="B74" s="214" t="s">
        <v>173</v>
      </c>
      <c r="C74" s="217" t="s">
        <v>13</v>
      </c>
      <c r="D74" s="219" t="s">
        <v>14</v>
      </c>
      <c r="E74" s="220"/>
      <c r="F74" s="363"/>
      <c r="G74" s="364"/>
      <c r="H74" s="390" t="s">
        <v>98</v>
      </c>
      <c r="I74" s="23"/>
      <c r="J74" s="23"/>
      <c r="K74" s="24"/>
      <c r="L74" s="24"/>
      <c r="M74" s="24"/>
      <c r="N74" s="24"/>
      <c r="O74" s="25"/>
    </row>
    <row r="75" spans="1:15" ht="30.65" customHeight="1" x14ac:dyDescent="0.2">
      <c r="A75" s="8"/>
      <c r="B75" s="215"/>
      <c r="C75" s="218"/>
      <c r="D75" s="221"/>
      <c r="E75" s="222"/>
      <c r="F75" s="357"/>
      <c r="G75" s="358"/>
      <c r="H75" s="241" t="s">
        <v>11</v>
      </c>
      <c r="I75" s="27"/>
      <c r="J75" s="23"/>
      <c r="K75" s="10"/>
      <c r="L75" s="10"/>
      <c r="M75" s="10"/>
      <c r="N75" s="10"/>
      <c r="O75" s="9"/>
    </row>
    <row r="76" spans="1:15" ht="30.75" customHeight="1" x14ac:dyDescent="0.2">
      <c r="A76" s="8"/>
      <c r="B76" s="215"/>
      <c r="C76" s="294" t="s">
        <v>15</v>
      </c>
      <c r="D76" s="223" t="s">
        <v>16</v>
      </c>
      <c r="E76" s="224"/>
      <c r="F76" s="355"/>
      <c r="G76" s="356"/>
      <c r="H76" s="240" t="s">
        <v>11</v>
      </c>
      <c r="I76" s="23"/>
      <c r="J76" s="23"/>
      <c r="K76" s="10"/>
      <c r="L76" s="10"/>
      <c r="M76" s="10"/>
      <c r="N76" s="10"/>
      <c r="O76" s="9"/>
    </row>
    <row r="77" spans="1:15" ht="30.75" customHeight="1" x14ac:dyDescent="0.2">
      <c r="A77" s="8"/>
      <c r="B77" s="215"/>
      <c r="C77" s="295"/>
      <c r="D77" s="230"/>
      <c r="E77" s="231"/>
      <c r="F77" s="357"/>
      <c r="G77" s="358"/>
      <c r="H77" s="241"/>
      <c r="I77" s="23"/>
      <c r="J77" s="23"/>
      <c r="K77" s="10"/>
      <c r="L77" s="10"/>
      <c r="M77" s="10"/>
      <c r="N77" s="10"/>
      <c r="O77" s="9"/>
    </row>
    <row r="78" spans="1:15" ht="30.75" customHeight="1" x14ac:dyDescent="0.2">
      <c r="A78" s="8"/>
      <c r="B78" s="215"/>
      <c r="C78" s="227" t="s">
        <v>17</v>
      </c>
      <c r="D78" s="223" t="s">
        <v>18</v>
      </c>
      <c r="E78" s="224"/>
      <c r="F78" s="355"/>
      <c r="G78" s="356"/>
      <c r="H78" s="236" t="s">
        <v>11</v>
      </c>
      <c r="I78" s="23"/>
      <c r="J78" s="23"/>
      <c r="K78" s="10"/>
      <c r="L78" s="10"/>
      <c r="M78" s="10"/>
      <c r="N78" s="10"/>
      <c r="O78" s="9"/>
    </row>
    <row r="79" spans="1:15" ht="30.75" customHeight="1" thickBot="1" x14ac:dyDescent="0.25">
      <c r="A79" s="8"/>
      <c r="B79" s="216"/>
      <c r="C79" s="228"/>
      <c r="D79" s="225"/>
      <c r="E79" s="226"/>
      <c r="F79" s="359"/>
      <c r="G79" s="360"/>
      <c r="H79" s="237"/>
      <c r="I79" s="23"/>
      <c r="J79" s="23"/>
      <c r="K79" s="10"/>
      <c r="L79" s="10"/>
      <c r="M79" s="10"/>
      <c r="N79" s="10"/>
      <c r="O79" s="9"/>
    </row>
    <row r="80" spans="1:15" ht="15" customHeight="1" x14ac:dyDescent="0.2">
      <c r="A80" s="8"/>
      <c r="B80" s="10"/>
      <c r="C80" s="10"/>
      <c r="D80" s="10"/>
      <c r="E80" s="10"/>
      <c r="F80" s="10"/>
      <c r="G80" s="10"/>
      <c r="H80" s="10"/>
      <c r="I80" s="10"/>
      <c r="J80" s="10"/>
      <c r="K80" s="10"/>
      <c r="L80" s="10"/>
      <c r="M80" s="10"/>
      <c r="N80" s="10"/>
      <c r="O80" s="9"/>
    </row>
    <row r="81" spans="1:15" ht="15" customHeight="1" thickBot="1" x14ac:dyDescent="0.25">
      <c r="A81" s="28"/>
      <c r="B81" s="29"/>
      <c r="C81" s="29"/>
      <c r="D81" s="29"/>
      <c r="E81" s="29"/>
      <c r="F81" s="29"/>
      <c r="G81" s="29"/>
      <c r="H81" s="29"/>
      <c r="I81" s="29"/>
      <c r="J81" s="29"/>
      <c r="K81" s="29"/>
      <c r="L81" s="29"/>
      <c r="M81" s="29"/>
      <c r="N81" s="29"/>
      <c r="O81" s="30"/>
    </row>
    <row r="82" spans="1:15" ht="15" customHeight="1" thickBot="1" x14ac:dyDescent="0.25"/>
    <row r="83" spans="1:15" x14ac:dyDescent="0.2">
      <c r="A83" s="3"/>
      <c r="B83" s="4"/>
      <c r="C83" s="4"/>
      <c r="D83" s="4"/>
      <c r="E83" s="4"/>
      <c r="F83" s="4"/>
      <c r="G83" s="4"/>
      <c r="H83" s="4"/>
      <c r="I83" s="4"/>
      <c r="J83" s="4"/>
      <c r="K83" s="4"/>
      <c r="L83" s="4"/>
      <c r="M83" s="4"/>
      <c r="N83" s="5" t="s">
        <v>45</v>
      </c>
      <c r="O83" s="6"/>
    </row>
    <row r="84" spans="1:15" ht="16.5" x14ac:dyDescent="0.2">
      <c r="A84" s="8"/>
      <c r="B84" s="192" t="s">
        <v>0</v>
      </c>
      <c r="C84" s="192"/>
      <c r="D84" s="192"/>
      <c r="E84" s="192"/>
      <c r="F84" s="192"/>
      <c r="G84" s="192"/>
      <c r="H84" s="192"/>
      <c r="I84" s="192"/>
      <c r="J84" s="192"/>
      <c r="K84" s="192"/>
      <c r="L84" s="192"/>
      <c r="M84" s="192"/>
      <c r="N84" s="192"/>
      <c r="O84" s="9"/>
    </row>
    <row r="85" spans="1:15" ht="20.25" customHeight="1" x14ac:dyDescent="0.2">
      <c r="A85" s="8"/>
      <c r="B85" s="10" t="s">
        <v>125</v>
      </c>
      <c r="C85" s="10"/>
      <c r="D85" s="10"/>
      <c r="E85" s="10"/>
      <c r="F85" s="10"/>
      <c r="G85" s="10"/>
      <c r="H85" s="10"/>
      <c r="I85" s="10"/>
      <c r="J85" s="10"/>
      <c r="K85" s="10"/>
      <c r="L85" s="280" t="str">
        <f>L3</f>
        <v>令和　　年　　月　　日</v>
      </c>
      <c r="M85" s="280"/>
      <c r="N85" s="280"/>
      <c r="O85" s="9"/>
    </row>
    <row r="86" spans="1:15" x14ac:dyDescent="0.2">
      <c r="A86" s="8"/>
      <c r="B86" s="10"/>
      <c r="C86" s="10"/>
      <c r="D86" s="10"/>
      <c r="E86" s="10"/>
      <c r="F86" s="10"/>
      <c r="G86" s="10"/>
      <c r="H86" s="116"/>
      <c r="I86" s="10"/>
      <c r="J86" s="194"/>
      <c r="K86" s="194"/>
      <c r="L86" s="116"/>
      <c r="M86" s="10"/>
      <c r="N86" s="10"/>
      <c r="O86" s="9"/>
    </row>
    <row r="87" spans="1:15" x14ac:dyDescent="0.2">
      <c r="A87" s="8"/>
      <c r="B87" s="10"/>
      <c r="C87" s="10"/>
      <c r="D87" s="10"/>
      <c r="E87" s="10"/>
      <c r="F87" s="10"/>
      <c r="G87" s="10"/>
      <c r="H87" s="10"/>
      <c r="I87" s="10"/>
      <c r="J87" s="10"/>
      <c r="K87" s="10"/>
      <c r="L87" s="10"/>
      <c r="M87" s="10"/>
      <c r="N87" s="10"/>
      <c r="O87" s="9"/>
    </row>
    <row r="88" spans="1:15" ht="24.75" customHeight="1" x14ac:dyDescent="0.2">
      <c r="A88" s="8"/>
      <c r="B88" s="10"/>
      <c r="C88" s="10"/>
      <c r="D88" s="10"/>
      <c r="E88" s="10"/>
      <c r="F88" s="10"/>
      <c r="G88" s="10"/>
      <c r="H88" s="12" t="s">
        <v>121</v>
      </c>
      <c r="J88" s="248" t="str">
        <f>IF($J$6="","",$J$6)</f>
        <v/>
      </c>
      <c r="K88" s="248"/>
      <c r="L88" s="248"/>
      <c r="M88" s="248"/>
      <c r="N88" s="248"/>
      <c r="O88" s="9"/>
    </row>
    <row r="89" spans="1:15" ht="24.75" customHeight="1" x14ac:dyDescent="0.2">
      <c r="A89" s="8"/>
      <c r="B89" s="10"/>
      <c r="C89" s="10"/>
      <c r="D89" s="10"/>
      <c r="E89" s="10"/>
      <c r="F89" s="10"/>
      <c r="G89" s="10"/>
      <c r="H89" s="12" t="s">
        <v>2</v>
      </c>
      <c r="J89" s="248"/>
      <c r="K89" s="248"/>
      <c r="L89" s="248"/>
      <c r="M89" s="248"/>
      <c r="N89" s="248"/>
      <c r="O89" s="9"/>
    </row>
    <row r="90" spans="1:15" ht="45.75" customHeight="1" x14ac:dyDescent="0.2">
      <c r="A90" s="8"/>
      <c r="B90" s="10"/>
      <c r="C90" s="10"/>
      <c r="D90" s="10"/>
      <c r="E90" s="10"/>
      <c r="F90" s="10"/>
      <c r="G90" s="10"/>
      <c r="H90" s="12" t="s">
        <v>3</v>
      </c>
      <c r="J90" s="248" t="str">
        <f>IF($J$8="","",$J$8)</f>
        <v/>
      </c>
      <c r="K90" s="248"/>
      <c r="L90" s="248"/>
      <c r="M90" s="248"/>
      <c r="N90" s="248"/>
      <c r="O90" s="9"/>
    </row>
    <row r="91" spans="1:15" ht="45.75" customHeight="1" x14ac:dyDescent="0.2">
      <c r="A91" s="8"/>
      <c r="B91" s="10"/>
      <c r="C91" s="10"/>
      <c r="D91" s="10"/>
      <c r="E91" s="10"/>
      <c r="F91" s="10"/>
      <c r="G91" s="10"/>
      <c r="H91" s="13" t="s">
        <v>4</v>
      </c>
      <c r="J91" s="389" t="str">
        <f>IF($J$9="","",$J$9)</f>
        <v/>
      </c>
      <c r="K91" s="389"/>
      <c r="L91" s="389"/>
      <c r="M91" s="389"/>
      <c r="N91" s="116"/>
      <c r="O91" s="9"/>
    </row>
    <row r="92" spans="1:15" ht="20.25" customHeight="1" x14ac:dyDescent="0.2">
      <c r="A92" s="8"/>
      <c r="B92" s="10"/>
      <c r="C92" s="10"/>
      <c r="D92" s="10"/>
      <c r="E92" s="10"/>
      <c r="F92" s="10"/>
      <c r="G92" s="10"/>
      <c r="H92" s="10"/>
      <c r="I92" s="10"/>
      <c r="J92" s="10"/>
      <c r="K92" s="10"/>
      <c r="L92" s="10"/>
      <c r="M92" s="10"/>
      <c r="N92" s="10"/>
      <c r="O92" s="9"/>
    </row>
    <row r="93" spans="1:15" ht="18" customHeight="1" x14ac:dyDescent="0.2">
      <c r="A93" s="8"/>
      <c r="B93" s="197" t="s">
        <v>5</v>
      </c>
      <c r="C93" s="197"/>
      <c r="D93" s="197"/>
      <c r="E93" s="197" t="s">
        <v>48</v>
      </c>
      <c r="F93" s="197"/>
      <c r="G93" s="197"/>
      <c r="H93" s="197"/>
      <c r="I93" s="197"/>
      <c r="J93" s="197"/>
      <c r="K93" s="197"/>
      <c r="L93" s="197"/>
      <c r="M93" s="197"/>
      <c r="N93" s="197"/>
      <c r="O93" s="9"/>
    </row>
    <row r="94" spans="1:15" s="16" customFormat="1" ht="60.75" customHeight="1" x14ac:dyDescent="0.2">
      <c r="A94" s="14"/>
      <c r="B94" s="198" t="s">
        <v>141</v>
      </c>
      <c r="C94" s="198"/>
      <c r="D94" s="198"/>
      <c r="E94" s="373" t="s">
        <v>188</v>
      </c>
      <c r="F94" s="374"/>
      <c r="G94" s="374"/>
      <c r="H94" s="374"/>
      <c r="I94" s="374"/>
      <c r="J94" s="374"/>
      <c r="K94" s="374"/>
      <c r="L94" s="374"/>
      <c r="M94" s="374"/>
      <c r="N94" s="375"/>
      <c r="O94" s="15"/>
    </row>
    <row r="95" spans="1:15" ht="13.5" thickBot="1" x14ac:dyDescent="0.25">
      <c r="A95" s="8"/>
      <c r="B95" s="10"/>
      <c r="C95" s="10"/>
      <c r="D95" s="10"/>
      <c r="E95" s="10"/>
      <c r="F95" s="10"/>
      <c r="G95" s="10"/>
      <c r="H95" s="10"/>
      <c r="I95" s="10"/>
      <c r="J95" s="10"/>
      <c r="K95" s="10"/>
      <c r="L95" s="10"/>
      <c r="M95" s="10"/>
      <c r="N95" s="10"/>
      <c r="O95" s="9"/>
    </row>
    <row r="96" spans="1:15" x14ac:dyDescent="0.2">
      <c r="A96" s="8"/>
      <c r="B96" s="202"/>
      <c r="C96" s="203"/>
      <c r="D96" s="203"/>
      <c r="E96" s="204"/>
      <c r="F96" s="174" t="s">
        <v>174</v>
      </c>
      <c r="G96" s="175"/>
      <c r="H96" s="175"/>
      <c r="I96" s="175" t="s">
        <v>6</v>
      </c>
      <c r="J96" s="175"/>
      <c r="K96" s="178" t="s">
        <v>7</v>
      </c>
      <c r="L96" s="179"/>
      <c r="M96" s="178" t="s">
        <v>8</v>
      </c>
      <c r="N96" s="182"/>
      <c r="O96" s="9"/>
    </row>
    <row r="97" spans="1:15" ht="13.5" thickBot="1" x14ac:dyDescent="0.25">
      <c r="A97" s="8"/>
      <c r="B97" s="205"/>
      <c r="C97" s="206"/>
      <c r="D97" s="206"/>
      <c r="E97" s="207"/>
      <c r="F97" s="176"/>
      <c r="G97" s="177"/>
      <c r="H97" s="177"/>
      <c r="I97" s="177"/>
      <c r="J97" s="177"/>
      <c r="K97" s="180"/>
      <c r="L97" s="181"/>
      <c r="M97" s="183" t="s">
        <v>9</v>
      </c>
      <c r="N97" s="184"/>
      <c r="O97" s="9"/>
    </row>
    <row r="98" spans="1:15" ht="27.75" customHeight="1" thickTop="1" x14ac:dyDescent="0.2">
      <c r="A98" s="8"/>
      <c r="B98" s="211" t="s">
        <v>10</v>
      </c>
      <c r="C98" s="212"/>
      <c r="D98" s="212"/>
      <c r="E98" s="213"/>
      <c r="F98" s="367" t="str">
        <f>IF(F101="","",SUM(F101,F103:G106))</f>
        <v/>
      </c>
      <c r="G98" s="368"/>
      <c r="H98" s="168" t="s">
        <v>11</v>
      </c>
      <c r="I98" s="371" t="str">
        <f>IF(F98="","",ROUNDDOWN(F98*0.1,0))</f>
        <v/>
      </c>
      <c r="J98" s="168" t="s">
        <v>11</v>
      </c>
      <c r="K98" s="172">
        <v>4</v>
      </c>
      <c r="L98" s="187" t="s">
        <v>12</v>
      </c>
      <c r="M98" s="361" t="str">
        <f>IF(F98="","",(F98+I98)*K98)</f>
        <v/>
      </c>
      <c r="N98" s="185" t="s">
        <v>11</v>
      </c>
      <c r="O98" s="9"/>
    </row>
    <row r="99" spans="1:15" ht="26.25" customHeight="1" thickBot="1" x14ac:dyDescent="0.25">
      <c r="A99" s="8"/>
      <c r="B99" s="208" t="s">
        <v>46</v>
      </c>
      <c r="C99" s="209"/>
      <c r="D99" s="209"/>
      <c r="E99" s="210"/>
      <c r="F99" s="369"/>
      <c r="G99" s="370"/>
      <c r="H99" s="169"/>
      <c r="I99" s="372"/>
      <c r="J99" s="169"/>
      <c r="K99" s="173"/>
      <c r="L99" s="169"/>
      <c r="M99" s="362"/>
      <c r="N99" s="186"/>
      <c r="O99" s="9"/>
    </row>
    <row r="100" spans="1:15" ht="11.5" customHeight="1" thickBot="1" x14ac:dyDescent="0.25">
      <c r="A100" s="8"/>
      <c r="B100" s="17"/>
      <c r="C100" s="17"/>
      <c r="D100" s="17"/>
      <c r="E100" s="17"/>
      <c r="F100" s="10"/>
      <c r="G100" s="18"/>
      <c r="H100" s="21"/>
      <c r="I100" s="18"/>
      <c r="J100" s="21"/>
      <c r="K100" s="18"/>
      <c r="L100" s="21"/>
      <c r="M100" s="18"/>
      <c r="N100" s="21"/>
      <c r="O100" s="9"/>
    </row>
    <row r="101" spans="1:15" s="26" customFormat="1" ht="30.65" customHeight="1" x14ac:dyDescent="0.2">
      <c r="A101" s="22"/>
      <c r="B101" s="214" t="s">
        <v>173</v>
      </c>
      <c r="C101" s="217" t="s">
        <v>13</v>
      </c>
      <c r="D101" s="219" t="s">
        <v>14</v>
      </c>
      <c r="E101" s="220"/>
      <c r="F101" s="363"/>
      <c r="G101" s="364"/>
      <c r="H101" s="390" t="s">
        <v>98</v>
      </c>
      <c r="I101" s="23"/>
      <c r="J101" s="23"/>
      <c r="K101" s="24"/>
      <c r="L101" s="24"/>
      <c r="M101" s="24"/>
      <c r="N101" s="24"/>
      <c r="O101" s="25"/>
    </row>
    <row r="102" spans="1:15" ht="30.65" customHeight="1" x14ac:dyDescent="0.2">
      <c r="A102" s="8"/>
      <c r="B102" s="215"/>
      <c r="C102" s="218"/>
      <c r="D102" s="221"/>
      <c r="E102" s="222"/>
      <c r="F102" s="357"/>
      <c r="G102" s="358"/>
      <c r="H102" s="241" t="s">
        <v>11</v>
      </c>
      <c r="I102" s="27"/>
      <c r="J102" s="23"/>
      <c r="K102" s="10"/>
      <c r="L102" s="10"/>
      <c r="M102" s="10"/>
      <c r="N102" s="10"/>
      <c r="O102" s="9"/>
    </row>
    <row r="103" spans="1:15" ht="30.75" customHeight="1" x14ac:dyDescent="0.2">
      <c r="A103" s="8"/>
      <c r="B103" s="215"/>
      <c r="C103" s="294" t="s">
        <v>15</v>
      </c>
      <c r="D103" s="223" t="s">
        <v>16</v>
      </c>
      <c r="E103" s="224"/>
      <c r="F103" s="355"/>
      <c r="G103" s="356"/>
      <c r="H103" s="240" t="s">
        <v>11</v>
      </c>
      <c r="I103" s="23"/>
      <c r="J103" s="23"/>
      <c r="K103" s="10"/>
      <c r="L103" s="10"/>
      <c r="M103" s="10"/>
      <c r="N103" s="10"/>
      <c r="O103" s="9"/>
    </row>
    <row r="104" spans="1:15" ht="30.75" customHeight="1" x14ac:dyDescent="0.2">
      <c r="A104" s="8"/>
      <c r="B104" s="215"/>
      <c r="C104" s="295"/>
      <c r="D104" s="230"/>
      <c r="E104" s="231"/>
      <c r="F104" s="357"/>
      <c r="G104" s="358"/>
      <c r="H104" s="241"/>
      <c r="I104" s="23"/>
      <c r="J104" s="23"/>
      <c r="K104" s="10"/>
      <c r="L104" s="10"/>
      <c r="M104" s="10"/>
      <c r="N104" s="10"/>
      <c r="O104" s="9"/>
    </row>
    <row r="105" spans="1:15" ht="30.75" customHeight="1" x14ac:dyDescent="0.2">
      <c r="A105" s="8"/>
      <c r="B105" s="215"/>
      <c r="C105" s="227" t="s">
        <v>17</v>
      </c>
      <c r="D105" s="223" t="s">
        <v>18</v>
      </c>
      <c r="E105" s="224"/>
      <c r="F105" s="355"/>
      <c r="G105" s="356"/>
      <c r="H105" s="236" t="s">
        <v>11</v>
      </c>
      <c r="I105" s="23"/>
      <c r="J105" s="23"/>
      <c r="K105" s="10"/>
      <c r="L105" s="10"/>
      <c r="M105" s="10"/>
      <c r="N105" s="10"/>
      <c r="O105" s="9"/>
    </row>
    <row r="106" spans="1:15" ht="30.75" customHeight="1" thickBot="1" x14ac:dyDescent="0.25">
      <c r="A106" s="8"/>
      <c r="B106" s="216"/>
      <c r="C106" s="228"/>
      <c r="D106" s="225"/>
      <c r="E106" s="226"/>
      <c r="F106" s="359"/>
      <c r="G106" s="360"/>
      <c r="H106" s="237"/>
      <c r="I106" s="23"/>
      <c r="J106" s="23"/>
      <c r="K106" s="10"/>
      <c r="L106" s="10"/>
      <c r="M106" s="10"/>
      <c r="N106" s="10"/>
      <c r="O106" s="9"/>
    </row>
    <row r="107" spans="1:15" ht="15" customHeight="1" x14ac:dyDescent="0.2">
      <c r="A107" s="8"/>
      <c r="B107" s="10"/>
      <c r="C107" s="10"/>
      <c r="D107" s="10"/>
      <c r="E107" s="10"/>
      <c r="F107" s="10"/>
      <c r="G107" s="10"/>
      <c r="H107" s="10"/>
      <c r="I107" s="10"/>
      <c r="J107" s="10"/>
      <c r="K107" s="10"/>
      <c r="L107" s="10"/>
      <c r="M107" s="10"/>
      <c r="N107" s="10"/>
      <c r="O107" s="9"/>
    </row>
    <row r="108" spans="1:15" ht="15" customHeight="1" thickBot="1" x14ac:dyDescent="0.25">
      <c r="A108" s="28"/>
      <c r="B108" s="29"/>
      <c r="C108" s="29"/>
      <c r="D108" s="29"/>
      <c r="E108" s="29"/>
      <c r="F108" s="29"/>
      <c r="G108" s="29"/>
      <c r="H108" s="29"/>
      <c r="I108" s="29"/>
      <c r="J108" s="29"/>
      <c r="K108" s="29"/>
      <c r="L108" s="29"/>
      <c r="M108" s="29"/>
      <c r="N108" s="29"/>
      <c r="O108" s="30"/>
    </row>
    <row r="109" spans="1:15" ht="15" customHeight="1" x14ac:dyDescent="0.2"/>
  </sheetData>
  <sheetProtection algorithmName="SHA-512" hashValue="Xmh4uqhI61SWQ26+WejJlleWSKMq7xMoTOQt6hVjC54KPAhXFBxj1a063OuDy9tMBoVe+6mMTGkp39wdj1gFqg==" saltValue="qdPvud3vS/2ROszTeMIdXQ==" spinCount="100000" sheet="1" selectLockedCells="1"/>
  <mergeCells count="142">
    <mergeCell ref="L71:L72"/>
    <mergeCell ref="C49:C50"/>
    <mergeCell ref="D49:E50"/>
    <mergeCell ref="C76:C77"/>
    <mergeCell ref="D76:E77"/>
    <mergeCell ref="H74:H75"/>
    <mergeCell ref="M71:M72"/>
    <mergeCell ref="N71:N72"/>
    <mergeCell ref="B72:E72"/>
    <mergeCell ref="B71:E71"/>
    <mergeCell ref="F71:G72"/>
    <mergeCell ref="H71:H72"/>
    <mergeCell ref="I71:I72"/>
    <mergeCell ref="J71:J72"/>
    <mergeCell ref="K71:K72"/>
    <mergeCell ref="B66:D66"/>
    <mergeCell ref="E66:N66"/>
    <mergeCell ref="B67:D67"/>
    <mergeCell ref="E67:N67"/>
    <mergeCell ref="B69:E70"/>
    <mergeCell ref="F69:H70"/>
    <mergeCell ref="I69:J70"/>
    <mergeCell ref="K69:L70"/>
    <mergeCell ref="M69:N69"/>
    <mergeCell ref="M70:N70"/>
    <mergeCell ref="J64:M64"/>
    <mergeCell ref="F49:G50"/>
    <mergeCell ref="H49:H50"/>
    <mergeCell ref="C51:C52"/>
    <mergeCell ref="D51:E52"/>
    <mergeCell ref="F51:G52"/>
    <mergeCell ref="H51:H52"/>
    <mergeCell ref="B57:N57"/>
    <mergeCell ref="L58:N58"/>
    <mergeCell ref="J59:K59"/>
    <mergeCell ref="J61:N62"/>
    <mergeCell ref="J63:N63"/>
    <mergeCell ref="L44:L45"/>
    <mergeCell ref="M44:M45"/>
    <mergeCell ref="N44:N45"/>
    <mergeCell ref="B45:E45"/>
    <mergeCell ref="B47:B52"/>
    <mergeCell ref="C47:C48"/>
    <mergeCell ref="D47:E48"/>
    <mergeCell ref="B44:E44"/>
    <mergeCell ref="F44:G45"/>
    <mergeCell ref="H44:H45"/>
    <mergeCell ref="I44:I45"/>
    <mergeCell ref="J44:J45"/>
    <mergeCell ref="K44:K45"/>
    <mergeCell ref="F47:G48"/>
    <mergeCell ref="H47:H48"/>
    <mergeCell ref="J32:K32"/>
    <mergeCell ref="J34:N35"/>
    <mergeCell ref="J36:N36"/>
    <mergeCell ref="J37:M37"/>
    <mergeCell ref="B39:D39"/>
    <mergeCell ref="E39:N39"/>
    <mergeCell ref="F42:H43"/>
    <mergeCell ref="I42:J43"/>
    <mergeCell ref="K42:L43"/>
    <mergeCell ref="M42:N42"/>
    <mergeCell ref="M43:N43"/>
    <mergeCell ref="J9:M9"/>
    <mergeCell ref="B21:E21"/>
    <mergeCell ref="F21:G21"/>
    <mergeCell ref="B22:E22"/>
    <mergeCell ref="F22:G22"/>
    <mergeCell ref="B19:E20"/>
    <mergeCell ref="F19:H20"/>
    <mergeCell ref="I19:J20"/>
    <mergeCell ref="K19:L20"/>
    <mergeCell ref="M19:N19"/>
    <mergeCell ref="M20:N20"/>
    <mergeCell ref="B2:N2"/>
    <mergeCell ref="L3:N3"/>
    <mergeCell ref="J4:K4"/>
    <mergeCell ref="J6:N7"/>
    <mergeCell ref="J8:N8"/>
    <mergeCell ref="H76:H77"/>
    <mergeCell ref="C78:C79"/>
    <mergeCell ref="D78:E79"/>
    <mergeCell ref="B11:D11"/>
    <mergeCell ref="E11:N11"/>
    <mergeCell ref="B12:D12"/>
    <mergeCell ref="E12:N12"/>
    <mergeCell ref="I16:J17"/>
    <mergeCell ref="K16:M17"/>
    <mergeCell ref="N16:N17"/>
    <mergeCell ref="B30:N30"/>
    <mergeCell ref="L31:N31"/>
    <mergeCell ref="B40:D40"/>
    <mergeCell ref="E40:N40"/>
    <mergeCell ref="B42:E43"/>
    <mergeCell ref="B74:B79"/>
    <mergeCell ref="C74:C75"/>
    <mergeCell ref="D74:E75"/>
    <mergeCell ref="F74:G75"/>
    <mergeCell ref="F76:G77"/>
    <mergeCell ref="F78:G79"/>
    <mergeCell ref="B84:N84"/>
    <mergeCell ref="L85:N85"/>
    <mergeCell ref="J86:K86"/>
    <mergeCell ref="J88:N89"/>
    <mergeCell ref="J90:N90"/>
    <mergeCell ref="J91:M91"/>
    <mergeCell ref="B93:D93"/>
    <mergeCell ref="E93:N93"/>
    <mergeCell ref="H78:H79"/>
    <mergeCell ref="F98:G99"/>
    <mergeCell ref="H98:H99"/>
    <mergeCell ref="I98:I99"/>
    <mergeCell ref="J98:J99"/>
    <mergeCell ref="K98:K99"/>
    <mergeCell ref="L98:L99"/>
    <mergeCell ref="M98:M99"/>
    <mergeCell ref="N98:N99"/>
    <mergeCell ref="B99:E99"/>
    <mergeCell ref="B23:E23"/>
    <mergeCell ref="F23:G23"/>
    <mergeCell ref="B101:B106"/>
    <mergeCell ref="C101:C102"/>
    <mergeCell ref="D101:E102"/>
    <mergeCell ref="F101:G102"/>
    <mergeCell ref="H101:H102"/>
    <mergeCell ref="C103:C104"/>
    <mergeCell ref="D103:E104"/>
    <mergeCell ref="F103:G104"/>
    <mergeCell ref="H103:H104"/>
    <mergeCell ref="C105:C106"/>
    <mergeCell ref="D105:E106"/>
    <mergeCell ref="F105:G106"/>
    <mergeCell ref="H105:H106"/>
    <mergeCell ref="B94:D94"/>
    <mergeCell ref="E94:N94"/>
    <mergeCell ref="B96:E97"/>
    <mergeCell ref="F96:H97"/>
    <mergeCell ref="I96:J97"/>
    <mergeCell ref="K96:L97"/>
    <mergeCell ref="M96:N96"/>
    <mergeCell ref="M97:N97"/>
    <mergeCell ref="B98:E98"/>
  </mergeCells>
  <phoneticPr fontId="3"/>
  <conditionalFormatting sqref="F47:H48">
    <cfRule type="expression" dxfId="56" priority="7">
      <formula>$F$47&lt;&gt;""</formula>
    </cfRule>
  </conditionalFormatting>
  <conditionalFormatting sqref="F49:H50">
    <cfRule type="expression" dxfId="55" priority="18">
      <formula>$F$49&lt;&gt;""</formula>
    </cfRule>
  </conditionalFormatting>
  <conditionalFormatting sqref="F51:H52">
    <cfRule type="expression" dxfId="54" priority="17">
      <formula>$F$51&lt;&gt;""</formula>
    </cfRule>
  </conditionalFormatting>
  <conditionalFormatting sqref="F74:H75">
    <cfRule type="expression" dxfId="53" priority="4">
      <formula>$F$74&lt;&gt;""</formula>
    </cfRule>
  </conditionalFormatting>
  <conditionalFormatting sqref="F76:H77">
    <cfRule type="expression" dxfId="52" priority="6">
      <formula>$F$76&lt;&gt;""</formula>
    </cfRule>
  </conditionalFormatting>
  <conditionalFormatting sqref="F78:H79">
    <cfRule type="expression" dxfId="51" priority="5">
      <formula>$F$78&lt;&gt;""</formula>
    </cfRule>
  </conditionalFormatting>
  <conditionalFormatting sqref="F101:H102">
    <cfRule type="expression" dxfId="50" priority="1">
      <formula>$F$101&lt;&gt;""</formula>
    </cfRule>
  </conditionalFormatting>
  <conditionalFormatting sqref="F103:H104">
    <cfRule type="expression" dxfId="49" priority="3">
      <formula>$F$103&lt;&gt;""</formula>
    </cfRule>
  </conditionalFormatting>
  <conditionalFormatting sqref="F105:H106">
    <cfRule type="expression" dxfId="48" priority="2">
      <formula>$F$105&lt;&gt;""</formula>
    </cfRule>
  </conditionalFormatting>
  <conditionalFormatting sqref="K16:M17">
    <cfRule type="expression" dxfId="47" priority="12">
      <formula>$K$16=0</formula>
    </cfRule>
  </conditionalFormatting>
  <dataValidations count="2">
    <dataValidation imeMode="halfAlpha" allowBlank="1" showInputMessage="1" showErrorMessage="1" sqref="L3:N3 F49:G52 F76:G79 F103:G106" xr:uid="{00000000-0002-0000-0600-000000000000}"/>
    <dataValidation imeMode="hiragana" allowBlank="1" showInputMessage="1" showErrorMessage="1" sqref="J6:N8 J9:M9" xr:uid="{00000000-0002-0000-0600-000001000000}"/>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alignWithMargins="0"/>
  <rowBreaks count="3" manualBreakCount="3">
    <brk id="27" max="16383" man="1"/>
    <brk id="54" max="16383" man="1"/>
    <brk id="81"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O82"/>
  <sheetViews>
    <sheetView view="pageBreakPreview" zoomScaleNormal="100" zoomScaleSheetLayoutView="100" workbookViewId="0">
      <selection activeCell="F47" sqref="F47:G48"/>
    </sheetView>
  </sheetViews>
  <sheetFormatPr defaultColWidth="9" defaultRowHeight="13" x14ac:dyDescent="0.2"/>
  <cols>
    <col min="1" max="1" width="2.26953125" style="7" customWidth="1"/>
    <col min="2" max="2" width="3.36328125" style="7" customWidth="1"/>
    <col min="3" max="3" width="2.453125" style="7" customWidth="1"/>
    <col min="4" max="4" width="3.08984375" style="7" customWidth="1"/>
    <col min="5" max="5" width="17.453125" style="7" customWidth="1"/>
    <col min="6" max="6" width="6.453125" style="7" customWidth="1"/>
    <col min="7" max="7" width="10" style="7" customWidth="1"/>
    <col min="8" max="8" width="2.453125" style="7" customWidth="1"/>
    <col min="9" max="9" width="16.08984375" style="7" customWidth="1"/>
    <col min="10" max="10" width="3.36328125" style="7" bestFit="1" customWidth="1"/>
    <col min="11" max="11" width="8.90625" style="7" customWidth="1"/>
    <col min="12" max="12" width="2.7265625" style="7" customWidth="1"/>
    <col min="13" max="13" width="18.1796875" style="7" customWidth="1"/>
    <col min="14" max="14" width="3.7265625" style="7" customWidth="1"/>
    <col min="15" max="15" width="2.26953125" style="7" customWidth="1"/>
    <col min="16" max="16384" width="9" style="7"/>
  </cols>
  <sheetData>
    <row r="1" spans="1:15" x14ac:dyDescent="0.2">
      <c r="A1" s="3"/>
      <c r="B1" s="4"/>
      <c r="C1" s="4"/>
      <c r="D1" s="4"/>
      <c r="E1" s="4"/>
      <c r="F1" s="4"/>
      <c r="G1" s="4"/>
      <c r="H1" s="4"/>
      <c r="I1" s="4"/>
      <c r="J1" s="4"/>
      <c r="K1" s="4"/>
      <c r="L1" s="4"/>
      <c r="M1" s="4"/>
      <c r="N1" s="5" t="s">
        <v>191</v>
      </c>
      <c r="O1" s="6"/>
    </row>
    <row r="2" spans="1:15" ht="16.5" x14ac:dyDescent="0.2">
      <c r="A2" s="8"/>
      <c r="B2" s="192" t="s">
        <v>19</v>
      </c>
      <c r="C2" s="192"/>
      <c r="D2" s="192"/>
      <c r="E2" s="192"/>
      <c r="F2" s="192"/>
      <c r="G2" s="192"/>
      <c r="H2" s="192"/>
      <c r="I2" s="192"/>
      <c r="J2" s="192"/>
      <c r="K2" s="192"/>
      <c r="L2" s="192"/>
      <c r="M2" s="192"/>
      <c r="N2" s="192"/>
      <c r="O2" s="9"/>
    </row>
    <row r="3" spans="1:15" ht="20.25" customHeight="1" x14ac:dyDescent="0.2">
      <c r="A3" s="8"/>
      <c r="B3" s="10" t="s">
        <v>125</v>
      </c>
      <c r="C3" s="10"/>
      <c r="D3" s="10"/>
      <c r="E3" s="10"/>
      <c r="F3" s="10"/>
      <c r="G3" s="10"/>
      <c r="H3" s="10"/>
      <c r="I3" s="10"/>
      <c r="J3" s="10"/>
      <c r="K3" s="10"/>
      <c r="L3" s="193" t="s">
        <v>47</v>
      </c>
      <c r="M3" s="193"/>
      <c r="N3" s="193"/>
      <c r="O3" s="9"/>
    </row>
    <row r="4" spans="1:15" x14ac:dyDescent="0.2">
      <c r="A4" s="8"/>
      <c r="B4" s="10"/>
      <c r="C4" s="10"/>
      <c r="D4" s="10"/>
      <c r="E4" s="10"/>
      <c r="F4" s="10"/>
      <c r="G4" s="10"/>
      <c r="H4" s="116"/>
      <c r="I4" s="10"/>
      <c r="J4" s="194"/>
      <c r="K4" s="194"/>
      <c r="L4" s="116"/>
      <c r="M4" s="10"/>
      <c r="N4" s="10"/>
      <c r="O4" s="9"/>
    </row>
    <row r="5" spans="1:15" x14ac:dyDescent="0.2">
      <c r="A5" s="8"/>
      <c r="B5" s="10"/>
      <c r="C5" s="10"/>
      <c r="D5" s="10"/>
      <c r="E5" s="10"/>
      <c r="F5" s="10"/>
      <c r="G5" s="10"/>
      <c r="H5" s="10"/>
      <c r="I5" s="10"/>
      <c r="J5" s="10"/>
      <c r="K5" s="10"/>
      <c r="L5" s="10"/>
      <c r="M5" s="10"/>
      <c r="N5" s="10"/>
      <c r="O5" s="9"/>
    </row>
    <row r="6" spans="1:15" ht="24.75" customHeight="1" x14ac:dyDescent="0.2">
      <c r="A6" s="8"/>
      <c r="B6" s="10"/>
      <c r="C6" s="10"/>
      <c r="D6" s="10"/>
      <c r="E6" s="10"/>
      <c r="F6" s="10"/>
      <c r="G6" s="10"/>
      <c r="H6" s="12" t="s">
        <v>121</v>
      </c>
      <c r="J6" s="195"/>
      <c r="K6" s="195"/>
      <c r="L6" s="195"/>
      <c r="M6" s="195"/>
      <c r="N6" s="195"/>
      <c r="O6" s="9"/>
    </row>
    <row r="7" spans="1:15" ht="24.75" customHeight="1" x14ac:dyDescent="0.2">
      <c r="A7" s="8"/>
      <c r="B7" s="10"/>
      <c r="C7" s="10"/>
      <c r="D7" s="10"/>
      <c r="E7" s="10"/>
      <c r="F7" s="10"/>
      <c r="G7" s="10"/>
      <c r="H7" s="12" t="s">
        <v>2</v>
      </c>
      <c r="J7" s="195"/>
      <c r="K7" s="195"/>
      <c r="L7" s="195"/>
      <c r="M7" s="195"/>
      <c r="N7" s="195"/>
      <c r="O7" s="9"/>
    </row>
    <row r="8" spans="1:15" ht="45.75" customHeight="1" x14ac:dyDescent="0.2">
      <c r="A8" s="8"/>
      <c r="B8" s="10"/>
      <c r="C8" s="10"/>
      <c r="D8" s="10"/>
      <c r="E8" s="10"/>
      <c r="F8" s="10"/>
      <c r="G8" s="10"/>
      <c r="H8" s="12" t="s">
        <v>3</v>
      </c>
      <c r="J8" s="195"/>
      <c r="K8" s="195"/>
      <c r="L8" s="195"/>
      <c r="M8" s="195"/>
      <c r="N8" s="195"/>
      <c r="O8" s="9"/>
    </row>
    <row r="9" spans="1:15" ht="45.75" customHeight="1" x14ac:dyDescent="0.2">
      <c r="A9" s="8"/>
      <c r="B9" s="10"/>
      <c r="C9" s="10"/>
      <c r="D9" s="10"/>
      <c r="E9" s="10"/>
      <c r="F9" s="10"/>
      <c r="G9" s="10"/>
      <c r="H9" s="13" t="s">
        <v>4</v>
      </c>
      <c r="J9" s="376"/>
      <c r="K9" s="376"/>
      <c r="L9" s="376"/>
      <c r="M9" s="376"/>
      <c r="N9" s="116"/>
      <c r="O9" s="9"/>
    </row>
    <row r="10" spans="1:15" ht="20.25" customHeight="1" x14ac:dyDescent="0.2">
      <c r="A10" s="8"/>
      <c r="B10" s="10"/>
      <c r="C10" s="10"/>
      <c r="D10" s="10"/>
      <c r="E10" s="10"/>
      <c r="F10" s="10"/>
      <c r="G10" s="10"/>
      <c r="H10" s="10"/>
      <c r="I10" s="10"/>
      <c r="J10" s="10"/>
      <c r="K10" s="10"/>
      <c r="L10" s="10"/>
      <c r="M10" s="10"/>
      <c r="N10" s="10"/>
      <c r="O10" s="9"/>
    </row>
    <row r="11" spans="1:15" ht="18" customHeight="1" x14ac:dyDescent="0.2">
      <c r="A11" s="8"/>
      <c r="B11" s="197" t="s">
        <v>5</v>
      </c>
      <c r="C11" s="197"/>
      <c r="D11" s="197"/>
      <c r="E11" s="197" t="s">
        <v>25</v>
      </c>
      <c r="F11" s="197"/>
      <c r="G11" s="197"/>
      <c r="H11" s="197"/>
      <c r="I11" s="197"/>
      <c r="J11" s="197"/>
      <c r="K11" s="197"/>
      <c r="L11" s="197"/>
      <c r="M11" s="197"/>
      <c r="N11" s="197"/>
      <c r="O11" s="9"/>
    </row>
    <row r="12" spans="1:15" s="16" customFormat="1" ht="60.75" customHeight="1" x14ac:dyDescent="0.2">
      <c r="A12" s="14"/>
      <c r="B12" s="251">
        <v>5</v>
      </c>
      <c r="C12" s="198"/>
      <c r="D12" s="198"/>
      <c r="E12" s="373" t="s">
        <v>148</v>
      </c>
      <c r="F12" s="374"/>
      <c r="G12" s="374"/>
      <c r="H12" s="374"/>
      <c r="I12" s="374"/>
      <c r="J12" s="374"/>
      <c r="K12" s="374"/>
      <c r="L12" s="374"/>
      <c r="M12" s="374"/>
      <c r="N12" s="375"/>
      <c r="O12" s="15"/>
    </row>
    <row r="13" spans="1:15" x14ac:dyDescent="0.2">
      <c r="A13" s="8"/>
      <c r="B13" s="10"/>
      <c r="C13" s="10"/>
      <c r="D13" s="10"/>
      <c r="E13" s="10"/>
      <c r="F13" s="10"/>
      <c r="G13" s="10"/>
      <c r="H13" s="10"/>
      <c r="I13" s="10"/>
      <c r="J13" s="10"/>
      <c r="K13" s="10"/>
      <c r="L13" s="10"/>
      <c r="M13" s="10"/>
      <c r="N13" s="10"/>
      <c r="O13" s="9"/>
    </row>
    <row r="14" spans="1:15" x14ac:dyDescent="0.2">
      <c r="A14" s="8"/>
      <c r="B14" s="23"/>
      <c r="C14" s="23"/>
      <c r="D14" s="23"/>
      <c r="E14" s="23"/>
      <c r="F14" s="23"/>
      <c r="G14" s="23"/>
      <c r="H14" s="23"/>
      <c r="I14" s="23"/>
      <c r="J14" s="23"/>
      <c r="K14" s="23"/>
      <c r="L14" s="23"/>
      <c r="M14" s="23"/>
      <c r="N14" s="23"/>
      <c r="O14" s="9"/>
    </row>
    <row r="15" spans="1:15" ht="13.5" thickBot="1" x14ac:dyDescent="0.25">
      <c r="A15" s="8"/>
      <c r="B15" s="31"/>
      <c r="C15" s="31"/>
      <c r="D15" s="31"/>
      <c r="E15" s="31"/>
      <c r="F15" s="31"/>
      <c r="G15" s="31"/>
      <c r="H15" s="31"/>
      <c r="I15" s="31"/>
      <c r="J15" s="31"/>
      <c r="K15" s="31"/>
      <c r="L15" s="31"/>
      <c r="M15" s="31"/>
      <c r="N15" s="31"/>
      <c r="O15" s="9"/>
    </row>
    <row r="16" spans="1:15" ht="27.75" customHeight="1" x14ac:dyDescent="0.2">
      <c r="A16" s="8"/>
      <c r="B16" s="31"/>
      <c r="C16" s="31"/>
      <c r="D16" s="31"/>
      <c r="E16" s="31"/>
      <c r="F16" s="31"/>
      <c r="G16" s="31"/>
      <c r="H16" s="31"/>
      <c r="I16" s="377" t="s">
        <v>20</v>
      </c>
      <c r="J16" s="378"/>
      <c r="K16" s="381">
        <f>SUM(M21:M22)</f>
        <v>0</v>
      </c>
      <c r="L16" s="382"/>
      <c r="M16" s="382"/>
      <c r="N16" s="263" t="s">
        <v>11</v>
      </c>
      <c r="O16" s="9"/>
    </row>
    <row r="17" spans="1:15" ht="26.25" customHeight="1" thickBot="1" x14ac:dyDescent="0.25">
      <c r="A17" s="8"/>
      <c r="B17" s="31"/>
      <c r="C17" s="31"/>
      <c r="D17" s="31"/>
      <c r="E17" s="31"/>
      <c r="F17" s="31"/>
      <c r="G17" s="31"/>
      <c r="H17" s="31"/>
      <c r="I17" s="379"/>
      <c r="J17" s="380"/>
      <c r="K17" s="383"/>
      <c r="L17" s="384"/>
      <c r="M17" s="384"/>
      <c r="N17" s="264"/>
      <c r="O17" s="9"/>
    </row>
    <row r="18" spans="1:15" ht="11.5" customHeight="1" x14ac:dyDescent="0.2">
      <c r="A18" s="8"/>
      <c r="B18" s="17"/>
      <c r="C18" s="17"/>
      <c r="D18" s="17"/>
      <c r="E18" s="17"/>
      <c r="F18" s="10"/>
      <c r="G18" s="18"/>
      <c r="H18" s="21"/>
      <c r="I18" s="18"/>
      <c r="J18" s="21"/>
      <c r="K18" s="18"/>
      <c r="L18" s="21"/>
      <c r="M18" s="18"/>
      <c r="N18" s="21"/>
      <c r="O18" s="9"/>
    </row>
    <row r="19" spans="1:15" ht="13.5" customHeight="1" x14ac:dyDescent="0.2">
      <c r="A19" s="8"/>
      <c r="B19" s="265" t="s">
        <v>21</v>
      </c>
      <c r="C19" s="265"/>
      <c r="D19" s="265"/>
      <c r="E19" s="265"/>
      <c r="F19" s="267" t="s">
        <v>174</v>
      </c>
      <c r="G19" s="267"/>
      <c r="H19" s="267"/>
      <c r="I19" s="267" t="s">
        <v>6</v>
      </c>
      <c r="J19" s="267"/>
      <c r="K19" s="267" t="s">
        <v>7</v>
      </c>
      <c r="L19" s="267"/>
      <c r="M19" s="268" t="s">
        <v>8</v>
      </c>
      <c r="N19" s="268"/>
      <c r="O19" s="9"/>
    </row>
    <row r="20" spans="1:15" ht="13.5" thickBot="1" x14ac:dyDescent="0.25">
      <c r="A20" s="8"/>
      <c r="B20" s="266"/>
      <c r="C20" s="266"/>
      <c r="D20" s="266"/>
      <c r="E20" s="266"/>
      <c r="F20" s="177"/>
      <c r="G20" s="177"/>
      <c r="H20" s="177"/>
      <c r="I20" s="177"/>
      <c r="J20" s="177"/>
      <c r="K20" s="177"/>
      <c r="L20" s="177"/>
      <c r="M20" s="269" t="s">
        <v>9</v>
      </c>
      <c r="N20" s="269"/>
      <c r="O20" s="9"/>
    </row>
    <row r="21" spans="1:15" ht="66" customHeight="1" thickTop="1" x14ac:dyDescent="0.2">
      <c r="A21" s="8"/>
      <c r="B21" s="270" t="s">
        <v>149</v>
      </c>
      <c r="C21" s="271"/>
      <c r="D21" s="271"/>
      <c r="E21" s="272"/>
      <c r="F21" s="385" t="str">
        <f>F44</f>
        <v/>
      </c>
      <c r="G21" s="386"/>
      <c r="H21" s="117" t="s">
        <v>11</v>
      </c>
      <c r="I21" s="119" t="str">
        <f>I44</f>
        <v/>
      </c>
      <c r="J21" s="117" t="s">
        <v>11</v>
      </c>
      <c r="K21" s="41">
        <f>IF(K44="","",K44)</f>
        <v>11</v>
      </c>
      <c r="L21" s="117" t="s">
        <v>12</v>
      </c>
      <c r="M21" s="119" t="str">
        <f>M44</f>
        <v/>
      </c>
      <c r="N21" s="34" t="s">
        <v>11</v>
      </c>
      <c r="O21" s="9"/>
    </row>
    <row r="22" spans="1:15" ht="66" customHeight="1" x14ac:dyDescent="0.2">
      <c r="A22" s="8"/>
      <c r="B22" s="275" t="s">
        <v>189</v>
      </c>
      <c r="C22" s="276"/>
      <c r="D22" s="276"/>
      <c r="E22" s="277"/>
      <c r="F22" s="387" t="str">
        <f>F71</f>
        <v/>
      </c>
      <c r="G22" s="388"/>
      <c r="H22" s="35" t="s">
        <v>11</v>
      </c>
      <c r="I22" s="118" t="str">
        <f>I71</f>
        <v/>
      </c>
      <c r="J22" s="35" t="s">
        <v>11</v>
      </c>
      <c r="K22" s="41">
        <f>IF(K71="","",K71)</f>
        <v>4</v>
      </c>
      <c r="L22" s="35" t="s">
        <v>12</v>
      </c>
      <c r="M22" s="118" t="str">
        <f>M71</f>
        <v/>
      </c>
      <c r="N22" s="37" t="s">
        <v>11</v>
      </c>
      <c r="O22" s="9"/>
    </row>
    <row r="23" spans="1:15" ht="50.15" customHeight="1" x14ac:dyDescent="0.2">
      <c r="A23" s="8"/>
      <c r="B23" s="23"/>
      <c r="C23" s="23"/>
      <c r="D23" s="23"/>
      <c r="E23" s="23"/>
      <c r="F23" s="23"/>
      <c r="G23" s="23"/>
      <c r="H23" s="23"/>
      <c r="I23" s="23"/>
      <c r="J23" s="23"/>
      <c r="K23" s="23"/>
      <c r="L23" s="23"/>
      <c r="M23" s="23"/>
      <c r="N23" s="23"/>
      <c r="O23" s="9"/>
    </row>
    <row r="24" spans="1:15" ht="50.15" customHeight="1" x14ac:dyDescent="0.2">
      <c r="A24" s="8"/>
      <c r="B24" s="23"/>
      <c r="C24" s="23"/>
      <c r="D24" s="23"/>
      <c r="E24" s="23"/>
      <c r="F24" s="23"/>
      <c r="G24" s="23"/>
      <c r="H24" s="23"/>
      <c r="I24" s="23"/>
      <c r="J24" s="23"/>
      <c r="K24" s="23"/>
      <c r="L24" s="23"/>
      <c r="M24" s="23"/>
      <c r="N24" s="23"/>
      <c r="O24" s="9"/>
    </row>
    <row r="25" spans="1:15" ht="50.15" customHeight="1" x14ac:dyDescent="0.2">
      <c r="A25" s="8"/>
      <c r="B25" s="23"/>
      <c r="C25" s="23"/>
      <c r="D25" s="23"/>
      <c r="E25" s="23"/>
      <c r="F25" s="23"/>
      <c r="G25" s="23"/>
      <c r="H25" s="23"/>
      <c r="I25" s="23"/>
      <c r="J25" s="23"/>
      <c r="K25" s="23"/>
      <c r="L25" s="23"/>
      <c r="M25" s="23"/>
      <c r="N25" s="23"/>
      <c r="O25" s="9"/>
    </row>
    <row r="26" spans="1:15" ht="50.15" customHeight="1" x14ac:dyDescent="0.2">
      <c r="A26" s="8"/>
      <c r="B26" s="23"/>
      <c r="C26" s="23"/>
      <c r="D26" s="23"/>
      <c r="E26" s="23"/>
      <c r="F26" s="23"/>
      <c r="G26" s="23"/>
      <c r="H26" s="23"/>
      <c r="I26" s="23"/>
      <c r="J26" s="23"/>
      <c r="K26" s="23"/>
      <c r="L26" s="23"/>
      <c r="M26" s="23"/>
      <c r="N26" s="23"/>
      <c r="O26" s="9"/>
    </row>
    <row r="27" spans="1:15" ht="13.5" thickBot="1" x14ac:dyDescent="0.25">
      <c r="A27" s="28"/>
      <c r="B27" s="29"/>
      <c r="C27" s="29"/>
      <c r="D27" s="29"/>
      <c r="E27" s="29"/>
      <c r="F27" s="29"/>
      <c r="G27" s="29"/>
      <c r="H27" s="29"/>
      <c r="I27" s="29"/>
      <c r="J27" s="29"/>
      <c r="K27" s="29"/>
      <c r="L27" s="29"/>
      <c r="M27" s="29"/>
      <c r="N27" s="29"/>
      <c r="O27" s="30"/>
    </row>
    <row r="28" spans="1:15" ht="15" customHeight="1" thickBot="1" x14ac:dyDescent="0.25"/>
    <row r="29" spans="1:15" x14ac:dyDescent="0.2">
      <c r="A29" s="3"/>
      <c r="B29" s="4"/>
      <c r="C29" s="4"/>
      <c r="D29" s="4"/>
      <c r="E29" s="4"/>
      <c r="F29" s="4"/>
      <c r="G29" s="4"/>
      <c r="H29" s="4"/>
      <c r="I29" s="4"/>
      <c r="J29" s="4"/>
      <c r="K29" s="4"/>
      <c r="L29" s="4"/>
      <c r="M29" s="4"/>
      <c r="N29" s="5" t="s">
        <v>191</v>
      </c>
      <c r="O29" s="6"/>
    </row>
    <row r="30" spans="1:15" ht="16.5" x14ac:dyDescent="0.2">
      <c r="A30" s="8"/>
      <c r="B30" s="192" t="s">
        <v>0</v>
      </c>
      <c r="C30" s="192"/>
      <c r="D30" s="192"/>
      <c r="E30" s="192"/>
      <c r="F30" s="192"/>
      <c r="G30" s="192"/>
      <c r="H30" s="192"/>
      <c r="I30" s="192"/>
      <c r="J30" s="192"/>
      <c r="K30" s="192"/>
      <c r="L30" s="192"/>
      <c r="M30" s="192"/>
      <c r="N30" s="192"/>
      <c r="O30" s="9"/>
    </row>
    <row r="31" spans="1:15" ht="20.25" customHeight="1" x14ac:dyDescent="0.2">
      <c r="A31" s="8"/>
      <c r="B31" s="10" t="s">
        <v>125</v>
      </c>
      <c r="C31" s="10"/>
      <c r="D31" s="10"/>
      <c r="E31" s="10"/>
      <c r="F31" s="10"/>
      <c r="G31" s="10"/>
      <c r="H31" s="10"/>
      <c r="I31" s="10"/>
      <c r="J31" s="10"/>
      <c r="K31" s="10"/>
      <c r="L31" s="280" t="str">
        <f>L3</f>
        <v>令和　　年　　月　　日</v>
      </c>
      <c r="M31" s="280"/>
      <c r="N31" s="280"/>
      <c r="O31" s="9"/>
    </row>
    <row r="32" spans="1:15" x14ac:dyDescent="0.2">
      <c r="A32" s="8"/>
      <c r="B32" s="10"/>
      <c r="C32" s="10"/>
      <c r="D32" s="10"/>
      <c r="E32" s="10"/>
      <c r="F32" s="10"/>
      <c r="G32" s="10"/>
      <c r="H32" s="116"/>
      <c r="I32" s="10"/>
      <c r="J32" s="194"/>
      <c r="K32" s="194"/>
      <c r="L32" s="116"/>
      <c r="M32" s="10"/>
      <c r="N32" s="10"/>
      <c r="O32" s="9"/>
    </row>
    <row r="33" spans="1:15" x14ac:dyDescent="0.2">
      <c r="A33" s="8"/>
      <c r="B33" s="10"/>
      <c r="C33" s="10"/>
      <c r="D33" s="10"/>
      <c r="E33" s="10"/>
      <c r="F33" s="10"/>
      <c r="G33" s="10"/>
      <c r="H33" s="10"/>
      <c r="I33" s="10"/>
      <c r="J33" s="10"/>
      <c r="K33" s="10"/>
      <c r="L33" s="10"/>
      <c r="M33" s="10"/>
      <c r="N33" s="10"/>
      <c r="O33" s="9"/>
    </row>
    <row r="34" spans="1:15" ht="24.75" customHeight="1" x14ac:dyDescent="0.2">
      <c r="A34" s="8"/>
      <c r="B34" s="10"/>
      <c r="C34" s="10"/>
      <c r="D34" s="10"/>
      <c r="E34" s="10"/>
      <c r="F34" s="10"/>
      <c r="G34" s="10"/>
      <c r="H34" s="12" t="s">
        <v>121</v>
      </c>
      <c r="J34" s="248" t="str">
        <f>IF($J$6="","",$J$6)</f>
        <v/>
      </c>
      <c r="K34" s="248"/>
      <c r="L34" s="248"/>
      <c r="M34" s="248"/>
      <c r="N34" s="248"/>
      <c r="O34" s="9"/>
    </row>
    <row r="35" spans="1:15" ht="24.75" customHeight="1" x14ac:dyDescent="0.2">
      <c r="A35" s="8"/>
      <c r="B35" s="10"/>
      <c r="C35" s="10"/>
      <c r="D35" s="10"/>
      <c r="E35" s="10"/>
      <c r="F35" s="10"/>
      <c r="G35" s="10"/>
      <c r="H35" s="12" t="s">
        <v>2</v>
      </c>
      <c r="J35" s="248"/>
      <c r="K35" s="248"/>
      <c r="L35" s="248"/>
      <c r="M35" s="248"/>
      <c r="N35" s="248"/>
      <c r="O35" s="9"/>
    </row>
    <row r="36" spans="1:15" ht="45.75" customHeight="1" x14ac:dyDescent="0.2">
      <c r="A36" s="8"/>
      <c r="B36" s="10"/>
      <c r="C36" s="10"/>
      <c r="D36" s="10"/>
      <c r="E36" s="10"/>
      <c r="F36" s="10"/>
      <c r="G36" s="10"/>
      <c r="H36" s="12" t="s">
        <v>3</v>
      </c>
      <c r="J36" s="248" t="str">
        <f>IF($J$8="","",$J$8)</f>
        <v/>
      </c>
      <c r="K36" s="248"/>
      <c r="L36" s="248"/>
      <c r="M36" s="248"/>
      <c r="N36" s="248"/>
      <c r="O36" s="9"/>
    </row>
    <row r="37" spans="1:15" ht="45.75" customHeight="1" x14ac:dyDescent="0.2">
      <c r="A37" s="8"/>
      <c r="B37" s="10"/>
      <c r="C37" s="10"/>
      <c r="D37" s="10"/>
      <c r="E37" s="10"/>
      <c r="F37" s="10"/>
      <c r="G37" s="10"/>
      <c r="H37" s="13" t="s">
        <v>4</v>
      </c>
      <c r="J37" s="389" t="str">
        <f>IF($J$9="","",$J$9)</f>
        <v/>
      </c>
      <c r="K37" s="389"/>
      <c r="L37" s="389"/>
      <c r="M37" s="389"/>
      <c r="N37" s="116"/>
      <c r="O37" s="9"/>
    </row>
    <row r="38" spans="1:15" ht="20.25" customHeight="1" x14ac:dyDescent="0.2">
      <c r="A38" s="8"/>
      <c r="B38" s="10"/>
      <c r="C38" s="10"/>
      <c r="D38" s="10"/>
      <c r="E38" s="10"/>
      <c r="F38" s="10"/>
      <c r="G38" s="10"/>
      <c r="H38" s="10"/>
      <c r="I38" s="10"/>
      <c r="J38" s="10"/>
      <c r="K38" s="10"/>
      <c r="L38" s="10"/>
      <c r="M38" s="10"/>
      <c r="N38" s="10"/>
      <c r="O38" s="9"/>
    </row>
    <row r="39" spans="1:15" ht="18" customHeight="1" x14ac:dyDescent="0.2">
      <c r="A39" s="8"/>
      <c r="B39" s="197" t="s">
        <v>5</v>
      </c>
      <c r="C39" s="197"/>
      <c r="D39" s="197"/>
      <c r="E39" s="197" t="s">
        <v>48</v>
      </c>
      <c r="F39" s="197"/>
      <c r="G39" s="197"/>
      <c r="H39" s="197"/>
      <c r="I39" s="197"/>
      <c r="J39" s="197"/>
      <c r="K39" s="197"/>
      <c r="L39" s="197"/>
      <c r="M39" s="197"/>
      <c r="N39" s="197"/>
      <c r="O39" s="9"/>
    </row>
    <row r="40" spans="1:15" s="16" customFormat="1" ht="60.75" customHeight="1" x14ac:dyDescent="0.2">
      <c r="A40" s="14"/>
      <c r="B40" s="198" t="s">
        <v>108</v>
      </c>
      <c r="C40" s="198"/>
      <c r="D40" s="198"/>
      <c r="E40" s="373" t="s">
        <v>150</v>
      </c>
      <c r="F40" s="374"/>
      <c r="G40" s="374"/>
      <c r="H40" s="374"/>
      <c r="I40" s="374"/>
      <c r="J40" s="374"/>
      <c r="K40" s="374"/>
      <c r="L40" s="374"/>
      <c r="M40" s="374"/>
      <c r="N40" s="375"/>
      <c r="O40" s="15"/>
    </row>
    <row r="41" spans="1:15" ht="13.5" thickBot="1" x14ac:dyDescent="0.25">
      <c r="A41" s="8"/>
      <c r="B41" s="10"/>
      <c r="C41" s="10"/>
      <c r="D41" s="10"/>
      <c r="E41" s="10"/>
      <c r="F41" s="10"/>
      <c r="G41" s="10"/>
      <c r="H41" s="10"/>
      <c r="I41" s="10"/>
      <c r="J41" s="10"/>
      <c r="K41" s="10"/>
      <c r="L41" s="10"/>
      <c r="M41" s="10"/>
      <c r="N41" s="10"/>
      <c r="O41" s="9"/>
    </row>
    <row r="42" spans="1:15" x14ac:dyDescent="0.2">
      <c r="A42" s="8"/>
      <c r="B42" s="202"/>
      <c r="C42" s="203"/>
      <c r="D42" s="203"/>
      <c r="E42" s="204"/>
      <c r="F42" s="174" t="s">
        <v>174</v>
      </c>
      <c r="G42" s="175"/>
      <c r="H42" s="175"/>
      <c r="I42" s="175" t="s">
        <v>6</v>
      </c>
      <c r="J42" s="175"/>
      <c r="K42" s="178" t="s">
        <v>7</v>
      </c>
      <c r="L42" s="179"/>
      <c r="M42" s="178" t="s">
        <v>8</v>
      </c>
      <c r="N42" s="182"/>
      <c r="O42" s="9"/>
    </row>
    <row r="43" spans="1:15" ht="13.5" thickBot="1" x14ac:dyDescent="0.25">
      <c r="A43" s="8"/>
      <c r="B43" s="205"/>
      <c r="C43" s="206"/>
      <c r="D43" s="206"/>
      <c r="E43" s="207"/>
      <c r="F43" s="176"/>
      <c r="G43" s="177"/>
      <c r="H43" s="177"/>
      <c r="I43" s="177"/>
      <c r="J43" s="177"/>
      <c r="K43" s="180"/>
      <c r="L43" s="181"/>
      <c r="M43" s="183" t="s">
        <v>9</v>
      </c>
      <c r="N43" s="184"/>
      <c r="O43" s="9"/>
    </row>
    <row r="44" spans="1:15" ht="27.75" customHeight="1" thickTop="1" x14ac:dyDescent="0.2">
      <c r="A44" s="8"/>
      <c r="B44" s="211" t="s">
        <v>10</v>
      </c>
      <c r="C44" s="212"/>
      <c r="D44" s="212"/>
      <c r="E44" s="213"/>
      <c r="F44" s="367" t="str">
        <f>IF(F47="","",SUM(F47,F49:G52))</f>
        <v/>
      </c>
      <c r="G44" s="368"/>
      <c r="H44" s="168" t="s">
        <v>11</v>
      </c>
      <c r="I44" s="371" t="str">
        <f>IF(F44="","",ROUNDDOWN(F44*0.1,0))</f>
        <v/>
      </c>
      <c r="J44" s="168" t="s">
        <v>11</v>
      </c>
      <c r="K44" s="172">
        <v>11</v>
      </c>
      <c r="L44" s="187" t="s">
        <v>12</v>
      </c>
      <c r="M44" s="361" t="str">
        <f>IF(F44="","",(F44+I44)*K44)</f>
        <v/>
      </c>
      <c r="N44" s="185" t="s">
        <v>11</v>
      </c>
      <c r="O44" s="9"/>
    </row>
    <row r="45" spans="1:15" ht="26.25" customHeight="1" thickBot="1" x14ac:dyDescent="0.25">
      <c r="A45" s="8"/>
      <c r="B45" s="208" t="s">
        <v>46</v>
      </c>
      <c r="C45" s="209"/>
      <c r="D45" s="209"/>
      <c r="E45" s="210"/>
      <c r="F45" s="369"/>
      <c r="G45" s="370"/>
      <c r="H45" s="169"/>
      <c r="I45" s="372"/>
      <c r="J45" s="169"/>
      <c r="K45" s="173"/>
      <c r="L45" s="169"/>
      <c r="M45" s="362"/>
      <c r="N45" s="186"/>
      <c r="O45" s="9"/>
    </row>
    <row r="46" spans="1:15" ht="11.5" customHeight="1" thickBot="1" x14ac:dyDescent="0.25">
      <c r="A46" s="8"/>
      <c r="B46" s="17"/>
      <c r="C46" s="17"/>
      <c r="D46" s="17"/>
      <c r="E46" s="17"/>
      <c r="F46" s="10"/>
      <c r="G46" s="18"/>
      <c r="H46" s="21"/>
      <c r="I46" s="18"/>
      <c r="J46" s="21"/>
      <c r="K46" s="18"/>
      <c r="L46" s="21"/>
      <c r="M46" s="18"/>
      <c r="N46" s="21"/>
      <c r="O46" s="9"/>
    </row>
    <row r="47" spans="1:15" s="26" customFormat="1" ht="30.65" customHeight="1" x14ac:dyDescent="0.2">
      <c r="A47" s="22"/>
      <c r="B47" s="214" t="s">
        <v>173</v>
      </c>
      <c r="C47" s="217" t="s">
        <v>13</v>
      </c>
      <c r="D47" s="219" t="s">
        <v>14</v>
      </c>
      <c r="E47" s="220"/>
      <c r="F47" s="363"/>
      <c r="G47" s="364"/>
      <c r="H47" s="390" t="s">
        <v>98</v>
      </c>
      <c r="I47" s="23"/>
      <c r="J47" s="23"/>
      <c r="K47" s="24"/>
      <c r="L47" s="24"/>
      <c r="M47" s="24"/>
      <c r="N47" s="24"/>
      <c r="O47" s="25"/>
    </row>
    <row r="48" spans="1:15" ht="30.65" customHeight="1" x14ac:dyDescent="0.2">
      <c r="A48" s="8"/>
      <c r="B48" s="215"/>
      <c r="C48" s="218"/>
      <c r="D48" s="221"/>
      <c r="E48" s="222"/>
      <c r="F48" s="357"/>
      <c r="G48" s="358"/>
      <c r="H48" s="241" t="s">
        <v>11</v>
      </c>
      <c r="I48" s="27"/>
      <c r="J48" s="23"/>
      <c r="K48" s="10"/>
      <c r="L48" s="10"/>
      <c r="M48" s="10"/>
      <c r="N48" s="10"/>
      <c r="O48" s="9"/>
    </row>
    <row r="49" spans="1:15" ht="30.75" customHeight="1" x14ac:dyDescent="0.2">
      <c r="A49" s="8"/>
      <c r="B49" s="215"/>
      <c r="C49" s="294" t="s">
        <v>15</v>
      </c>
      <c r="D49" s="223" t="s">
        <v>16</v>
      </c>
      <c r="E49" s="224"/>
      <c r="F49" s="355"/>
      <c r="G49" s="356"/>
      <c r="H49" s="240" t="s">
        <v>11</v>
      </c>
      <c r="I49" s="23"/>
      <c r="J49" s="23"/>
      <c r="K49" s="10"/>
      <c r="L49" s="10"/>
      <c r="M49" s="10"/>
      <c r="N49" s="10"/>
      <c r="O49" s="9"/>
    </row>
    <row r="50" spans="1:15" ht="30.75" customHeight="1" x14ac:dyDescent="0.2">
      <c r="A50" s="8"/>
      <c r="B50" s="215"/>
      <c r="C50" s="295"/>
      <c r="D50" s="230"/>
      <c r="E50" s="231"/>
      <c r="F50" s="357"/>
      <c r="G50" s="358"/>
      <c r="H50" s="241"/>
      <c r="I50" s="23"/>
      <c r="J50" s="23"/>
      <c r="K50" s="10"/>
      <c r="L50" s="10"/>
      <c r="M50" s="10"/>
      <c r="N50" s="10"/>
      <c r="O50" s="9"/>
    </row>
    <row r="51" spans="1:15" ht="30.75" customHeight="1" x14ac:dyDescent="0.2">
      <c r="A51" s="8"/>
      <c r="B51" s="215"/>
      <c r="C51" s="227" t="s">
        <v>17</v>
      </c>
      <c r="D51" s="223" t="s">
        <v>18</v>
      </c>
      <c r="E51" s="224"/>
      <c r="F51" s="355"/>
      <c r="G51" s="356"/>
      <c r="H51" s="236" t="s">
        <v>11</v>
      </c>
      <c r="I51" s="23"/>
      <c r="J51" s="23"/>
      <c r="K51" s="10"/>
      <c r="L51" s="10"/>
      <c r="M51" s="10"/>
      <c r="N51" s="10"/>
      <c r="O51" s="9"/>
    </row>
    <row r="52" spans="1:15" ht="30.75" customHeight="1" thickBot="1" x14ac:dyDescent="0.25">
      <c r="A52" s="8"/>
      <c r="B52" s="216"/>
      <c r="C52" s="228"/>
      <c r="D52" s="225"/>
      <c r="E52" s="226"/>
      <c r="F52" s="359"/>
      <c r="G52" s="360"/>
      <c r="H52" s="237"/>
      <c r="I52" s="23"/>
      <c r="J52" s="23"/>
      <c r="K52" s="10"/>
      <c r="L52" s="10"/>
      <c r="M52" s="10"/>
      <c r="N52" s="10"/>
      <c r="O52" s="9"/>
    </row>
    <row r="53" spans="1:15" x14ac:dyDescent="0.2">
      <c r="A53" s="8"/>
      <c r="B53" s="10"/>
      <c r="C53" s="10"/>
      <c r="D53" s="10"/>
      <c r="E53" s="10"/>
      <c r="F53" s="10"/>
      <c r="G53" s="10"/>
      <c r="H53" s="10"/>
      <c r="I53" s="10"/>
      <c r="J53" s="10"/>
      <c r="K53" s="10"/>
      <c r="L53" s="10"/>
      <c r="M53" s="10"/>
      <c r="N53" s="10"/>
      <c r="O53" s="9"/>
    </row>
    <row r="54" spans="1:15" ht="13.5" thickBot="1" x14ac:dyDescent="0.25">
      <c r="A54" s="28"/>
      <c r="B54" s="29"/>
      <c r="C54" s="29"/>
      <c r="D54" s="29"/>
      <c r="E54" s="29"/>
      <c r="F54" s="29"/>
      <c r="G54" s="29"/>
      <c r="H54" s="29"/>
      <c r="I54" s="29"/>
      <c r="J54" s="29"/>
      <c r="K54" s="29"/>
      <c r="L54" s="29"/>
      <c r="M54" s="29"/>
      <c r="N54" s="29"/>
      <c r="O54" s="30"/>
    </row>
    <row r="55" spans="1:15" ht="15" customHeight="1" thickBot="1" x14ac:dyDescent="0.25"/>
    <row r="56" spans="1:15" x14ac:dyDescent="0.2">
      <c r="A56" s="3"/>
      <c r="B56" s="4"/>
      <c r="C56" s="4"/>
      <c r="D56" s="4"/>
      <c r="E56" s="4"/>
      <c r="F56" s="4"/>
      <c r="G56" s="4"/>
      <c r="H56" s="4"/>
      <c r="I56" s="4"/>
      <c r="J56" s="4"/>
      <c r="K56" s="4"/>
      <c r="L56" s="4"/>
      <c r="M56" s="4"/>
      <c r="N56" s="5" t="s">
        <v>191</v>
      </c>
      <c r="O56" s="6"/>
    </row>
    <row r="57" spans="1:15" ht="16.5" x14ac:dyDescent="0.2">
      <c r="A57" s="8"/>
      <c r="B57" s="192" t="s">
        <v>0</v>
      </c>
      <c r="C57" s="192"/>
      <c r="D57" s="192"/>
      <c r="E57" s="192"/>
      <c r="F57" s="192"/>
      <c r="G57" s="192"/>
      <c r="H57" s="192"/>
      <c r="I57" s="192"/>
      <c r="J57" s="192"/>
      <c r="K57" s="192"/>
      <c r="L57" s="192"/>
      <c r="M57" s="192"/>
      <c r="N57" s="192"/>
      <c r="O57" s="9"/>
    </row>
    <row r="58" spans="1:15" ht="20.25" customHeight="1" x14ac:dyDescent="0.2">
      <c r="A58" s="8"/>
      <c r="B58" s="10" t="s">
        <v>125</v>
      </c>
      <c r="C58" s="10"/>
      <c r="D58" s="10"/>
      <c r="E58" s="10"/>
      <c r="F58" s="10"/>
      <c r="G58" s="10"/>
      <c r="H58" s="10"/>
      <c r="I58" s="10"/>
      <c r="J58" s="10"/>
      <c r="K58" s="10"/>
      <c r="L58" s="280" t="str">
        <f>L3</f>
        <v>令和　　年　　月　　日</v>
      </c>
      <c r="M58" s="280"/>
      <c r="N58" s="280"/>
      <c r="O58" s="9"/>
    </row>
    <row r="59" spans="1:15" x14ac:dyDescent="0.2">
      <c r="A59" s="8"/>
      <c r="B59" s="10"/>
      <c r="C59" s="10"/>
      <c r="D59" s="10"/>
      <c r="E59" s="10"/>
      <c r="F59" s="10"/>
      <c r="G59" s="10"/>
      <c r="H59" s="116"/>
      <c r="I59" s="10"/>
      <c r="J59" s="194"/>
      <c r="K59" s="194"/>
      <c r="L59" s="116"/>
      <c r="M59" s="10"/>
      <c r="N59" s="10"/>
      <c r="O59" s="9"/>
    </row>
    <row r="60" spans="1:15" x14ac:dyDescent="0.2">
      <c r="A60" s="8"/>
      <c r="B60" s="10"/>
      <c r="C60" s="10"/>
      <c r="D60" s="10"/>
      <c r="E60" s="10"/>
      <c r="F60" s="10"/>
      <c r="G60" s="10"/>
      <c r="H60" s="10"/>
      <c r="I60" s="10"/>
      <c r="J60" s="10"/>
      <c r="K60" s="10"/>
      <c r="L60" s="10"/>
      <c r="M60" s="10"/>
      <c r="N60" s="10"/>
      <c r="O60" s="9"/>
    </row>
    <row r="61" spans="1:15" ht="24.75" customHeight="1" x14ac:dyDescent="0.2">
      <c r="A61" s="8"/>
      <c r="B61" s="10"/>
      <c r="C61" s="10"/>
      <c r="D61" s="10"/>
      <c r="E61" s="10"/>
      <c r="F61" s="10"/>
      <c r="G61" s="10"/>
      <c r="H61" s="12" t="s">
        <v>121</v>
      </c>
      <c r="J61" s="248" t="str">
        <f>IF($J$6="","",$J$6)</f>
        <v/>
      </c>
      <c r="K61" s="248"/>
      <c r="L61" s="248"/>
      <c r="M61" s="248"/>
      <c r="N61" s="248"/>
      <c r="O61" s="9"/>
    </row>
    <row r="62" spans="1:15" ht="24.75" customHeight="1" x14ac:dyDescent="0.2">
      <c r="A62" s="8"/>
      <c r="B62" s="10"/>
      <c r="C62" s="10"/>
      <c r="D62" s="10"/>
      <c r="E62" s="10"/>
      <c r="F62" s="10"/>
      <c r="G62" s="10"/>
      <c r="H62" s="12" t="s">
        <v>2</v>
      </c>
      <c r="J62" s="248"/>
      <c r="K62" s="248"/>
      <c r="L62" s="248"/>
      <c r="M62" s="248"/>
      <c r="N62" s="248"/>
      <c r="O62" s="9"/>
    </row>
    <row r="63" spans="1:15" ht="45.75" customHeight="1" x14ac:dyDescent="0.2">
      <c r="A63" s="8"/>
      <c r="B63" s="10"/>
      <c r="C63" s="10"/>
      <c r="D63" s="10"/>
      <c r="E63" s="10"/>
      <c r="F63" s="10"/>
      <c r="G63" s="10"/>
      <c r="H63" s="12" t="s">
        <v>3</v>
      </c>
      <c r="J63" s="248" t="str">
        <f>IF($J$8="","",$J$8)</f>
        <v/>
      </c>
      <c r="K63" s="248"/>
      <c r="L63" s="248"/>
      <c r="M63" s="248"/>
      <c r="N63" s="248"/>
      <c r="O63" s="9"/>
    </row>
    <row r="64" spans="1:15" ht="45.75" customHeight="1" x14ac:dyDescent="0.2">
      <c r="A64" s="8"/>
      <c r="B64" s="10"/>
      <c r="C64" s="10"/>
      <c r="D64" s="10"/>
      <c r="E64" s="10"/>
      <c r="F64" s="10"/>
      <c r="G64" s="10"/>
      <c r="H64" s="13" t="s">
        <v>4</v>
      </c>
      <c r="J64" s="389" t="str">
        <f>IF($J$9="","",$J$9)</f>
        <v/>
      </c>
      <c r="K64" s="389"/>
      <c r="L64" s="389"/>
      <c r="M64" s="389"/>
      <c r="N64" s="116"/>
      <c r="O64" s="9"/>
    </row>
    <row r="65" spans="1:15" ht="20.25" customHeight="1" x14ac:dyDescent="0.2">
      <c r="A65" s="8"/>
      <c r="B65" s="10"/>
      <c r="C65" s="10"/>
      <c r="D65" s="10"/>
      <c r="E65" s="10"/>
      <c r="F65" s="10"/>
      <c r="G65" s="10"/>
      <c r="H65" s="10"/>
      <c r="I65" s="10"/>
      <c r="J65" s="10"/>
      <c r="K65" s="10"/>
      <c r="L65" s="10"/>
      <c r="M65" s="10"/>
      <c r="N65" s="10"/>
      <c r="O65" s="9"/>
    </row>
    <row r="66" spans="1:15" ht="18" customHeight="1" x14ac:dyDescent="0.2">
      <c r="A66" s="8"/>
      <c r="B66" s="197" t="s">
        <v>5</v>
      </c>
      <c r="C66" s="197"/>
      <c r="D66" s="197"/>
      <c r="E66" s="197" t="s">
        <v>48</v>
      </c>
      <c r="F66" s="197"/>
      <c r="G66" s="197"/>
      <c r="H66" s="197"/>
      <c r="I66" s="197"/>
      <c r="J66" s="197"/>
      <c r="K66" s="197"/>
      <c r="L66" s="197"/>
      <c r="M66" s="197"/>
      <c r="N66" s="197"/>
      <c r="O66" s="9"/>
    </row>
    <row r="67" spans="1:15" s="16" customFormat="1" ht="60.75" customHeight="1" x14ac:dyDescent="0.2">
      <c r="A67" s="14"/>
      <c r="B67" s="198" t="s">
        <v>109</v>
      </c>
      <c r="C67" s="198"/>
      <c r="D67" s="198"/>
      <c r="E67" s="373" t="s">
        <v>190</v>
      </c>
      <c r="F67" s="374"/>
      <c r="G67" s="374"/>
      <c r="H67" s="374"/>
      <c r="I67" s="374"/>
      <c r="J67" s="374"/>
      <c r="K67" s="374"/>
      <c r="L67" s="374"/>
      <c r="M67" s="374"/>
      <c r="N67" s="375"/>
      <c r="O67" s="15"/>
    </row>
    <row r="68" spans="1:15" ht="13.5" thickBot="1" x14ac:dyDescent="0.25">
      <c r="A68" s="8"/>
      <c r="B68" s="10"/>
      <c r="C68" s="10"/>
      <c r="D68" s="10"/>
      <c r="E68" s="10"/>
      <c r="F68" s="10"/>
      <c r="G68" s="10"/>
      <c r="H68" s="10"/>
      <c r="I68" s="10"/>
      <c r="J68" s="10"/>
      <c r="K68" s="10"/>
      <c r="L68" s="10"/>
      <c r="M68" s="10"/>
      <c r="N68" s="10"/>
      <c r="O68" s="9"/>
    </row>
    <row r="69" spans="1:15" x14ac:dyDescent="0.2">
      <c r="A69" s="8"/>
      <c r="B69" s="202"/>
      <c r="C69" s="203"/>
      <c r="D69" s="203"/>
      <c r="E69" s="204"/>
      <c r="F69" s="174" t="s">
        <v>174</v>
      </c>
      <c r="G69" s="175"/>
      <c r="H69" s="175"/>
      <c r="I69" s="175" t="s">
        <v>6</v>
      </c>
      <c r="J69" s="175"/>
      <c r="K69" s="178" t="s">
        <v>7</v>
      </c>
      <c r="L69" s="179"/>
      <c r="M69" s="178" t="s">
        <v>8</v>
      </c>
      <c r="N69" s="182"/>
      <c r="O69" s="9"/>
    </row>
    <row r="70" spans="1:15" ht="13.5" thickBot="1" x14ac:dyDescent="0.25">
      <c r="A70" s="8"/>
      <c r="B70" s="205"/>
      <c r="C70" s="206"/>
      <c r="D70" s="206"/>
      <c r="E70" s="207"/>
      <c r="F70" s="176"/>
      <c r="G70" s="177"/>
      <c r="H70" s="177"/>
      <c r="I70" s="177"/>
      <c r="J70" s="177"/>
      <c r="K70" s="180"/>
      <c r="L70" s="181"/>
      <c r="M70" s="183" t="s">
        <v>9</v>
      </c>
      <c r="N70" s="184"/>
      <c r="O70" s="9"/>
    </row>
    <row r="71" spans="1:15" ht="27.75" customHeight="1" thickTop="1" x14ac:dyDescent="0.2">
      <c r="A71" s="8"/>
      <c r="B71" s="211" t="s">
        <v>10</v>
      </c>
      <c r="C71" s="212"/>
      <c r="D71" s="212"/>
      <c r="E71" s="213"/>
      <c r="F71" s="367" t="str">
        <f>IF(F74="","",SUM(F74,F76:G79))</f>
        <v/>
      </c>
      <c r="G71" s="368"/>
      <c r="H71" s="168" t="s">
        <v>11</v>
      </c>
      <c r="I71" s="371" t="str">
        <f>IF(F71="","",ROUNDDOWN(F71*0.1,0))</f>
        <v/>
      </c>
      <c r="J71" s="168" t="s">
        <v>11</v>
      </c>
      <c r="K71" s="172">
        <v>4</v>
      </c>
      <c r="L71" s="187" t="s">
        <v>12</v>
      </c>
      <c r="M71" s="361" t="str">
        <f>IF(F71="","",(F71+I71)*K71)</f>
        <v/>
      </c>
      <c r="N71" s="185" t="s">
        <v>11</v>
      </c>
      <c r="O71" s="9"/>
    </row>
    <row r="72" spans="1:15" ht="26.25" customHeight="1" thickBot="1" x14ac:dyDescent="0.25">
      <c r="A72" s="8"/>
      <c r="B72" s="208" t="s">
        <v>46</v>
      </c>
      <c r="C72" s="209"/>
      <c r="D72" s="209"/>
      <c r="E72" s="210"/>
      <c r="F72" s="369"/>
      <c r="G72" s="370"/>
      <c r="H72" s="169"/>
      <c r="I72" s="372"/>
      <c r="J72" s="169"/>
      <c r="K72" s="173"/>
      <c r="L72" s="169"/>
      <c r="M72" s="362"/>
      <c r="N72" s="186"/>
      <c r="O72" s="9"/>
    </row>
    <row r="73" spans="1:15" ht="11.5" customHeight="1" thickBot="1" x14ac:dyDescent="0.25">
      <c r="A73" s="8"/>
      <c r="B73" s="17"/>
      <c r="C73" s="17"/>
      <c r="D73" s="17"/>
      <c r="E73" s="17"/>
      <c r="F73" s="10"/>
      <c r="G73" s="18"/>
      <c r="H73" s="21"/>
      <c r="I73" s="18"/>
      <c r="J73" s="21"/>
      <c r="K73" s="18"/>
      <c r="L73" s="21"/>
      <c r="M73" s="18"/>
      <c r="N73" s="21"/>
      <c r="O73" s="9"/>
    </row>
    <row r="74" spans="1:15" s="26" customFormat="1" ht="30.65" customHeight="1" x14ac:dyDescent="0.2">
      <c r="A74" s="22"/>
      <c r="B74" s="214" t="s">
        <v>173</v>
      </c>
      <c r="C74" s="217" t="s">
        <v>13</v>
      </c>
      <c r="D74" s="219" t="s">
        <v>14</v>
      </c>
      <c r="E74" s="220"/>
      <c r="F74" s="363"/>
      <c r="G74" s="364"/>
      <c r="H74" s="390" t="s">
        <v>98</v>
      </c>
      <c r="I74" s="23"/>
      <c r="J74" s="23"/>
      <c r="K74" s="24"/>
      <c r="L74" s="24"/>
      <c r="M74" s="24"/>
      <c r="N74" s="24"/>
      <c r="O74" s="25"/>
    </row>
    <row r="75" spans="1:15" ht="30.65" customHeight="1" x14ac:dyDescent="0.2">
      <c r="A75" s="8"/>
      <c r="B75" s="215"/>
      <c r="C75" s="218"/>
      <c r="D75" s="221"/>
      <c r="E75" s="222"/>
      <c r="F75" s="357"/>
      <c r="G75" s="358"/>
      <c r="H75" s="241" t="s">
        <v>11</v>
      </c>
      <c r="I75" s="27"/>
      <c r="J75" s="23"/>
      <c r="K75" s="10"/>
      <c r="L75" s="10"/>
      <c r="M75" s="10"/>
      <c r="N75" s="10"/>
      <c r="O75" s="9"/>
    </row>
    <row r="76" spans="1:15" ht="30.75" customHeight="1" x14ac:dyDescent="0.2">
      <c r="A76" s="8"/>
      <c r="B76" s="215"/>
      <c r="C76" s="294" t="s">
        <v>15</v>
      </c>
      <c r="D76" s="223" t="s">
        <v>16</v>
      </c>
      <c r="E76" s="224"/>
      <c r="F76" s="355"/>
      <c r="G76" s="356"/>
      <c r="H76" s="240" t="s">
        <v>11</v>
      </c>
      <c r="I76" s="23"/>
      <c r="J76" s="23"/>
      <c r="K76" s="10"/>
      <c r="L76" s="10"/>
      <c r="M76" s="10"/>
      <c r="N76" s="10"/>
      <c r="O76" s="9"/>
    </row>
    <row r="77" spans="1:15" ht="30.75" customHeight="1" x14ac:dyDescent="0.2">
      <c r="A77" s="8"/>
      <c r="B77" s="215"/>
      <c r="C77" s="295"/>
      <c r="D77" s="230"/>
      <c r="E77" s="231"/>
      <c r="F77" s="357"/>
      <c r="G77" s="358"/>
      <c r="H77" s="241"/>
      <c r="I77" s="23"/>
      <c r="J77" s="23"/>
      <c r="K77" s="10"/>
      <c r="L77" s="10"/>
      <c r="M77" s="10"/>
      <c r="N77" s="10"/>
      <c r="O77" s="9"/>
    </row>
    <row r="78" spans="1:15" ht="30.75" customHeight="1" x14ac:dyDescent="0.2">
      <c r="A78" s="8"/>
      <c r="B78" s="215"/>
      <c r="C78" s="227" t="s">
        <v>17</v>
      </c>
      <c r="D78" s="223" t="s">
        <v>18</v>
      </c>
      <c r="E78" s="224"/>
      <c r="F78" s="355"/>
      <c r="G78" s="356"/>
      <c r="H78" s="236" t="s">
        <v>11</v>
      </c>
      <c r="I78" s="23"/>
      <c r="J78" s="23"/>
      <c r="K78" s="10"/>
      <c r="L78" s="10"/>
      <c r="M78" s="10"/>
      <c r="N78" s="10"/>
      <c r="O78" s="9"/>
    </row>
    <row r="79" spans="1:15" ht="30.75" customHeight="1" thickBot="1" x14ac:dyDescent="0.25">
      <c r="A79" s="8"/>
      <c r="B79" s="216"/>
      <c r="C79" s="228"/>
      <c r="D79" s="225"/>
      <c r="E79" s="226"/>
      <c r="F79" s="359"/>
      <c r="G79" s="360"/>
      <c r="H79" s="237"/>
      <c r="I79" s="23"/>
      <c r="J79" s="23"/>
      <c r="K79" s="10"/>
      <c r="L79" s="10"/>
      <c r="M79" s="10"/>
      <c r="N79" s="10"/>
      <c r="O79" s="9"/>
    </row>
    <row r="80" spans="1:15" x14ac:dyDescent="0.2">
      <c r="A80" s="8"/>
      <c r="B80" s="10"/>
      <c r="C80" s="10"/>
      <c r="D80" s="10"/>
      <c r="E80" s="10"/>
      <c r="F80" s="10"/>
      <c r="G80" s="10"/>
      <c r="H80" s="10"/>
      <c r="I80" s="10"/>
      <c r="J80" s="10"/>
      <c r="K80" s="10"/>
      <c r="L80" s="10"/>
      <c r="M80" s="10"/>
      <c r="N80" s="10"/>
      <c r="O80" s="9"/>
    </row>
    <row r="81" spans="1:15" ht="13.5" thickBot="1" x14ac:dyDescent="0.25">
      <c r="A81" s="28"/>
      <c r="B81" s="29"/>
      <c r="C81" s="29"/>
      <c r="D81" s="29"/>
      <c r="E81" s="29"/>
      <c r="F81" s="29"/>
      <c r="G81" s="29"/>
      <c r="H81" s="29"/>
      <c r="I81" s="29"/>
      <c r="J81" s="29"/>
      <c r="K81" s="29"/>
      <c r="L81" s="29"/>
      <c r="M81" s="29"/>
      <c r="N81" s="29"/>
      <c r="O81" s="30"/>
    </row>
    <row r="82" spans="1:15" ht="15" customHeight="1" x14ac:dyDescent="0.2"/>
  </sheetData>
  <sheetProtection algorithmName="SHA-512" hashValue="SrDrHdNOfUz8sosGl+0MiifWSInqPcGdiAmGo3pek6WNgOgN/IF6zugM4486oNTy/rEhWRRNLOi37ydwsqmUWA==" saltValue="YCFikfaV5e1TzKXBcOHXoQ==" spinCount="100000" sheet="1" selectLockedCells="1"/>
  <mergeCells count="101">
    <mergeCell ref="B11:D11"/>
    <mergeCell ref="E11:N11"/>
    <mergeCell ref="B12:D12"/>
    <mergeCell ref="E12:N12"/>
    <mergeCell ref="I16:J17"/>
    <mergeCell ref="K16:M17"/>
    <mergeCell ref="N16:N17"/>
    <mergeCell ref="B2:N2"/>
    <mergeCell ref="L3:N3"/>
    <mergeCell ref="J4:K4"/>
    <mergeCell ref="J6:N7"/>
    <mergeCell ref="J8:N8"/>
    <mergeCell ref="J9:M9"/>
    <mergeCell ref="B21:E21"/>
    <mergeCell ref="F21:G21"/>
    <mergeCell ref="B22:E22"/>
    <mergeCell ref="F22:G22"/>
    <mergeCell ref="B30:N30"/>
    <mergeCell ref="L31:N31"/>
    <mergeCell ref="B19:E20"/>
    <mergeCell ref="F19:H20"/>
    <mergeCell ref="I19:J20"/>
    <mergeCell ref="K19:L20"/>
    <mergeCell ref="M19:N19"/>
    <mergeCell ref="M20:N20"/>
    <mergeCell ref="B40:D40"/>
    <mergeCell ref="E40:N40"/>
    <mergeCell ref="B42:E43"/>
    <mergeCell ref="F42:H43"/>
    <mergeCell ref="I42:J43"/>
    <mergeCell ref="K42:L43"/>
    <mergeCell ref="M42:N42"/>
    <mergeCell ref="M43:N43"/>
    <mergeCell ref="J32:K32"/>
    <mergeCell ref="J34:N35"/>
    <mergeCell ref="J36:N36"/>
    <mergeCell ref="J37:M37"/>
    <mergeCell ref="B39:D39"/>
    <mergeCell ref="E39:N39"/>
    <mergeCell ref="L44:L45"/>
    <mergeCell ref="M44:M45"/>
    <mergeCell ref="N44:N45"/>
    <mergeCell ref="B45:E45"/>
    <mergeCell ref="B47:B52"/>
    <mergeCell ref="C47:C48"/>
    <mergeCell ref="D47:E48"/>
    <mergeCell ref="F47:G48"/>
    <mergeCell ref="H47:H48"/>
    <mergeCell ref="C49:C50"/>
    <mergeCell ref="B44:E44"/>
    <mergeCell ref="F44:G45"/>
    <mergeCell ref="H44:H45"/>
    <mergeCell ref="I44:I45"/>
    <mergeCell ref="J44:J45"/>
    <mergeCell ref="K44:K45"/>
    <mergeCell ref="B57:N57"/>
    <mergeCell ref="L58:N58"/>
    <mergeCell ref="J59:K59"/>
    <mergeCell ref="J61:N62"/>
    <mergeCell ref="J63:N63"/>
    <mergeCell ref="J64:M64"/>
    <mergeCell ref="D49:E50"/>
    <mergeCell ref="F49:G50"/>
    <mergeCell ref="H49:H50"/>
    <mergeCell ref="C51:C52"/>
    <mergeCell ref="D51:E52"/>
    <mergeCell ref="F51:G52"/>
    <mergeCell ref="H51:H52"/>
    <mergeCell ref="B66:D66"/>
    <mergeCell ref="E66:N66"/>
    <mergeCell ref="B67:D67"/>
    <mergeCell ref="E67:N67"/>
    <mergeCell ref="B69:E70"/>
    <mergeCell ref="F69:H70"/>
    <mergeCell ref="I69:J70"/>
    <mergeCell ref="K69:L70"/>
    <mergeCell ref="M69:N69"/>
    <mergeCell ref="M70:N70"/>
    <mergeCell ref="N71:N72"/>
    <mergeCell ref="B72:E72"/>
    <mergeCell ref="B74:B79"/>
    <mergeCell ref="C74:C75"/>
    <mergeCell ref="D74:E75"/>
    <mergeCell ref="F74:G75"/>
    <mergeCell ref="H74:H75"/>
    <mergeCell ref="C76:C77"/>
    <mergeCell ref="B71:E71"/>
    <mergeCell ref="F71:G72"/>
    <mergeCell ref="H71:H72"/>
    <mergeCell ref="I71:I72"/>
    <mergeCell ref="J71:J72"/>
    <mergeCell ref="K71:K72"/>
    <mergeCell ref="D76:E77"/>
    <mergeCell ref="F76:G77"/>
    <mergeCell ref="H76:H77"/>
    <mergeCell ref="C78:C79"/>
    <mergeCell ref="D78:E79"/>
    <mergeCell ref="F78:G79"/>
    <mergeCell ref="H78:H79"/>
    <mergeCell ref="L71:L72"/>
    <mergeCell ref="M71:M72"/>
  </mergeCells>
  <phoneticPr fontId="3"/>
  <conditionalFormatting sqref="F47:H48">
    <cfRule type="expression" dxfId="46" priority="4">
      <formula>$F$47&lt;&gt;""</formula>
    </cfRule>
  </conditionalFormatting>
  <conditionalFormatting sqref="F49:H50">
    <cfRule type="expression" dxfId="45" priority="7">
      <formula>$F$49&lt;&gt;""</formula>
    </cfRule>
  </conditionalFormatting>
  <conditionalFormatting sqref="F51:H52">
    <cfRule type="expression" dxfId="44" priority="6">
      <formula>$F$51&lt;&gt;""</formula>
    </cfRule>
  </conditionalFormatting>
  <conditionalFormatting sqref="F74:H75">
    <cfRule type="expression" dxfId="43" priority="1">
      <formula>$F$74&lt;&gt;""</formula>
    </cfRule>
  </conditionalFormatting>
  <conditionalFormatting sqref="F76:H77">
    <cfRule type="expression" dxfId="42" priority="3">
      <formula>$F$76&lt;&gt;""</formula>
    </cfRule>
  </conditionalFormatting>
  <conditionalFormatting sqref="F78:H79">
    <cfRule type="expression" dxfId="41" priority="2">
      <formula>$F$78&lt;&gt;""</formula>
    </cfRule>
  </conditionalFormatting>
  <conditionalFormatting sqref="K16:M17">
    <cfRule type="expression" dxfId="40" priority="5">
      <formula>$K$16=0</formula>
    </cfRule>
  </conditionalFormatting>
  <dataValidations count="2">
    <dataValidation imeMode="hiragana" allowBlank="1" showInputMessage="1" showErrorMessage="1" sqref="J6:N8 J9:M9" xr:uid="{00000000-0002-0000-0700-000000000000}"/>
    <dataValidation imeMode="halfAlpha" allowBlank="1" showInputMessage="1" showErrorMessage="1" sqref="L3:N3 F49:G52 F76:G79" xr:uid="{00000000-0002-0000-0700-000001000000}"/>
  </dataValidations>
  <printOptions horizontalCentered="1" verticalCentered="1"/>
  <pageMargins left="0.23622047244094491" right="0.23622047244094491" top="0.74803149606299213" bottom="0.74803149606299213" header="0.31496062992125984" footer="0.31496062992125984"/>
  <pageSetup paperSize="9" scale="97" orientation="portrait" r:id="rId1"/>
  <headerFooter alignWithMargins="0"/>
  <rowBreaks count="2" manualBreakCount="2">
    <brk id="27" max="16383" man="1"/>
    <brk id="5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見本①（カリキュラム1つ）</vt:lpstr>
      <vt:lpstr>見本②（複数カリキュラム）</vt:lpstr>
      <vt:lpstr>見本③（研修番号12)</vt:lpstr>
      <vt:lpstr>一覧</vt: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'見本①（カリキュラム1つ）'!Print_Area</vt:lpstr>
      <vt:lpstr>'見本②（複数カリキュラム）'!Print_Area</vt:lpstr>
      <vt:lpstr>'見本③（研修番号12)'!Print_Area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2022-12-27T00:19:39Z</dcterms:created>
  <dcterms:modified xsi:type="dcterms:W3CDTF">2025-12-23T02:39:24Z</dcterms:modified>
</cp:coreProperties>
</file>