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ユーザ作業用フォルダ\21_経理グループ\33_各年度決算\決算関係2021年\14_補助金\【依頼】令和３年度補助金支出一覧、貸付金一覧及び委託料支出一覧の作成・公表について\回答\HP掲載用\"/>
    </mc:Choice>
  </mc:AlternateContent>
  <bookViews>
    <workbookView xWindow="0" yWindow="0" windowWidth="20430" windowHeight="9645" tabRatio="714"/>
  </bookViews>
  <sheets>
    <sheet name="委託料支出一覧" sheetId="3" r:id="rId1"/>
  </sheets>
  <externalReferences>
    <externalReference r:id="rId2"/>
    <externalReference r:id="rId3"/>
    <externalReference r:id="rId4"/>
    <externalReference r:id="rId5"/>
    <externalReference r:id="rId6"/>
  </externalReferences>
  <definedNames>
    <definedName name="_xlnm._FilterDatabase" localSheetId="0" hidden="1">委託料支出一覧!$A$4:$F$105</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委託料支出一覧!$A$1:$F$106</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委託料支出一覧!$A$4:$F$94</definedName>
    <definedName name="Z_01861984_F6CF_4772_AA0A_2B6157221AC2_.wvu.FilterData" localSheetId="0" hidden="1">委託料支出一覧!$A$4:$F$94</definedName>
    <definedName name="Z_05D8E8D0_8AEC_4296_897D_974A15178679_.wvu.FilterData" localSheetId="0" hidden="1">委託料支出一覧!$A$4:$F$94</definedName>
    <definedName name="Z_0D11B593_BF5C_4A1F_B6CC_15B06713DB7C_.wvu.FilterData" localSheetId="0" hidden="1">委託料支出一覧!$A$4:$F$94</definedName>
    <definedName name="Z_0D11B593_BF5C_4A1F_B6CC_15B06713DB7C_.wvu.PrintArea" localSheetId="0" hidden="1">委託料支出一覧!$A$1:$F$94</definedName>
    <definedName name="Z_0D11B593_BF5C_4A1F_B6CC_15B06713DB7C_.wvu.PrintTitles" localSheetId="0" hidden="1">委託料支出一覧!$4:$4</definedName>
    <definedName name="Z_125D2721_B6FD_4173_B763_82747310422D_.wvu.FilterData" localSheetId="0" hidden="1">委託料支出一覧!$A$4:$F$94</definedName>
    <definedName name="Z_1734C9BF_4633_42E5_A258_E83D5FC85BDD_.wvu.FilterData" localSheetId="0" hidden="1">委託料支出一覧!$A$4:$F$94</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D0FDB66_8801_49C3_8374_C4E93C64AB03_.wvu.FilterData" localSheetId="0" hidden="1">委託料支出一覧!$A$4:$F$94</definedName>
    <definedName name="Z_1D0FDB66_8801_49C3_8374_C4E93C64AB03_.wvu.PrintArea" localSheetId="0" hidden="1">委託料支出一覧!$A$1:$F$94</definedName>
    <definedName name="Z_1D0FDB66_8801_49C3_8374_C4E93C64AB03_.wvu.PrintTitles" localSheetId="0" hidden="1">委託料支出一覧!$4:$4</definedName>
    <definedName name="Z_1D3EC2B6_48AB_4B80_BD1F_5265AB9073F3_.wvu.FilterData" localSheetId="0" hidden="1">委託料支出一覧!$A$4:$F$94</definedName>
    <definedName name="Z_1D3EC2B6_48AB_4B80_BD1F_5265AB9073F3_.wvu.PrintArea" localSheetId="0" hidden="1">委託料支出一覧!$A$1:$F$94</definedName>
    <definedName name="Z_1D3EC2B6_48AB_4B80_BD1F_5265AB9073F3_.wvu.PrintTitles" localSheetId="0" hidden="1">委託料支出一覧!$4:$4</definedName>
    <definedName name="Z_1EEE5B19_999F_42D8_BBDA_DD044F22B05A_.wvu.FilterData" localSheetId="0" hidden="1">委託料支出一覧!$A$4:$F$94</definedName>
    <definedName name="Z_20B03370_A9A7_47AC_A0DB_85C2011EA70A_.wvu.FilterData" localSheetId="0" hidden="1">委託料支出一覧!$A$4:$F$94</definedName>
    <definedName name="Z_217CB751_B423_459C_997D_C52E1EA6A411_.wvu.FilterData" localSheetId="0" hidden="1">委託料支出一覧!$A$4:$F$94</definedName>
    <definedName name="Z_217CB751_B423_459C_997D_C52E1EA6A411_.wvu.PrintArea" localSheetId="0" hidden="1">委託料支出一覧!$A$1:$F$94</definedName>
    <definedName name="Z_217CB751_B423_459C_997D_C52E1EA6A411_.wvu.PrintTitles" localSheetId="0" hidden="1">委託料支出一覧!$4:$4</definedName>
    <definedName name="Z_21FC65F8_9914_4585_90AF_A00EE3463597_.wvu.FilterData" localSheetId="0" hidden="1">委託料支出一覧!$A$4:$F$94</definedName>
    <definedName name="Z_261563C4_10C5_41C2_AA69_0888E524912C_.wvu.FilterData" localSheetId="0" hidden="1">委託料支出一覧!$A$4:$F$94</definedName>
    <definedName name="Z_26F4FA0C_26D1_4602_B44C_88A47227D214_.wvu.FilterData" localSheetId="0" hidden="1">委託料支出一覧!$A$4:$F$94</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委託料支出一覧!$A$4:$F$94</definedName>
    <definedName name="Z_2EE00EDD_A664_4A32_9029_1A8662176B52_.wvu.FilterData" localSheetId="0" hidden="1">委託料支出一覧!$A$4:$F$94</definedName>
    <definedName name="Z_30E582BD_0124_4E79_A5C5_4184F332D5B7_.wvu.FilterData" localSheetId="0" hidden="1">委託料支出一覧!$A$4:$F$94</definedName>
    <definedName name="Z_30E582BD_0124_4E79_A5C5_4184F332D5B7_.wvu.PrintArea" localSheetId="0" hidden="1">委託料支出一覧!$A$1:$F$94</definedName>
    <definedName name="Z_30E582BD_0124_4E79_A5C5_4184F332D5B7_.wvu.PrintTitles" localSheetId="0" hidden="1">委託料支出一覧!$4:$4</definedName>
    <definedName name="Z_32381FAA_BA4A_4570_91D3_ACAAF2C906F5_.wvu.FilterData" localSheetId="0" hidden="1">委託料支出一覧!$A$4:$F$94</definedName>
    <definedName name="Z_32381FAA_BA4A_4570_91D3_ACAAF2C906F5_.wvu.PrintArea" localSheetId="0" hidden="1">委託料支出一覧!$A$1:$F$94</definedName>
    <definedName name="Z_32381FAA_BA4A_4570_91D3_ACAAF2C906F5_.wvu.PrintTitles" localSheetId="0" hidden="1">委託料支出一覧!$4:$4</definedName>
    <definedName name="Z_323C7CA6_5B75_4FC7_8BF5_6960759E522F_.wvu.FilterData" localSheetId="0" hidden="1">委託料支出一覧!$A$4:$F$94</definedName>
    <definedName name="Z_32E8BB21_264F_4FA1_ACD6_2B2A4CC6599F_.wvu.FilterData" localSheetId="0" hidden="1">委託料支出一覧!$A$4:$F$94</definedName>
    <definedName name="Z_34357F12_6A4D_4592_A54E_37FD336D493C_.wvu.FilterData" localSheetId="0" hidden="1">委託料支出一覧!$A$4:$F$94</definedName>
    <definedName name="Z_34357F12_6A4D_4592_A54E_37FD336D493C_.wvu.PrintArea" localSheetId="0" hidden="1">委託料支出一覧!$A$1:$F$94</definedName>
    <definedName name="Z_34357F12_6A4D_4592_A54E_37FD336D493C_.wvu.PrintTitles" localSheetId="0" hidden="1">委託料支出一覧!$4:$4</definedName>
    <definedName name="Z_366193B7_515F_4E8E_B6B3_3C10204FFEB4_.wvu.FilterData" localSheetId="0" hidden="1">委託料支出一覧!$A$4:$F$94</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委託料支出一覧!$A$4:$F$94</definedName>
    <definedName name="Z_3F902C3D_246B_4DFD_BED0_7FBC950FBA84_.wvu.FilterData" localSheetId="0" hidden="1">委託料支出一覧!$A$4:$F$94</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委託料支出一覧!$A$4:$F$94</definedName>
    <definedName name="Z_45EA684E_0DBC_42CF_9801_5ACCADE6B1C5_.wvu.FilterData" localSheetId="0" hidden="1">委託料支出一覧!$A$4:$F$94</definedName>
    <definedName name="Z_475A1739_6786_4CD7_B022_F4CCFD570429_.wvu.FilterData" localSheetId="0" hidden="1">委託料支出一覧!$A$4:$F$94</definedName>
    <definedName name="Z_4AFA3E2C_4405_4B44_A9E8_DB64B4860EB1_.wvu.FilterData" localSheetId="0" hidden="1">委託料支出一覧!$A$4:$F$94</definedName>
    <definedName name="Z_4C8949B6_9C26_492B_959F_0779BC4BBEAA_.wvu.FilterData" localSheetId="0" hidden="1">委託料支出一覧!$A$4:$F$94</definedName>
    <definedName name="Z_4CF4D751_28E3_4B4C_BAA9_58C0269BAAF6_.wvu.FilterData" localSheetId="0" hidden="1">委託料支出一覧!$A$4:$F$94</definedName>
    <definedName name="Z_5128EF7F_156A_4EB1_9EA1_B4C8844A7633_.wvu.FilterData" localSheetId="0" hidden="1">委託料支出一覧!$A$4:$F$94</definedName>
    <definedName name="Z_53FF3034_A4A8_49E4_91C5_762ECDBAF1D2_.wvu.FilterData" localSheetId="0" hidden="1">委託料支出一覧!$A$4:$F$94</definedName>
    <definedName name="Z_53FF3034_A4A8_49E4_91C5_762ECDBAF1D2_.wvu.PrintArea" localSheetId="0" hidden="1">委託料支出一覧!$A$1:$F$94</definedName>
    <definedName name="Z_53FF3034_A4A8_49E4_91C5_762ECDBAF1D2_.wvu.PrintTitles" localSheetId="0" hidden="1">委託料支出一覧!$4:$4</definedName>
    <definedName name="Z_5550DBBC_4815_4DAB_937F_7C62DA5F1144_.wvu.FilterData" localSheetId="0" hidden="1">委託料支出一覧!$A$4:$F$94</definedName>
    <definedName name="Z_56E27382_3FA3_4BA1_90FC_C27ACB491421_.wvu.FilterData" localSheetId="0" hidden="1">委託料支出一覧!$A$4:$F$94</definedName>
    <definedName name="Z_5D3B634A_A297_4DD4_A993_79EF9A889DC2_.wvu.FilterData" localSheetId="0" hidden="1">委託料支出一覧!$A$4:$F$94</definedName>
    <definedName name="Z_5D3B634A_A297_4DD4_A993_79EF9A889DC2_.wvu.PrintArea" localSheetId="0" hidden="1">委託料支出一覧!$A$1:$F$94</definedName>
    <definedName name="Z_5D3B634A_A297_4DD4_A993_79EF9A889DC2_.wvu.PrintTitles" localSheetId="0" hidden="1">委託料支出一覧!$4:$4</definedName>
    <definedName name="Z_5F89344D_63B9_45F4_8189_8DFEC0494EF7_.wvu.FilterData" localSheetId="0" hidden="1">委託料支出一覧!$A$4:$F$94</definedName>
    <definedName name="Z_5F89344D_63B9_45F4_8189_8DFEC0494EF7_.wvu.PrintArea" localSheetId="0" hidden="1">委託料支出一覧!$A$1:$F$4</definedName>
    <definedName name="Z_5F89344D_63B9_45F4_8189_8DFEC0494EF7_.wvu.PrintTitles" localSheetId="0" hidden="1">委託料支出一覧!$4:$4</definedName>
    <definedName name="Z_619A491E_ABD2_46A4_968E_A89999FA1DFD_.wvu.FilterData" localSheetId="0" hidden="1">委託料支出一覧!$A$4:$F$94</definedName>
    <definedName name="Z_6493F7BA_CCC8_44B0_AD30_AFA1A2BD0947_.wvu.FilterData" localSheetId="0" hidden="1">委託料支出一覧!$A$4:$F$94</definedName>
    <definedName name="Z_6926EB01_B5C3_4972_A68F_E30052702C5C_.wvu.FilterData" localSheetId="0" hidden="1">委託料支出一覧!$A$4:$F$94</definedName>
    <definedName name="Z_6A911F75_FCD5_4F5C_9F77_401D41C7CA2F_.wvu.FilterData" localSheetId="0" hidden="1">委託料支出一覧!$A$4:$F$94</definedName>
    <definedName name="Z_774CE9F3_B276_4E89_8142_59042DE66CD1_.wvu.FilterData" localSheetId="0" hidden="1">委託料支出一覧!$A$4:$F$94</definedName>
    <definedName name="Z_7A9DD16E_F903_4863_B829_4796CE894ED0_.wvu.FilterData" localSheetId="0" hidden="1">委託料支出一覧!$A$4:$F$94</definedName>
    <definedName name="Z_7FFD96AD_2803_41EB_BB44_D862B19F16DA_.wvu.FilterData" localSheetId="0" hidden="1">委託料支出一覧!$A$4:$F$94</definedName>
    <definedName name="Z_7FFD96AD_2803_41EB_BB44_D862B19F16DA_.wvu.PrintArea" localSheetId="0" hidden="1">委託料支出一覧!$A$1:$F$94</definedName>
    <definedName name="Z_7FFD96AD_2803_41EB_BB44_D862B19F16DA_.wvu.PrintTitles" localSheetId="0" hidden="1">委託料支出一覧!$4:$4</definedName>
    <definedName name="Z_8E098FB6_79F5_4218_8CFD_D5C4145EF04C_.wvu.FilterData" localSheetId="0" hidden="1">委託料支出一覧!$A$4:$F$94</definedName>
    <definedName name="Z_9165B42C_ECE5_4EA0_9CF2_43E3A1B47697_.wvu.FilterData" localSheetId="0" hidden="1">委託料支出一覧!$A$4:$F$94</definedName>
    <definedName name="Z_9165B42C_ECE5_4EA0_9CF2_43E3A1B47697_.wvu.PrintArea" localSheetId="0" hidden="1">委託料支出一覧!$A$1:$F$94</definedName>
    <definedName name="Z_9165B42C_ECE5_4EA0_9CF2_43E3A1B47697_.wvu.PrintTitles" localSheetId="0" hidden="1">委託料支出一覧!$4:$4</definedName>
    <definedName name="Z_958DC23D_65D9_45EB_BCE2_23C1F33BF0E3_.wvu.FilterData" localSheetId="0" hidden="1">委託料支出一覧!$A$4:$F$94</definedName>
    <definedName name="Z_973EE690_0B31_4D59_B7AB_FA497BA3F53C_.wvu.FilterData" localSheetId="0" hidden="1">委託料支出一覧!$A$4:$F$94</definedName>
    <definedName name="Z_977235F8_48D3_4499_A0D1_031044790F81_.wvu.FilterData" localSheetId="0" hidden="1">委託料支出一覧!$A$4:$F$94</definedName>
    <definedName name="Z_99685710_72AE_4B5D_8870_53975EB781F5_.wvu.FilterData" localSheetId="0" hidden="1">委託料支出一覧!$A$4:$F$94</definedName>
    <definedName name="Z_9DBC28CF_F252_4212_B07E_05ADE2A691D3_.wvu.FilterData" localSheetId="0" hidden="1">委託料支出一覧!$A$4:$F$94</definedName>
    <definedName name="Z_9FCD3CC5_48E7_47B2_8F0D_515FEB8B4D11_.wvu.FilterData" localSheetId="0" hidden="1">委託料支出一覧!$A$4:$F$94</definedName>
    <definedName name="Z_9FCD3CC5_48E7_47B2_8F0D_515FEB8B4D11_.wvu.PrintArea" localSheetId="0" hidden="1">委託料支出一覧!$A$1:$F$94</definedName>
    <definedName name="Z_9FCD3CC5_48E7_47B2_8F0D_515FEB8B4D11_.wvu.PrintTitles" localSheetId="0" hidden="1">委託料支出一覧!$4:$4</definedName>
    <definedName name="Z_A11322EF_73F6_40DE_B0AC_6E42B3D76055_.wvu.FilterData" localSheetId="0" hidden="1">委託料支出一覧!$A$4:$F$94</definedName>
    <definedName name="Z_A11E4C00_0394_4CE6_B73E_221C7BA742F6_.wvu.FilterData" localSheetId="0" hidden="1">委託料支出一覧!$A$4:$F$94</definedName>
    <definedName name="Z_A1F478E3_F435_447F_B2CC_6E9C174DA928_.wvu.FilterData" localSheetId="0" hidden="1">委託料支出一覧!$A$4:$F$94</definedName>
    <definedName name="Z_A83B4C61_8A42_4D29_9A60_BEB54EE3BDAB_.wvu.FilterData" localSheetId="0" hidden="1">委託料支出一覧!$A$4:$F$94</definedName>
    <definedName name="Z_A83B4C61_8A42_4D29_9A60_BEB54EE3BDAB_.wvu.PrintArea" localSheetId="0" hidden="1">委託料支出一覧!$A$1:$F$94</definedName>
    <definedName name="Z_A83B4C61_8A42_4D29_9A60_BEB54EE3BDAB_.wvu.PrintTitles" localSheetId="0" hidden="1">委託料支出一覧!$4:$4</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委託料支出一覧!$A$4:$F$94</definedName>
    <definedName name="Z_AAB712E3_C5D9_4902_A117_C12BE7FDD63D_.wvu.FilterData" localSheetId="0" hidden="1">委託料支出一覧!$A$4:$F$94</definedName>
    <definedName name="Z_AC924E32_4F5F_41AD_8889_A0469107E927_.wvu.FilterData" localSheetId="0" hidden="1">委託料支出一覧!$A$4:$F$94</definedName>
    <definedName name="Z_AD51D3A2_A23B_4D02_92C2_113F69CB176E_.wvu.FilterData" localSheetId="0" hidden="1">委託料支出一覧!$A$4:$F$94</definedName>
    <definedName name="Z_AFEB9B81_C902_4151_A96F_74FCF405D0C7_.wvu.FilterData" localSheetId="0" hidden="1">委託料支出一覧!$A$4:$F$94</definedName>
    <definedName name="Z_B47A04AA_FBBF_4ADA_AD65_5912F0410B3F_.wvu.FilterData" localSheetId="0" hidden="1">委託料支出一覧!$A$4:$F$94</definedName>
    <definedName name="Z_B503762D_2683_4889_91D1_277AA3465232_.wvu.FilterData" localSheetId="0" hidden="1">委託料支出一覧!$A$4:$F$94</definedName>
    <definedName name="Z_B63AB35D_2734_41D8_AD39_37CEDCB6A450_.wvu.FilterData" localSheetId="0" hidden="1">委託料支出一覧!$A$4:$F$94</definedName>
    <definedName name="Z_B7512C5E_5957_4CDE_AF43_69FE4C04DE4B_.wvu.FilterData" localSheetId="0" hidden="1">委託料支出一覧!$A$4:$F$94</definedName>
    <definedName name="Z_B7512C5E_5957_4CDE_AF43_69FE4C04DE4B_.wvu.PrintArea" localSheetId="0" hidden="1">委託料支出一覧!$A$1:$F$94</definedName>
    <definedName name="Z_B7512C5E_5957_4CDE_AF43_69FE4C04DE4B_.wvu.PrintTitles" localSheetId="0" hidden="1">委託料支出一覧!$4:$4</definedName>
    <definedName name="Z_B7AD6FA8_2E6F_467A_8B52_8DFFF6709E3D_.wvu.FilterData" localSheetId="0" hidden="1">委託料支出一覧!$A$4:$F$94</definedName>
    <definedName name="Z_B80971C5_7E0C_49C7_80D5_9BBD6D173EEB_.wvu.FilterData" localSheetId="0" hidden="1">委託料支出一覧!$A$4:$F$94</definedName>
    <definedName name="Z_B80971C5_7E0C_49C7_80D5_9BBD6D173EEB_.wvu.PrintArea" localSheetId="0" hidden="1">委託料支出一覧!$A$1:$F$94</definedName>
    <definedName name="Z_B80971C5_7E0C_49C7_80D5_9BBD6D173EEB_.wvu.PrintTitles" localSheetId="0" hidden="1">委託料支出一覧!$4:$4</definedName>
    <definedName name="Z_B840A286_FFCA_40A6_95BA_A4DE2CB336D2_.wvu.FilterData" localSheetId="0" hidden="1">委託料支出一覧!$A$4:$F$94</definedName>
    <definedName name="Z_B8C86F7B_41C1_488F_9456_72016DBEF174_.wvu.FilterData" localSheetId="0" hidden="1">委託料支出一覧!$A$4:$F$94</definedName>
    <definedName name="Z_C4E29B43_824C_4688_8110_836DEB9AB50D_.wvu.FilterData" localSheetId="0" hidden="1">委託料支出一覧!$A$4:$F$94</definedName>
    <definedName name="Z_C589D0A1_73FC_4812_885C_A2B66447006B_.wvu.FilterData" localSheetId="0" hidden="1">委託料支出一覧!$A$4:$F$94</definedName>
    <definedName name="Z_C589D0A1_73FC_4812_885C_A2B66447006B_.wvu.PrintArea" localSheetId="0" hidden="1">委託料支出一覧!$A$1:$F$94</definedName>
    <definedName name="Z_C589D0A1_73FC_4812_885C_A2B66447006B_.wvu.PrintTitles" localSheetId="0" hidden="1">委託料支出一覧!$4:$4</definedName>
    <definedName name="Z_C7F8E7CC_4A2C_41FF_8569_5F53AC782643_.wvu.FilterData" localSheetId="0" hidden="1">委託料支出一覧!$A$1:$F$94</definedName>
    <definedName name="Z_C7F8E7CC_4A2C_41FF_8569_5F53AC782643_.wvu.PrintArea" localSheetId="0" hidden="1">委託料支出一覧!$A$1:$F$4</definedName>
    <definedName name="Z_C7F8E7CC_4A2C_41FF_8569_5F53AC782643_.wvu.PrintTitles" localSheetId="0" hidden="1">委託料支出一覧!$4:$4</definedName>
    <definedName name="Z_C8D9D2A9_03B8_4B50_B2C5_583B69B9E2D1_.wvu.FilterData" localSheetId="0" hidden="1">委託料支出一覧!$A$4:$F$94</definedName>
    <definedName name="Z_C8D9D2A9_03B8_4B50_B2C5_583B69B9E2D1_.wvu.PrintArea" localSheetId="0" hidden="1">委託料支出一覧!$A$1:$F$94</definedName>
    <definedName name="Z_C8D9D2A9_03B8_4B50_B2C5_583B69B9E2D1_.wvu.PrintTitles" localSheetId="0" hidden="1">委託料支出一覧!$4:$4</definedName>
    <definedName name="Z_CA06432B_2E2B_4D66_ADB9_5BD4D2910E24_.wvu.FilterData" localSheetId="0" hidden="1">委託料支出一覧!$A$4:$F$94</definedName>
    <definedName name="Z_CC1D9902_3864_460A_ABFA_C7483E29000C_.wvu.FilterData" localSheetId="0" hidden="1">委託料支出一覧!$A$4:$F$94</definedName>
    <definedName name="Z_CE11686E_76FD_46AE_AE20_58B11C27BBEB_.wvu.FilterData" localSheetId="0" hidden="1">委託料支出一覧!$A$4:$F$94</definedName>
    <definedName name="Z_D7FA1AA0_8E2E_4FB7_B53D_398A08064C34_.wvu.FilterData" localSheetId="0" hidden="1">委託料支出一覧!$A$4:$F$94</definedName>
    <definedName name="Z_E224131C_929E_4511_9B55_908B141309EC_.wvu.FilterData" localSheetId="0" hidden="1">委託料支出一覧!$A$4:$F$94</definedName>
    <definedName name="Z_E6B538EC_DDB6_4621_851B_30EF958B4889_.wvu.FilterData" localSheetId="0" hidden="1">委託料支出一覧!$A$4:$F$94</definedName>
    <definedName name="Z_EA3AB1C6_A47B_47EF_B52B_196CE9431C8E_.wvu.FilterData" localSheetId="0" hidden="1">委託料支出一覧!$A$4:$F$94</definedName>
    <definedName name="Z_EA3AB1C6_A47B_47EF_B52B_196CE9431C8E_.wvu.PrintArea" localSheetId="0" hidden="1">委託料支出一覧!$A$1:$F$94</definedName>
    <definedName name="Z_EA3AB1C6_A47B_47EF_B52B_196CE9431C8E_.wvu.PrintTitles" localSheetId="0" hidden="1">委託料支出一覧!$4:$4</definedName>
    <definedName name="Z_F0A27403_2F2C_40D5_BAA4_1D46F6DD15EA_.wvu.FilterData" localSheetId="0" hidden="1">委託料支出一覧!$A$4:$F$94</definedName>
    <definedName name="Z_F316B564_77C9_4F99_B292_6388B49E92A3_.wvu.FilterData" localSheetId="0" hidden="1">委託料支出一覧!$A$4:$F$94</definedName>
    <definedName name="Z_F316B564_77C9_4F99_B292_6388B49E92A3_.wvu.PrintArea" localSheetId="0" hidden="1">委託料支出一覧!$A$1:$F$94</definedName>
    <definedName name="Z_F316B564_77C9_4F99_B292_6388B49E92A3_.wvu.PrintTitles" localSheetId="0" hidden="1">委託料支出一覧!$4:$4</definedName>
    <definedName name="Z_F542AE84_516F_4307_9234_2ABB95251EB3_.wvu.FilterData" localSheetId="0" hidden="1">委託料支出一覧!$A$4:$F$94</definedName>
    <definedName name="Z_F542AE84_516F_4307_9234_2ABB95251EB3_.wvu.PrintArea" localSheetId="0" hidden="1">委託料支出一覧!$A$1:$F$94</definedName>
    <definedName name="Z_F542AE84_516F_4307_9234_2ABB95251EB3_.wvu.PrintTitles" localSheetId="0" hidden="1">委託料支出一覧!$4:$4</definedName>
    <definedName name="Z_F9D5DC69_95A6_492F_BDFA_A86E1A732B18_.wvu.FilterData" localSheetId="0" hidden="1">委託料支出一覧!$A$4:$F$94</definedName>
    <definedName name="Z_FBE09FA5_238F_4F70_A3CA_8368A90182C9_.wvu.FilterData" localSheetId="0" hidden="1">委託料支出一覧!$A$4:$F$94</definedName>
    <definedName name="Z_FC3119B4_86F6_4319_BA10_90B20A8DC217_.wvu.FilterData" localSheetId="0" hidden="1">委託料支出一覧!$A$4:$F$94</definedName>
    <definedName name="Z_FCB39946_212B_44BC_A514_8AE1A1DE07F6_.wvu.FilterData" localSheetId="0" hidden="1">委託料支出一覧!$A$4:$F$94</definedName>
    <definedName name="Z_FE42E0E1_E5DC_4DA7_AF41_E80BEF31D5E6_.wvu.FilterData" localSheetId="0" hidden="1">委託料支出一覧!$A$4:$F$94</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customWorkbookViews>
    <customWorkbookView name="福田有希 - 個人用ビュー" guid="{1D3EC2B6-48AB-4B80-BD1F-5265AB9073F3}" mergeInterval="0" personalView="1" maximized="1" xWindow="-8" yWindow="-8" windowWidth="1382" windowHeight="744" tabRatio="714" activeSheetId="10"/>
    <customWorkbookView name="仙波和宏 - 個人用ビュー" guid="{9FCD3CC5-48E7-47B2-8F0D-515FEB8B4D11}" mergeInterval="0" personalView="1" maximized="1" xWindow="-8" yWindow="-8" windowWidth="1382" windowHeight="744" tabRatio="714" activeSheetId="3"/>
    <customWorkbookView name="髙橋　彩華 - 個人用ビュー" guid="{53FF3034-A4A8-49E4-91C5-762ECDBAF1D2}" mergeInterval="0" personalView="1" maximized="1" xWindow="-8" yWindow="-8" windowWidth="1382" windowHeight="744" tabRatio="714" activeSheetId="3"/>
    <customWorkbookView name="大阪市 - 個人用ビュー" guid="{5D3B634A-A297-4DD4-A993-79EF9A889DC2}" mergeInterval="0" personalView="1" maximized="1" xWindow="-8" yWindow="-8" windowWidth="1382" windowHeight="744" activeSheetId="3"/>
    <customWorkbookView name="  - 個人用ビュー" guid="{B7512C5E-5957-4CDE-AF43-69FE4C04DE4B}" mergeInterval="0" personalView="1" maximized="1" xWindow="-8" yWindow="-8" windowWidth="1382" windowHeight="744" activeSheetId="3"/>
    <customWorkbookView name="kuwaoka - 個人用ビュー" guid="{B80971C5-7E0C-49C7-80D5-9BBD6D173EEB}" mergeInterval="0" personalView="1" maximized="1" xWindow="-8" yWindow="-8" windowWidth="1382" windowHeight="744" tabRatio="714" activeSheetId="3"/>
    <customWorkbookView name="かわちゃん - 個人用ビュー" guid="{217CB751-B423-459C-997D-C52E1EA6A411}" mergeInterval="0" personalView="1" maximized="1" xWindow="-8" yWindow="-8" windowWidth="1382" windowHeight="744" activeSheetId="3" showComments="commIndAndComment"/>
    <customWorkbookView name="髙橋　淳 - 個人用ビュー" guid="{34357F12-6A4D-4592-A54E-37FD336D493C}" mergeInterval="0" personalView="1" maximized="1" xWindow="-8" yWindow="-8" windowWidth="1382" windowHeight="744" tabRatio="714" activeSheetId="3" showComments="commIndAndComment"/>
    <customWorkbookView name="小川祐貴 - 個人用ビュー" guid="{30E582BD-0124-4E79-A5C5-4184F332D5B7}" mergeInterval="0" personalView="1" maximized="1" xWindow="-8" yWindow="-8" windowWidth="1382" windowHeight="744" activeSheetId="3" showComments="commIndAndComment"/>
    <customWorkbookView name="谷　直哉 - 個人用ビュー" guid="{C8D9D2A9-03B8-4B50-B2C5-583B69B9E2D1}" mergeInterval="0" personalView="1" maximized="1" windowWidth="993" windowHeight="522" tabRatio="714" activeSheetId="3"/>
    <customWorkbookView name="山村　彰吾 - 個人用ビュー" guid="{1D0FDB66-8801-49C3-8374-C4E93C64AB03}" mergeInterval="0" personalView="1" maximized="1" windowWidth="1362" windowHeight="538" tabRatio="714" activeSheetId="3"/>
    <customWorkbookView name="吉住　朋子 - 個人用ビュー" guid="{F316B564-77C9-4F99-B292-6388B49E92A3}" mergeInterval="0" personalView="1" maximized="1" windowWidth="1362" windowHeight="512" tabRatio="764" activeSheetId="4"/>
    <customWorkbookView name="今井 - 個人用ビュー" guid="{A83B4C61-8A42-4D29-9A60-BEB54EE3BDAB}" mergeInterval="0" personalView="1" maximized="1" windowWidth="1362" windowHeight="538" activeSheetId="3"/>
    <customWorkbookView name="村上 - 個人用ビュー" guid="{9165B42C-ECE5-4EA0-9CF2-43E3A1B47697}" mergeInterval="0" personalView="1" maximized="1" windowWidth="1362" windowHeight="538" activeSheetId="3"/>
    <customWorkbookView name="松村茂 - 個人用ビュー" guid="{5F89344D-63B9-45F4-8189-8DFEC0494EF7}" mergeInterval="0" personalView="1" maximized="1" xWindow="1" yWindow="1" windowWidth="1362" windowHeight="518" activeSheetId="3"/>
    <customWorkbookView name="松村 - 個人用ビュー" guid="{EA3AB1C6-A47B-47EF-B52B-196CE9431C8E}" mergeInterval="0" personalView="1" maximized="1" windowWidth="1362" windowHeight="512" activeSheetId="3"/>
    <customWorkbookView name="しばしん - 個人用ビュー" guid="{C7F8E7CC-4A2C-41FF-8569-5F53AC782643}" mergeInterval="0" personalView="1" maximized="1" xWindow="-8" yWindow="-8" windowWidth="1382" windowHeight="744" tabRatio="714" activeSheetId="2" showComments="commIndAndComment"/>
    <customWorkbookView name="白浦 - 個人用ビュー" guid="{7FFD96AD-2803-41EB-BB44-D862B19F16DA}" mergeInterval="0" personalView="1" maximized="1" xWindow="-8" yWindow="-8" windowWidth="1382" windowHeight="744" activeSheetId="3"/>
    <customWorkbookView name="永吉 - 個人用ビュー" guid="{C589D0A1-73FC-4812-885C-A2B66447006B}" mergeInterval="0" personalView="1" xWindow="7" windowWidth="946" windowHeight="728" activeSheetId="3"/>
    <customWorkbookView name="柴田(和) - 個人用ビュー" guid="{0D11B593-BF5C-4A1F-B6CC-15B06713DB7C}" mergeInterval="0" personalView="1" xWindow="683" windowWidth="683" windowHeight="728" tabRatio="714" activeSheetId="3"/>
    <customWorkbookView name="奥原 - 個人用ビュー" guid="{32381FAA-BA4A-4570-91D3-ACAAF2C906F5}" mergeInterval="0" personalView="1" maximized="1" xWindow="-8" yWindow="-8" windowWidth="1382" windowHeight="744" tabRatio="714" activeSheetId="3"/>
    <customWorkbookView name="福井　貴巳 - 個人用ビュー" guid="{F542AE84-516F-4307-9234-2ABB95251EB3}" mergeInterval="0" personalView="1" maximized="1" xWindow="-8" yWindow="-8" windowWidth="1382" windowHeight="744" tabRatio="714" activeSheetId="3"/>
  </customWorkbookViews>
</workbook>
</file>

<file path=xl/calcChain.xml><?xml version="1.0" encoding="utf-8"?>
<calcChain xmlns="http://schemas.openxmlformats.org/spreadsheetml/2006/main">
  <c r="D79" i="3" l="1"/>
  <c r="D86" i="3" l="1"/>
  <c r="D95" i="3" l="1"/>
  <c r="D103" i="3" l="1"/>
  <c r="D102" i="3"/>
  <c r="D101" i="3"/>
  <c r="D100" i="3"/>
  <c r="D99" i="3"/>
  <c r="D98" i="3"/>
  <c r="D97" i="3" l="1"/>
  <c r="D105" i="3" s="1"/>
  <c r="D104" i="3" s="1"/>
</calcChain>
</file>

<file path=xl/sharedStrings.xml><?xml version="1.0" encoding="utf-8"?>
<sst xmlns="http://schemas.openxmlformats.org/spreadsheetml/2006/main" count="388" uniqueCount="185">
  <si>
    <t>所管</t>
    <rPh sb="0" eb="2">
      <t>ショカン</t>
    </rPh>
    <phoneticPr fontId="7"/>
  </si>
  <si>
    <t>委託名称</t>
    <rPh sb="0" eb="2">
      <t>イタク</t>
    </rPh>
    <rPh sb="2" eb="4">
      <t>メイショウ</t>
    </rPh>
    <phoneticPr fontId="7"/>
  </si>
  <si>
    <t>委託先</t>
    <rPh sb="0" eb="1">
      <t>イ</t>
    </rPh>
    <rPh sb="1" eb="2">
      <t>コトヅケ</t>
    </rPh>
    <rPh sb="2" eb="3">
      <t>サキ</t>
    </rPh>
    <phoneticPr fontId="7"/>
  </si>
  <si>
    <t>支出金額</t>
    <rPh sb="0" eb="2">
      <t>シシュツ</t>
    </rPh>
    <rPh sb="2" eb="4">
      <t>キンガク</t>
    </rPh>
    <phoneticPr fontId="7"/>
  </si>
  <si>
    <t>契約
方法</t>
    <rPh sb="0" eb="2">
      <t>ケイヤク</t>
    </rPh>
    <rPh sb="3" eb="5">
      <t>ホウホウ</t>
    </rPh>
    <phoneticPr fontId="7"/>
  </si>
  <si>
    <t>再委託
有り＝○</t>
    <rPh sb="0" eb="3">
      <t>サイイタク</t>
    </rPh>
    <rPh sb="4" eb="5">
      <t>ア</t>
    </rPh>
    <phoneticPr fontId="7"/>
  </si>
  <si>
    <t>一般</t>
  </si>
  <si>
    <t>比随</t>
  </si>
  <si>
    <t>(単位：円)</t>
    <rPh sb="1" eb="3">
      <t>タンイ</t>
    </rPh>
    <rPh sb="4" eb="5">
      <t>エン</t>
    </rPh>
    <phoneticPr fontId="7"/>
  </si>
  <si>
    <t>所属計</t>
    <rPh sb="0" eb="2">
      <t>ショゾク</t>
    </rPh>
    <rPh sb="2" eb="3">
      <t>ケイ</t>
    </rPh>
    <phoneticPr fontId="3"/>
  </si>
  <si>
    <t>（再掲）契約方法別支出額</t>
    <phoneticPr fontId="7"/>
  </si>
  <si>
    <t>一般競争入札</t>
    <phoneticPr fontId="7"/>
  </si>
  <si>
    <t>指名競争入札</t>
    <phoneticPr fontId="7"/>
  </si>
  <si>
    <t>指名</t>
    <rPh sb="0" eb="2">
      <t>シメイ</t>
    </rPh>
    <phoneticPr fontId="0"/>
  </si>
  <si>
    <t>公募型指名競争入札</t>
    <phoneticPr fontId="7"/>
  </si>
  <si>
    <t>公募
指名</t>
    <rPh sb="0" eb="2">
      <t>コウボ</t>
    </rPh>
    <rPh sb="3" eb="5">
      <t>シメイ</t>
    </rPh>
    <phoneticPr fontId="2"/>
  </si>
  <si>
    <t>公募による指定管理者の選定</t>
    <phoneticPr fontId="7"/>
  </si>
  <si>
    <t>公募</t>
    <rPh sb="0" eb="2">
      <t>コウボ</t>
    </rPh>
    <phoneticPr fontId="6"/>
  </si>
  <si>
    <t>特名による指定管理者の選定</t>
    <phoneticPr fontId="7"/>
  </si>
  <si>
    <t>非公募</t>
    <rPh sb="0" eb="1">
      <t>ヒ</t>
    </rPh>
    <rPh sb="1" eb="3">
      <t>コウボ</t>
    </rPh>
    <phoneticPr fontId="2"/>
  </si>
  <si>
    <t>見積比較による随意契約</t>
    <phoneticPr fontId="7"/>
  </si>
  <si>
    <t>その他特名による随意契約</t>
    <phoneticPr fontId="7"/>
  </si>
  <si>
    <t>特随</t>
    <rPh sb="0" eb="1">
      <t>トク</t>
    </rPh>
    <rPh sb="1" eb="2">
      <t>ズイ</t>
    </rPh>
    <phoneticPr fontId="2"/>
  </si>
  <si>
    <t>（その他特名による随意契約の割合）</t>
    <phoneticPr fontId="7"/>
  </si>
  <si>
    <t>合計</t>
    <phoneticPr fontId="7"/>
  </si>
  <si>
    <t>令和３年度　委託料支出一覧</t>
    <rPh sb="0" eb="2">
      <t>レイワ</t>
    </rPh>
    <rPh sb="3" eb="5">
      <t>ネンド</t>
    </rPh>
    <rPh sb="6" eb="9">
      <t>イタクリョウ</t>
    </rPh>
    <rPh sb="9" eb="11">
      <t>シシュツ</t>
    </rPh>
    <rPh sb="11" eb="13">
      <t>イチラン</t>
    </rPh>
    <phoneticPr fontId="7"/>
  </si>
  <si>
    <t>天王寺区地域公園協働パートナー事業（上汐公園）（天王寺区コミュニティビジネス）</t>
    <phoneticPr fontId="7"/>
  </si>
  <si>
    <t>天王寺区役所</t>
    <rPh sb="0" eb="6">
      <t>テンノウジクヤクショ</t>
    </rPh>
    <phoneticPr fontId="7"/>
  </si>
  <si>
    <t>生魂地域活動協議会</t>
  </si>
  <si>
    <t>天王寺区地域公園協働パートナー事業（東高津公園）（天王寺区コミュニティビジネス）</t>
  </si>
  <si>
    <t>天王寺区地域公園協働パートナー事業（寺田町公園）（天王寺区コミュニティビジネス）</t>
  </si>
  <si>
    <t>天王寺区地域公園協働パートナー事業（国分公園）（天王寺区コミュニティビジネス）</t>
  </si>
  <si>
    <t>天王寺区地域公園協働パートナー事業（五条公園）（天王寺区コミュニティビジネス）</t>
  </si>
  <si>
    <t>真田山地域活動協議会</t>
  </si>
  <si>
    <t>聖和まちづくり協議会</t>
  </si>
  <si>
    <t>五条地域活動協議会</t>
  </si>
  <si>
    <t>JR寺田町駅周辺地域自転車利用適正化協働パートナー事業（天王寺区、生野区、阿倍野区コミュニティビジネス）</t>
  </si>
  <si>
    <t>天王寺連合地域活動協議会</t>
  </si>
  <si>
    <t>大阪市天王寺区学校体育施設開放事業業務委託契約</t>
    <rPh sb="17" eb="19">
      <t>ギョウム</t>
    </rPh>
    <rPh sb="21" eb="23">
      <t>ケイヤク</t>
    </rPh>
    <phoneticPr fontId="7"/>
  </si>
  <si>
    <t>大阪市立天王寺小学校体育施設開放事業運営委員会</t>
  </si>
  <si>
    <t>大阪市立大江小学校体育施設開放事業運営委員会</t>
  </si>
  <si>
    <t>大阪市立聖和小学校体育施設開放事業運営委員会</t>
  </si>
  <si>
    <t>大阪市立五条小学校体育施設開放事業運営委員会</t>
  </si>
  <si>
    <t>大阪市立生魂小学校体育施設開放事業運営委員会</t>
  </si>
  <si>
    <t>大阪市立桃陽小学校体育施設開放事業運営委員会</t>
  </si>
  <si>
    <t>大阪市立味原小学校体育施設開放事業運営委員会</t>
  </si>
  <si>
    <t>大阪市立真田山小学校体育施設開放事業運営委員会</t>
  </si>
  <si>
    <t>大阪市立天王寺中学校体育施設開放事業運営委員会</t>
  </si>
  <si>
    <t>大阪市立夕陽丘中学校体育施設開放事業運営委員会</t>
  </si>
  <si>
    <t>大阪市立高津中学校体育施設開放事業運営委員会</t>
  </si>
  <si>
    <t>令和３年度大阪市天王寺区生涯学習ルーム事業の業務委託</t>
    <phoneticPr fontId="7"/>
  </si>
  <si>
    <t>大阪市立大江小学校生涯学習ルーム運営委員会</t>
  </si>
  <si>
    <t>大阪市立聖和小学校生涯学習ルーム運営委員会</t>
  </si>
  <si>
    <t>大阪市立生魂小学校生涯学習ルーム運営委員会</t>
  </si>
  <si>
    <t>令和３年度大阪市天王寺区生涯学習ルーム事業の業務委託</t>
    <phoneticPr fontId="7"/>
  </si>
  <si>
    <t>大阪市立味原小学校生涯学習ルーム運営委員会</t>
  </si>
  <si>
    <t>大阪市立真田山小学校生涯学習ルーム運営委員会　</t>
  </si>
  <si>
    <t>特随</t>
  </si>
  <si>
    <t>令和３年度大阪市天王寺区における新たな地域コミュニティ支援事業業務</t>
  </si>
  <si>
    <t>株式会社都市空間研究所</t>
  </si>
  <si>
    <t>令和３年度天王寺区民センター管理運営業務</t>
  </si>
  <si>
    <t>（一財）大阪市コミュニティ協会</t>
    <rPh sb="1" eb="3">
      <t>イチザイ</t>
    </rPh>
    <phoneticPr fontId="7"/>
  </si>
  <si>
    <t>令和３年度天王寺区コミュニティ育成事業業務委託</t>
    <phoneticPr fontId="7"/>
  </si>
  <si>
    <t>天王寺区「英語交流・国際理解教室」業務委託</t>
  </si>
  <si>
    <t>ヒューマンアカデミー（株）</t>
    <rPh sb="11" eb="12">
      <t>カブ</t>
    </rPh>
    <phoneticPr fontId="7"/>
  </si>
  <si>
    <t>防犯カメラ保守管理業務</t>
  </si>
  <si>
    <t>ルックマン（株）</t>
    <rPh sb="6" eb="7">
      <t>カブ</t>
    </rPh>
    <phoneticPr fontId="7"/>
  </si>
  <si>
    <t>青少年指導員委嘱業務にかかる事務支援業務委託契約</t>
  </si>
  <si>
    <t>区役所附設会館スケジュール管理システムにかかるサービス提供業務委託長期継続</t>
    <rPh sb="27" eb="33">
      <t>テイキョウギョウムイタク</t>
    </rPh>
    <rPh sb="33" eb="37">
      <t>チョウキケイゾク</t>
    </rPh>
    <phoneticPr fontId="7"/>
  </si>
  <si>
    <t>区役所附設会館スケジュール管理システムにかかるサービス提供業務委託</t>
    <rPh sb="27" eb="33">
      <t>テイキョウギョウムイタク</t>
    </rPh>
    <phoneticPr fontId="7"/>
  </si>
  <si>
    <t>区役所附設会館スケジュール管理システムにおける通信サービスの提供にかかる業務委託(長期継続）</t>
    <rPh sb="23" eb="25">
      <t>ツウシン</t>
    </rPh>
    <rPh sb="30" eb="32">
      <t>テイキョウ</t>
    </rPh>
    <rPh sb="36" eb="38">
      <t>ギョウム</t>
    </rPh>
    <rPh sb="38" eb="40">
      <t>イタク</t>
    </rPh>
    <rPh sb="41" eb="43">
      <t>チョウキ</t>
    </rPh>
    <rPh sb="43" eb="45">
      <t>ケイゾク</t>
    </rPh>
    <phoneticPr fontId="7"/>
  </si>
  <si>
    <t>区役所附設会館スケジュール管理システムにおける通信サービスの提供にかかる業務委託</t>
    <rPh sb="23" eb="25">
      <t>ツウシン</t>
    </rPh>
    <rPh sb="30" eb="32">
      <t>テイキョウ</t>
    </rPh>
    <rPh sb="36" eb="38">
      <t>ギョウム</t>
    </rPh>
    <rPh sb="38" eb="40">
      <t>イタク</t>
    </rPh>
    <phoneticPr fontId="7"/>
  </si>
  <si>
    <t>路上喫煙対策事業用喫煙所清掃</t>
    <rPh sb="0" eb="9">
      <t>ロジョウキツエンタイサクジギョウヨウ</t>
    </rPh>
    <rPh sb="9" eb="14">
      <t>キツエンジョセイソウ</t>
    </rPh>
    <phoneticPr fontId="7"/>
  </si>
  <si>
    <t>障がい者の就業支援を目的とした大阪市天王寺区役所・天王寺区保健福祉センター分館清掃業務委託（長期継続）契約</t>
  </si>
  <si>
    <t>大阪知的障害者雇用促進建物サービス事業協同組合</t>
  </si>
  <si>
    <t>天王寺区役所窓口案内業務従事者派遣業務</t>
  </si>
  <si>
    <t>（株）バックスグループ</t>
    <rPh sb="1" eb="2">
      <t>カブ</t>
    </rPh>
    <phoneticPr fontId="7"/>
  </si>
  <si>
    <t>アムス・セキュリティサービス（株）</t>
    <rPh sb="15" eb="16">
      <t>カブ</t>
    </rPh>
    <phoneticPr fontId="7"/>
  </si>
  <si>
    <t>天王寺区役所一般廃棄物収集運搬業務（概算契約）</t>
  </si>
  <si>
    <t>（株）ジャパン・クリーン・サービス</t>
    <phoneticPr fontId="7"/>
  </si>
  <si>
    <t>令和３年度天王寺区役所・保健福祉センター分館自動扉開閉装置保守点検業務</t>
  </si>
  <si>
    <t>ナブコドア（株）</t>
    <phoneticPr fontId="7"/>
  </si>
  <si>
    <t>天王寺区役所庁舎産業廃棄物搬出処理業務委託（概算契約）</t>
  </si>
  <si>
    <t>合同衛生（株）</t>
    <phoneticPr fontId="7"/>
  </si>
  <si>
    <t>衛生害虫防除作業</t>
  </si>
  <si>
    <t>（株）博明社</t>
    <phoneticPr fontId="7"/>
  </si>
  <si>
    <t>受水槽清掃・水質検査作業</t>
  </si>
  <si>
    <t>大都保全興業（株）</t>
    <phoneticPr fontId="7"/>
  </si>
  <si>
    <t>大阪市天王寺区役所における接遇研修業務委託</t>
    <rPh sb="19" eb="21">
      <t>イタク</t>
    </rPh>
    <phoneticPr fontId="7"/>
  </si>
  <si>
    <t>ＦＰＭ－α</t>
    <phoneticPr fontId="7"/>
  </si>
  <si>
    <t>天王寺区役所講堂の踏板及び箱馬の製作</t>
  </si>
  <si>
    <t>東邦宣伝（株）</t>
    <rPh sb="5" eb="6">
      <t>カブ</t>
    </rPh>
    <phoneticPr fontId="7"/>
  </si>
  <si>
    <t>天王寺区役所講堂電話移設業務</t>
  </si>
  <si>
    <t>双葉電気通信（株）</t>
    <rPh sb="7" eb="8">
      <t>カブ</t>
    </rPh>
    <phoneticPr fontId="7"/>
  </si>
  <si>
    <t>第49回衆議院議員総選挙及び第25回最高裁判所裁判官国民審査にかかる投票所資材搬入・搬出業務委託</t>
  </si>
  <si>
    <t>（株）フォーラムジャパン</t>
    <rPh sb="1" eb="2">
      <t>カブ</t>
    </rPh>
    <phoneticPr fontId="7"/>
  </si>
  <si>
    <t>天王寺区役所エレベーター美装化業務</t>
  </si>
  <si>
    <t>天王寺区役所１・２階タイルカーペット等張替業務</t>
  </si>
  <si>
    <t>日本エレベーター製造（株）</t>
    <rPh sb="11" eb="12">
      <t>カブ</t>
    </rPh>
    <phoneticPr fontId="7"/>
  </si>
  <si>
    <t>関西文具株式会社（株）</t>
    <rPh sb="9" eb="10">
      <t>カブ</t>
    </rPh>
    <phoneticPr fontId="7"/>
  </si>
  <si>
    <t>天王寺区役所１・２・３階電話移設業務</t>
  </si>
  <si>
    <t>天王寺区役所トイレ改修レイアウトプラン作成業務</t>
  </si>
  <si>
    <t>（株）千信</t>
    <rPh sb="1" eb="2">
      <t>カブ</t>
    </rPh>
    <rPh sb="3" eb="5">
      <t>センシン</t>
    </rPh>
    <phoneticPr fontId="7"/>
  </si>
  <si>
    <t>天王寺区役所庁内等案内表示物更新業務</t>
  </si>
  <si>
    <t>天王寺区役所地下駐車場パーキングシステム点検業務</t>
  </si>
  <si>
    <t>アマノ（株）大阪支店</t>
    <phoneticPr fontId="7"/>
  </si>
  <si>
    <t>天王寺区役所等金属くず及び付帯物搬出委託契約</t>
  </si>
  <si>
    <t>（有）谷山商店</t>
    <phoneticPr fontId="7"/>
  </si>
  <si>
    <t>令和3年度天王寺区広報紙配付業務委託（概算契約）</t>
  </si>
  <si>
    <t>（株）ジャスト・トレンド</t>
    <rPh sb="1" eb="2">
      <t>カブ</t>
    </rPh>
    <phoneticPr fontId="7"/>
  </si>
  <si>
    <t>令和3年度天王寺区広報紙企画編集業務委託</t>
  </si>
  <si>
    <t>（株）コミニケ出版</t>
    <rPh sb="1" eb="2">
      <t>カブ</t>
    </rPh>
    <phoneticPr fontId="7"/>
  </si>
  <si>
    <t>令和３年度天王寺区区民モニター（区政評価員）アンケート調査業務委託</t>
  </si>
  <si>
    <t>（株）フューチャー・コミュニケーションズ　</t>
    <phoneticPr fontId="7"/>
  </si>
  <si>
    <t>天王寺区愛染坂顕彰板製作・設置業務委託</t>
  </si>
  <si>
    <t>光広告（株）</t>
    <rPh sb="0" eb="3">
      <t>ヒカリコウコク</t>
    </rPh>
    <rPh sb="4" eb="5">
      <t>カブ</t>
    </rPh>
    <phoneticPr fontId="7"/>
  </si>
  <si>
    <t>「高層マンション防災ハンドブック」ほか1点作成業務</t>
  </si>
  <si>
    <t>（株）ナカサカワークス</t>
    <rPh sb="1" eb="2">
      <t>カブ</t>
    </rPh>
    <phoneticPr fontId="7"/>
  </si>
  <si>
    <t>令和３年度天王寺区子育て情報アプリ「ぎゅっと！」事業運用保守業務委託</t>
  </si>
  <si>
    <t>インフォ・ラウンジ（株）</t>
    <rPh sb="10" eb="11">
      <t>カブ</t>
    </rPh>
    <phoneticPr fontId="7"/>
  </si>
  <si>
    <t>令和３年度天王寺区子育てスタート応援事業業務委託（長期継続）</t>
  </si>
  <si>
    <t>（株）日立システムズ</t>
    <rPh sb="1" eb="2">
      <t>カブ</t>
    </rPh>
    <rPh sb="3" eb="5">
      <t>ヒタチ</t>
    </rPh>
    <phoneticPr fontId="7"/>
  </si>
  <si>
    <t>「地域における要援護者の見守りネットワーク強化事業」及び「独居高齢者等見守りサポーター事業」業務委託</t>
    <phoneticPr fontId="7"/>
  </si>
  <si>
    <t>（社福）大阪市天王寺区社会福祉協議会</t>
    <phoneticPr fontId="7"/>
  </si>
  <si>
    <t>天王寺区役所窓口サービス課用発券機システム変更等業務委託</t>
  </si>
  <si>
    <t>大阪市天王寺区役所住民情報業務等委託</t>
  </si>
  <si>
    <t>（株）パソナ</t>
  </si>
  <si>
    <t>りらいあコミュニケーションズ（株）</t>
    <rPh sb="15" eb="16">
      <t>カブ</t>
    </rPh>
    <phoneticPr fontId="7"/>
  </si>
  <si>
    <t>（株）郵宣企画</t>
    <rPh sb="1" eb="2">
      <t>カブ</t>
    </rPh>
    <rPh sb="3" eb="7">
      <t>ユウセンキカク</t>
    </rPh>
    <phoneticPr fontId="7"/>
  </si>
  <si>
    <t>天王寺区役所における樹木の剪定・伐採及び植樹桝の舗装業務</t>
  </si>
  <si>
    <t>（株）グリーンプラザ</t>
    <rPh sb="1" eb="2">
      <t>カブ</t>
    </rPh>
    <phoneticPr fontId="7"/>
  </si>
  <si>
    <t>置田運送（株）</t>
    <rPh sb="0" eb="4">
      <t>オキタウンソウ</t>
    </rPh>
    <rPh sb="5" eb="6">
      <t>カブ</t>
    </rPh>
    <phoneticPr fontId="7"/>
  </si>
  <si>
    <t>第49回衆議院議員総選挙及び第25回最高裁判所裁判官国民審査にかかる投票所産業廃棄物搬出処理業務委託</t>
    <phoneticPr fontId="7"/>
  </si>
  <si>
    <t>青色防犯パトロール車両（電気自動車）法定点検</t>
  </si>
  <si>
    <t>各種保健事業用公用車にかかる自動車定期点検整備（法定12カ月点検）</t>
  </si>
  <si>
    <t>西日本三菱自動車販売（株）</t>
    <rPh sb="0" eb="3">
      <t>ニシニホン</t>
    </rPh>
    <rPh sb="3" eb="5">
      <t>ミツビシ</t>
    </rPh>
    <rPh sb="5" eb="8">
      <t>ジドウシャ</t>
    </rPh>
    <rPh sb="8" eb="10">
      <t>ハンバイ</t>
    </rPh>
    <rPh sb="11" eb="12">
      <t>カブ</t>
    </rPh>
    <phoneticPr fontId="7"/>
  </si>
  <si>
    <t>浪速自動車工業（株）</t>
    <rPh sb="0" eb="5">
      <t>ナニワジドウシャ</t>
    </rPh>
    <rPh sb="5" eb="7">
      <t>コウギョウ</t>
    </rPh>
    <rPh sb="8" eb="9">
      <t>カブ</t>
    </rPh>
    <phoneticPr fontId="7"/>
  </si>
  <si>
    <t>（株）映像機器システム社</t>
    <rPh sb="1" eb="2">
      <t>カブ</t>
    </rPh>
    <phoneticPr fontId="7"/>
  </si>
  <si>
    <t>令和３年度 天王寺区大阪市立中学校合同文化祭外１件 作品・楽器等運搬業務</t>
    <phoneticPr fontId="7"/>
  </si>
  <si>
    <t>プロジェクター設置等業務</t>
    <phoneticPr fontId="7"/>
  </si>
  <si>
    <t>第49回衆議院議員総選挙及び第25回最高裁判所裁判官国民審査にかかるタクシー借上げ</t>
  </si>
  <si>
    <t>未来都ハイタク事業（協組）</t>
    <rPh sb="10" eb="12">
      <t>キョウクミ</t>
    </rPh>
    <phoneticPr fontId="7"/>
  </si>
  <si>
    <t>一般会計</t>
    <rPh sb="0" eb="2">
      <t>イッパン</t>
    </rPh>
    <rPh sb="2" eb="4">
      <t>カイケイ</t>
    </rPh>
    <phoneticPr fontId="7"/>
  </si>
  <si>
    <t>富士テレコム（株）大阪支店</t>
    <rPh sb="0" eb="2">
      <t>フジ</t>
    </rPh>
    <rPh sb="7" eb="8">
      <t>カブ</t>
    </rPh>
    <rPh sb="9" eb="13">
      <t>オオサカシテン</t>
    </rPh>
    <phoneticPr fontId="7"/>
  </si>
  <si>
    <t>（株）オプテージ</t>
    <rPh sb="1" eb="2">
      <t>カブ</t>
    </rPh>
    <phoneticPr fontId="7"/>
  </si>
  <si>
    <t>総合メンテナンス(株)</t>
  </si>
  <si>
    <t>令和２年度区民アンケート調査業務</t>
    <rPh sb="0" eb="2">
      <t>レイワ</t>
    </rPh>
    <rPh sb="3" eb="5">
      <t>ネンド</t>
    </rPh>
    <rPh sb="5" eb="7">
      <t>クミン</t>
    </rPh>
    <rPh sb="12" eb="16">
      <t>チョウサギョウム</t>
    </rPh>
    <phoneticPr fontId="7"/>
  </si>
  <si>
    <t>（一社）ＫＩＺＵＮＡ</t>
    <rPh sb="1" eb="3">
      <t>イッシャ</t>
    </rPh>
    <phoneticPr fontId="7"/>
  </si>
  <si>
    <t>簡易専用水道の法定検査</t>
    <phoneticPr fontId="7"/>
  </si>
  <si>
    <t>（株）大阪水道総合サービス</t>
    <rPh sb="1" eb="2">
      <t>カブ</t>
    </rPh>
    <rPh sb="3" eb="5">
      <t>オオサカ</t>
    </rPh>
    <rPh sb="5" eb="7">
      <t>スイドウ</t>
    </rPh>
    <rPh sb="7" eb="9">
      <t>ソウゴウ</t>
    </rPh>
    <phoneticPr fontId="7"/>
  </si>
  <si>
    <t>令和３年度大阪市天王寺区生涯学習ルーム事業の業務委託</t>
  </si>
  <si>
    <t>令和３年度大阪市天王寺区生涯学習ルーム事業の業務委託</t>
    <phoneticPr fontId="7"/>
  </si>
  <si>
    <t>大阪市立天王寺小学校生涯学習ルーム運営委員会</t>
    <rPh sb="4" eb="7">
      <t>テンノウジ</t>
    </rPh>
    <phoneticPr fontId="7"/>
  </si>
  <si>
    <t>大阪市立五条小学校生涯学習ルーム運営委員会</t>
    <rPh sb="4" eb="6">
      <t>ゴジョウ</t>
    </rPh>
    <phoneticPr fontId="7"/>
  </si>
  <si>
    <t>大阪市立桃陽小学校生涯学習ルーム運営委員会</t>
    <rPh sb="4" eb="5">
      <t>モモ</t>
    </rPh>
    <rPh sb="5" eb="6">
      <t>ヨウ</t>
    </rPh>
    <phoneticPr fontId="7"/>
  </si>
  <si>
    <t>令和３年度天王寺区区政会議議事録作成業務</t>
  </si>
  <si>
    <t>西都速記（株）</t>
    <rPh sb="0" eb="1">
      <t>ニシ</t>
    </rPh>
    <rPh sb="1" eb="2">
      <t>ミヤコ</t>
    </rPh>
    <rPh sb="2" eb="4">
      <t>ソッキ</t>
    </rPh>
    <rPh sb="5" eb="6">
      <t>カブ</t>
    </rPh>
    <phoneticPr fontId="7"/>
  </si>
  <si>
    <t>公募</t>
  </si>
  <si>
    <t>天王寺区保健福祉センター分館機械警備業務（長期継続）</t>
    <phoneticPr fontId="7"/>
  </si>
  <si>
    <t>〇</t>
    <phoneticPr fontId="7"/>
  </si>
  <si>
    <t>天王寺区役所外８施設空調設備保守点検業務委託</t>
    <rPh sb="0" eb="6">
      <t>テンノウジクヤクショ</t>
    </rPh>
    <rPh sb="6" eb="7">
      <t>ソト</t>
    </rPh>
    <rPh sb="8" eb="10">
      <t>シセツ</t>
    </rPh>
    <rPh sb="10" eb="14">
      <t>クウチョウセツビ</t>
    </rPh>
    <rPh sb="14" eb="18">
      <t>ホシュテンケン</t>
    </rPh>
    <rPh sb="18" eb="22">
      <t>ギョウムイタク</t>
    </rPh>
    <phoneticPr fontId="7"/>
  </si>
  <si>
    <t>（株）トラスト</t>
    <rPh sb="1" eb="2">
      <t>カブ</t>
    </rPh>
    <phoneticPr fontId="7"/>
  </si>
  <si>
    <t>港区役所外１０施設中央監視制御装置保守点検業務委託</t>
    <rPh sb="0" eb="4">
      <t>ミナトクヤクショ</t>
    </rPh>
    <rPh sb="4" eb="5">
      <t>ソト</t>
    </rPh>
    <rPh sb="7" eb="9">
      <t>シセツ</t>
    </rPh>
    <rPh sb="9" eb="13">
      <t>チュウオウカンシ</t>
    </rPh>
    <rPh sb="13" eb="17">
      <t>セイギョソウチ</t>
    </rPh>
    <rPh sb="17" eb="21">
      <t>ホシュテンケン</t>
    </rPh>
    <rPh sb="21" eb="25">
      <t>ギョウムイタク</t>
    </rPh>
    <phoneticPr fontId="7"/>
  </si>
  <si>
    <t>東テク（株）</t>
    <rPh sb="0" eb="1">
      <t>トウ</t>
    </rPh>
    <rPh sb="4" eb="5">
      <t>カブ</t>
    </rPh>
    <phoneticPr fontId="7"/>
  </si>
  <si>
    <t>天王寺区役所ごみ貯留排出装置保守点検業務委託</t>
    <rPh sb="0" eb="6">
      <t>テンノウジクヤクショ</t>
    </rPh>
    <rPh sb="8" eb="10">
      <t>チョリュウ</t>
    </rPh>
    <rPh sb="10" eb="12">
      <t>ハイシュツ</t>
    </rPh>
    <rPh sb="12" eb="14">
      <t>ソウチ</t>
    </rPh>
    <rPh sb="14" eb="18">
      <t>ホシュテンケン</t>
    </rPh>
    <rPh sb="18" eb="22">
      <t>ギョウムイタク</t>
    </rPh>
    <phoneticPr fontId="7"/>
  </si>
  <si>
    <t>富士車輌（株）</t>
    <rPh sb="0" eb="4">
      <t>フジシャリョウ</t>
    </rPh>
    <rPh sb="5" eb="6">
      <t>カブ</t>
    </rPh>
    <phoneticPr fontId="7"/>
  </si>
  <si>
    <t>都島区役所外４１施設給水・衛生ポンプ等点検業務委託</t>
    <rPh sb="0" eb="5">
      <t>ミヤコジマクヤクショ</t>
    </rPh>
    <rPh sb="5" eb="6">
      <t>ホカ</t>
    </rPh>
    <rPh sb="8" eb="10">
      <t>シセツ</t>
    </rPh>
    <rPh sb="10" eb="12">
      <t>キュウスイ</t>
    </rPh>
    <rPh sb="13" eb="15">
      <t>エイセイ</t>
    </rPh>
    <rPh sb="18" eb="19">
      <t>トウ</t>
    </rPh>
    <rPh sb="19" eb="25">
      <t>テンケンギョウムイタク</t>
    </rPh>
    <phoneticPr fontId="7"/>
  </si>
  <si>
    <t>大都保全興業（株）</t>
    <rPh sb="0" eb="6">
      <t>ダイトホゼンコウギョウ</t>
    </rPh>
    <rPh sb="7" eb="8">
      <t>カブ</t>
    </rPh>
    <phoneticPr fontId="7"/>
  </si>
  <si>
    <t>天王寺区役所外５５施設昇降機設備保守点検業務委託（長期継続）</t>
    <rPh sb="0" eb="7">
      <t>テンノウジクヤクショホカ</t>
    </rPh>
    <rPh sb="9" eb="11">
      <t>シセツ</t>
    </rPh>
    <rPh sb="11" eb="14">
      <t>ショウコウキ</t>
    </rPh>
    <rPh sb="14" eb="16">
      <t>セツビ</t>
    </rPh>
    <rPh sb="16" eb="20">
      <t>ホシュテンケン</t>
    </rPh>
    <rPh sb="20" eb="24">
      <t>ギョウムイタク</t>
    </rPh>
    <rPh sb="25" eb="29">
      <t>チョウキケイゾク</t>
    </rPh>
    <phoneticPr fontId="7"/>
  </si>
  <si>
    <t>日本エレベーター製造（株）</t>
    <rPh sb="0" eb="2">
      <t>ニホン</t>
    </rPh>
    <rPh sb="8" eb="10">
      <t>セイゾウ</t>
    </rPh>
    <rPh sb="11" eb="12">
      <t>カブ</t>
    </rPh>
    <phoneticPr fontId="7"/>
  </si>
  <si>
    <t>都島区役所外４４施設消防用設備等点検業務委託</t>
    <rPh sb="0" eb="5">
      <t>ミヤコジマクヤクショ</t>
    </rPh>
    <rPh sb="5" eb="6">
      <t>ホカ</t>
    </rPh>
    <rPh sb="8" eb="10">
      <t>シセツ</t>
    </rPh>
    <rPh sb="10" eb="13">
      <t>ショウボウヨウ</t>
    </rPh>
    <rPh sb="13" eb="16">
      <t>セツビトウ</t>
    </rPh>
    <rPh sb="16" eb="18">
      <t>テンケン</t>
    </rPh>
    <rPh sb="18" eb="22">
      <t>ギョウムイタク</t>
    </rPh>
    <phoneticPr fontId="7"/>
  </si>
  <si>
    <t>（有）ダイシンシステム</t>
    <rPh sb="1" eb="2">
      <t>ユウ</t>
    </rPh>
    <phoneticPr fontId="7"/>
  </si>
  <si>
    <t>都島区役所外８施設通信設備保守点検業務委託</t>
    <rPh sb="0" eb="5">
      <t>ミヤコジマクヤクショ</t>
    </rPh>
    <rPh sb="5" eb="6">
      <t>ホカ</t>
    </rPh>
    <rPh sb="7" eb="9">
      <t>シセツ</t>
    </rPh>
    <rPh sb="9" eb="13">
      <t>ツウシンセツビ</t>
    </rPh>
    <rPh sb="13" eb="17">
      <t>ホシュテンケン</t>
    </rPh>
    <rPh sb="17" eb="21">
      <t>ギョウムイタク</t>
    </rPh>
    <phoneticPr fontId="7"/>
  </si>
  <si>
    <t>双葉電気通信（株）</t>
    <rPh sb="0" eb="6">
      <t>フタバデンキツウシン</t>
    </rPh>
    <rPh sb="7" eb="8">
      <t>カブ</t>
    </rPh>
    <phoneticPr fontId="7"/>
  </si>
  <si>
    <t>東成区役所外１３施設通信設備保守点検業務委託</t>
    <rPh sb="0" eb="5">
      <t>ヒガシナリクヤクショ</t>
    </rPh>
    <rPh sb="5" eb="6">
      <t>ホカ</t>
    </rPh>
    <rPh sb="8" eb="10">
      <t>シセツ</t>
    </rPh>
    <rPh sb="10" eb="14">
      <t>ツウシンセツビ</t>
    </rPh>
    <rPh sb="14" eb="18">
      <t>ホシュテンケン</t>
    </rPh>
    <rPh sb="18" eb="22">
      <t>ギョウムイタク</t>
    </rPh>
    <phoneticPr fontId="7"/>
  </si>
  <si>
    <t>（株）アストエンジ</t>
    <rPh sb="1" eb="2">
      <t>カブ</t>
    </rPh>
    <phoneticPr fontId="7"/>
  </si>
  <si>
    <t>天王寺区役所外１７施設電気工作物保守点検業務（長期継続）</t>
    <rPh sb="0" eb="6">
      <t>テンノウジクヤクショ</t>
    </rPh>
    <rPh sb="6" eb="7">
      <t>ホカ</t>
    </rPh>
    <rPh sb="9" eb="11">
      <t>シセツ</t>
    </rPh>
    <rPh sb="11" eb="13">
      <t>デンキ</t>
    </rPh>
    <rPh sb="13" eb="16">
      <t>コウサクブツ</t>
    </rPh>
    <rPh sb="16" eb="18">
      <t>ホシュ</t>
    </rPh>
    <rPh sb="18" eb="20">
      <t>テンケン</t>
    </rPh>
    <rPh sb="20" eb="22">
      <t>ギョウム</t>
    </rPh>
    <rPh sb="23" eb="25">
      <t>チョウキ</t>
    </rPh>
    <rPh sb="25" eb="27">
      <t>ケイゾク</t>
    </rPh>
    <phoneticPr fontId="7"/>
  </si>
  <si>
    <t>（一財）関西電気保安協会</t>
    <rPh sb="1" eb="3">
      <t>イチザイ</t>
    </rPh>
    <rPh sb="4" eb="12">
      <t>カンサイデンキホアンキョウカイ</t>
    </rPh>
    <phoneticPr fontId="7"/>
  </si>
  <si>
    <t>大淀コミュニティセンター外２２施設電気工作物保守点検業務委託（長期継続）</t>
    <rPh sb="0" eb="2">
      <t>オオヨド</t>
    </rPh>
    <rPh sb="12" eb="13">
      <t>ホカ</t>
    </rPh>
    <rPh sb="15" eb="17">
      <t>シセツ</t>
    </rPh>
    <rPh sb="17" eb="22">
      <t>デンキコウサクブツ</t>
    </rPh>
    <rPh sb="22" eb="26">
      <t>ホシュテンケン</t>
    </rPh>
    <rPh sb="26" eb="30">
      <t>ギョウムイタク</t>
    </rPh>
    <rPh sb="31" eb="35">
      <t>チョウキケイゾク</t>
    </rPh>
    <phoneticPr fontId="7"/>
  </si>
  <si>
    <t>都島区役所外１４施設特定建築物等定期点検業務委託（建築物）</t>
    <rPh sb="0" eb="5">
      <t>ミヤコジマクヤクショ</t>
    </rPh>
    <rPh sb="5" eb="6">
      <t>ホカ</t>
    </rPh>
    <rPh sb="8" eb="10">
      <t>シセツ</t>
    </rPh>
    <rPh sb="10" eb="16">
      <t>トクテイケンチクブツトウ</t>
    </rPh>
    <rPh sb="16" eb="20">
      <t>テイキテンケン</t>
    </rPh>
    <rPh sb="20" eb="24">
      <t>ギョウムイタク</t>
    </rPh>
    <rPh sb="25" eb="28">
      <t>ケンチクブツ</t>
    </rPh>
    <phoneticPr fontId="7"/>
  </si>
  <si>
    <t>（株）ＲｅＲ</t>
    <rPh sb="1" eb="2">
      <t>カブ</t>
    </rPh>
    <phoneticPr fontId="7"/>
  </si>
  <si>
    <t>天王寺区役所外２２施設特定建築物等定期点検業務委託（建築設備・防火設備）</t>
    <rPh sb="0" eb="6">
      <t>テンノウジクヤクショ</t>
    </rPh>
    <rPh sb="6" eb="7">
      <t>ホカ</t>
    </rPh>
    <rPh sb="9" eb="11">
      <t>シセツ</t>
    </rPh>
    <rPh sb="11" eb="16">
      <t>トクテイケンチクブツ</t>
    </rPh>
    <rPh sb="16" eb="17">
      <t>トウ</t>
    </rPh>
    <rPh sb="17" eb="21">
      <t>テイキテンケン</t>
    </rPh>
    <rPh sb="21" eb="25">
      <t>ギョウムイタク</t>
    </rPh>
    <rPh sb="26" eb="30">
      <t>ケンチクセツビ</t>
    </rPh>
    <rPh sb="31" eb="33">
      <t>ボウカ</t>
    </rPh>
    <rPh sb="33" eb="35">
      <t>セツビ</t>
    </rPh>
    <phoneticPr fontId="7"/>
  </si>
  <si>
    <t>後藤田工務店　後藤田　修</t>
    <rPh sb="0" eb="3">
      <t>ゴトウダ</t>
    </rPh>
    <rPh sb="3" eb="6">
      <t>コウムテン</t>
    </rPh>
    <rPh sb="7" eb="10">
      <t>ゴトウダ</t>
    </rPh>
    <rPh sb="11" eb="12">
      <t>シュウ</t>
    </rPh>
    <phoneticPr fontId="7"/>
  </si>
  <si>
    <t>天王寺区役所外空調設備他保守点検業務（東エリア）【設計・管理】</t>
    <rPh sb="0" eb="6">
      <t>テンノウジクヤクショ</t>
    </rPh>
    <rPh sb="6" eb="7">
      <t>ホカ</t>
    </rPh>
    <rPh sb="7" eb="11">
      <t>クウチョウセツビ</t>
    </rPh>
    <rPh sb="11" eb="12">
      <t>ホカ</t>
    </rPh>
    <rPh sb="12" eb="18">
      <t>ホシュテンケンギョウム</t>
    </rPh>
    <rPh sb="19" eb="20">
      <t>ヒガシ</t>
    </rPh>
    <rPh sb="25" eb="27">
      <t>セッケイ</t>
    </rPh>
    <rPh sb="28" eb="30">
      <t>カンリ</t>
    </rPh>
    <phoneticPr fontId="7"/>
  </si>
  <si>
    <t>（一財）大阪建築技術協会</t>
    <rPh sb="1" eb="3">
      <t>イチザイ</t>
    </rPh>
    <rPh sb="4" eb="6">
      <t>オオサカ</t>
    </rPh>
    <rPh sb="6" eb="12">
      <t>ケンチクギジュツキョウカイ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</si>
</sst>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176" formatCode="#,##0;&quot;▲ &quot;#,##0"/>
    <numFmt numFmtId="177" formatCode="#,##0_ "/>
    <numFmt numFmtId="178" formatCode="#,##0;&quot;△ &quot;#,##0"/>
    <numFmt numFmtId="179" formatCode="#,##0;\-#,##0;&quot;-&quot;"/>
    <numFmt numFmtId="180" formatCode="&quot;$&quot;#,##0_);[Red]\(&quot;$&quot;#,##0\)"/>
    <numFmt numFmtId="181" formatCode="&quot;$&quot;#,##0.00_);[Red]&quot;¥&quot;\!\(&quot;$&quot;#,##0.00&quot;¥&quot;\!\)"/>
    <numFmt numFmtId="182" formatCode="&quot;$&quot;#,##0.0_);\(&quot;$&quot;#,##0.0\)"/>
    <numFmt numFmtId="183" formatCode="#,##0_ ;[Red]&quot;¥&quot;\!\-#,##0&quot;¥&quot;\!\ "/>
    <numFmt numFmtId="184" formatCode="0_ ;[Red]&quot;¥&quot;\!\-0&quot;¥&quot;\!\ "/>
    <numFmt numFmtId="185" formatCode="0_);\(0\)"/>
    <numFmt numFmtId="186" formatCode="#,##0;[Red]&quot;△ &quot;#,##0;&quot;&quot;"/>
    <numFmt numFmtId="187" formatCode="\(0.0%\)"/>
    <numFmt numFmtId="188" formatCode="#,##0_);[Red]\(#,##0\)"/>
  </numFmts>
  <fonts count="38">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1"/>
      <name val="FC平成明朝体"/>
      <family val="1"/>
      <charset val="128"/>
    </font>
    <font>
      <sz val="11"/>
      <name val="ＭＳ 明朝"/>
      <family val="1"/>
      <charset val="128"/>
    </font>
    <font>
      <sz val="14"/>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8"/>
      <color theme="1"/>
      <name val="ＭＳ 明朝"/>
      <family val="1"/>
      <charset val="128"/>
    </font>
    <font>
      <sz val="11"/>
      <color theme="1"/>
      <name val="ＭＳ Ｐゴシック"/>
      <family val="2"/>
      <scheme val="minor"/>
    </font>
  </fonts>
  <fills count="2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3">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91">
    <xf numFmtId="0" fontId="0" fillId="0" borderId="0"/>
    <xf numFmtId="38" fontId="5" fillId="0" borderId="0" applyFont="0" applyFill="0" applyBorder="0" applyAlignment="0" applyProtection="0"/>
    <xf numFmtId="0" fontId="5" fillId="0" borderId="0"/>
    <xf numFmtId="0" fontId="5" fillId="0" borderId="0"/>
    <xf numFmtId="0" fontId="5" fillId="0" borderId="0"/>
    <xf numFmtId="0" fontId="5" fillId="0" borderId="0"/>
    <xf numFmtId="179" fontId="15" fillId="0" borderId="0" applyFill="0" applyBorder="0" applyAlignment="0"/>
    <xf numFmtId="38" fontId="11" fillId="0" borderId="0" applyFont="0" applyFill="0" applyBorder="0" applyAlignment="0" applyProtection="0"/>
    <xf numFmtId="40" fontId="11" fillId="0" borderId="0" applyFont="0" applyFill="0" applyBorder="0" applyAlignment="0" applyProtection="0"/>
    <xf numFmtId="180" fontId="11" fillId="0" borderId="0" applyFont="0" applyFill="0" applyBorder="0" applyAlignment="0" applyProtection="0"/>
    <xf numFmtId="181" fontId="11" fillId="0" borderId="0" applyFont="0" applyFill="0" applyBorder="0" applyAlignment="0" applyProtection="0"/>
    <xf numFmtId="38" fontId="13" fillId="2" borderId="0" applyNumberFormat="0" applyBorder="0" applyAlignment="0" applyProtection="0"/>
    <xf numFmtId="0" fontId="14" fillId="0" borderId="10" applyNumberFormat="0" applyAlignment="0" applyProtection="0">
      <alignment horizontal="left" vertical="center"/>
    </xf>
    <xf numFmtId="0" fontId="14" fillId="0" borderId="8">
      <alignment horizontal="left" vertical="center"/>
    </xf>
    <xf numFmtId="10" fontId="13" fillId="3" borderId="3" applyNumberFormat="0" applyBorder="0" applyAlignment="0" applyProtection="0"/>
    <xf numFmtId="182" fontId="16" fillId="0" borderId="0"/>
    <xf numFmtId="0" fontId="17" fillId="0" borderId="0"/>
    <xf numFmtId="10" fontId="17" fillId="0" borderId="0" applyFont="0" applyFill="0" applyBorder="0" applyAlignment="0" applyProtection="0"/>
    <xf numFmtId="183" fontId="18" fillId="0" borderId="0" applyBorder="0">
      <alignment horizontal="right"/>
    </xf>
    <xf numFmtId="49" fontId="5" fillId="0" borderId="0" applyFont="0"/>
    <xf numFmtId="49" fontId="5" fillId="0" borderId="0" applyFont="0"/>
    <xf numFmtId="38" fontId="5" fillId="0" borderId="0" applyFont="0" applyFill="0" applyBorder="0" applyAlignment="0" applyProtection="0"/>
    <xf numFmtId="184" fontId="18" fillId="0" borderId="0" applyFill="0" applyBorder="0"/>
    <xf numFmtId="183" fontId="18" fillId="0" borderId="0" applyFill="0" applyBorder="0"/>
    <xf numFmtId="185" fontId="18" fillId="0" borderId="0" applyBorder="0">
      <alignment horizontal="left"/>
    </xf>
    <xf numFmtId="49" fontId="18" fillId="4" borderId="11">
      <alignment horizontal="center"/>
    </xf>
    <xf numFmtId="177" fontId="18" fillId="4" borderId="11">
      <alignment horizontal="right"/>
    </xf>
    <xf numFmtId="14" fontId="18" fillId="4" borderId="0" applyBorder="0">
      <alignment horizontal="center"/>
    </xf>
    <xf numFmtId="49" fontId="18" fillId="0" borderId="11"/>
    <xf numFmtId="14" fontId="18" fillId="0" borderId="6" applyBorder="0">
      <alignment horizontal="left"/>
    </xf>
    <xf numFmtId="14" fontId="18" fillId="0" borderId="0" applyFill="0" applyBorder="0"/>
    <xf numFmtId="0" fontId="8" fillId="0" borderId="0"/>
    <xf numFmtId="0" fontId="8" fillId="0" borderId="0"/>
    <xf numFmtId="49" fontId="18" fillId="0" borderId="0"/>
    <xf numFmtId="0" fontId="10" fillId="0" borderId="0"/>
    <xf numFmtId="0" fontId="8" fillId="0" borderId="0"/>
    <xf numFmtId="0" fontId="8" fillId="0" borderId="0"/>
    <xf numFmtId="38" fontId="5" fillId="0" borderId="0" applyFont="0" applyFill="0" applyBorder="0" applyAlignment="0" applyProtection="0"/>
    <xf numFmtId="0" fontId="8" fillId="0" borderId="0"/>
    <xf numFmtId="0" fontId="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6" fontId="5" fillId="0" borderId="0" applyFont="0" applyFill="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22" borderId="0" applyNumberFormat="0" applyBorder="0" applyAlignment="0" applyProtection="0">
      <alignment vertical="center"/>
    </xf>
    <xf numFmtId="0" fontId="26" fillId="0" borderId="0" applyNumberFormat="0" applyFill="0" applyBorder="0" applyAlignment="0" applyProtection="0">
      <alignment vertical="center"/>
    </xf>
    <xf numFmtId="0" fontId="27" fillId="23" borderId="12" applyNumberFormat="0" applyAlignment="0" applyProtection="0">
      <alignment vertical="center"/>
    </xf>
    <xf numFmtId="0" fontId="22" fillId="24" borderId="0" applyNumberFormat="0" applyBorder="0" applyAlignment="0" applyProtection="0">
      <alignment vertical="center"/>
    </xf>
    <xf numFmtId="0" fontId="8" fillId="25" borderId="13" applyNumberFormat="0" applyFont="0" applyAlignment="0" applyProtection="0">
      <alignment vertical="center"/>
    </xf>
    <xf numFmtId="0" fontId="28" fillId="0" borderId="14" applyNumberFormat="0" applyFill="0" applyAlignment="0" applyProtection="0">
      <alignment vertical="center"/>
    </xf>
    <xf numFmtId="0" fontId="20" fillId="6" borderId="0" applyNumberFormat="0" applyBorder="0" applyAlignment="0" applyProtection="0">
      <alignment vertical="center"/>
    </xf>
    <xf numFmtId="0" fontId="29" fillId="26" borderId="15" applyNumberFormat="0" applyAlignment="0" applyProtection="0">
      <alignment vertical="center"/>
    </xf>
    <xf numFmtId="0" fontId="30" fillId="0" borderId="0" applyNumberFormat="0" applyFill="0" applyBorder="0" applyAlignment="0" applyProtection="0">
      <alignment vertical="center"/>
    </xf>
    <xf numFmtId="0" fontId="24" fillId="0" borderId="16" applyNumberFormat="0" applyFill="0" applyAlignment="0" applyProtection="0">
      <alignment vertical="center"/>
    </xf>
    <xf numFmtId="0" fontId="23" fillId="0" borderId="17" applyNumberFormat="0" applyFill="0" applyAlignment="0" applyProtection="0">
      <alignment vertical="center"/>
    </xf>
    <xf numFmtId="0" fontId="31" fillId="0" borderId="18" applyNumberFormat="0" applyFill="0" applyAlignment="0" applyProtection="0">
      <alignment vertical="center"/>
    </xf>
    <xf numFmtId="0" fontId="31" fillId="0" borderId="0" applyNumberFormat="0" applyFill="0" applyBorder="0" applyAlignment="0" applyProtection="0">
      <alignment vertical="center"/>
    </xf>
    <xf numFmtId="0" fontId="32" fillId="0" borderId="19" applyNumberFormat="0" applyFill="0" applyAlignment="0" applyProtection="0">
      <alignment vertical="center"/>
    </xf>
    <xf numFmtId="0" fontId="25" fillId="26" borderId="20" applyNumberFormat="0" applyAlignment="0" applyProtection="0">
      <alignment vertical="center"/>
    </xf>
    <xf numFmtId="0" fontId="21" fillId="0" borderId="0" applyNumberFormat="0" applyFill="0" applyBorder="0" applyAlignment="0" applyProtection="0">
      <alignment vertical="center"/>
    </xf>
    <xf numFmtId="0" fontId="33" fillId="10" borderId="15" applyNumberFormat="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7" fillId="0" borderId="0"/>
    <xf numFmtId="38" fontId="37" fillId="0" borderId="0" applyFont="0" applyFill="0" applyBorder="0" applyAlignment="0" applyProtection="0">
      <alignment vertical="center"/>
    </xf>
  </cellStyleXfs>
  <cellXfs count="58">
    <xf numFmtId="0" fontId="0" fillId="0" borderId="0" xfId="0"/>
    <xf numFmtId="0" fontId="9" fillId="0" borderId="3" xfId="3" applyFont="1" applyFill="1" applyBorder="1" applyAlignment="1">
      <alignment horizontal="center" vertical="center" wrapText="1"/>
    </xf>
    <xf numFmtId="0" fontId="9" fillId="0" borderId="3" xfId="3" applyFont="1" applyFill="1" applyBorder="1" applyAlignment="1">
      <alignment horizontal="distributed" vertical="center" wrapText="1" justifyLastLine="1"/>
    </xf>
    <xf numFmtId="0" fontId="9" fillId="0" borderId="3" xfId="3" applyFont="1" applyFill="1" applyBorder="1" applyAlignment="1">
      <alignment vertical="center" wrapText="1"/>
    </xf>
    <xf numFmtId="0" fontId="9" fillId="0" borderId="0" xfId="3" applyFont="1" applyFill="1" applyBorder="1" applyAlignment="1">
      <alignment vertical="center" wrapText="1"/>
    </xf>
    <xf numFmtId="176" fontId="9" fillId="0" borderId="0" xfId="3" applyNumberFormat="1" applyFont="1" applyFill="1" applyBorder="1" applyAlignment="1">
      <alignment vertical="center" wrapText="1"/>
    </xf>
    <xf numFmtId="0" fontId="9" fillId="0" borderId="7" xfId="3" applyFont="1" applyFill="1" applyBorder="1" applyAlignment="1">
      <alignment horizontal="distributed" vertical="center" wrapText="1" justifyLastLine="1"/>
    </xf>
    <xf numFmtId="0" fontId="9" fillId="0" borderId="7" xfId="3" applyFont="1" applyFill="1" applyBorder="1" applyAlignment="1">
      <alignment vertical="center" wrapText="1"/>
    </xf>
    <xf numFmtId="176" fontId="9" fillId="0" borderId="7" xfId="3" applyNumberFormat="1" applyFont="1" applyFill="1" applyBorder="1" applyAlignment="1">
      <alignment vertical="center" wrapText="1"/>
    </xf>
    <xf numFmtId="176" fontId="9" fillId="0" borderId="7" xfId="3" applyNumberFormat="1" applyFont="1" applyFill="1" applyBorder="1" applyAlignment="1">
      <alignment horizontal="right" vertical="center"/>
    </xf>
    <xf numFmtId="176" fontId="9" fillId="0" borderId="3" xfId="0" applyNumberFormat="1" applyFont="1" applyFill="1" applyBorder="1" applyAlignment="1">
      <alignment horizontal="center" vertical="center" wrapText="1"/>
    </xf>
    <xf numFmtId="0" fontId="9" fillId="0" borderId="0" xfId="5" applyFont="1" applyFill="1" applyAlignment="1">
      <alignment vertical="center"/>
    </xf>
    <xf numFmtId="178" fontId="9" fillId="0" borderId="3" xfId="3" applyNumberFormat="1" applyFont="1" applyFill="1" applyBorder="1" applyAlignment="1">
      <alignment horizontal="right" vertical="center" wrapText="1"/>
    </xf>
    <xf numFmtId="176" fontId="9" fillId="0" borderId="3" xfId="1" applyNumberFormat="1" applyFont="1" applyFill="1" applyBorder="1" applyAlignment="1">
      <alignment horizontal="right" vertical="center" wrapText="1"/>
    </xf>
    <xf numFmtId="0" fontId="9" fillId="0" borderId="0" xfId="4" applyFont="1" applyFill="1" applyAlignment="1">
      <alignment vertical="center"/>
    </xf>
    <xf numFmtId="178" fontId="9" fillId="0" borderId="3" xfId="0" applyNumberFormat="1" applyFont="1" applyFill="1" applyBorder="1" applyAlignment="1">
      <alignment horizontal="center" vertical="center" wrapText="1"/>
    </xf>
    <xf numFmtId="178" fontId="9" fillId="0" borderId="0" xfId="3" applyNumberFormat="1" applyFont="1" applyFill="1" applyBorder="1" applyAlignment="1">
      <alignment vertical="center" wrapText="1"/>
    </xf>
    <xf numFmtId="178" fontId="9" fillId="0" borderId="7" xfId="3" applyNumberFormat="1" applyFont="1" applyFill="1" applyBorder="1" applyAlignment="1">
      <alignment vertical="center" wrapText="1"/>
    </xf>
    <xf numFmtId="178" fontId="9" fillId="0" borderId="3" xfId="0" applyNumberFormat="1" applyFont="1" applyFill="1" applyBorder="1" applyAlignment="1">
      <alignment horizontal="right" vertical="center" wrapText="1"/>
    </xf>
    <xf numFmtId="0" fontId="9" fillId="0" borderId="0" xfId="3" applyFont="1" applyFill="1" applyBorder="1" applyAlignment="1">
      <alignment horizontal="distributed" vertical="center" wrapText="1" justifyLastLine="1"/>
    </xf>
    <xf numFmtId="0" fontId="9" fillId="0" borderId="3" xfId="0" applyFont="1" applyFill="1" applyBorder="1" applyAlignment="1">
      <alignment horizontal="center" vertical="center" wrapText="1"/>
    </xf>
    <xf numFmtId="0" fontId="9" fillId="0" borderId="3" xfId="0" applyFont="1" applyFill="1" applyBorder="1" applyAlignment="1">
      <alignment horizontal="distributed" vertical="center" wrapText="1" justifyLastLine="1"/>
    </xf>
    <xf numFmtId="176" fontId="9" fillId="0" borderId="3" xfId="1" applyNumberFormat="1" applyFont="1" applyFill="1" applyBorder="1" applyAlignment="1">
      <alignment horizontal="center" vertical="center" wrapText="1"/>
    </xf>
    <xf numFmtId="0" fontId="9" fillId="0" borderId="3" xfId="0" applyFont="1" applyFill="1" applyBorder="1" applyAlignment="1">
      <alignment horizontal="left" vertical="center" wrapText="1"/>
    </xf>
    <xf numFmtId="176" fontId="9" fillId="0" borderId="7" xfId="3" applyNumberFormat="1" applyFont="1" applyFill="1" applyBorder="1" applyAlignment="1">
      <alignment horizontal="center" vertical="center"/>
    </xf>
    <xf numFmtId="0" fontId="9" fillId="0" borderId="1" xfId="3" applyFont="1" applyFill="1" applyBorder="1" applyAlignment="1">
      <alignment horizontal="center" vertical="center" wrapText="1"/>
    </xf>
    <xf numFmtId="176" fontId="9" fillId="0" borderId="1" xfId="1" applyNumberFormat="1" applyFont="1" applyFill="1" applyBorder="1" applyAlignment="1">
      <alignment horizontal="right" vertical="center" wrapText="1"/>
    </xf>
    <xf numFmtId="0" fontId="35" fillId="0" borderId="21" xfId="0" applyFont="1" applyFill="1" applyBorder="1" applyAlignment="1">
      <alignment horizontal="distributed" vertical="center" wrapText="1" justifyLastLine="1"/>
    </xf>
    <xf numFmtId="0" fontId="35" fillId="0" borderId="21" xfId="0" applyFont="1" applyFill="1" applyBorder="1" applyAlignment="1">
      <alignment horizontal="left" vertical="center" wrapText="1"/>
    </xf>
    <xf numFmtId="0" fontId="35" fillId="0" borderId="21" xfId="0" applyFont="1" applyFill="1" applyBorder="1" applyAlignment="1">
      <alignment horizontal="left" wrapText="1"/>
    </xf>
    <xf numFmtId="186" fontId="35" fillId="0" borderId="21" xfId="0" applyNumberFormat="1" applyFont="1" applyFill="1" applyBorder="1" applyAlignment="1">
      <alignment vertical="center" wrapText="1"/>
    </xf>
    <xf numFmtId="0" fontId="35" fillId="0" borderId="0" xfId="0" applyFont="1" applyFill="1" applyBorder="1" applyAlignment="1">
      <alignment horizontal="center" vertical="center" wrapText="1"/>
    </xf>
    <xf numFmtId="186" fontId="35" fillId="0" borderId="0" xfId="0" applyNumberFormat="1" applyFont="1" applyFill="1" applyBorder="1" applyAlignment="1">
      <alignment horizontal="center" vertical="center" wrapText="1"/>
    </xf>
    <xf numFmtId="0" fontId="35" fillId="0" borderId="0" xfId="0" applyFont="1" applyFill="1" applyBorder="1" applyAlignment="1">
      <alignment horizontal="distributed" vertical="center" wrapText="1" justifyLastLine="1"/>
    </xf>
    <xf numFmtId="0" fontId="35" fillId="0" borderId="0" xfId="0" applyFont="1" applyFill="1" applyBorder="1" applyAlignment="1">
      <alignment horizontal="left" vertical="center" wrapText="1"/>
    </xf>
    <xf numFmtId="0" fontId="35" fillId="0" borderId="3" xfId="0" applyFont="1" applyFill="1" applyBorder="1" applyAlignment="1">
      <alignment horizontal="left" vertical="center" shrinkToFit="1"/>
    </xf>
    <xf numFmtId="186" fontId="35" fillId="0" borderId="3" xfId="0" applyNumberFormat="1" applyFont="1" applyFill="1" applyBorder="1" applyAlignment="1">
      <alignment vertical="center" shrinkToFit="1"/>
    </xf>
    <xf numFmtId="178" fontId="9" fillId="0" borderId="3" xfId="0" applyNumberFormat="1" applyFont="1" applyFill="1" applyBorder="1" applyAlignment="1">
      <alignment horizontal="center" vertical="center" wrapText="1" shrinkToFit="1"/>
    </xf>
    <xf numFmtId="186" fontId="36" fillId="0" borderId="0" xfId="0" applyNumberFormat="1" applyFont="1" applyFill="1" applyBorder="1" applyAlignment="1">
      <alignment horizontal="center" vertical="center" wrapText="1"/>
    </xf>
    <xf numFmtId="187" fontId="35" fillId="0" borderId="3" xfId="0" applyNumberFormat="1" applyFont="1" applyFill="1" applyBorder="1" applyAlignment="1">
      <alignment vertical="center" shrinkToFit="1"/>
    </xf>
    <xf numFmtId="0" fontId="9" fillId="0" borderId="22" xfId="0" applyFont="1" applyFill="1" applyBorder="1" applyAlignment="1">
      <alignment horizontal="center" vertical="center" wrapText="1"/>
    </xf>
    <xf numFmtId="0" fontId="35" fillId="0" borderId="22" xfId="0" applyFont="1" applyFill="1" applyBorder="1" applyAlignment="1">
      <alignment horizontal="center" vertical="center" wrapText="1"/>
    </xf>
    <xf numFmtId="186" fontId="35" fillId="0" borderId="0" xfId="0" applyNumberFormat="1" applyFont="1" applyFill="1" applyBorder="1" applyAlignment="1">
      <alignment vertical="center" wrapText="1"/>
    </xf>
    <xf numFmtId="188" fontId="9" fillId="0" borderId="3" xfId="31" applyNumberFormat="1" applyFont="1" applyFill="1" applyBorder="1" applyAlignment="1">
      <alignment vertical="center" wrapText="1"/>
    </xf>
    <xf numFmtId="0" fontId="9" fillId="0" borderId="1" xfId="0" applyFont="1" applyFill="1" applyBorder="1" applyAlignment="1">
      <alignment horizontal="distributed" vertical="center" wrapText="1" justifyLastLine="1"/>
    </xf>
    <xf numFmtId="0" fontId="9" fillId="0" borderId="1" xfId="0" applyFont="1" applyFill="1" applyBorder="1" applyAlignment="1">
      <alignment horizontal="left" vertical="center" wrapText="1"/>
    </xf>
    <xf numFmtId="178" fontId="9" fillId="0" borderId="1" xfId="0" applyNumberFormat="1" applyFont="1" applyFill="1" applyBorder="1" applyAlignment="1">
      <alignment horizontal="right" vertical="center" wrapText="1"/>
    </xf>
    <xf numFmtId="0" fontId="9" fillId="0" borderId="1" xfId="0" applyFont="1" applyFill="1" applyBorder="1" applyAlignment="1">
      <alignment horizontal="center" vertical="center" wrapText="1"/>
    </xf>
    <xf numFmtId="176" fontId="9" fillId="0" borderId="1" xfId="1" applyNumberFormat="1" applyFont="1" applyFill="1" applyBorder="1" applyAlignment="1">
      <alignment horizontal="center" vertical="center" wrapText="1"/>
    </xf>
    <xf numFmtId="0" fontId="9" fillId="0" borderId="4" xfId="3" applyFont="1" applyFill="1" applyBorder="1" applyAlignment="1">
      <alignment horizontal="center" vertical="center" wrapText="1"/>
    </xf>
    <xf numFmtId="0" fontId="8" fillId="0" borderId="9" xfId="0" applyFont="1" applyFill="1" applyBorder="1" applyAlignment="1">
      <alignment vertical="center" wrapText="1"/>
    </xf>
    <xf numFmtId="176" fontId="9" fillId="0" borderId="2" xfId="3" applyNumberFormat="1" applyFont="1" applyFill="1" applyBorder="1" applyAlignment="1">
      <alignment horizontal="distributed" vertical="center" wrapText="1"/>
    </xf>
    <xf numFmtId="176" fontId="9" fillId="0" borderId="5" xfId="3" applyNumberFormat="1" applyFont="1" applyFill="1" applyBorder="1" applyAlignment="1">
      <alignment horizontal="distributed" vertical="center" wrapText="1"/>
    </xf>
    <xf numFmtId="0" fontId="10" fillId="0" borderId="0" xfId="3" applyFont="1" applyFill="1" applyBorder="1" applyAlignment="1">
      <alignment horizontal="center" vertical="center"/>
    </xf>
    <xf numFmtId="178" fontId="10" fillId="0" borderId="0" xfId="3"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cellXfs>
  <cellStyles count="91">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桁区切り 4" xfId="90"/>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日付" xfId="29"/>
    <cellStyle name="入力 2" xfId="86"/>
    <cellStyle name="年月日" xfId="30"/>
    <cellStyle name="標準" xfId="0" builtinId="0"/>
    <cellStyle name="標準 2" xfId="31"/>
    <cellStyle name="標準 2 2" xfId="39"/>
    <cellStyle name="標準 2 3" xfId="38"/>
    <cellStyle name="標準 3" xfId="2"/>
    <cellStyle name="標準 3 2" xfId="40"/>
    <cellStyle name="標準 3 2 2" xfId="41"/>
    <cellStyle name="標準 3 3" xfId="42"/>
    <cellStyle name="標準 3 3 2" xfId="43"/>
    <cellStyle name="標準 3 4" xfId="44"/>
    <cellStyle name="標準 4" xfId="32"/>
    <cellStyle name="標準 5" xfId="35"/>
    <cellStyle name="標準 6" xfId="36"/>
    <cellStyle name="標準 7" xfId="45"/>
    <cellStyle name="標準 8" xfId="88"/>
    <cellStyle name="標準 9" xfId="89"/>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tabSelected="1" view="pageBreakPreview" topLeftCell="A91" zoomScaleNormal="100" zoomScaleSheetLayoutView="100" workbookViewId="0">
      <selection activeCell="J86" sqref="J86"/>
    </sheetView>
  </sheetViews>
  <sheetFormatPr defaultRowHeight="13.5"/>
  <cols>
    <col min="1" max="1" width="11.625" style="2" customWidth="1"/>
    <col min="2" max="2" width="37.25" style="3" customWidth="1"/>
    <col min="3" max="3" width="31.375" style="3" customWidth="1"/>
    <col min="4" max="4" width="14.75" style="12" customWidth="1"/>
    <col min="5" max="5" width="7" style="1" customWidth="1"/>
    <col min="6" max="6" width="8.875" style="13" customWidth="1"/>
    <col min="7" max="16384" width="9" style="14"/>
  </cols>
  <sheetData>
    <row r="1" spans="1:6" ht="22.5" customHeight="1">
      <c r="A1" s="19"/>
      <c r="B1" s="4"/>
      <c r="C1" s="5"/>
      <c r="D1" s="16"/>
      <c r="E1" s="51" t="s">
        <v>142</v>
      </c>
      <c r="F1" s="52"/>
    </row>
    <row r="2" spans="1:6" ht="17.25" customHeight="1">
      <c r="A2" s="53" t="s">
        <v>25</v>
      </c>
      <c r="B2" s="53"/>
      <c r="C2" s="53"/>
      <c r="D2" s="54"/>
      <c r="E2" s="53"/>
      <c r="F2" s="53"/>
    </row>
    <row r="3" spans="1:6">
      <c r="A3" s="6"/>
      <c r="B3" s="7"/>
      <c r="C3" s="8"/>
      <c r="D3" s="17"/>
      <c r="E3" s="24"/>
      <c r="F3" s="9" t="s">
        <v>8</v>
      </c>
    </row>
    <row r="4" spans="1:6" ht="40.5" customHeight="1">
      <c r="A4" s="21" t="s">
        <v>0</v>
      </c>
      <c r="B4" s="20" t="s">
        <v>1</v>
      </c>
      <c r="C4" s="20" t="s">
        <v>2</v>
      </c>
      <c r="D4" s="15" t="s">
        <v>3</v>
      </c>
      <c r="E4" s="20" t="s">
        <v>4</v>
      </c>
      <c r="F4" s="10" t="s">
        <v>5</v>
      </c>
    </row>
    <row r="5" spans="1:6" s="11" customFormat="1" ht="45.75" customHeight="1">
      <c r="A5" s="21" t="s">
        <v>27</v>
      </c>
      <c r="B5" s="23" t="s">
        <v>26</v>
      </c>
      <c r="C5" s="23" t="s">
        <v>28</v>
      </c>
      <c r="D5" s="18">
        <v>470000</v>
      </c>
      <c r="E5" s="20" t="s">
        <v>22</v>
      </c>
      <c r="F5" s="22"/>
    </row>
    <row r="6" spans="1:6" s="11" customFormat="1" ht="45.75" customHeight="1">
      <c r="A6" s="21" t="s">
        <v>27</v>
      </c>
      <c r="B6" s="23" t="s">
        <v>29</v>
      </c>
      <c r="C6" s="23" t="s">
        <v>33</v>
      </c>
      <c r="D6" s="18">
        <v>250000</v>
      </c>
      <c r="E6" s="20" t="s">
        <v>57</v>
      </c>
      <c r="F6" s="22"/>
    </row>
    <row r="7" spans="1:6" s="11" customFormat="1" ht="45.75" customHeight="1">
      <c r="A7" s="44" t="s">
        <v>27</v>
      </c>
      <c r="B7" s="45" t="s">
        <v>30</v>
      </c>
      <c r="C7" s="45" t="s">
        <v>34</v>
      </c>
      <c r="D7" s="46">
        <v>470000</v>
      </c>
      <c r="E7" s="47" t="s">
        <v>57</v>
      </c>
      <c r="F7" s="48"/>
    </row>
    <row r="8" spans="1:6" s="11" customFormat="1" ht="45.75" customHeight="1">
      <c r="A8" s="21" t="s">
        <v>27</v>
      </c>
      <c r="B8" s="23" t="s">
        <v>31</v>
      </c>
      <c r="C8" s="23" t="s">
        <v>34</v>
      </c>
      <c r="D8" s="18">
        <v>354000</v>
      </c>
      <c r="E8" s="20" t="s">
        <v>57</v>
      </c>
      <c r="F8" s="22"/>
    </row>
    <row r="9" spans="1:6" s="11" customFormat="1" ht="45.75" customHeight="1">
      <c r="A9" s="21" t="s">
        <v>27</v>
      </c>
      <c r="B9" s="23" t="s">
        <v>32</v>
      </c>
      <c r="C9" s="23" t="s">
        <v>35</v>
      </c>
      <c r="D9" s="18">
        <v>470000</v>
      </c>
      <c r="E9" s="20" t="s">
        <v>57</v>
      </c>
      <c r="F9" s="22"/>
    </row>
    <row r="10" spans="1:6" s="11" customFormat="1" ht="45.75" customHeight="1">
      <c r="A10" s="21" t="s">
        <v>27</v>
      </c>
      <c r="B10" s="23" t="s">
        <v>36</v>
      </c>
      <c r="C10" s="23" t="s">
        <v>37</v>
      </c>
      <c r="D10" s="18">
        <v>2000000</v>
      </c>
      <c r="E10" s="20" t="s">
        <v>57</v>
      </c>
      <c r="F10" s="22"/>
    </row>
    <row r="11" spans="1:6" s="11" customFormat="1" ht="45.75" customHeight="1">
      <c r="A11" s="21" t="s">
        <v>27</v>
      </c>
      <c r="B11" s="23" t="s">
        <v>38</v>
      </c>
      <c r="C11" s="23" t="s">
        <v>39</v>
      </c>
      <c r="D11" s="18">
        <v>145000</v>
      </c>
      <c r="E11" s="20" t="s">
        <v>57</v>
      </c>
      <c r="F11" s="22"/>
    </row>
    <row r="12" spans="1:6" s="11" customFormat="1" ht="45.75" customHeight="1">
      <c r="A12" s="21" t="s">
        <v>27</v>
      </c>
      <c r="B12" s="23" t="s">
        <v>38</v>
      </c>
      <c r="C12" s="23" t="s">
        <v>40</v>
      </c>
      <c r="D12" s="18">
        <v>145000</v>
      </c>
      <c r="E12" s="20" t="s">
        <v>57</v>
      </c>
      <c r="F12" s="22"/>
    </row>
    <row r="13" spans="1:6" s="11" customFormat="1" ht="45.75" customHeight="1">
      <c r="A13" s="21" t="s">
        <v>27</v>
      </c>
      <c r="B13" s="23" t="s">
        <v>38</v>
      </c>
      <c r="C13" s="23" t="s">
        <v>41</v>
      </c>
      <c r="D13" s="18">
        <v>145000</v>
      </c>
      <c r="E13" s="20" t="s">
        <v>57</v>
      </c>
      <c r="F13" s="22"/>
    </row>
    <row r="14" spans="1:6" s="11" customFormat="1" ht="45.75" customHeight="1">
      <c r="A14" s="21" t="s">
        <v>27</v>
      </c>
      <c r="B14" s="23" t="s">
        <v>38</v>
      </c>
      <c r="C14" s="23" t="s">
        <v>42</v>
      </c>
      <c r="D14" s="18">
        <v>145000</v>
      </c>
      <c r="E14" s="20" t="s">
        <v>57</v>
      </c>
      <c r="F14" s="22"/>
    </row>
    <row r="15" spans="1:6" s="11" customFormat="1" ht="45.75" customHeight="1">
      <c r="A15" s="21" t="s">
        <v>27</v>
      </c>
      <c r="B15" s="23" t="s">
        <v>38</v>
      </c>
      <c r="C15" s="23" t="s">
        <v>43</v>
      </c>
      <c r="D15" s="18">
        <v>145000</v>
      </c>
      <c r="E15" s="20" t="s">
        <v>57</v>
      </c>
      <c r="F15" s="22"/>
    </row>
    <row r="16" spans="1:6" s="11" customFormat="1" ht="45.75" customHeight="1">
      <c r="A16" s="21" t="s">
        <v>27</v>
      </c>
      <c r="B16" s="23" t="s">
        <v>38</v>
      </c>
      <c r="C16" s="23" t="s">
        <v>44</v>
      </c>
      <c r="D16" s="18">
        <v>145000</v>
      </c>
      <c r="E16" s="20" t="s">
        <v>57</v>
      </c>
      <c r="F16" s="22"/>
    </row>
    <row r="17" spans="1:6" s="11" customFormat="1" ht="45.75" customHeight="1">
      <c r="A17" s="21" t="s">
        <v>27</v>
      </c>
      <c r="B17" s="23" t="s">
        <v>38</v>
      </c>
      <c r="C17" s="23" t="s">
        <v>45</v>
      </c>
      <c r="D17" s="18">
        <v>145000</v>
      </c>
      <c r="E17" s="20" t="s">
        <v>57</v>
      </c>
      <c r="F17" s="22"/>
    </row>
    <row r="18" spans="1:6" s="11" customFormat="1" ht="45.75" customHeight="1">
      <c r="A18" s="21" t="s">
        <v>27</v>
      </c>
      <c r="B18" s="23" t="s">
        <v>38</v>
      </c>
      <c r="C18" s="23" t="s">
        <v>46</v>
      </c>
      <c r="D18" s="18">
        <v>145000</v>
      </c>
      <c r="E18" s="20" t="s">
        <v>57</v>
      </c>
      <c r="F18" s="22"/>
    </row>
    <row r="19" spans="1:6" s="11" customFormat="1" ht="45.75" customHeight="1">
      <c r="A19" s="21" t="s">
        <v>27</v>
      </c>
      <c r="B19" s="23" t="s">
        <v>38</v>
      </c>
      <c r="C19" s="23" t="s">
        <v>47</v>
      </c>
      <c r="D19" s="18">
        <v>145000</v>
      </c>
      <c r="E19" s="20" t="s">
        <v>57</v>
      </c>
      <c r="F19" s="22"/>
    </row>
    <row r="20" spans="1:6" s="11" customFormat="1" ht="45.75" customHeight="1">
      <c r="A20" s="21" t="s">
        <v>27</v>
      </c>
      <c r="B20" s="23" t="s">
        <v>38</v>
      </c>
      <c r="C20" s="23" t="s">
        <v>48</v>
      </c>
      <c r="D20" s="18">
        <v>145000</v>
      </c>
      <c r="E20" s="20" t="s">
        <v>57</v>
      </c>
      <c r="F20" s="22"/>
    </row>
    <row r="21" spans="1:6" s="11" customFormat="1" ht="45.75" customHeight="1">
      <c r="A21" s="21" t="s">
        <v>27</v>
      </c>
      <c r="B21" s="23" t="s">
        <v>38</v>
      </c>
      <c r="C21" s="23" t="s">
        <v>49</v>
      </c>
      <c r="D21" s="18">
        <v>145000</v>
      </c>
      <c r="E21" s="20" t="s">
        <v>57</v>
      </c>
      <c r="F21" s="22"/>
    </row>
    <row r="22" spans="1:6" s="11" customFormat="1" ht="45.75" customHeight="1">
      <c r="A22" s="21" t="s">
        <v>27</v>
      </c>
      <c r="B22" s="23" t="s">
        <v>151</v>
      </c>
      <c r="C22" s="23" t="s">
        <v>152</v>
      </c>
      <c r="D22" s="18">
        <v>45000</v>
      </c>
      <c r="E22" s="20" t="s">
        <v>57</v>
      </c>
      <c r="F22" s="22"/>
    </row>
    <row r="23" spans="1:6" s="11" customFormat="1" ht="45.75" customHeight="1">
      <c r="A23" s="21" t="s">
        <v>27</v>
      </c>
      <c r="B23" s="23" t="s">
        <v>50</v>
      </c>
      <c r="C23" s="23" t="s">
        <v>51</v>
      </c>
      <c r="D23" s="18">
        <v>45000</v>
      </c>
      <c r="E23" s="20" t="s">
        <v>57</v>
      </c>
      <c r="F23" s="22"/>
    </row>
    <row r="24" spans="1:6" s="11" customFormat="1" ht="45.75" customHeight="1">
      <c r="A24" s="21" t="s">
        <v>27</v>
      </c>
      <c r="B24" s="23" t="s">
        <v>50</v>
      </c>
      <c r="C24" s="23" t="s">
        <v>52</v>
      </c>
      <c r="D24" s="18">
        <v>45000</v>
      </c>
      <c r="E24" s="20" t="s">
        <v>57</v>
      </c>
      <c r="F24" s="22"/>
    </row>
    <row r="25" spans="1:6" s="11" customFormat="1" ht="45.75" customHeight="1">
      <c r="A25" s="21" t="s">
        <v>27</v>
      </c>
      <c r="B25" s="23" t="s">
        <v>150</v>
      </c>
      <c r="C25" s="23" t="s">
        <v>153</v>
      </c>
      <c r="D25" s="18">
        <v>45000</v>
      </c>
      <c r="E25" s="20" t="s">
        <v>57</v>
      </c>
      <c r="F25" s="22"/>
    </row>
    <row r="26" spans="1:6" s="11" customFormat="1" ht="45.75" customHeight="1">
      <c r="A26" s="21" t="s">
        <v>27</v>
      </c>
      <c r="B26" s="23" t="s">
        <v>50</v>
      </c>
      <c r="C26" s="23" t="s">
        <v>53</v>
      </c>
      <c r="D26" s="18">
        <v>45000</v>
      </c>
      <c r="E26" s="20" t="s">
        <v>57</v>
      </c>
      <c r="F26" s="22"/>
    </row>
    <row r="27" spans="1:6" s="11" customFormat="1" ht="45.75" customHeight="1">
      <c r="A27" s="21" t="s">
        <v>27</v>
      </c>
      <c r="B27" s="23" t="s">
        <v>151</v>
      </c>
      <c r="C27" s="23" t="s">
        <v>154</v>
      </c>
      <c r="D27" s="18">
        <v>45000</v>
      </c>
      <c r="E27" s="20" t="s">
        <v>57</v>
      </c>
      <c r="F27" s="22"/>
    </row>
    <row r="28" spans="1:6" s="11" customFormat="1" ht="45.75" customHeight="1">
      <c r="A28" s="21" t="s">
        <v>27</v>
      </c>
      <c r="B28" s="23" t="s">
        <v>54</v>
      </c>
      <c r="C28" s="23" t="s">
        <v>55</v>
      </c>
      <c r="D28" s="18">
        <v>45000</v>
      </c>
      <c r="E28" s="20" t="s">
        <v>57</v>
      </c>
      <c r="F28" s="22"/>
    </row>
    <row r="29" spans="1:6" s="11" customFormat="1" ht="45.75" customHeight="1">
      <c r="A29" s="21" t="s">
        <v>27</v>
      </c>
      <c r="B29" s="23" t="s">
        <v>54</v>
      </c>
      <c r="C29" s="23" t="s">
        <v>56</v>
      </c>
      <c r="D29" s="18">
        <v>45000</v>
      </c>
      <c r="E29" s="20" t="s">
        <v>57</v>
      </c>
      <c r="F29" s="22"/>
    </row>
    <row r="30" spans="1:6" s="11" customFormat="1" ht="45.75" customHeight="1">
      <c r="A30" s="21" t="s">
        <v>27</v>
      </c>
      <c r="B30" s="23" t="s">
        <v>58</v>
      </c>
      <c r="C30" s="23" t="s">
        <v>59</v>
      </c>
      <c r="D30" s="18">
        <v>12902505</v>
      </c>
      <c r="E30" s="20" t="s">
        <v>57</v>
      </c>
      <c r="F30" s="22"/>
    </row>
    <row r="31" spans="1:6" s="11" customFormat="1" ht="45.75" customHeight="1">
      <c r="A31" s="21" t="s">
        <v>27</v>
      </c>
      <c r="B31" s="23" t="s">
        <v>63</v>
      </c>
      <c r="C31" s="23" t="s">
        <v>64</v>
      </c>
      <c r="D31" s="18">
        <v>2168100</v>
      </c>
      <c r="E31" s="20" t="s">
        <v>57</v>
      </c>
      <c r="F31" s="22"/>
    </row>
    <row r="32" spans="1:6" s="11" customFormat="1" ht="45.75" customHeight="1">
      <c r="A32" s="21" t="s">
        <v>27</v>
      </c>
      <c r="B32" s="23" t="s">
        <v>138</v>
      </c>
      <c r="C32" s="23" t="s">
        <v>131</v>
      </c>
      <c r="D32" s="18">
        <v>149600</v>
      </c>
      <c r="E32" s="20" t="s">
        <v>7</v>
      </c>
      <c r="F32" s="22"/>
    </row>
    <row r="33" spans="1:6" s="11" customFormat="1" ht="45.75" customHeight="1">
      <c r="A33" s="21" t="s">
        <v>27</v>
      </c>
      <c r="B33" s="23" t="s">
        <v>139</v>
      </c>
      <c r="C33" s="23" t="s">
        <v>137</v>
      </c>
      <c r="D33" s="18">
        <v>593725</v>
      </c>
      <c r="E33" s="20" t="s">
        <v>7</v>
      </c>
      <c r="F33" s="22"/>
    </row>
    <row r="34" spans="1:6" s="11" customFormat="1" ht="45.75" customHeight="1">
      <c r="A34" s="21" t="s">
        <v>27</v>
      </c>
      <c r="B34" s="23" t="s">
        <v>62</v>
      </c>
      <c r="C34" s="23" t="s">
        <v>61</v>
      </c>
      <c r="D34" s="18">
        <v>7498128</v>
      </c>
      <c r="E34" s="20" t="s">
        <v>57</v>
      </c>
      <c r="F34" s="22"/>
    </row>
    <row r="35" spans="1:6" s="11" customFormat="1" ht="45.75" customHeight="1">
      <c r="A35" s="21" t="s">
        <v>27</v>
      </c>
      <c r="B35" s="23" t="s">
        <v>60</v>
      </c>
      <c r="C35" s="23" t="s">
        <v>61</v>
      </c>
      <c r="D35" s="18">
        <v>22629000</v>
      </c>
      <c r="E35" s="20" t="s">
        <v>157</v>
      </c>
      <c r="F35" s="22"/>
    </row>
    <row r="36" spans="1:6" s="11" customFormat="1" ht="45.75" customHeight="1">
      <c r="A36" s="21" t="s">
        <v>27</v>
      </c>
      <c r="B36" s="23" t="s">
        <v>65</v>
      </c>
      <c r="C36" s="23" t="s">
        <v>66</v>
      </c>
      <c r="D36" s="18">
        <v>1485000</v>
      </c>
      <c r="E36" s="20" t="s">
        <v>6</v>
      </c>
      <c r="F36" s="22"/>
    </row>
    <row r="37" spans="1:6" s="11" customFormat="1" ht="45.75" customHeight="1">
      <c r="A37" s="21" t="s">
        <v>27</v>
      </c>
      <c r="B37" s="23" t="s">
        <v>67</v>
      </c>
      <c r="C37" s="23" t="s">
        <v>61</v>
      </c>
      <c r="D37" s="18">
        <v>288693</v>
      </c>
      <c r="E37" s="20" t="s">
        <v>7</v>
      </c>
      <c r="F37" s="22"/>
    </row>
    <row r="38" spans="1:6" s="11" customFormat="1" ht="45.75" customHeight="1">
      <c r="A38" s="21" t="s">
        <v>27</v>
      </c>
      <c r="B38" s="23" t="s">
        <v>114</v>
      </c>
      <c r="C38" s="23" t="s">
        <v>115</v>
      </c>
      <c r="D38" s="18">
        <v>456500</v>
      </c>
      <c r="E38" s="20" t="s">
        <v>7</v>
      </c>
      <c r="F38" s="22"/>
    </row>
    <row r="39" spans="1:6" s="11" customFormat="1" ht="45.75" customHeight="1">
      <c r="A39" s="21" t="s">
        <v>27</v>
      </c>
      <c r="B39" s="23" t="s">
        <v>116</v>
      </c>
      <c r="C39" s="23" t="s">
        <v>117</v>
      </c>
      <c r="D39" s="18">
        <v>444400</v>
      </c>
      <c r="E39" s="20" t="s">
        <v>7</v>
      </c>
      <c r="F39" s="22"/>
    </row>
    <row r="40" spans="1:6" s="11" customFormat="1" ht="45.75" customHeight="1">
      <c r="A40" s="21" t="s">
        <v>27</v>
      </c>
      <c r="B40" s="23" t="s">
        <v>133</v>
      </c>
      <c r="C40" s="23" t="s">
        <v>135</v>
      </c>
      <c r="D40" s="18">
        <v>12017</v>
      </c>
      <c r="E40" s="20" t="s">
        <v>57</v>
      </c>
      <c r="F40" s="22"/>
    </row>
    <row r="41" spans="1:6" s="11" customFormat="1" ht="45.75" customHeight="1">
      <c r="A41" s="21" t="s">
        <v>27</v>
      </c>
      <c r="B41" s="23" t="s">
        <v>68</v>
      </c>
      <c r="C41" s="23" t="s">
        <v>143</v>
      </c>
      <c r="D41" s="18">
        <v>242076</v>
      </c>
      <c r="E41" s="20" t="s">
        <v>6</v>
      </c>
      <c r="F41" s="22"/>
    </row>
    <row r="42" spans="1:6" s="11" customFormat="1" ht="45.75" customHeight="1">
      <c r="A42" s="21" t="s">
        <v>27</v>
      </c>
      <c r="B42" s="23" t="s">
        <v>69</v>
      </c>
      <c r="C42" s="23" t="s">
        <v>143</v>
      </c>
      <c r="D42" s="18">
        <v>80692</v>
      </c>
      <c r="E42" s="20" t="s">
        <v>57</v>
      </c>
      <c r="F42" s="22"/>
    </row>
    <row r="43" spans="1:6" s="11" customFormat="1" ht="45.75" customHeight="1">
      <c r="A43" s="21" t="s">
        <v>27</v>
      </c>
      <c r="B43" s="43" t="s">
        <v>70</v>
      </c>
      <c r="C43" s="23" t="s">
        <v>144</v>
      </c>
      <c r="D43" s="18">
        <v>225480</v>
      </c>
      <c r="E43" s="20" t="s">
        <v>6</v>
      </c>
      <c r="F43" s="22"/>
    </row>
    <row r="44" spans="1:6" s="11" customFormat="1" ht="45.75" customHeight="1">
      <c r="A44" s="21" t="s">
        <v>27</v>
      </c>
      <c r="B44" s="43" t="s">
        <v>71</v>
      </c>
      <c r="C44" s="23" t="s">
        <v>144</v>
      </c>
      <c r="D44" s="18">
        <v>75160</v>
      </c>
      <c r="E44" s="20" t="s">
        <v>57</v>
      </c>
      <c r="F44" s="22"/>
    </row>
    <row r="45" spans="1:6" s="11" customFormat="1" ht="45.75" customHeight="1">
      <c r="A45" s="21" t="s">
        <v>27</v>
      </c>
      <c r="B45" s="23" t="s">
        <v>72</v>
      </c>
      <c r="C45" s="23" t="s">
        <v>145</v>
      </c>
      <c r="D45" s="18">
        <v>719817</v>
      </c>
      <c r="E45" s="20" t="s">
        <v>57</v>
      </c>
      <c r="F45" s="22"/>
    </row>
    <row r="46" spans="1:6" s="11" customFormat="1" ht="45.75" customHeight="1">
      <c r="A46" s="21" t="s">
        <v>27</v>
      </c>
      <c r="B46" s="23" t="s">
        <v>160</v>
      </c>
      <c r="C46" s="23" t="s">
        <v>161</v>
      </c>
      <c r="D46" s="18">
        <v>3614710</v>
      </c>
      <c r="E46" s="20" t="s">
        <v>6</v>
      </c>
      <c r="F46" s="22"/>
    </row>
    <row r="47" spans="1:6" s="11" customFormat="1" ht="45.75" customHeight="1">
      <c r="A47" s="21" t="s">
        <v>27</v>
      </c>
      <c r="B47" s="23" t="s">
        <v>162</v>
      </c>
      <c r="C47" s="23" t="s">
        <v>163</v>
      </c>
      <c r="D47" s="18">
        <v>499290</v>
      </c>
      <c r="E47" s="20" t="s">
        <v>57</v>
      </c>
      <c r="F47" s="22"/>
    </row>
    <row r="48" spans="1:6" s="11" customFormat="1" ht="45.75" customHeight="1">
      <c r="A48" s="21" t="s">
        <v>27</v>
      </c>
      <c r="B48" s="23" t="s">
        <v>164</v>
      </c>
      <c r="C48" s="23" t="s">
        <v>165</v>
      </c>
      <c r="D48" s="18">
        <v>258500</v>
      </c>
      <c r="E48" s="20" t="s">
        <v>57</v>
      </c>
      <c r="F48" s="22"/>
    </row>
    <row r="49" spans="1:6" s="11" customFormat="1" ht="45.75" customHeight="1">
      <c r="A49" s="21" t="s">
        <v>27</v>
      </c>
      <c r="B49" s="23" t="s">
        <v>166</v>
      </c>
      <c r="C49" s="23" t="s">
        <v>167</v>
      </c>
      <c r="D49" s="18">
        <v>126500</v>
      </c>
      <c r="E49" s="20" t="s">
        <v>6</v>
      </c>
      <c r="F49" s="22"/>
    </row>
    <row r="50" spans="1:6" s="11" customFormat="1" ht="45.75" customHeight="1">
      <c r="A50" s="21" t="s">
        <v>27</v>
      </c>
      <c r="B50" s="23" t="s">
        <v>168</v>
      </c>
      <c r="C50" s="23" t="s">
        <v>169</v>
      </c>
      <c r="D50" s="18">
        <v>1982640</v>
      </c>
      <c r="E50" s="20" t="s">
        <v>57</v>
      </c>
      <c r="F50" s="22"/>
    </row>
    <row r="51" spans="1:6" s="11" customFormat="1" ht="45.75" customHeight="1">
      <c r="A51" s="21" t="s">
        <v>27</v>
      </c>
      <c r="B51" s="23" t="s">
        <v>170</v>
      </c>
      <c r="C51" s="23" t="s">
        <v>171</v>
      </c>
      <c r="D51" s="18">
        <v>1518110</v>
      </c>
      <c r="E51" s="20" t="s">
        <v>6</v>
      </c>
      <c r="F51" s="22"/>
    </row>
    <row r="52" spans="1:6" s="11" customFormat="1" ht="45.75" customHeight="1">
      <c r="A52" s="21" t="s">
        <v>27</v>
      </c>
      <c r="B52" s="23" t="s">
        <v>172</v>
      </c>
      <c r="C52" s="23" t="s">
        <v>173</v>
      </c>
      <c r="D52" s="18">
        <v>1308560</v>
      </c>
      <c r="E52" s="20" t="s">
        <v>6</v>
      </c>
      <c r="F52" s="22"/>
    </row>
    <row r="53" spans="1:6" s="11" customFormat="1" ht="45.75" customHeight="1">
      <c r="A53" s="21" t="s">
        <v>27</v>
      </c>
      <c r="B53" s="23" t="s">
        <v>174</v>
      </c>
      <c r="C53" s="23" t="s">
        <v>175</v>
      </c>
      <c r="D53" s="18">
        <v>190190</v>
      </c>
      <c r="E53" s="20" t="s">
        <v>6</v>
      </c>
      <c r="F53" s="22"/>
    </row>
    <row r="54" spans="1:6" s="11" customFormat="1" ht="45.75" customHeight="1">
      <c r="A54" s="21" t="s">
        <v>27</v>
      </c>
      <c r="B54" s="23" t="s">
        <v>176</v>
      </c>
      <c r="C54" s="23" t="s">
        <v>177</v>
      </c>
      <c r="D54" s="18">
        <v>1242120</v>
      </c>
      <c r="E54" s="20" t="s">
        <v>6</v>
      </c>
      <c r="F54" s="22"/>
    </row>
    <row r="55" spans="1:6" s="11" customFormat="1" ht="45.75" customHeight="1">
      <c r="A55" s="21" t="s">
        <v>27</v>
      </c>
      <c r="B55" s="23" t="s">
        <v>178</v>
      </c>
      <c r="C55" s="23" t="s">
        <v>177</v>
      </c>
      <c r="D55" s="18">
        <v>340340</v>
      </c>
      <c r="E55" s="20" t="s">
        <v>6</v>
      </c>
      <c r="F55" s="22"/>
    </row>
    <row r="56" spans="1:6" s="11" customFormat="1" ht="45.75" customHeight="1">
      <c r="A56" s="21" t="s">
        <v>27</v>
      </c>
      <c r="B56" s="23" t="s">
        <v>179</v>
      </c>
      <c r="C56" s="23" t="s">
        <v>180</v>
      </c>
      <c r="D56" s="18">
        <v>25850</v>
      </c>
      <c r="E56" s="20" t="s">
        <v>6</v>
      </c>
      <c r="F56" s="22"/>
    </row>
    <row r="57" spans="1:6" s="11" customFormat="1" ht="45.75" customHeight="1">
      <c r="A57" s="21" t="s">
        <v>27</v>
      </c>
      <c r="B57" s="23" t="s">
        <v>181</v>
      </c>
      <c r="C57" s="23" t="s">
        <v>182</v>
      </c>
      <c r="D57" s="18">
        <v>246070</v>
      </c>
      <c r="E57" s="20" t="s">
        <v>6</v>
      </c>
      <c r="F57" s="22"/>
    </row>
    <row r="58" spans="1:6" s="11" customFormat="1" ht="45.75" customHeight="1">
      <c r="A58" s="21" t="s">
        <v>27</v>
      </c>
      <c r="B58" s="23" t="s">
        <v>183</v>
      </c>
      <c r="C58" s="23" t="s">
        <v>184</v>
      </c>
      <c r="D58" s="18">
        <v>2572460</v>
      </c>
      <c r="E58" s="20" t="s">
        <v>57</v>
      </c>
      <c r="F58" s="22"/>
    </row>
    <row r="59" spans="1:6" s="11" customFormat="1" ht="45.75" customHeight="1">
      <c r="A59" s="21" t="s">
        <v>27</v>
      </c>
      <c r="B59" s="23" t="s">
        <v>73</v>
      </c>
      <c r="C59" s="23" t="s">
        <v>74</v>
      </c>
      <c r="D59" s="18">
        <v>6032556</v>
      </c>
      <c r="E59" s="20" t="s">
        <v>57</v>
      </c>
      <c r="F59" s="22"/>
    </row>
    <row r="60" spans="1:6" s="11" customFormat="1" ht="45.75" customHeight="1">
      <c r="A60" s="21" t="s">
        <v>27</v>
      </c>
      <c r="B60" s="23" t="s">
        <v>75</v>
      </c>
      <c r="C60" s="23" t="s">
        <v>76</v>
      </c>
      <c r="D60" s="18">
        <v>1640608</v>
      </c>
      <c r="E60" s="20" t="s">
        <v>6</v>
      </c>
      <c r="F60" s="22"/>
    </row>
    <row r="61" spans="1:6" s="11" customFormat="1" ht="45.75" customHeight="1">
      <c r="A61" s="21" t="s">
        <v>27</v>
      </c>
      <c r="B61" s="23" t="s">
        <v>75</v>
      </c>
      <c r="C61" s="23" t="s">
        <v>95</v>
      </c>
      <c r="D61" s="18">
        <v>854311</v>
      </c>
      <c r="E61" s="20" t="s">
        <v>6</v>
      </c>
      <c r="F61" s="22"/>
    </row>
    <row r="62" spans="1:6" s="11" customFormat="1" ht="45.75" customHeight="1">
      <c r="A62" s="21" t="s">
        <v>27</v>
      </c>
      <c r="B62" s="23" t="s">
        <v>158</v>
      </c>
      <c r="C62" s="23" t="s">
        <v>77</v>
      </c>
      <c r="D62" s="18">
        <v>50160</v>
      </c>
      <c r="E62" s="20" t="s">
        <v>7</v>
      </c>
      <c r="F62" s="22"/>
    </row>
    <row r="63" spans="1:6" s="11" customFormat="1" ht="45.75" customHeight="1">
      <c r="A63" s="21" t="s">
        <v>27</v>
      </c>
      <c r="B63" s="23" t="s">
        <v>78</v>
      </c>
      <c r="C63" s="23" t="s">
        <v>79</v>
      </c>
      <c r="D63" s="18">
        <v>116813</v>
      </c>
      <c r="E63" s="20" t="s">
        <v>7</v>
      </c>
      <c r="F63" s="22"/>
    </row>
    <row r="64" spans="1:6" s="11" customFormat="1" ht="45.75" customHeight="1">
      <c r="A64" s="21" t="s">
        <v>27</v>
      </c>
      <c r="B64" s="23" t="s">
        <v>80</v>
      </c>
      <c r="C64" s="23" t="s">
        <v>81</v>
      </c>
      <c r="D64" s="18">
        <v>322080</v>
      </c>
      <c r="E64" s="20" t="s">
        <v>57</v>
      </c>
      <c r="F64" s="22"/>
    </row>
    <row r="65" spans="1:6" s="11" customFormat="1" ht="45.75" customHeight="1">
      <c r="A65" s="21" t="s">
        <v>27</v>
      </c>
      <c r="B65" s="23" t="s">
        <v>82</v>
      </c>
      <c r="C65" s="23" t="s">
        <v>83</v>
      </c>
      <c r="D65" s="18">
        <v>361006</v>
      </c>
      <c r="E65" s="20" t="s">
        <v>7</v>
      </c>
      <c r="F65" s="22"/>
    </row>
    <row r="66" spans="1:6" s="11" customFormat="1" ht="45.75" customHeight="1">
      <c r="A66" s="21" t="s">
        <v>27</v>
      </c>
      <c r="B66" s="23" t="s">
        <v>129</v>
      </c>
      <c r="C66" s="23" t="s">
        <v>130</v>
      </c>
      <c r="D66" s="18">
        <v>254100</v>
      </c>
      <c r="E66" s="20" t="s">
        <v>7</v>
      </c>
      <c r="F66" s="22"/>
    </row>
    <row r="67" spans="1:6" s="11" customFormat="1" ht="45.75" customHeight="1">
      <c r="A67" s="21" t="s">
        <v>27</v>
      </c>
      <c r="B67" s="23" t="s">
        <v>84</v>
      </c>
      <c r="C67" s="23" t="s">
        <v>85</v>
      </c>
      <c r="D67" s="18">
        <v>55000</v>
      </c>
      <c r="E67" s="20" t="s">
        <v>7</v>
      </c>
      <c r="F67" s="22"/>
    </row>
    <row r="68" spans="1:6" s="11" customFormat="1" ht="45.75" customHeight="1">
      <c r="A68" s="21" t="s">
        <v>27</v>
      </c>
      <c r="B68" s="23" t="s">
        <v>86</v>
      </c>
      <c r="C68" s="23" t="s">
        <v>87</v>
      </c>
      <c r="D68" s="18">
        <v>108900</v>
      </c>
      <c r="E68" s="20" t="s">
        <v>7</v>
      </c>
      <c r="F68" s="22"/>
    </row>
    <row r="69" spans="1:6" s="11" customFormat="1" ht="45.75" customHeight="1">
      <c r="A69" s="21" t="s">
        <v>27</v>
      </c>
      <c r="B69" s="23" t="s">
        <v>148</v>
      </c>
      <c r="C69" s="23" t="s">
        <v>149</v>
      </c>
      <c r="D69" s="18">
        <v>3300</v>
      </c>
      <c r="E69" s="20" t="s">
        <v>57</v>
      </c>
      <c r="F69" s="22"/>
    </row>
    <row r="70" spans="1:6" s="11" customFormat="1" ht="45.75" customHeight="1">
      <c r="A70" s="21" t="s">
        <v>27</v>
      </c>
      <c r="B70" s="23" t="s">
        <v>88</v>
      </c>
      <c r="C70" s="23" t="s">
        <v>89</v>
      </c>
      <c r="D70" s="18">
        <v>267300</v>
      </c>
      <c r="E70" s="20" t="s">
        <v>7</v>
      </c>
      <c r="F70" s="22"/>
    </row>
    <row r="71" spans="1:6" s="11" customFormat="1" ht="45.75" customHeight="1">
      <c r="A71" s="21" t="s">
        <v>27</v>
      </c>
      <c r="B71" s="23" t="s">
        <v>90</v>
      </c>
      <c r="C71" s="23" t="s">
        <v>91</v>
      </c>
      <c r="D71" s="18">
        <v>264330</v>
      </c>
      <c r="E71" s="20" t="s">
        <v>7</v>
      </c>
      <c r="F71" s="22"/>
    </row>
    <row r="72" spans="1:6" s="11" customFormat="1" ht="45.75" customHeight="1">
      <c r="A72" s="21" t="s">
        <v>27</v>
      </c>
      <c r="B72" s="23" t="s">
        <v>92</v>
      </c>
      <c r="C72" s="23" t="s">
        <v>93</v>
      </c>
      <c r="D72" s="18">
        <v>79200</v>
      </c>
      <c r="E72" s="20" t="s">
        <v>57</v>
      </c>
      <c r="F72" s="22"/>
    </row>
    <row r="73" spans="1:6" s="11" customFormat="1" ht="45.75" customHeight="1">
      <c r="A73" s="21" t="s">
        <v>27</v>
      </c>
      <c r="B73" s="23" t="s">
        <v>96</v>
      </c>
      <c r="C73" s="23" t="s">
        <v>98</v>
      </c>
      <c r="D73" s="18">
        <v>720720</v>
      </c>
      <c r="E73" s="20" t="s">
        <v>57</v>
      </c>
      <c r="F73" s="22"/>
    </row>
    <row r="74" spans="1:6" s="11" customFormat="1" ht="45.75" customHeight="1">
      <c r="A74" s="21" t="s">
        <v>27</v>
      </c>
      <c r="B74" s="23" t="s">
        <v>97</v>
      </c>
      <c r="C74" s="23" t="s">
        <v>99</v>
      </c>
      <c r="D74" s="18">
        <v>803000</v>
      </c>
      <c r="E74" s="20" t="s">
        <v>7</v>
      </c>
      <c r="F74" s="22"/>
    </row>
    <row r="75" spans="1:6" s="11" customFormat="1" ht="45.75" customHeight="1">
      <c r="A75" s="21" t="s">
        <v>27</v>
      </c>
      <c r="B75" s="23" t="s">
        <v>100</v>
      </c>
      <c r="C75" s="23" t="s">
        <v>93</v>
      </c>
      <c r="D75" s="18">
        <v>174900</v>
      </c>
      <c r="E75" s="20" t="s">
        <v>57</v>
      </c>
      <c r="F75" s="22"/>
    </row>
    <row r="76" spans="1:6" s="11" customFormat="1" ht="45.75" customHeight="1">
      <c r="A76" s="21" t="s">
        <v>27</v>
      </c>
      <c r="B76" s="23" t="s">
        <v>101</v>
      </c>
      <c r="C76" s="23" t="s">
        <v>102</v>
      </c>
      <c r="D76" s="18">
        <v>742000</v>
      </c>
      <c r="E76" s="20" t="s">
        <v>7</v>
      </c>
      <c r="F76" s="22"/>
    </row>
    <row r="77" spans="1:6" s="11" customFormat="1" ht="45.75" customHeight="1">
      <c r="A77" s="21" t="s">
        <v>27</v>
      </c>
      <c r="B77" s="23" t="s">
        <v>103</v>
      </c>
      <c r="C77" s="23" t="s">
        <v>91</v>
      </c>
      <c r="D77" s="18">
        <v>551320</v>
      </c>
      <c r="E77" s="20" t="s">
        <v>7</v>
      </c>
      <c r="F77" s="22"/>
    </row>
    <row r="78" spans="1:6" s="11" customFormat="1" ht="45.75" customHeight="1">
      <c r="A78" s="21" t="s">
        <v>27</v>
      </c>
      <c r="B78" s="23" t="s">
        <v>104</v>
      </c>
      <c r="C78" s="23" t="s">
        <v>105</v>
      </c>
      <c r="D78" s="18">
        <v>44000</v>
      </c>
      <c r="E78" s="20" t="s">
        <v>57</v>
      </c>
      <c r="F78" s="22"/>
    </row>
    <row r="79" spans="1:6" s="11" customFormat="1" ht="45.75" customHeight="1">
      <c r="A79" s="21" t="s">
        <v>27</v>
      </c>
      <c r="B79" s="23" t="s">
        <v>106</v>
      </c>
      <c r="C79" s="23" t="s">
        <v>107</v>
      </c>
      <c r="D79" s="18">
        <f>240000+24000</f>
        <v>264000</v>
      </c>
      <c r="E79" s="20" t="s">
        <v>7</v>
      </c>
      <c r="F79" s="22"/>
    </row>
    <row r="80" spans="1:6" s="11" customFormat="1" ht="45.75" customHeight="1">
      <c r="A80" s="21" t="s">
        <v>27</v>
      </c>
      <c r="B80" s="23" t="s">
        <v>140</v>
      </c>
      <c r="C80" s="23" t="s">
        <v>141</v>
      </c>
      <c r="D80" s="18">
        <v>358800</v>
      </c>
      <c r="E80" s="20" t="s">
        <v>57</v>
      </c>
      <c r="F80" s="22"/>
    </row>
    <row r="81" spans="1:6" s="11" customFormat="1" ht="45.75" customHeight="1">
      <c r="A81" s="21" t="s">
        <v>27</v>
      </c>
      <c r="B81" s="23" t="s">
        <v>94</v>
      </c>
      <c r="C81" s="23" t="s">
        <v>131</v>
      </c>
      <c r="D81" s="18">
        <v>396000</v>
      </c>
      <c r="E81" s="20" t="s">
        <v>7</v>
      </c>
      <c r="F81" s="22"/>
    </row>
    <row r="82" spans="1:6" s="11" customFormat="1" ht="45.75" customHeight="1">
      <c r="A82" s="21" t="s">
        <v>27</v>
      </c>
      <c r="B82" s="23" t="s">
        <v>132</v>
      </c>
      <c r="C82" s="23" t="s">
        <v>83</v>
      </c>
      <c r="D82" s="18">
        <v>37400</v>
      </c>
      <c r="E82" s="20" t="s">
        <v>7</v>
      </c>
      <c r="F82" s="22"/>
    </row>
    <row r="83" spans="1:6" s="11" customFormat="1" ht="45.75" customHeight="1">
      <c r="A83" s="21" t="s">
        <v>27</v>
      </c>
      <c r="B83" s="23" t="s">
        <v>108</v>
      </c>
      <c r="C83" s="23" t="s">
        <v>109</v>
      </c>
      <c r="D83" s="18">
        <v>1623480</v>
      </c>
      <c r="E83" s="20" t="s">
        <v>6</v>
      </c>
      <c r="F83" s="22"/>
    </row>
    <row r="84" spans="1:6" s="11" customFormat="1" ht="45.75" customHeight="1">
      <c r="A84" s="21" t="s">
        <v>27</v>
      </c>
      <c r="B84" s="23" t="s">
        <v>110</v>
      </c>
      <c r="C84" s="23" t="s">
        <v>111</v>
      </c>
      <c r="D84" s="18">
        <v>4100800</v>
      </c>
      <c r="E84" s="20" t="s">
        <v>57</v>
      </c>
      <c r="F84" s="22"/>
    </row>
    <row r="85" spans="1:6" s="11" customFormat="1" ht="45.75" customHeight="1">
      <c r="A85" s="21" t="s">
        <v>27</v>
      </c>
      <c r="B85" s="23" t="s">
        <v>112</v>
      </c>
      <c r="C85" s="23" t="s">
        <v>113</v>
      </c>
      <c r="D85" s="18">
        <v>824780</v>
      </c>
      <c r="E85" s="20" t="s">
        <v>7</v>
      </c>
      <c r="F85" s="22"/>
    </row>
    <row r="86" spans="1:6" s="11" customFormat="1" ht="45.75" customHeight="1">
      <c r="A86" s="21" t="s">
        <v>27</v>
      </c>
      <c r="B86" s="23" t="s">
        <v>146</v>
      </c>
      <c r="C86" s="23" t="s">
        <v>147</v>
      </c>
      <c r="D86" s="18">
        <f>55732+130374</f>
        <v>186106</v>
      </c>
      <c r="E86" s="20" t="s">
        <v>6</v>
      </c>
      <c r="F86" s="22"/>
    </row>
    <row r="87" spans="1:6" s="11" customFormat="1" ht="45.75" customHeight="1">
      <c r="A87" s="21" t="s">
        <v>27</v>
      </c>
      <c r="B87" s="23" t="s">
        <v>155</v>
      </c>
      <c r="C87" s="23" t="s">
        <v>156</v>
      </c>
      <c r="D87" s="18">
        <v>74662</v>
      </c>
      <c r="E87" s="20" t="s">
        <v>7</v>
      </c>
      <c r="F87" s="22"/>
    </row>
    <row r="88" spans="1:6" s="11" customFormat="1" ht="45.75" customHeight="1">
      <c r="A88" s="21" t="s">
        <v>27</v>
      </c>
      <c r="B88" s="23" t="s">
        <v>118</v>
      </c>
      <c r="C88" s="23" t="s">
        <v>119</v>
      </c>
      <c r="D88" s="18">
        <v>1236000</v>
      </c>
      <c r="E88" s="20" t="s">
        <v>57</v>
      </c>
      <c r="F88" s="22"/>
    </row>
    <row r="89" spans="1:6" s="11" customFormat="1" ht="45.75" customHeight="1">
      <c r="A89" s="21" t="s">
        <v>27</v>
      </c>
      <c r="B89" s="23" t="s">
        <v>120</v>
      </c>
      <c r="C89" s="23" t="s">
        <v>121</v>
      </c>
      <c r="D89" s="18">
        <v>7700000</v>
      </c>
      <c r="E89" s="20" t="s">
        <v>57</v>
      </c>
      <c r="F89" s="22" t="s">
        <v>159</v>
      </c>
    </row>
    <row r="90" spans="1:6" s="11" customFormat="1" ht="45.75" customHeight="1">
      <c r="A90" s="21" t="s">
        <v>27</v>
      </c>
      <c r="B90" s="23" t="s">
        <v>122</v>
      </c>
      <c r="C90" s="23" t="s">
        <v>123</v>
      </c>
      <c r="D90" s="18">
        <v>4841586</v>
      </c>
      <c r="E90" s="20" t="s">
        <v>57</v>
      </c>
      <c r="F90" s="22"/>
    </row>
    <row r="91" spans="1:6" s="11" customFormat="1" ht="45.75" customHeight="1">
      <c r="A91" s="21" t="s">
        <v>27</v>
      </c>
      <c r="B91" s="23" t="s">
        <v>134</v>
      </c>
      <c r="C91" s="23" t="s">
        <v>136</v>
      </c>
      <c r="D91" s="18">
        <v>16005</v>
      </c>
      <c r="E91" s="20" t="s">
        <v>7</v>
      </c>
      <c r="F91" s="22"/>
    </row>
    <row r="92" spans="1:6" s="11" customFormat="1" ht="45.75" customHeight="1">
      <c r="A92" s="21" t="s">
        <v>27</v>
      </c>
      <c r="B92" s="23" t="s">
        <v>125</v>
      </c>
      <c r="C92" s="23" t="s">
        <v>126</v>
      </c>
      <c r="D92" s="18">
        <v>31660183</v>
      </c>
      <c r="E92" s="20" t="s">
        <v>57</v>
      </c>
      <c r="F92" s="22"/>
    </row>
    <row r="93" spans="1:6" s="11" customFormat="1" ht="45.75" customHeight="1">
      <c r="A93" s="21" t="s">
        <v>27</v>
      </c>
      <c r="B93" s="23" t="s">
        <v>125</v>
      </c>
      <c r="C93" s="23" t="s">
        <v>127</v>
      </c>
      <c r="D93" s="18">
        <v>18357852</v>
      </c>
      <c r="E93" s="20" t="s">
        <v>57</v>
      </c>
      <c r="F93" s="22"/>
    </row>
    <row r="94" spans="1:6" s="11" customFormat="1" ht="45.75" customHeight="1">
      <c r="A94" s="21" t="s">
        <v>27</v>
      </c>
      <c r="B94" s="23" t="s">
        <v>124</v>
      </c>
      <c r="C94" s="23" t="s">
        <v>128</v>
      </c>
      <c r="D94" s="18">
        <v>998800</v>
      </c>
      <c r="E94" s="20" t="s">
        <v>57</v>
      </c>
      <c r="F94" s="22"/>
    </row>
    <row r="95" spans="1:6" ht="45.75" customHeight="1">
      <c r="A95" s="55" t="s">
        <v>9</v>
      </c>
      <c r="B95" s="56"/>
      <c r="C95" s="57"/>
      <c r="D95" s="12">
        <f>SUM(D5:D94)</f>
        <v>155987291</v>
      </c>
      <c r="E95" s="49"/>
      <c r="F95" s="50"/>
    </row>
    <row r="96" spans="1:6" ht="45" customHeight="1">
      <c r="A96" s="27"/>
      <c r="B96" s="28"/>
      <c r="C96" s="29" t="s">
        <v>10</v>
      </c>
      <c r="D96" s="30"/>
      <c r="E96" s="31"/>
      <c r="F96" s="32"/>
    </row>
    <row r="97" spans="1:6" ht="45" customHeight="1">
      <c r="A97" s="33"/>
      <c r="B97" s="34"/>
      <c r="C97" s="35" t="s">
        <v>11</v>
      </c>
      <c r="D97" s="36">
        <f t="shared" ref="D97:D103" si="0">SUMIF(E$5:E$94,E97,D$5:D$94)</f>
        <v>14869511</v>
      </c>
      <c r="E97" s="20" t="s">
        <v>6</v>
      </c>
      <c r="F97" s="32"/>
    </row>
    <row r="98" spans="1:6" ht="45" customHeight="1">
      <c r="A98" s="33"/>
      <c r="B98" s="34"/>
      <c r="C98" s="35" t="s">
        <v>12</v>
      </c>
      <c r="D98" s="36">
        <f t="shared" si="0"/>
        <v>0</v>
      </c>
      <c r="E98" s="37" t="s">
        <v>13</v>
      </c>
      <c r="F98" s="32"/>
    </row>
    <row r="99" spans="1:6" ht="45" customHeight="1">
      <c r="A99" s="33"/>
      <c r="B99" s="34"/>
      <c r="C99" s="35" t="s">
        <v>14</v>
      </c>
      <c r="D99" s="36">
        <f t="shared" si="0"/>
        <v>0</v>
      </c>
      <c r="E99" s="20" t="s">
        <v>15</v>
      </c>
      <c r="F99" s="32"/>
    </row>
    <row r="100" spans="1:6" ht="45" customHeight="1">
      <c r="A100" s="33"/>
      <c r="B100" s="34"/>
      <c r="C100" s="35" t="s">
        <v>16</v>
      </c>
      <c r="D100" s="36">
        <f t="shared" si="0"/>
        <v>22629000</v>
      </c>
      <c r="E100" s="20" t="s">
        <v>17</v>
      </c>
      <c r="F100" s="32"/>
    </row>
    <row r="101" spans="1:6" ht="45" customHeight="1">
      <c r="A101" s="33"/>
      <c r="B101" s="34"/>
      <c r="C101" s="35" t="s">
        <v>18</v>
      </c>
      <c r="D101" s="36">
        <f t="shared" si="0"/>
        <v>0</v>
      </c>
      <c r="E101" s="20" t="s">
        <v>19</v>
      </c>
      <c r="F101" s="32"/>
    </row>
    <row r="102" spans="1:6" ht="45" customHeight="1">
      <c r="A102" s="33"/>
      <c r="B102" s="34"/>
      <c r="C102" s="35" t="s">
        <v>20</v>
      </c>
      <c r="D102" s="36">
        <f t="shared" si="0"/>
        <v>7119694</v>
      </c>
      <c r="E102" s="20" t="s">
        <v>7</v>
      </c>
      <c r="F102" s="38"/>
    </row>
    <row r="103" spans="1:6" ht="45" customHeight="1">
      <c r="A103" s="33"/>
      <c r="B103" s="34"/>
      <c r="C103" s="35" t="s">
        <v>21</v>
      </c>
      <c r="D103" s="36">
        <f t="shared" si="0"/>
        <v>111369086</v>
      </c>
      <c r="E103" s="20" t="s">
        <v>22</v>
      </c>
      <c r="F103" s="32"/>
    </row>
    <row r="104" spans="1:6" ht="45" customHeight="1">
      <c r="A104" s="33"/>
      <c r="B104" s="34"/>
      <c r="C104" s="35" t="s">
        <v>23</v>
      </c>
      <c r="D104" s="39">
        <f>D103/D105</f>
        <v>0.71396256250132584</v>
      </c>
      <c r="E104" s="40"/>
      <c r="F104" s="32"/>
    </row>
    <row r="105" spans="1:6" ht="45" customHeight="1">
      <c r="A105" s="33"/>
      <c r="B105" s="34"/>
      <c r="C105" s="35" t="s">
        <v>24</v>
      </c>
      <c r="D105" s="36">
        <f>SUM(D97:D103)</f>
        <v>155987291</v>
      </c>
      <c r="E105" s="41"/>
      <c r="F105" s="32"/>
    </row>
    <row r="106" spans="1:6" ht="45" customHeight="1">
      <c r="A106" s="33"/>
      <c r="B106" s="34"/>
      <c r="C106" s="34"/>
      <c r="D106" s="42"/>
      <c r="E106" s="31"/>
      <c r="F106" s="32"/>
    </row>
    <row r="107" spans="1:6">
      <c r="E107" s="25"/>
      <c r="F107" s="26"/>
    </row>
  </sheetData>
  <autoFilter ref="A4:F105"/>
  <customSheetViews>
    <customSheetView guid="{1D3EC2B6-48AB-4B80-BD1F-5265AB9073F3}" scale="85" showPageBreaks="1" printArea="1" filter="1" showAutoFilter="1" view="pageBreakPreview" topLeftCell="A11617">
      <selection activeCell="C11677" sqref="C11677"/>
      <pageMargins left="0.39370078740157483" right="0.39370078740157483" top="0.39370078740157483" bottom="0.59055118110236227" header="0.51181102362204722" footer="0.27559055118110237"/>
      <printOptions horizontalCentered="1"/>
      <pageSetup paperSize="9" scale="75" fitToHeight="0" orientation="portrait" useFirstPageNumber="1" r:id="rId1"/>
      <headerFooter scaleWithDoc="0" alignWithMargins="0">
        <oddFooter>&amp;C&amp;"ＭＳ 明朝,標準"&amp;10－&amp;P－</oddFooter>
      </headerFooter>
      <autoFilter ref="A229:U13721">
        <filterColumn colId="0">
          <filters>
            <filter val="行政委員会_x000a_事務局"/>
          </filters>
        </filterColumn>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 guid="{9FCD3CC5-48E7-47B2-8F0D-515FEB8B4D11}" scale="130" showPageBreaks="1" printArea="1" filter="1" showAutoFilter="1" view="pageBreakPreview" topLeftCell="A6357">
      <selection activeCell="C6359" sqref="C6359"/>
      <pageMargins left="0.39370078740157483" right="0.39370078740157483" top="0.39370078740157483" bottom="0.59055118110236227" header="0.51181102362204722" footer="0.27559055118110237"/>
      <printOptions horizontalCentered="1"/>
      <pageSetup paperSize="9" scale="75" fitToHeight="0" orientation="portrait" useFirstPageNumber="1" r:id="rId2"/>
      <headerFooter scaleWithDoc="0" alignWithMargins="0">
        <oddFooter>&amp;C&amp;"ＭＳ 明朝,標準"&amp;10－&amp;P－</oddFooter>
      </headerFooter>
      <autoFilter ref="A229:U13721">
        <filterColumn colId="0">
          <filters>
            <filter val="港湾局"/>
            <filter val="建設局"/>
          </filters>
        </filterColumn>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 guid="{53FF3034-A4A8-49E4-91C5-762ECDBAF1D2}" scale="85" showPageBreaks="1" printArea="1" filter="1" showAutoFilter="1" view="pageBreakPreview" topLeftCell="A5857">
      <selection activeCell="D5860" sqref="D5860"/>
      <pageMargins left="0.39370078740157483" right="0.39370078740157483" top="0.39370078740157483" bottom="0.59055118110236227" header="0.51181102362204722" footer="0.27559055118110237"/>
      <printOptions horizontalCentered="1"/>
      <pageSetup paperSize="9" scale="75" fitToHeight="0" orientation="portrait" useFirstPageNumber="1" r:id="rId3"/>
      <headerFooter scaleWithDoc="0" alignWithMargins="0">
        <oddFooter>&amp;C&amp;"ＭＳ 明朝,標準"&amp;10－&amp;P－</oddFooter>
      </headerFooter>
      <autoFilter ref="A229:V13721">
        <filterColumn colId="0">
          <filters>
            <filter val="都市整備局"/>
          </filters>
        </filterColumn>
        <filterColumn colId="13" showButton="0"/>
        <filterColumn colId="14" showButton="0"/>
        <filterColumn colId="15" showButton="0"/>
        <filterColumn colId="17" showButton="0"/>
        <filterColumn colId="18" showButton="0"/>
        <filterColumn colId="19" showButton="0"/>
      </autoFilter>
    </customSheetView>
    <customSheetView guid="{5D3B634A-A297-4DD4-A993-79EF9A889DC2}" scale="85" showPageBreaks="1" printArea="1" showAutoFilter="1" view="pageBreakPreview" topLeftCell="A220">
      <selection activeCell="A230" sqref="A230"/>
      <rowBreaks count="3" manualBreakCount="3">
        <brk id="170" max="6" man="1"/>
        <brk id="251" max="6" man="1"/>
        <brk id="275" max="6"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4" fitToHeight="0" orientation="portrait" r:id="rId4"/>
      <headerFooter alignWithMargins="0">
        <oddFooter>&amp;C－&amp;P－</oddFooter>
      </headerFooter>
      <autoFilter ref="A229:U13721">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 guid="{B7512C5E-5957-4CDE-AF43-69FE4C04DE4B}" scale="85" showPageBreaks="1" printArea="1" filter="1" showAutoFilter="1" view="pageBreakPreview" topLeftCell="A11609">
      <selection activeCell="C11612" sqref="C11612"/>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5"/>
      <headerFooter alignWithMargins="0">
        <oddFooter>&amp;C（&amp;P）</oddFooter>
      </headerFooter>
      <autoFilter ref="A229:U13721">
        <filterColumn colId="0">
          <filters>
            <filter val="教育委員会_x000a_事務局"/>
          </filters>
        </filterColumn>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 guid="{B80971C5-7E0C-49C7-80D5-9BBD6D173EEB}" scale="85" showPageBreaks="1" printArea="1" showAutoFilter="1" view="pageBreakPreview" topLeftCell="A12458">
      <selection activeCell="B12463" sqref="B12463"/>
      <pageMargins left="0.39370078740157483" right="0.39370078740157483" top="0.39370078740157483" bottom="0.59055118110236227" header="0.51181102362204722" footer="0.27559055118110237"/>
      <printOptions horizontalCentered="1"/>
      <pageSetup paperSize="9" scale="75" fitToHeight="0" orientation="portrait" useFirstPageNumber="1" r:id="rId6"/>
      <headerFooter scaleWithDoc="0" alignWithMargins="0">
        <oddFooter>&amp;C&amp;"ＭＳ 明朝,標準"&amp;10－&amp;P－</oddFooter>
      </headerFooter>
      <autoFilter ref="A229:V13721">
        <filterColumn colId="13" showButton="0"/>
        <filterColumn colId="14" showButton="0"/>
        <filterColumn colId="15" showButton="0"/>
        <filterColumn colId="17" showButton="0"/>
        <filterColumn colId="18" showButton="0"/>
        <filterColumn colId="19" showButton="0"/>
      </autoFilter>
    </customSheetView>
    <customSheetView guid="{217CB751-B423-459C-997D-C52E1EA6A411}" scale="85" showPageBreaks="1" printArea="1" showAutoFilter="1" view="pageBreakPreview" topLeftCell="A211">
      <selection activeCell="I11748" sqref="I11748"/>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7"/>
      <headerFooter alignWithMargins="0">
        <oddFooter>&amp;C（&amp;P）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34357F12-6A4D-4592-A54E-37FD336D493C}" scale="85" showPageBreaks="1" printArea="1" showAutoFilter="1" view="pageBreakPreview" topLeftCell="A13258">
      <selection activeCell="C13199" sqref="C13199"/>
      <pageMargins left="0.39370078740157483" right="0.39370078740157483" top="0.39370078740157483" bottom="0.59055118110236227" header="0.51181102362204722" footer="0.27559055118110237"/>
      <printOptions horizontalCentered="1"/>
      <pageSetup paperSize="9" scale="75" fitToHeight="0" orientation="portrait" useFirstPageNumber="1" r:id="rId8"/>
      <headerFooter scaleWithDoc="0" alignWithMargins="0">
        <oddFooter>&amp;C&amp;"ＭＳ 明朝,標準"&amp;10－&amp;P－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30E582BD-0124-4E79-A5C5-4184F332D5B7}" scale="85" showPageBreaks="1" printArea="1" showAutoFilter="1" view="pageBreakPreview" topLeftCell="A223">
      <selection activeCell="C11929" sqref="C11929"/>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9"/>
      <headerFooter alignWithMargins="0">
        <oddFooter>&amp;C（&amp;P）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C8D9D2A9-03B8-4B50-B2C5-583B69B9E2D1}" scale="85" showPageBreaks="1" printArea="1" showAutoFilter="1" view="pageBreakPreview" topLeftCell="A6951">
      <selection activeCell="C6945" sqref="C6945"/>
      <pageMargins left="0.39370078740157483" right="0.39370078740157483" top="0.39370078740157483" bottom="0.59055118110236227" header="0.51181102362204722" footer="0.27559055118110237"/>
      <printOptions horizontalCentered="1"/>
      <pageSetup paperSize="9" scale="75" fitToHeight="0" orientation="portrait" useFirstPageNumber="1" r:id="rId10"/>
      <headerFooter scaleWithDoc="0" alignWithMargins="0">
        <oddFooter>&amp;C&amp;"ＭＳ 明朝,標準"&amp;10－&amp;P－</oddFooter>
      </headerFooter>
      <autoFilter ref="A227:U13463">
        <filterColumn colId="13" showButton="0"/>
        <filterColumn colId="14" showButton="0"/>
        <filterColumn colId="15" showButton="0"/>
        <filterColumn colId="17" showButton="0"/>
        <filterColumn colId="18" showButton="0"/>
        <filterColumn colId="19" showButton="0"/>
      </autoFilter>
    </customSheetView>
    <customSheetView guid="{1D0FDB66-8801-49C3-8374-C4E93C64AB03}" scale="85" showPageBreaks="1" printArea="1" showAutoFilter="1" view="pageBreakPreview" topLeftCell="A2985">
      <selection activeCell="C2981" sqref="C2981"/>
      <pageMargins left="0.39370078740157483" right="0.39370078740157483" top="0.39370078740157483" bottom="0.59055118110236227" header="0.51181102362204722" footer="0.27559055118110237"/>
      <printOptions horizontalCentered="1"/>
      <pageSetup paperSize="9" scale="75" fitToHeight="0" orientation="portrait" useFirstPageNumber="1" r:id="rId11"/>
      <headerFooter scaleWithDoc="0" alignWithMargins="0">
        <oddFooter>&amp;C&amp;"ＭＳ 明朝,標準"&amp;10－&amp;P－</oddFooter>
      </headerFooter>
      <autoFilter ref="A227:U13463">
        <filterColumn colId="13" showButton="0"/>
        <filterColumn colId="14" showButton="0"/>
        <filterColumn colId="15" showButton="0"/>
        <filterColumn colId="17" showButton="0"/>
        <filterColumn colId="18" showButton="0"/>
        <filterColumn colId="19" showButton="0"/>
      </autoFilter>
    </customSheetView>
    <customSheetView guid="{F316B564-77C9-4F99-B292-6388B49E92A3}" showPageBreaks="1" printArea="1" showAutoFilter="1" view="pageBreakPreview" topLeftCell="A277">
      <selection activeCell="D280" sqref="D280"/>
      <rowBreaks count="2" manualBreakCount="2">
        <brk id="166" max="6" man="1"/>
        <brk id="273" max="16383" man="1"/>
      </rowBreaks>
      <colBreaks count="1" manualBreakCount="1">
        <brk id="7" max="1048575" man="1"/>
      </colBreaks>
      <pageMargins left="0.39370078740157483" right="0.39370078740157483" top="0.39370078740157483" bottom="0.59055118110236227" header="0.51181102362204722" footer="0.27559055118110237"/>
      <printOptions horizontalCentered="1"/>
      <pageSetup paperSize="9" scale="75" fitToHeight="0" orientation="portrait" cellComments="asDisplayed" useFirstPageNumber="1" r:id="rId12"/>
      <headerFooter scaleWithDoc="0" alignWithMargins="0">
        <oddFooter>&amp;C&amp;10－&amp;P－</oddFooter>
      </headerFooter>
      <autoFilter ref="A278:U13768">
        <filterColumn colId="13" showButton="0"/>
        <filterColumn colId="14" showButton="0"/>
        <filterColumn colId="15" showButton="0"/>
        <filterColumn colId="17" showButton="0"/>
        <filterColumn colId="18" showButton="0"/>
        <filterColumn colId="19" showButton="0"/>
      </autoFilter>
    </customSheetView>
    <customSheetView guid="{A83B4C61-8A42-4D29-9A60-BEB54EE3BDAB}" scale="85" showPageBreaks="1" printArea="1" showAutoFilter="1" view="pageBreakPreview" topLeftCell="A265">
      <selection activeCell="D273" sqref="D273"/>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3"/>
      <headerFooter alignWithMargins="0">
        <oddFooter>&amp;C（&amp;P）</oddFooter>
      </headerFooter>
      <autoFilter ref="A276:U12524">
        <filterColumn colId="13" showButton="0"/>
        <filterColumn colId="14" showButton="0"/>
        <filterColumn colId="15" showButton="0"/>
        <filterColumn colId="17" showButton="0"/>
        <filterColumn colId="18" showButton="0"/>
        <filterColumn colId="19" showButton="0"/>
      </autoFilter>
    </customSheetView>
    <customSheetView guid="{9165B42C-ECE5-4EA0-9CF2-43E3A1B47697}" scale="85" showPageBreaks="1" printArea="1" showAutoFilter="1" view="pageBreakPreview" topLeftCell="A9612">
      <selection activeCell="G9615" sqref="G9615"/>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4"/>
      <headerFooter alignWithMargins="0">
        <oddFooter>&amp;C（&amp;P）</oddFooter>
      </headerFooter>
      <autoFilter ref="A276:U12524">
        <filterColumn colId="13" showButton="0"/>
        <filterColumn colId="14" showButton="0"/>
        <filterColumn colId="15" showButton="0"/>
        <filterColumn colId="17" showButton="0"/>
        <filterColumn colId="18" showButton="0"/>
        <filterColumn colId="19" showButton="0"/>
      </autoFilter>
    </customSheetView>
    <customSheetView guid="{5F89344D-63B9-45F4-8189-8DFEC0494EF7}" showPageBreaks="1" printArea="1" showAutoFilter="1" view="pageBreakPreview" topLeftCell="A11756">
      <selection activeCell="C11760" sqref="C11760"/>
      <rowBreaks count="3" manualBreakCount="3">
        <brk id="168" max="6" man="1"/>
        <brk id="265" max="16383" man="1"/>
        <brk id="292" max="6"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5"/>
      <headerFooter alignWithMargins="0"/>
      <autoFilter ref="A270:U11738">
        <filterColumn colId="13" showButton="0"/>
        <filterColumn colId="14" showButton="0"/>
        <filterColumn colId="15" showButton="0"/>
        <filterColumn colId="17" showButton="0"/>
        <filterColumn colId="18" showButton="0"/>
        <filterColumn colId="19" showButton="0"/>
      </autoFilter>
    </customSheetView>
    <customSheetView guid="{EA3AB1C6-A47B-47EF-B52B-196CE9431C8E}" scale="85" showPageBreaks="1" printArea="1" showAutoFilter="1" view="pageBreakPreview" topLeftCell="A1766">
      <selection activeCell="D1773" sqref="D1773"/>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6"/>
      <headerFooter alignWithMargins="0">
        <oddFooter>&amp;C（&amp;P）</oddFooter>
      </headerFooter>
      <autoFilter ref="A276:U12521">
        <filterColumn colId="13" showButton="0"/>
        <filterColumn colId="14" showButton="0"/>
        <filterColumn colId="15" showButton="0"/>
        <filterColumn colId="17" showButton="0"/>
        <filterColumn colId="18" showButton="0"/>
        <filterColumn colId="19" showButton="0"/>
      </autoFilter>
    </customSheetView>
    <customSheetView guid="{C7F8E7CC-4A2C-41FF-8569-5F53AC782643}" scale="85" showPageBreaks="1" printArea="1" filter="1" showAutoFilter="1" view="pageBreakPreview" topLeftCell="A224">
      <selection activeCell="G2422" sqref="G2422"/>
      <colBreaks count="1" manualBreakCount="1">
        <brk id="7" max="1048575" man="1"/>
      </colBreaks>
      <pageMargins left="0.39370078740157483" right="0.39370078740157483" top="0.39370078740157483" bottom="0.59055118110236227" header="0.51181102362204722" footer="0.27559055118110237"/>
      <printOptions horizontalCentered="1"/>
      <pageSetup paperSize="9" scale="75" fitToHeight="0" orientation="portrait" useFirstPageNumber="1" r:id="rId17"/>
      <headerFooter scaleWithDoc="0" alignWithMargins="0">
        <oddFooter>&amp;C&amp;"ＭＳ 明朝,標準"&amp;10－&amp;P－</oddFooter>
      </headerFooter>
      <autoFilter ref="A224:J13789">
        <filterColumn colId="0">
          <filters>
            <filter val="福祉局"/>
          </filters>
        </filterColumn>
        <filterColumn colId="5" showButton="0">
          <filters>
            <filter val="_x000a_比随_x000a_"/>
            <filter val="比随"/>
          </filters>
        </filterColumn>
      </autoFilter>
    </customSheetView>
    <customSheetView guid="{7FFD96AD-2803-41EB-BB44-D862B19F16DA}" scale="85" showPageBreaks="1" printArea="1" showAutoFilter="1" view="pageBreakPreview" topLeftCell="A196">
      <selection activeCell="C53306" sqref="C53306"/>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8"/>
      <headerFooter alignWithMargins="0">
        <oddFooter>&amp;C（&amp;P）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C589D0A1-73FC-4812-885C-A2B66447006B}" scale="85" showPageBreaks="1" printArea="1" showAutoFilter="1" view="pageBreakPreview" topLeftCell="A211">
      <selection activeCell="C12045" sqref="C12045"/>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9"/>
      <headerFooter alignWithMargins="0">
        <oddFooter>&amp;C（&amp;P）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0D11B593-BF5C-4A1F-B6CC-15B06713DB7C}" scale="85" showPageBreaks="1" printArea="1" showAutoFilter="1" view="pageBreakPreview" topLeftCell="A986">
      <selection activeCell="D945" sqref="C945:D945"/>
      <pageMargins left="0.39370078740157483" right="0.39370078740157483" top="0.39370078740157483" bottom="0.59055118110236227" header="0.51181102362204722" footer="0.27559055118110237"/>
      <printOptions horizontalCentered="1"/>
      <pageSetup paperSize="9" scale="75" fitToHeight="0" orientation="portrait" useFirstPageNumber="1" r:id="rId20"/>
      <headerFooter scaleWithDoc="0" alignWithMargins="0">
        <oddFooter>&amp;C&amp;"ＭＳ 明朝,標準"&amp;10－&amp;P－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32381FAA-BA4A-4570-91D3-ACAAF2C906F5}" scale="85" showPageBreaks="1" printArea="1" filter="1" showAutoFilter="1" view="pageBreakPreview" topLeftCell="A229">
      <selection activeCell="C1417" sqref="C1417"/>
      <pageMargins left="0.39370078740157483" right="0.39370078740157483" top="0.39370078740157483" bottom="0.59055118110236227" header="0.51181102362204722" footer="0.27559055118110237"/>
      <printOptions horizontalCentered="1"/>
      <pageSetup paperSize="9" scale="75" fitToHeight="0" orientation="portrait" useFirstPageNumber="1" r:id="rId21"/>
      <headerFooter scaleWithDoc="0" alignWithMargins="0">
        <oddFooter>&amp;C&amp;"ＭＳ 明朝,標準"&amp;10－&amp;P－</oddFooter>
      </headerFooter>
      <autoFilter ref="A229:V13721">
        <filterColumn colId="0">
          <filters>
            <filter val="都市計画局"/>
          </filters>
        </filterColumn>
        <filterColumn colId="13" showButton="0"/>
        <filterColumn colId="14" showButton="0"/>
        <filterColumn colId="15" showButton="0"/>
        <filterColumn colId="17" showButton="0"/>
        <filterColumn colId="18" showButton="0"/>
        <filterColumn colId="19" showButton="0"/>
      </autoFilter>
    </customSheetView>
    <customSheetView guid="{F542AE84-516F-4307-9234-2ABB95251EB3}" scale="85" showPageBreaks="1" printArea="1" showAutoFilter="1" view="pageBreakPreview" topLeftCell="A11997">
      <selection activeCell="C12012" sqref="C12012"/>
      <pageMargins left="0.39370078740157483" right="0.39370078740157483" top="0.39370078740157483" bottom="0.59055118110236227" header="0.51181102362204722" footer="0.27559055118110237"/>
      <printOptions horizontalCentered="1"/>
      <pageSetup paperSize="9" scale="75" fitToHeight="0" orientation="portrait" useFirstPageNumber="1" r:id="rId22"/>
      <headerFooter scaleWithDoc="0" alignWithMargins="0">
        <oddFooter>&amp;C&amp;"ＭＳ 明朝,標準"&amp;10－&amp;P－</oddFooter>
      </headerFooter>
      <autoFilter ref="A229:U13721">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s>
  <mergeCells count="4">
    <mergeCell ref="E95:F95"/>
    <mergeCell ref="E1:F1"/>
    <mergeCell ref="A2:F2"/>
    <mergeCell ref="A95:C95"/>
  </mergeCells>
  <phoneticPr fontId="7"/>
  <dataValidations count="2">
    <dataValidation type="list" allowBlank="1" showInputMessage="1" showErrorMessage="1" sqref="E5">
      <formula1>$E$97:$E$103</formula1>
    </dataValidation>
    <dataValidation type="list" allowBlank="1" showInputMessage="1" showErrorMessage="1" sqref="E6:E94">
      <formula1>"公募,非公募,一般,公募指名,指名,比随,特随"</formula1>
    </dataValidation>
  </dataValidations>
  <printOptions horizontalCentered="1"/>
  <pageMargins left="0.39370078740157483" right="0.39370078740157483" top="0.39370078740157483" bottom="0.59055118110236227" header="0.51181102362204722" footer="0.27559055118110237"/>
  <pageSetup paperSize="9" scale="75" fitToHeight="0" orientation="portrait" useFirstPageNumber="1" r:id="rId23"/>
  <headerFooter scaleWithDoc="0" alignWithMargins="0">
    <oddFooter>&amp;C&amp;"ＭＳ 明朝,標準"&amp;10－&amp;P－</oddFooter>
  </headerFooter>
  <rowBreaks count="1" manualBreakCount="1">
    <brk id="9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 naomi</dc:creator>
  <cp:lastModifiedBy>山本　奈生</cp:lastModifiedBy>
  <cp:lastPrinted>2022-10-20T02:53:03Z</cp:lastPrinted>
  <dcterms:created xsi:type="dcterms:W3CDTF">2014-08-18T05:16:11Z</dcterms:created>
  <dcterms:modified xsi:type="dcterms:W3CDTF">2022-10-20T06:53:27Z</dcterms:modified>
</cp:coreProperties>
</file>