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45" windowWidth="16140" windowHeight="7830" tabRatio="744" activeTab="0"/>
  </bookViews>
  <sheets>
    <sheet name="1）区別土地取引件数(2-f)" sheetId="1" r:id="rId1"/>
  </sheets>
  <definedNames/>
  <calcPr fullCalcOnLoad="1"/>
</workbook>
</file>

<file path=xl/sharedStrings.xml><?xml version="1.0" encoding="utf-8"?>
<sst xmlns="http://schemas.openxmlformats.org/spreadsheetml/2006/main" count="177" uniqueCount="51">
  <si>
    <t>小計</t>
  </si>
  <si>
    <t>2月</t>
  </si>
  <si>
    <t>3月</t>
  </si>
  <si>
    <t>4月</t>
  </si>
  <si>
    <t>5月</t>
  </si>
  <si>
    <t>6月</t>
  </si>
  <si>
    <t>7月</t>
  </si>
  <si>
    <t>8月</t>
  </si>
  <si>
    <t>9月</t>
  </si>
  <si>
    <t>11月</t>
  </si>
  <si>
    <t>12月</t>
  </si>
  <si>
    <t>1月</t>
  </si>
  <si>
    <t>都島区</t>
  </si>
  <si>
    <t>全体</t>
  </si>
  <si>
    <t/>
  </si>
  <si>
    <t>うち一般土地</t>
  </si>
  <si>
    <t>うち区分所有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</si>
  <si>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</si>
  <si>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</si>
  <si>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</si>
  <si>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</si>
  <si>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</si>
  <si>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</si>
  <si>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</si>
  <si>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</si>
  <si>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</si>
  <si>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</si>
  <si>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</si>
  <si>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</si>
  <si>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</si>
  <si>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</si>
  <si>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</si>
  <si>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</si>
  <si>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</si>
  <si>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</si>
  <si>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</si>
  <si>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</si>
  <si>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</si>
  <si>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</si>
  <si>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</si>
  <si>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大阪市　総計</t>
  </si>
  <si>
    <t>区分</t>
  </si>
  <si>
    <t>（大阪市;単位:件）</t>
  </si>
  <si>
    <t>土地取引件数（区別）</t>
  </si>
  <si>
    <t>小計</t>
  </si>
  <si>
    <t>10月</t>
  </si>
  <si>
    <t>出典：国土交通省</t>
  </si>
  <si>
    <t>計</t>
  </si>
  <si>
    <t>３年</t>
  </si>
  <si>
    <t>４年</t>
  </si>
  <si>
    <t>令和５年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</si>
</sst>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.0_);[Red]\(#,##0.0\)"/>
    <numFmt numFmtId="180" formatCode="0.0_ "/>
    <numFmt numFmtId="181" formatCode="0.0_);[Red]\(0.0\)"/>
    <numFmt numFmtId="182" formatCode="0_);[Red]\(0\)"/>
    <numFmt numFmtId="183" formatCode="0.0%"/>
    <numFmt numFmtId="184" formatCode="yyyy&quot;年&quot;m&quot;月&quot;;@"/>
    <numFmt numFmtId="185" formatCode="#,##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1">
    <font>
      <sz val="11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3" fillId="0" borderId="0" xfId="33" applyNumberFormat="1" applyFont="1" applyFill="1" applyAlignment="1" applyProtection="1">
      <alignment horizontal="centerContinuous"/>
      <protection/>
    </xf>
    <xf numFmtId="0" fontId="3" fillId="0" borderId="0" xfId="33" applyFont="1" applyFill="1" applyAlignment="1">
      <alignment horizontal="centerContinuous"/>
      <protection/>
    </xf>
    <xf numFmtId="38" fontId="6" fillId="0" borderId="10" xfId="50" applyFont="1" applyFill="1" applyBorder="1" applyAlignment="1">
      <alignment/>
    </xf>
    <xf numFmtId="38" fontId="6" fillId="33" borderId="10" xfId="50" applyFont="1" applyFill="1" applyBorder="1" applyAlignment="1">
      <alignment/>
    </xf>
    <xf numFmtId="38" fontId="6" fillId="34" borderId="10" xfId="50" applyFont="1" applyFill="1" applyBorder="1" applyAlignment="1">
      <alignment/>
    </xf>
    <xf numFmtId="0" fontId="5" fillId="0" borderId="0" xfId="33" applyNumberFormat="1" applyFont="1" applyFill="1" applyAlignment="1" applyProtection="1">
      <alignment horizontal="centerContinuous" vertical="center"/>
      <protection/>
    </xf>
    <xf numFmtId="0" fontId="6" fillId="0" borderId="11" xfId="33" applyFont="1" applyFill="1" applyBorder="1">
      <alignment/>
      <protection/>
    </xf>
    <xf numFmtId="0" fontId="6" fillId="0" borderId="12" xfId="33" applyFont="1" applyFill="1" applyBorder="1">
      <alignment/>
      <protection/>
    </xf>
    <xf numFmtId="0" fontId="6" fillId="0" borderId="13" xfId="33" applyFont="1" applyFill="1" applyBorder="1">
      <alignment/>
      <protection/>
    </xf>
    <xf numFmtId="38" fontId="6" fillId="0" borderId="14" xfId="50" applyFont="1" applyFill="1" applyBorder="1" applyAlignment="1">
      <alignment/>
    </xf>
    <xf numFmtId="38" fontId="6" fillId="33" borderId="10" xfId="50" applyFont="1" applyFill="1" applyBorder="1" applyAlignment="1" applyProtection="1">
      <alignment/>
      <protection/>
    </xf>
    <xf numFmtId="38" fontId="6" fillId="35" borderId="10" xfId="50" applyFont="1" applyFill="1" applyBorder="1" applyAlignment="1">
      <alignment/>
    </xf>
    <xf numFmtId="0" fontId="6" fillId="0" borderId="11" xfId="33" applyFont="1" applyFill="1" applyBorder="1" applyAlignment="1">
      <alignment horizontal="center" vertical="center"/>
      <protection/>
    </xf>
    <xf numFmtId="0" fontId="6" fillId="34" borderId="11" xfId="33" applyFont="1" applyFill="1" applyBorder="1" applyAlignment="1">
      <alignment horizontal="center" vertical="center"/>
      <protection/>
    </xf>
    <xf numFmtId="0" fontId="6" fillId="0" borderId="10" xfId="33" applyFont="1" applyFill="1" applyBorder="1" applyAlignment="1">
      <alignment horizontal="center" vertical="center"/>
      <protection/>
    </xf>
    <xf numFmtId="0" fontId="6" fillId="33" borderId="10" xfId="33" applyFont="1" applyFill="1" applyBorder="1" applyAlignment="1">
      <alignment horizontal="center" vertical="center"/>
      <protection/>
    </xf>
    <xf numFmtId="0" fontId="6" fillId="34" borderId="13" xfId="33" applyFont="1" applyFill="1" applyBorder="1" applyAlignment="1">
      <alignment horizontal="center" vertical="center" shrinkToFit="1"/>
      <protection/>
    </xf>
    <xf numFmtId="0" fontId="6" fillId="0" borderId="10" xfId="33" applyFont="1" applyFill="1" applyBorder="1">
      <alignment/>
      <protection/>
    </xf>
    <xf numFmtId="0" fontId="6" fillId="0" borderId="10" xfId="33" applyFont="1" applyFill="1" applyBorder="1" applyAlignment="1">
      <alignment horizontal="right"/>
      <protection/>
    </xf>
    <xf numFmtId="0" fontId="6" fillId="0" borderId="13" xfId="33" applyFont="1" applyFill="1" applyBorder="1" applyAlignment="1">
      <alignment horizontal="center" vertical="center" shrinkToFit="1"/>
      <protection/>
    </xf>
    <xf numFmtId="38" fontId="6" fillId="0" borderId="10" xfId="52" applyFont="1" applyFill="1" applyBorder="1" applyAlignment="1">
      <alignment/>
    </xf>
    <xf numFmtId="0" fontId="6" fillId="0" borderId="15" xfId="33" applyFont="1" applyFill="1" applyBorder="1" applyAlignment="1">
      <alignment horizontal="center" vertical="center"/>
      <protection/>
    </xf>
    <xf numFmtId="0" fontId="6" fillId="0" borderId="16" xfId="33" applyFont="1" applyFill="1" applyBorder="1" applyAlignment="1">
      <alignment horizontal="center" vertical="center"/>
      <protection/>
    </xf>
    <xf numFmtId="0" fontId="6" fillId="0" borderId="17" xfId="33" applyFont="1" applyFill="1" applyBorder="1" applyAlignment="1">
      <alignment horizontal="center" vertical="center"/>
      <protection/>
    </xf>
    <xf numFmtId="0" fontId="6" fillId="0" borderId="18" xfId="33" applyFont="1" applyFill="1" applyBorder="1" applyAlignment="1">
      <alignment horizontal="center" vertical="center"/>
      <protection/>
    </xf>
    <xf numFmtId="0" fontId="3" fillId="0" borderId="19" xfId="33" applyNumberFormat="1" applyFont="1" applyFill="1" applyBorder="1" applyAlignment="1" applyProtection="1">
      <alignment horizontal="right" vertical="center"/>
      <protection/>
    </xf>
    <xf numFmtId="0" fontId="6" fillId="0" borderId="20" xfId="33" applyFont="1" applyFill="1" applyBorder="1" applyAlignment="1">
      <alignment horizontal="center" vertical="center"/>
      <protection/>
    </xf>
    <xf numFmtId="0" fontId="6" fillId="0" borderId="21" xfId="33" applyFont="1" applyFill="1" applyBorder="1" applyAlignment="1">
      <alignment horizontal="center" vertical="center"/>
      <protection/>
    </xf>
    <xf numFmtId="0" fontId="6" fillId="0" borderId="22" xfId="33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i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  <cellStyle name="湪" xfId="66"/>
    <cellStyle name="湪椀_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"/>
  <sheetViews>
    <sheetView tabSelected="1" zoomScalePageLayoutView="0" workbookViewId="0" topLeftCell="A1">
      <selection activeCell="C77" sqref="C77"/>
    </sheetView>
  </sheetViews>
  <sheetFormatPr defaultColWidth="9.00390625" defaultRowHeight="13.5"/>
  <cols>
    <col min="1" max="1" width="11.75390625" style="0" customWidth="1"/>
    <col min="2" max="2" width="11.375" style="0" customWidth="1"/>
    <col min="3" max="5" width="6.375" style="0" customWidth="1"/>
    <col min="6" max="10" width="6.875" style="0" customWidth="1"/>
    <col min="11" max="11" width="6.375" style="0" customWidth="1"/>
    <col min="12" max="13" width="6.25390625" style="0" customWidth="1"/>
    <col min="14" max="14" width="6.75390625" style="0" bestFit="1" customWidth="1"/>
    <col min="15" max="17" width="6.875" style="0" customWidth="1"/>
    <col min="18" max="18" width="7.00390625" style="0" customWidth="1"/>
    <col min="19" max="20" width="6.875" style="0" customWidth="1"/>
    <col min="21" max="21" width="9.50390625" style="0" customWidth="1"/>
  </cols>
  <sheetData>
    <row r="1" spans="1:21" ht="30" customHeight="1">
      <c r="A1" s="6" t="s">
        <v>43</v>
      </c>
      <c r="B1" s="1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4.25" customHeight="1">
      <c r="A2" s="26" t="s">
        <v>42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3.5">
      <c r="A3" s="22" t="s">
        <v>41</v>
      </c>
      <c r="B3" s="23"/>
      <c r="C3" s="27" t="s">
        <v>50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9"/>
      <c r="S3" s="13" t="s">
        <v>48</v>
      </c>
      <c r="T3" s="13" t="s">
        <v>49</v>
      </c>
      <c r="U3" s="14" t="s">
        <v>49</v>
      </c>
    </row>
    <row r="4" spans="1:21" ht="13.5">
      <c r="A4" s="24"/>
      <c r="B4" s="25"/>
      <c r="C4" s="15" t="s">
        <v>11</v>
      </c>
      <c r="D4" s="15" t="s">
        <v>1</v>
      </c>
      <c r="E4" s="15" t="s">
        <v>2</v>
      </c>
      <c r="F4" s="16" t="s">
        <v>0</v>
      </c>
      <c r="G4" s="15" t="s">
        <v>3</v>
      </c>
      <c r="H4" s="15" t="s">
        <v>4</v>
      </c>
      <c r="I4" s="15" t="s">
        <v>5</v>
      </c>
      <c r="J4" s="16" t="s">
        <v>0</v>
      </c>
      <c r="K4" s="15" t="s">
        <v>6</v>
      </c>
      <c r="L4" s="15" t="s">
        <v>7</v>
      </c>
      <c r="M4" s="15" t="s">
        <v>8</v>
      </c>
      <c r="N4" s="16" t="s">
        <v>44</v>
      </c>
      <c r="O4" s="15" t="s">
        <v>45</v>
      </c>
      <c r="P4" s="15" t="s">
        <v>9</v>
      </c>
      <c r="Q4" s="15" t="s">
        <v>10</v>
      </c>
      <c r="R4" s="16" t="s">
        <v>44</v>
      </c>
      <c r="S4" s="20" t="s">
        <v>47</v>
      </c>
      <c r="T4" s="20" t="s">
        <v>47</v>
      </c>
      <c r="U4" s="17" t="s">
        <v>47</v>
      </c>
    </row>
    <row r="5" spans="1:21" ht="17.25" customHeight="1">
      <c r="A5" s="7" t="s">
        <v>38</v>
      </c>
      <c r="B5" s="18" t="s">
        <v>13</v>
      </c>
      <c r="C5" s="21">
        <v>219</v>
      </c>
      <c r="D5" s="21"/>
      <c r="E5" s="21"/>
      <c r="F5" s="4">
        <f>SUM(C5:E5)</f>
        <v>219</v>
      </c>
      <c r="G5" s="21"/>
      <c r="H5" s="21"/>
      <c r="I5" s="21"/>
      <c r="J5" s="4">
        <f aca="true" t="shared" si="0" ref="J5:J36">SUM(G5:I5)</f>
        <v>0</v>
      </c>
      <c r="K5" s="21"/>
      <c r="L5" s="21"/>
      <c r="M5" s="21"/>
      <c r="N5" s="11">
        <f>SUM(K5:M5)</f>
        <v>0</v>
      </c>
      <c r="O5" s="21"/>
      <c r="P5" s="21"/>
      <c r="Q5" s="21"/>
      <c r="R5" s="4">
        <f>SUM(O5:Q5)</f>
        <v>0</v>
      </c>
      <c r="S5" s="12">
        <v>3786</v>
      </c>
      <c r="T5" s="12">
        <v>4605</v>
      </c>
      <c r="U5" s="5">
        <f aca="true" t="shared" si="1" ref="U5:U36">F5+J5+N5+R5</f>
        <v>219</v>
      </c>
    </row>
    <row r="6" spans="1:21" ht="17.25" customHeight="1">
      <c r="A6" s="8" t="s">
        <v>14</v>
      </c>
      <c r="B6" s="19" t="s">
        <v>15</v>
      </c>
      <c r="C6" s="21">
        <v>46</v>
      </c>
      <c r="D6" s="21"/>
      <c r="E6" s="21"/>
      <c r="F6" s="4">
        <f aca="true" t="shared" si="2" ref="F6:F69">SUM(C6:E6)</f>
        <v>46</v>
      </c>
      <c r="G6" s="21"/>
      <c r="H6" s="21"/>
      <c r="I6" s="21"/>
      <c r="J6" s="4">
        <f t="shared" si="0"/>
        <v>0</v>
      </c>
      <c r="K6" s="21"/>
      <c r="L6" s="21"/>
      <c r="M6" s="21"/>
      <c r="N6" s="11">
        <f aca="true" t="shared" si="3" ref="N6:N36">SUM(K6:M6)</f>
        <v>0</v>
      </c>
      <c r="O6" s="21"/>
      <c r="P6" s="21"/>
      <c r="Q6" s="21"/>
      <c r="R6" s="4">
        <f>SUM(O6:Q6)</f>
        <v>0</v>
      </c>
      <c r="S6" s="12">
        <v>600</v>
      </c>
      <c r="T6" s="12">
        <v>630</v>
      </c>
      <c r="U6" s="5">
        <f t="shared" si="1"/>
        <v>46</v>
      </c>
    </row>
    <row r="7" spans="1:21" ht="17.25" customHeight="1">
      <c r="A7" s="9" t="s">
        <v>14</v>
      </c>
      <c r="B7" s="19" t="s">
        <v>16</v>
      </c>
      <c r="C7" s="21">
        <v>173</v>
      </c>
      <c r="D7" s="21"/>
      <c r="E7" s="21"/>
      <c r="F7" s="4">
        <f t="shared" si="2"/>
        <v>173</v>
      </c>
      <c r="G7" s="21"/>
      <c r="H7" s="21"/>
      <c r="I7" s="21"/>
      <c r="J7" s="4">
        <f t="shared" si="0"/>
        <v>0</v>
      </c>
      <c r="K7" s="21"/>
      <c r="L7" s="21"/>
      <c r="M7" s="21"/>
      <c r="N7" s="11">
        <f t="shared" si="3"/>
        <v>0</v>
      </c>
      <c r="O7" s="21"/>
      <c r="P7" s="21"/>
      <c r="Q7" s="21"/>
      <c r="R7" s="4">
        <f aca="true" t="shared" si="4" ref="R7:R69">SUM(O7:Q7)</f>
        <v>0</v>
      </c>
      <c r="S7" s="12">
        <v>3186</v>
      </c>
      <c r="T7" s="12">
        <v>3975</v>
      </c>
      <c r="U7" s="5">
        <f t="shared" si="1"/>
        <v>173</v>
      </c>
    </row>
    <row r="8" spans="1:21" ht="17.25" customHeight="1">
      <c r="A8" s="7" t="s">
        <v>12</v>
      </c>
      <c r="B8" s="18" t="s">
        <v>13</v>
      </c>
      <c r="C8" s="21">
        <v>81</v>
      </c>
      <c r="D8" s="21"/>
      <c r="E8" s="21"/>
      <c r="F8" s="4">
        <f t="shared" si="2"/>
        <v>81</v>
      </c>
      <c r="G8" s="21"/>
      <c r="H8" s="21"/>
      <c r="I8" s="21"/>
      <c r="J8" s="4">
        <f t="shared" si="0"/>
        <v>0</v>
      </c>
      <c r="K8" s="21"/>
      <c r="L8" s="21"/>
      <c r="M8" s="21"/>
      <c r="N8" s="11">
        <f t="shared" si="3"/>
        <v>0</v>
      </c>
      <c r="O8" s="21"/>
      <c r="P8" s="21"/>
      <c r="Q8" s="21"/>
      <c r="R8" s="4">
        <f t="shared" si="4"/>
        <v>0</v>
      </c>
      <c r="S8" s="12">
        <v>1616</v>
      </c>
      <c r="T8" s="12">
        <v>1713</v>
      </c>
      <c r="U8" s="5">
        <f t="shared" si="1"/>
        <v>81</v>
      </c>
    </row>
    <row r="9" spans="1:21" ht="17.25" customHeight="1">
      <c r="A9" s="8" t="s">
        <v>14</v>
      </c>
      <c r="B9" s="19" t="s">
        <v>15</v>
      </c>
      <c r="C9" s="21">
        <v>32</v>
      </c>
      <c r="D9" s="21"/>
      <c r="E9" s="21"/>
      <c r="F9" s="4">
        <f t="shared" si="2"/>
        <v>32</v>
      </c>
      <c r="G9" s="21"/>
      <c r="H9" s="21"/>
      <c r="I9" s="21"/>
      <c r="J9" s="4">
        <f t="shared" si="0"/>
        <v>0</v>
      </c>
      <c r="K9" s="21"/>
      <c r="L9" s="21"/>
      <c r="M9" s="21"/>
      <c r="N9" s="11">
        <f t="shared" si="3"/>
        <v>0</v>
      </c>
      <c r="O9" s="21"/>
      <c r="P9" s="21"/>
      <c r="Q9" s="21"/>
      <c r="R9" s="4">
        <f t="shared" si="4"/>
        <v>0</v>
      </c>
      <c r="S9" s="12">
        <v>436</v>
      </c>
      <c r="T9" s="12">
        <v>462</v>
      </c>
      <c r="U9" s="5">
        <f t="shared" si="1"/>
        <v>32</v>
      </c>
    </row>
    <row r="10" spans="1:21" ht="17.25" customHeight="1">
      <c r="A10" s="9" t="s">
        <v>14</v>
      </c>
      <c r="B10" s="19" t="s">
        <v>16</v>
      </c>
      <c r="C10" s="21">
        <v>49</v>
      </c>
      <c r="D10" s="21"/>
      <c r="E10" s="21"/>
      <c r="F10" s="4">
        <f t="shared" si="2"/>
        <v>49</v>
      </c>
      <c r="G10" s="21"/>
      <c r="H10" s="21"/>
      <c r="I10" s="21"/>
      <c r="J10" s="4">
        <f t="shared" si="0"/>
        <v>0</v>
      </c>
      <c r="K10" s="21"/>
      <c r="L10" s="21"/>
      <c r="M10" s="21"/>
      <c r="N10" s="11">
        <f t="shared" si="3"/>
        <v>0</v>
      </c>
      <c r="O10" s="21"/>
      <c r="P10" s="21"/>
      <c r="Q10" s="21"/>
      <c r="R10" s="4">
        <f t="shared" si="4"/>
        <v>0</v>
      </c>
      <c r="S10" s="12">
        <v>1180</v>
      </c>
      <c r="T10" s="12">
        <v>1251</v>
      </c>
      <c r="U10" s="5">
        <f t="shared" si="1"/>
        <v>49</v>
      </c>
    </row>
    <row r="11" spans="1:21" ht="17.25" customHeight="1">
      <c r="A11" s="7" t="s">
        <v>17</v>
      </c>
      <c r="B11" s="18" t="s">
        <v>13</v>
      </c>
      <c r="C11" s="21">
        <v>99</v>
      </c>
      <c r="D11" s="21"/>
      <c r="E11" s="21"/>
      <c r="F11" s="4">
        <f t="shared" si="2"/>
        <v>99</v>
      </c>
      <c r="G11" s="21"/>
      <c r="H11" s="21"/>
      <c r="I11" s="21"/>
      <c r="J11" s="4">
        <f t="shared" si="0"/>
        <v>0</v>
      </c>
      <c r="K11" s="21"/>
      <c r="L11" s="21"/>
      <c r="M11" s="21"/>
      <c r="N11" s="11">
        <f t="shared" si="3"/>
        <v>0</v>
      </c>
      <c r="O11" s="21"/>
      <c r="P11" s="21"/>
      <c r="Q11" s="21"/>
      <c r="R11" s="4">
        <f t="shared" si="4"/>
        <v>0</v>
      </c>
      <c r="S11" s="12">
        <v>1351</v>
      </c>
      <c r="T11" s="12">
        <v>1712</v>
      </c>
      <c r="U11" s="5">
        <f t="shared" si="1"/>
        <v>99</v>
      </c>
    </row>
    <row r="12" spans="1:21" ht="17.25" customHeight="1">
      <c r="A12" s="8" t="s">
        <v>14</v>
      </c>
      <c r="B12" s="19" t="s">
        <v>15</v>
      </c>
      <c r="C12" s="21">
        <v>26</v>
      </c>
      <c r="D12" s="21"/>
      <c r="E12" s="21"/>
      <c r="F12" s="4">
        <f t="shared" si="2"/>
        <v>26</v>
      </c>
      <c r="G12" s="21"/>
      <c r="H12" s="21"/>
      <c r="I12" s="21"/>
      <c r="J12" s="4">
        <f t="shared" si="0"/>
        <v>0</v>
      </c>
      <c r="K12" s="21"/>
      <c r="L12" s="21"/>
      <c r="M12" s="21"/>
      <c r="N12" s="11">
        <f t="shared" si="3"/>
        <v>0</v>
      </c>
      <c r="O12" s="21"/>
      <c r="P12" s="21"/>
      <c r="Q12" s="21"/>
      <c r="R12" s="4">
        <f t="shared" si="4"/>
        <v>0</v>
      </c>
      <c r="S12" s="12">
        <v>372</v>
      </c>
      <c r="T12" s="12">
        <v>425</v>
      </c>
      <c r="U12" s="5">
        <f t="shared" si="1"/>
        <v>26</v>
      </c>
    </row>
    <row r="13" spans="1:21" ht="17.25" customHeight="1">
      <c r="A13" s="9" t="s">
        <v>14</v>
      </c>
      <c r="B13" s="19" t="s">
        <v>16</v>
      </c>
      <c r="C13" s="21">
        <v>73</v>
      </c>
      <c r="D13" s="21"/>
      <c r="E13" s="21"/>
      <c r="F13" s="4">
        <f t="shared" si="2"/>
        <v>73</v>
      </c>
      <c r="G13" s="21"/>
      <c r="H13" s="21"/>
      <c r="I13" s="21"/>
      <c r="J13" s="4">
        <f t="shared" si="0"/>
        <v>0</v>
      </c>
      <c r="K13" s="21"/>
      <c r="L13" s="21"/>
      <c r="M13" s="21"/>
      <c r="N13" s="11">
        <f t="shared" si="3"/>
        <v>0</v>
      </c>
      <c r="O13" s="21"/>
      <c r="P13" s="21"/>
      <c r="Q13" s="21"/>
      <c r="R13" s="4">
        <f t="shared" si="4"/>
        <v>0</v>
      </c>
      <c r="S13" s="12">
        <v>979</v>
      </c>
      <c r="T13" s="12">
        <v>1287</v>
      </c>
      <c r="U13" s="5">
        <f t="shared" si="1"/>
        <v>73</v>
      </c>
    </row>
    <row r="14" spans="1:21" ht="17.25" customHeight="1">
      <c r="A14" s="7" t="s">
        <v>18</v>
      </c>
      <c r="B14" s="18" t="s">
        <v>13</v>
      </c>
      <c r="C14" s="21">
        <v>53</v>
      </c>
      <c r="D14" s="21"/>
      <c r="E14" s="21"/>
      <c r="F14" s="4">
        <f t="shared" si="2"/>
        <v>53</v>
      </c>
      <c r="G14" s="21"/>
      <c r="H14" s="21"/>
      <c r="I14" s="21"/>
      <c r="J14" s="4">
        <f t="shared" si="0"/>
        <v>0</v>
      </c>
      <c r="K14" s="21"/>
      <c r="L14" s="21"/>
      <c r="M14" s="21"/>
      <c r="N14" s="11">
        <f>SUM(K14:M14)</f>
        <v>0</v>
      </c>
      <c r="O14" s="21"/>
      <c r="P14" s="21"/>
      <c r="Q14" s="21"/>
      <c r="R14" s="4">
        <f t="shared" si="4"/>
        <v>0</v>
      </c>
      <c r="S14" s="12">
        <v>654</v>
      </c>
      <c r="T14" s="12">
        <v>717</v>
      </c>
      <c r="U14" s="5">
        <f t="shared" si="1"/>
        <v>53</v>
      </c>
    </row>
    <row r="15" spans="1:21" ht="17.25" customHeight="1">
      <c r="A15" s="8" t="s">
        <v>14</v>
      </c>
      <c r="B15" s="19" t="s">
        <v>15</v>
      </c>
      <c r="C15" s="21">
        <v>31</v>
      </c>
      <c r="D15" s="21"/>
      <c r="E15" s="21"/>
      <c r="F15" s="4">
        <f t="shared" si="2"/>
        <v>31</v>
      </c>
      <c r="G15" s="21"/>
      <c r="H15" s="21"/>
      <c r="I15" s="21"/>
      <c r="J15" s="4">
        <f t="shared" si="0"/>
        <v>0</v>
      </c>
      <c r="K15" s="21"/>
      <c r="L15" s="21"/>
      <c r="M15" s="21"/>
      <c r="N15" s="11">
        <f>SUM(K15:M15)</f>
        <v>0</v>
      </c>
      <c r="O15" s="21"/>
      <c r="P15" s="21"/>
      <c r="Q15" s="21"/>
      <c r="R15" s="4">
        <f t="shared" si="4"/>
        <v>0</v>
      </c>
      <c r="S15" s="12">
        <v>352</v>
      </c>
      <c r="T15" s="12">
        <v>421</v>
      </c>
      <c r="U15" s="5">
        <f t="shared" si="1"/>
        <v>31</v>
      </c>
    </row>
    <row r="16" spans="1:21" ht="17.25" customHeight="1">
      <c r="A16" s="9" t="s">
        <v>14</v>
      </c>
      <c r="B16" s="19" t="s">
        <v>16</v>
      </c>
      <c r="C16" s="21">
        <v>22</v>
      </c>
      <c r="D16" s="21"/>
      <c r="E16" s="21"/>
      <c r="F16" s="4">
        <f t="shared" si="2"/>
        <v>22</v>
      </c>
      <c r="G16" s="21"/>
      <c r="H16" s="21"/>
      <c r="I16" s="21"/>
      <c r="J16" s="4">
        <f t="shared" si="0"/>
        <v>0</v>
      </c>
      <c r="K16" s="21"/>
      <c r="L16" s="21"/>
      <c r="M16" s="21"/>
      <c r="N16" s="11">
        <f>SUM(K16:M16)</f>
        <v>0</v>
      </c>
      <c r="O16" s="21"/>
      <c r="P16" s="21"/>
      <c r="Q16" s="21"/>
      <c r="R16" s="4">
        <f t="shared" si="4"/>
        <v>0</v>
      </c>
      <c r="S16" s="12">
        <v>302</v>
      </c>
      <c r="T16" s="12">
        <v>296</v>
      </c>
      <c r="U16" s="5">
        <f t="shared" si="1"/>
        <v>22</v>
      </c>
    </row>
    <row r="17" spans="1:21" ht="17.25" customHeight="1">
      <c r="A17" s="7" t="s">
        <v>39</v>
      </c>
      <c r="B17" s="18" t="s">
        <v>13</v>
      </c>
      <c r="C17" s="21">
        <v>343</v>
      </c>
      <c r="D17" s="21"/>
      <c r="E17" s="21"/>
      <c r="F17" s="4">
        <f t="shared" si="2"/>
        <v>343</v>
      </c>
      <c r="G17" s="21"/>
      <c r="H17" s="21"/>
      <c r="I17" s="21"/>
      <c r="J17" s="4">
        <f t="shared" si="0"/>
        <v>0</v>
      </c>
      <c r="K17" s="21"/>
      <c r="L17" s="21"/>
      <c r="M17" s="21"/>
      <c r="N17" s="11">
        <f t="shared" si="3"/>
        <v>0</v>
      </c>
      <c r="O17" s="21"/>
      <c r="P17" s="21"/>
      <c r="Q17" s="21"/>
      <c r="R17" s="4">
        <f t="shared" si="4"/>
        <v>0</v>
      </c>
      <c r="S17" s="12">
        <v>4696</v>
      </c>
      <c r="T17" s="12">
        <v>5143</v>
      </c>
      <c r="U17" s="5">
        <f t="shared" si="1"/>
        <v>343</v>
      </c>
    </row>
    <row r="18" spans="1:21" ht="17.25" customHeight="1">
      <c r="A18" s="8" t="s">
        <v>14</v>
      </c>
      <c r="B18" s="19" t="s">
        <v>15</v>
      </c>
      <c r="C18" s="21">
        <v>46</v>
      </c>
      <c r="D18" s="21"/>
      <c r="E18" s="21"/>
      <c r="F18" s="4">
        <f t="shared" si="2"/>
        <v>46</v>
      </c>
      <c r="G18" s="21"/>
      <c r="H18" s="21"/>
      <c r="I18" s="21"/>
      <c r="J18" s="4">
        <f t="shared" si="0"/>
        <v>0</v>
      </c>
      <c r="K18" s="21"/>
      <c r="L18" s="21"/>
      <c r="M18" s="21"/>
      <c r="N18" s="11">
        <f t="shared" si="3"/>
        <v>0</v>
      </c>
      <c r="O18" s="21"/>
      <c r="P18" s="21"/>
      <c r="Q18" s="21"/>
      <c r="R18" s="4">
        <f t="shared" si="4"/>
        <v>0</v>
      </c>
      <c r="S18" s="12">
        <v>599</v>
      </c>
      <c r="T18" s="12">
        <v>641</v>
      </c>
      <c r="U18" s="5">
        <f t="shared" si="1"/>
        <v>46</v>
      </c>
    </row>
    <row r="19" spans="1:21" ht="17.25" customHeight="1">
      <c r="A19" s="9" t="s">
        <v>14</v>
      </c>
      <c r="B19" s="19" t="s">
        <v>16</v>
      </c>
      <c r="C19" s="21">
        <v>297</v>
      </c>
      <c r="D19" s="21"/>
      <c r="E19" s="21"/>
      <c r="F19" s="4">
        <f t="shared" si="2"/>
        <v>297</v>
      </c>
      <c r="G19" s="21"/>
      <c r="H19" s="21"/>
      <c r="I19" s="21"/>
      <c r="J19" s="4">
        <f t="shared" si="0"/>
        <v>0</v>
      </c>
      <c r="K19" s="21"/>
      <c r="L19" s="21"/>
      <c r="M19" s="21"/>
      <c r="N19" s="11">
        <f t="shared" si="3"/>
        <v>0</v>
      </c>
      <c r="O19" s="21"/>
      <c r="P19" s="21"/>
      <c r="Q19" s="21"/>
      <c r="R19" s="4">
        <f t="shared" si="4"/>
        <v>0</v>
      </c>
      <c r="S19" s="12">
        <v>4097</v>
      </c>
      <c r="T19" s="12">
        <v>4502</v>
      </c>
      <c r="U19" s="5">
        <f t="shared" si="1"/>
        <v>297</v>
      </c>
    </row>
    <row r="20" spans="1:21" ht="17.25" customHeight="1">
      <c r="A20" s="7" t="s">
        <v>19</v>
      </c>
      <c r="B20" s="18" t="s">
        <v>13</v>
      </c>
      <c r="C20" s="21">
        <v>198</v>
      </c>
      <c r="D20" s="21"/>
      <c r="E20" s="21"/>
      <c r="F20" s="4">
        <f aca="true" t="shared" si="5" ref="F20:F37">SUM(C20:E20)</f>
        <v>198</v>
      </c>
      <c r="G20" s="21"/>
      <c r="H20" s="21"/>
      <c r="I20" s="21"/>
      <c r="J20" s="4">
        <f t="shared" si="0"/>
        <v>0</v>
      </c>
      <c r="K20" s="21"/>
      <c r="L20" s="21"/>
      <c r="M20" s="21"/>
      <c r="N20" s="11">
        <f t="shared" si="3"/>
        <v>0</v>
      </c>
      <c r="O20" s="21"/>
      <c r="P20" s="21"/>
      <c r="Q20" s="21"/>
      <c r="R20" s="4">
        <f t="shared" si="4"/>
        <v>0</v>
      </c>
      <c r="S20" s="12">
        <v>2596</v>
      </c>
      <c r="T20" s="12">
        <v>3151</v>
      </c>
      <c r="U20" s="5">
        <f t="shared" si="1"/>
        <v>198</v>
      </c>
    </row>
    <row r="21" spans="1:21" ht="17.25" customHeight="1">
      <c r="A21" s="8" t="s">
        <v>14</v>
      </c>
      <c r="B21" s="19" t="s">
        <v>15</v>
      </c>
      <c r="C21" s="21">
        <v>30</v>
      </c>
      <c r="D21" s="21"/>
      <c r="E21" s="21"/>
      <c r="F21" s="4">
        <f t="shared" si="5"/>
        <v>30</v>
      </c>
      <c r="G21" s="21"/>
      <c r="H21" s="21"/>
      <c r="I21" s="21"/>
      <c r="J21" s="4">
        <f t="shared" si="0"/>
        <v>0</v>
      </c>
      <c r="K21" s="21"/>
      <c r="L21" s="21"/>
      <c r="M21" s="21"/>
      <c r="N21" s="11">
        <f t="shared" si="3"/>
        <v>0</v>
      </c>
      <c r="O21" s="21"/>
      <c r="P21" s="21"/>
      <c r="Q21" s="21"/>
      <c r="R21" s="4">
        <f t="shared" si="4"/>
        <v>0</v>
      </c>
      <c r="S21" s="12">
        <v>433</v>
      </c>
      <c r="T21" s="12">
        <v>417</v>
      </c>
      <c r="U21" s="5">
        <f t="shared" si="1"/>
        <v>30</v>
      </c>
    </row>
    <row r="22" spans="1:21" ht="17.25" customHeight="1">
      <c r="A22" s="9" t="s">
        <v>14</v>
      </c>
      <c r="B22" s="19" t="s">
        <v>16</v>
      </c>
      <c r="C22" s="21">
        <v>168</v>
      </c>
      <c r="D22" s="21"/>
      <c r="E22" s="21"/>
      <c r="F22" s="4">
        <f t="shared" si="5"/>
        <v>168</v>
      </c>
      <c r="G22" s="21"/>
      <c r="H22" s="21"/>
      <c r="I22" s="21"/>
      <c r="J22" s="4">
        <f t="shared" si="0"/>
        <v>0</v>
      </c>
      <c r="K22" s="21"/>
      <c r="L22" s="21"/>
      <c r="M22" s="21"/>
      <c r="N22" s="11">
        <f t="shared" si="3"/>
        <v>0</v>
      </c>
      <c r="O22" s="21"/>
      <c r="P22" s="21"/>
      <c r="Q22" s="21"/>
      <c r="R22" s="4">
        <f t="shared" si="4"/>
        <v>0</v>
      </c>
      <c r="S22" s="12">
        <v>2163</v>
      </c>
      <c r="T22" s="12">
        <v>2734</v>
      </c>
      <c r="U22" s="5">
        <f t="shared" si="1"/>
        <v>168</v>
      </c>
    </row>
    <row r="23" spans="1:21" ht="17.25" customHeight="1">
      <c r="A23" s="7" t="s">
        <v>20</v>
      </c>
      <c r="B23" s="18" t="s">
        <v>13</v>
      </c>
      <c r="C23" s="21">
        <v>87</v>
      </c>
      <c r="D23" s="21"/>
      <c r="E23" s="21"/>
      <c r="F23" s="4">
        <f t="shared" si="5"/>
        <v>87</v>
      </c>
      <c r="G23" s="21"/>
      <c r="H23" s="21"/>
      <c r="I23" s="21"/>
      <c r="J23" s="4">
        <f t="shared" si="0"/>
        <v>0</v>
      </c>
      <c r="K23" s="21"/>
      <c r="L23" s="21"/>
      <c r="M23" s="21"/>
      <c r="N23" s="11">
        <f t="shared" si="3"/>
        <v>0</v>
      </c>
      <c r="O23" s="21"/>
      <c r="P23" s="21"/>
      <c r="Q23" s="21"/>
      <c r="R23" s="4">
        <f t="shared" si="4"/>
        <v>0</v>
      </c>
      <c r="S23" s="12">
        <v>1192</v>
      </c>
      <c r="T23" s="12">
        <v>1404</v>
      </c>
      <c r="U23" s="5">
        <f t="shared" si="1"/>
        <v>87</v>
      </c>
    </row>
    <row r="24" spans="1:21" ht="17.25" customHeight="1">
      <c r="A24" s="8" t="s">
        <v>14</v>
      </c>
      <c r="B24" s="19" t="s">
        <v>15</v>
      </c>
      <c r="C24" s="21">
        <v>40</v>
      </c>
      <c r="D24" s="21"/>
      <c r="E24" s="21"/>
      <c r="F24" s="4">
        <f t="shared" si="5"/>
        <v>40</v>
      </c>
      <c r="G24" s="21"/>
      <c r="H24" s="21"/>
      <c r="I24" s="21"/>
      <c r="J24" s="4">
        <f t="shared" si="0"/>
        <v>0</v>
      </c>
      <c r="K24" s="21"/>
      <c r="L24" s="21"/>
      <c r="M24" s="21"/>
      <c r="N24" s="11">
        <f t="shared" si="3"/>
        <v>0</v>
      </c>
      <c r="O24" s="21"/>
      <c r="P24" s="21"/>
      <c r="Q24" s="21"/>
      <c r="R24" s="4">
        <f t="shared" si="4"/>
        <v>0</v>
      </c>
      <c r="S24" s="12">
        <v>514</v>
      </c>
      <c r="T24" s="12">
        <v>558</v>
      </c>
      <c r="U24" s="5">
        <f t="shared" si="1"/>
        <v>40</v>
      </c>
    </row>
    <row r="25" spans="1:21" ht="17.25" customHeight="1">
      <c r="A25" s="9" t="s">
        <v>14</v>
      </c>
      <c r="B25" s="19" t="s">
        <v>16</v>
      </c>
      <c r="C25" s="21">
        <v>47</v>
      </c>
      <c r="D25" s="21"/>
      <c r="E25" s="21"/>
      <c r="F25" s="4">
        <f t="shared" si="5"/>
        <v>47</v>
      </c>
      <c r="G25" s="21"/>
      <c r="H25" s="21"/>
      <c r="I25" s="21"/>
      <c r="J25" s="4">
        <f t="shared" si="0"/>
        <v>0</v>
      </c>
      <c r="K25" s="21"/>
      <c r="L25" s="21"/>
      <c r="M25" s="21"/>
      <c r="N25" s="11">
        <f t="shared" si="3"/>
        <v>0</v>
      </c>
      <c r="O25" s="21"/>
      <c r="P25" s="21"/>
      <c r="Q25" s="21"/>
      <c r="R25" s="4">
        <f t="shared" si="4"/>
        <v>0</v>
      </c>
      <c r="S25" s="12">
        <v>678</v>
      </c>
      <c r="T25" s="12">
        <v>846</v>
      </c>
      <c r="U25" s="5">
        <f t="shared" si="1"/>
        <v>47</v>
      </c>
    </row>
    <row r="26" spans="1:21" ht="17.25" customHeight="1">
      <c r="A26" s="7" t="s">
        <v>21</v>
      </c>
      <c r="B26" s="18" t="s">
        <v>13</v>
      </c>
      <c r="C26" s="21">
        <v>25</v>
      </c>
      <c r="D26" s="21"/>
      <c r="E26" s="21"/>
      <c r="F26" s="4">
        <f t="shared" si="5"/>
        <v>25</v>
      </c>
      <c r="G26" s="21"/>
      <c r="H26" s="21"/>
      <c r="I26" s="21"/>
      <c r="J26" s="4">
        <f t="shared" si="0"/>
        <v>0</v>
      </c>
      <c r="K26" s="21"/>
      <c r="L26" s="21"/>
      <c r="M26" s="21"/>
      <c r="N26" s="11">
        <f t="shared" si="3"/>
        <v>0</v>
      </c>
      <c r="O26" s="21"/>
      <c r="P26" s="21"/>
      <c r="Q26" s="21"/>
      <c r="R26" s="4">
        <f t="shared" si="4"/>
        <v>0</v>
      </c>
      <c r="S26" s="12">
        <v>854</v>
      </c>
      <c r="T26" s="12">
        <v>816</v>
      </c>
      <c r="U26" s="5">
        <f t="shared" si="1"/>
        <v>25</v>
      </c>
    </row>
    <row r="27" spans="1:21" ht="17.25" customHeight="1">
      <c r="A27" s="8" t="s">
        <v>14</v>
      </c>
      <c r="B27" s="19" t="s">
        <v>15</v>
      </c>
      <c r="C27" s="21">
        <v>19</v>
      </c>
      <c r="D27" s="21"/>
      <c r="E27" s="21"/>
      <c r="F27" s="4">
        <f t="shared" si="5"/>
        <v>19</v>
      </c>
      <c r="G27" s="21"/>
      <c r="H27" s="21"/>
      <c r="I27" s="21"/>
      <c r="J27" s="4">
        <f t="shared" si="0"/>
        <v>0</v>
      </c>
      <c r="K27" s="21"/>
      <c r="L27" s="21"/>
      <c r="M27" s="21"/>
      <c r="N27" s="11">
        <f t="shared" si="3"/>
        <v>0</v>
      </c>
      <c r="O27" s="21"/>
      <c r="P27" s="21"/>
      <c r="Q27" s="21"/>
      <c r="R27" s="4">
        <f t="shared" si="4"/>
        <v>0</v>
      </c>
      <c r="S27" s="12">
        <v>471</v>
      </c>
      <c r="T27" s="12">
        <v>582</v>
      </c>
      <c r="U27" s="5">
        <f t="shared" si="1"/>
        <v>19</v>
      </c>
    </row>
    <row r="28" spans="1:21" ht="17.25" customHeight="1">
      <c r="A28" s="9" t="s">
        <v>14</v>
      </c>
      <c r="B28" s="19" t="s">
        <v>16</v>
      </c>
      <c r="C28" s="21">
        <v>6</v>
      </c>
      <c r="D28" s="21"/>
      <c r="E28" s="21"/>
      <c r="F28" s="4">
        <f t="shared" si="5"/>
        <v>6</v>
      </c>
      <c r="G28" s="21"/>
      <c r="H28" s="21"/>
      <c r="I28" s="21"/>
      <c r="J28" s="4">
        <f t="shared" si="0"/>
        <v>0</v>
      </c>
      <c r="K28" s="21"/>
      <c r="L28" s="21"/>
      <c r="M28" s="21"/>
      <c r="N28" s="11">
        <f t="shared" si="3"/>
        <v>0</v>
      </c>
      <c r="O28" s="21"/>
      <c r="P28" s="21"/>
      <c r="Q28" s="21"/>
      <c r="R28" s="4">
        <f t="shared" si="4"/>
        <v>0</v>
      </c>
      <c r="S28" s="12">
        <v>383</v>
      </c>
      <c r="T28" s="12">
        <v>234</v>
      </c>
      <c r="U28" s="5">
        <f t="shared" si="1"/>
        <v>6</v>
      </c>
    </row>
    <row r="29" spans="1:21" ht="17.25" customHeight="1">
      <c r="A29" s="7" t="s">
        <v>22</v>
      </c>
      <c r="B29" s="18" t="s">
        <v>13</v>
      </c>
      <c r="C29" s="21">
        <v>80</v>
      </c>
      <c r="D29" s="21"/>
      <c r="E29" s="21"/>
      <c r="F29" s="4">
        <f t="shared" si="5"/>
        <v>80</v>
      </c>
      <c r="G29" s="21"/>
      <c r="H29" s="21"/>
      <c r="I29" s="21"/>
      <c r="J29" s="4">
        <f t="shared" si="0"/>
        <v>0</v>
      </c>
      <c r="K29" s="21"/>
      <c r="L29" s="21"/>
      <c r="M29" s="21"/>
      <c r="N29" s="11">
        <f t="shared" si="3"/>
        <v>0</v>
      </c>
      <c r="O29" s="21"/>
      <c r="P29" s="21"/>
      <c r="Q29" s="21"/>
      <c r="R29" s="4">
        <f t="shared" si="4"/>
        <v>0</v>
      </c>
      <c r="S29" s="12">
        <v>1724</v>
      </c>
      <c r="T29" s="12">
        <v>1593</v>
      </c>
      <c r="U29" s="5">
        <f t="shared" si="1"/>
        <v>80</v>
      </c>
    </row>
    <row r="30" spans="1:21" ht="17.25" customHeight="1">
      <c r="A30" s="8" t="s">
        <v>14</v>
      </c>
      <c r="B30" s="19" t="s">
        <v>15</v>
      </c>
      <c r="C30" s="21">
        <v>23</v>
      </c>
      <c r="D30" s="21"/>
      <c r="E30" s="21"/>
      <c r="F30" s="4">
        <f t="shared" si="5"/>
        <v>23</v>
      </c>
      <c r="G30" s="21"/>
      <c r="H30" s="21"/>
      <c r="I30" s="21"/>
      <c r="J30" s="4">
        <f t="shared" si="0"/>
        <v>0</v>
      </c>
      <c r="K30" s="21"/>
      <c r="L30" s="21"/>
      <c r="M30" s="21"/>
      <c r="N30" s="11">
        <f t="shared" si="3"/>
        <v>0</v>
      </c>
      <c r="O30" s="21"/>
      <c r="P30" s="21"/>
      <c r="Q30" s="21"/>
      <c r="R30" s="4">
        <f t="shared" si="4"/>
        <v>0</v>
      </c>
      <c r="S30" s="12">
        <v>368</v>
      </c>
      <c r="T30" s="12">
        <v>352</v>
      </c>
      <c r="U30" s="5">
        <f t="shared" si="1"/>
        <v>23</v>
      </c>
    </row>
    <row r="31" spans="1:21" ht="17.25" customHeight="1">
      <c r="A31" s="9" t="s">
        <v>14</v>
      </c>
      <c r="B31" s="19" t="s">
        <v>16</v>
      </c>
      <c r="C31" s="21">
        <v>57</v>
      </c>
      <c r="D31" s="21"/>
      <c r="E31" s="21"/>
      <c r="F31" s="4">
        <f t="shared" si="5"/>
        <v>57</v>
      </c>
      <c r="G31" s="21"/>
      <c r="H31" s="21"/>
      <c r="I31" s="21"/>
      <c r="J31" s="4">
        <f t="shared" si="0"/>
        <v>0</v>
      </c>
      <c r="K31" s="21"/>
      <c r="L31" s="21"/>
      <c r="M31" s="21"/>
      <c r="N31" s="11">
        <f t="shared" si="3"/>
        <v>0</v>
      </c>
      <c r="O31" s="21"/>
      <c r="P31" s="21"/>
      <c r="Q31" s="21"/>
      <c r="R31" s="4">
        <f t="shared" si="4"/>
        <v>0</v>
      </c>
      <c r="S31" s="12">
        <v>1356</v>
      </c>
      <c r="T31" s="12">
        <v>1241</v>
      </c>
      <c r="U31" s="5">
        <f t="shared" si="1"/>
        <v>57</v>
      </c>
    </row>
    <row r="32" spans="1:21" ht="17.25" customHeight="1">
      <c r="A32" s="7" t="s">
        <v>23</v>
      </c>
      <c r="B32" s="18" t="s">
        <v>13</v>
      </c>
      <c r="C32" s="21">
        <v>190</v>
      </c>
      <c r="D32" s="21"/>
      <c r="E32" s="21"/>
      <c r="F32" s="4">
        <f t="shared" si="5"/>
        <v>190</v>
      </c>
      <c r="G32" s="21"/>
      <c r="H32" s="21"/>
      <c r="I32" s="21"/>
      <c r="J32" s="4">
        <f t="shared" si="0"/>
        <v>0</v>
      </c>
      <c r="K32" s="21"/>
      <c r="L32" s="21"/>
      <c r="M32" s="21"/>
      <c r="N32" s="11">
        <f t="shared" si="3"/>
        <v>0</v>
      </c>
      <c r="O32" s="21"/>
      <c r="P32" s="21"/>
      <c r="Q32" s="21"/>
      <c r="R32" s="4">
        <f t="shared" si="4"/>
        <v>0</v>
      </c>
      <c r="S32" s="12">
        <v>1951</v>
      </c>
      <c r="T32" s="12">
        <v>2396</v>
      </c>
      <c r="U32" s="5">
        <f t="shared" si="1"/>
        <v>190</v>
      </c>
    </row>
    <row r="33" spans="1:21" ht="17.25" customHeight="1">
      <c r="A33" s="8" t="s">
        <v>14</v>
      </c>
      <c r="B33" s="19" t="s">
        <v>15</v>
      </c>
      <c r="C33" s="21">
        <v>27</v>
      </c>
      <c r="D33" s="21"/>
      <c r="E33" s="21"/>
      <c r="F33" s="4">
        <f t="shared" si="5"/>
        <v>27</v>
      </c>
      <c r="G33" s="21"/>
      <c r="H33" s="21"/>
      <c r="I33" s="21"/>
      <c r="J33" s="4">
        <f t="shared" si="0"/>
        <v>0</v>
      </c>
      <c r="K33" s="21"/>
      <c r="L33" s="21"/>
      <c r="M33" s="21"/>
      <c r="N33" s="11">
        <f t="shared" si="3"/>
        <v>0</v>
      </c>
      <c r="O33" s="21"/>
      <c r="P33" s="21"/>
      <c r="Q33" s="21"/>
      <c r="R33" s="4">
        <f t="shared" si="4"/>
        <v>0</v>
      </c>
      <c r="S33" s="12">
        <v>292</v>
      </c>
      <c r="T33" s="12">
        <v>365</v>
      </c>
      <c r="U33" s="5">
        <f t="shared" si="1"/>
        <v>27</v>
      </c>
    </row>
    <row r="34" spans="1:21" ht="17.25" customHeight="1">
      <c r="A34" s="9" t="s">
        <v>14</v>
      </c>
      <c r="B34" s="19" t="s">
        <v>16</v>
      </c>
      <c r="C34" s="21">
        <v>163</v>
      </c>
      <c r="D34" s="21"/>
      <c r="E34" s="21"/>
      <c r="F34" s="4">
        <f t="shared" si="5"/>
        <v>163</v>
      </c>
      <c r="G34" s="21"/>
      <c r="H34" s="21"/>
      <c r="I34" s="21"/>
      <c r="J34" s="4">
        <f t="shared" si="0"/>
        <v>0</v>
      </c>
      <c r="K34" s="21"/>
      <c r="L34" s="21"/>
      <c r="M34" s="21"/>
      <c r="N34" s="11">
        <f t="shared" si="3"/>
        <v>0</v>
      </c>
      <c r="O34" s="21"/>
      <c r="P34" s="21"/>
      <c r="Q34" s="21"/>
      <c r="R34" s="4">
        <f t="shared" si="4"/>
        <v>0</v>
      </c>
      <c r="S34" s="12">
        <v>1659</v>
      </c>
      <c r="T34" s="12">
        <v>2031</v>
      </c>
      <c r="U34" s="5">
        <f t="shared" si="1"/>
        <v>163</v>
      </c>
    </row>
    <row r="35" spans="1:21" ht="17.25" customHeight="1">
      <c r="A35" s="7" t="s">
        <v>24</v>
      </c>
      <c r="B35" s="18" t="s">
        <v>13</v>
      </c>
      <c r="C35" s="21">
        <v>80</v>
      </c>
      <c r="D35" s="21"/>
      <c r="E35" s="21"/>
      <c r="F35" s="4">
        <f t="shared" si="5"/>
        <v>80</v>
      </c>
      <c r="G35" s="21"/>
      <c r="H35" s="21"/>
      <c r="I35" s="21"/>
      <c r="J35" s="4">
        <f t="shared" si="0"/>
        <v>0</v>
      </c>
      <c r="K35" s="21"/>
      <c r="L35" s="21"/>
      <c r="M35" s="21"/>
      <c r="N35" s="11">
        <f t="shared" si="3"/>
        <v>0</v>
      </c>
      <c r="O35" s="21"/>
      <c r="P35" s="21"/>
      <c r="Q35" s="21"/>
      <c r="R35" s="4">
        <f t="shared" si="4"/>
        <v>0</v>
      </c>
      <c r="S35" s="12">
        <v>1470</v>
      </c>
      <c r="T35" s="12">
        <v>1474</v>
      </c>
      <c r="U35" s="5">
        <f t="shared" si="1"/>
        <v>80</v>
      </c>
    </row>
    <row r="36" spans="1:21" ht="17.25" customHeight="1">
      <c r="A36" s="8" t="s">
        <v>14</v>
      </c>
      <c r="B36" s="19" t="s">
        <v>15</v>
      </c>
      <c r="C36" s="21">
        <v>48</v>
      </c>
      <c r="D36" s="21"/>
      <c r="E36" s="21"/>
      <c r="F36" s="4">
        <f t="shared" si="5"/>
        <v>48</v>
      </c>
      <c r="G36" s="21"/>
      <c r="H36" s="21"/>
      <c r="I36" s="21"/>
      <c r="J36" s="4">
        <f t="shared" si="0"/>
        <v>0</v>
      </c>
      <c r="K36" s="21"/>
      <c r="L36" s="21"/>
      <c r="M36" s="21"/>
      <c r="N36" s="11">
        <f t="shared" si="3"/>
        <v>0</v>
      </c>
      <c r="O36" s="21"/>
      <c r="P36" s="21"/>
      <c r="Q36" s="21"/>
      <c r="R36" s="4">
        <f t="shared" si="4"/>
        <v>0</v>
      </c>
      <c r="S36" s="12">
        <v>781</v>
      </c>
      <c r="T36" s="12">
        <v>780</v>
      </c>
      <c r="U36" s="5">
        <f t="shared" si="1"/>
        <v>48</v>
      </c>
    </row>
    <row r="37" spans="1:21" ht="17.25" customHeight="1">
      <c r="A37" s="9" t="s">
        <v>14</v>
      </c>
      <c r="B37" s="19" t="s">
        <v>16</v>
      </c>
      <c r="C37" s="21">
        <v>32</v>
      </c>
      <c r="D37" s="21"/>
      <c r="E37" s="21"/>
      <c r="F37" s="4">
        <f t="shared" si="5"/>
        <v>32</v>
      </c>
      <c r="G37" s="21"/>
      <c r="H37" s="21"/>
      <c r="I37" s="21"/>
      <c r="J37" s="4">
        <f aca="true" t="shared" si="6" ref="J37:J68">SUM(G37:I37)</f>
        <v>0</v>
      </c>
      <c r="K37" s="21"/>
      <c r="L37" s="21"/>
      <c r="M37" s="21"/>
      <c r="N37" s="11">
        <f aca="true" t="shared" si="7" ref="N37:N68">SUM(K37:M37)</f>
        <v>0</v>
      </c>
      <c r="O37" s="21"/>
      <c r="P37" s="21"/>
      <c r="Q37" s="21"/>
      <c r="R37" s="4">
        <f t="shared" si="4"/>
        <v>0</v>
      </c>
      <c r="S37" s="12">
        <v>689</v>
      </c>
      <c r="T37" s="12">
        <v>694</v>
      </c>
      <c r="U37" s="5">
        <f aca="true" t="shared" si="8" ref="U37:U68">F37+J37+N37+R37</f>
        <v>32</v>
      </c>
    </row>
    <row r="38" spans="1:21" ht="17.25" customHeight="1">
      <c r="A38" s="7" t="s">
        <v>34</v>
      </c>
      <c r="B38" s="18" t="s">
        <v>13</v>
      </c>
      <c r="C38" s="21">
        <v>248</v>
      </c>
      <c r="D38" s="21"/>
      <c r="E38" s="21"/>
      <c r="F38" s="4">
        <f t="shared" si="2"/>
        <v>248</v>
      </c>
      <c r="G38" s="21"/>
      <c r="H38" s="21"/>
      <c r="I38" s="21"/>
      <c r="J38" s="4">
        <f t="shared" si="6"/>
        <v>0</v>
      </c>
      <c r="K38" s="21"/>
      <c r="L38" s="21"/>
      <c r="M38" s="21"/>
      <c r="N38" s="11">
        <f t="shared" si="7"/>
        <v>0</v>
      </c>
      <c r="O38" s="21"/>
      <c r="P38" s="21"/>
      <c r="Q38" s="21"/>
      <c r="R38" s="4">
        <f t="shared" si="4"/>
        <v>0</v>
      </c>
      <c r="S38" s="12">
        <v>3032</v>
      </c>
      <c r="T38" s="12">
        <v>3343</v>
      </c>
      <c r="U38" s="5">
        <f t="shared" si="8"/>
        <v>248</v>
      </c>
    </row>
    <row r="39" spans="1:21" ht="17.25" customHeight="1">
      <c r="A39" s="8" t="s">
        <v>14</v>
      </c>
      <c r="B39" s="19" t="s">
        <v>15</v>
      </c>
      <c r="C39" s="21">
        <v>60</v>
      </c>
      <c r="D39" s="21"/>
      <c r="E39" s="21"/>
      <c r="F39" s="4">
        <f t="shared" si="2"/>
        <v>60</v>
      </c>
      <c r="G39" s="21"/>
      <c r="H39" s="21"/>
      <c r="I39" s="21"/>
      <c r="J39" s="4">
        <f t="shared" si="6"/>
        <v>0</v>
      </c>
      <c r="K39" s="21"/>
      <c r="L39" s="21"/>
      <c r="M39" s="21"/>
      <c r="N39" s="11">
        <f t="shared" si="7"/>
        <v>0</v>
      </c>
      <c r="O39" s="21"/>
      <c r="P39" s="21"/>
      <c r="Q39" s="21"/>
      <c r="R39" s="4">
        <f t="shared" si="4"/>
        <v>0</v>
      </c>
      <c r="S39" s="12">
        <v>1046</v>
      </c>
      <c r="T39" s="12">
        <v>1057</v>
      </c>
      <c r="U39" s="5">
        <f t="shared" si="8"/>
        <v>60</v>
      </c>
    </row>
    <row r="40" spans="1:21" ht="17.25" customHeight="1">
      <c r="A40" s="9" t="s">
        <v>14</v>
      </c>
      <c r="B40" s="19" t="s">
        <v>16</v>
      </c>
      <c r="C40" s="21">
        <v>188</v>
      </c>
      <c r="D40" s="21"/>
      <c r="E40" s="21"/>
      <c r="F40" s="4">
        <f t="shared" si="2"/>
        <v>188</v>
      </c>
      <c r="G40" s="21"/>
      <c r="H40" s="21"/>
      <c r="I40" s="21"/>
      <c r="J40" s="4">
        <f t="shared" si="6"/>
        <v>0</v>
      </c>
      <c r="K40" s="21"/>
      <c r="L40" s="21"/>
      <c r="M40" s="21"/>
      <c r="N40" s="11">
        <f t="shared" si="7"/>
        <v>0</v>
      </c>
      <c r="O40" s="21"/>
      <c r="P40" s="21"/>
      <c r="Q40" s="21"/>
      <c r="R40" s="4">
        <f t="shared" si="4"/>
        <v>0</v>
      </c>
      <c r="S40" s="12">
        <v>1986</v>
      </c>
      <c r="T40" s="12">
        <v>2286</v>
      </c>
      <c r="U40" s="5">
        <f t="shared" si="8"/>
        <v>188</v>
      </c>
    </row>
    <row r="41" spans="1:21" ht="17.25" customHeight="1">
      <c r="A41" s="7" t="s">
        <v>25</v>
      </c>
      <c r="B41" s="18" t="s">
        <v>13</v>
      </c>
      <c r="C41" s="21">
        <v>128</v>
      </c>
      <c r="D41" s="21"/>
      <c r="E41" s="21"/>
      <c r="F41" s="4">
        <f t="shared" si="2"/>
        <v>128</v>
      </c>
      <c r="G41" s="21"/>
      <c r="H41" s="21"/>
      <c r="I41" s="21"/>
      <c r="J41" s="4">
        <f t="shared" si="6"/>
        <v>0</v>
      </c>
      <c r="K41" s="21"/>
      <c r="L41" s="21"/>
      <c r="M41" s="21"/>
      <c r="N41" s="11">
        <f t="shared" si="7"/>
        <v>0</v>
      </c>
      <c r="O41" s="21"/>
      <c r="P41" s="21"/>
      <c r="Q41" s="21"/>
      <c r="R41" s="4">
        <f t="shared" si="4"/>
        <v>0</v>
      </c>
      <c r="S41" s="12">
        <v>1726</v>
      </c>
      <c r="T41" s="12">
        <v>2121</v>
      </c>
      <c r="U41" s="5">
        <f t="shared" si="8"/>
        <v>128</v>
      </c>
    </row>
    <row r="42" spans="1:21" ht="17.25" customHeight="1">
      <c r="A42" s="8" t="s">
        <v>14</v>
      </c>
      <c r="B42" s="19" t="s">
        <v>15</v>
      </c>
      <c r="C42" s="21">
        <v>68</v>
      </c>
      <c r="D42" s="21"/>
      <c r="E42" s="21"/>
      <c r="F42" s="4">
        <f t="shared" si="2"/>
        <v>68</v>
      </c>
      <c r="G42" s="21"/>
      <c r="H42" s="21"/>
      <c r="I42" s="21"/>
      <c r="J42" s="4">
        <f t="shared" si="6"/>
        <v>0</v>
      </c>
      <c r="K42" s="21"/>
      <c r="L42" s="21"/>
      <c r="M42" s="21"/>
      <c r="N42" s="11">
        <f t="shared" si="7"/>
        <v>0</v>
      </c>
      <c r="O42" s="21"/>
      <c r="P42" s="21"/>
      <c r="Q42" s="21"/>
      <c r="R42" s="4">
        <f t="shared" si="4"/>
        <v>0</v>
      </c>
      <c r="S42" s="12">
        <v>971</v>
      </c>
      <c r="T42" s="12">
        <v>976</v>
      </c>
      <c r="U42" s="5">
        <f t="shared" si="8"/>
        <v>68</v>
      </c>
    </row>
    <row r="43" spans="1:21" ht="17.25" customHeight="1">
      <c r="A43" s="9" t="s">
        <v>14</v>
      </c>
      <c r="B43" s="19" t="s">
        <v>16</v>
      </c>
      <c r="C43" s="21">
        <v>60</v>
      </c>
      <c r="D43" s="21"/>
      <c r="E43" s="21"/>
      <c r="F43" s="4">
        <f t="shared" si="2"/>
        <v>60</v>
      </c>
      <c r="G43" s="21"/>
      <c r="H43" s="21"/>
      <c r="I43" s="21"/>
      <c r="J43" s="4">
        <f t="shared" si="6"/>
        <v>0</v>
      </c>
      <c r="K43" s="21"/>
      <c r="L43" s="21"/>
      <c r="M43" s="21"/>
      <c r="N43" s="11">
        <f t="shared" si="7"/>
        <v>0</v>
      </c>
      <c r="O43" s="21"/>
      <c r="P43" s="21"/>
      <c r="Q43" s="21"/>
      <c r="R43" s="4">
        <f t="shared" si="4"/>
        <v>0</v>
      </c>
      <c r="S43" s="12">
        <v>755</v>
      </c>
      <c r="T43" s="12">
        <v>1145</v>
      </c>
      <c r="U43" s="5">
        <f t="shared" si="8"/>
        <v>60</v>
      </c>
    </row>
    <row r="44" spans="1:21" ht="17.25" customHeight="1">
      <c r="A44" s="7" t="s">
        <v>26</v>
      </c>
      <c r="B44" s="18" t="s">
        <v>13</v>
      </c>
      <c r="C44" s="21">
        <v>99</v>
      </c>
      <c r="D44" s="21"/>
      <c r="E44" s="21"/>
      <c r="F44" s="4">
        <f t="shared" si="2"/>
        <v>99</v>
      </c>
      <c r="G44" s="21"/>
      <c r="H44" s="21"/>
      <c r="I44" s="21"/>
      <c r="J44" s="4">
        <f t="shared" si="6"/>
        <v>0</v>
      </c>
      <c r="K44" s="21"/>
      <c r="L44" s="21"/>
      <c r="M44" s="21"/>
      <c r="N44" s="11">
        <f t="shared" si="7"/>
        <v>0</v>
      </c>
      <c r="O44" s="21"/>
      <c r="P44" s="21"/>
      <c r="Q44" s="21"/>
      <c r="R44" s="4">
        <f t="shared" si="4"/>
        <v>0</v>
      </c>
      <c r="S44" s="12">
        <v>1601</v>
      </c>
      <c r="T44" s="12">
        <v>1393</v>
      </c>
      <c r="U44" s="5">
        <f t="shared" si="8"/>
        <v>99</v>
      </c>
    </row>
    <row r="45" spans="1:21" ht="17.25" customHeight="1">
      <c r="A45" s="8" t="s">
        <v>14</v>
      </c>
      <c r="B45" s="19" t="s">
        <v>15</v>
      </c>
      <c r="C45" s="21">
        <v>46</v>
      </c>
      <c r="D45" s="21"/>
      <c r="E45" s="21"/>
      <c r="F45" s="4">
        <f t="shared" si="2"/>
        <v>46</v>
      </c>
      <c r="G45" s="21"/>
      <c r="H45" s="21"/>
      <c r="I45" s="21"/>
      <c r="J45" s="4">
        <f t="shared" si="6"/>
        <v>0</v>
      </c>
      <c r="K45" s="21"/>
      <c r="L45" s="21"/>
      <c r="M45" s="21"/>
      <c r="N45" s="11">
        <f t="shared" si="7"/>
        <v>0</v>
      </c>
      <c r="O45" s="21"/>
      <c r="P45" s="21"/>
      <c r="Q45" s="21"/>
      <c r="R45" s="4">
        <f t="shared" si="4"/>
        <v>0</v>
      </c>
      <c r="S45" s="12">
        <v>625</v>
      </c>
      <c r="T45" s="12">
        <v>641</v>
      </c>
      <c r="U45" s="5">
        <f t="shared" si="8"/>
        <v>46</v>
      </c>
    </row>
    <row r="46" spans="1:21" ht="17.25" customHeight="1">
      <c r="A46" s="9" t="s">
        <v>14</v>
      </c>
      <c r="B46" s="19" t="s">
        <v>16</v>
      </c>
      <c r="C46" s="21">
        <v>53</v>
      </c>
      <c r="D46" s="21"/>
      <c r="E46" s="21"/>
      <c r="F46" s="4">
        <f t="shared" si="2"/>
        <v>53</v>
      </c>
      <c r="G46" s="21"/>
      <c r="H46" s="21"/>
      <c r="I46" s="21"/>
      <c r="J46" s="4">
        <f t="shared" si="6"/>
        <v>0</v>
      </c>
      <c r="K46" s="21"/>
      <c r="L46" s="21"/>
      <c r="M46" s="21"/>
      <c r="N46" s="11">
        <f t="shared" si="7"/>
        <v>0</v>
      </c>
      <c r="O46" s="21"/>
      <c r="P46" s="21"/>
      <c r="Q46" s="21"/>
      <c r="R46" s="4">
        <f t="shared" si="4"/>
        <v>0</v>
      </c>
      <c r="S46" s="12">
        <v>976</v>
      </c>
      <c r="T46" s="12">
        <v>752</v>
      </c>
      <c r="U46" s="5">
        <f t="shared" si="8"/>
        <v>53</v>
      </c>
    </row>
    <row r="47" spans="1:21" ht="17.25" customHeight="1">
      <c r="A47" s="7" t="s">
        <v>27</v>
      </c>
      <c r="B47" s="18" t="s">
        <v>13</v>
      </c>
      <c r="C47" s="21">
        <v>98</v>
      </c>
      <c r="D47" s="21"/>
      <c r="E47" s="21"/>
      <c r="F47" s="4">
        <f t="shared" si="2"/>
        <v>98</v>
      </c>
      <c r="G47" s="21"/>
      <c r="H47" s="21"/>
      <c r="I47" s="21"/>
      <c r="J47" s="4">
        <f t="shared" si="6"/>
        <v>0</v>
      </c>
      <c r="K47" s="21"/>
      <c r="L47" s="21"/>
      <c r="M47" s="21"/>
      <c r="N47" s="11">
        <f t="shared" si="7"/>
        <v>0</v>
      </c>
      <c r="O47" s="21"/>
      <c r="P47" s="21"/>
      <c r="Q47" s="21"/>
      <c r="R47" s="4">
        <f t="shared" si="4"/>
        <v>0</v>
      </c>
      <c r="S47" s="12">
        <v>1477</v>
      </c>
      <c r="T47" s="12">
        <v>1593</v>
      </c>
      <c r="U47" s="5">
        <f t="shared" si="8"/>
        <v>98</v>
      </c>
    </row>
    <row r="48" spans="1:21" ht="17.25" customHeight="1">
      <c r="A48" s="8" t="s">
        <v>14</v>
      </c>
      <c r="B48" s="19" t="s">
        <v>15</v>
      </c>
      <c r="C48" s="21">
        <v>90</v>
      </c>
      <c r="D48" s="21"/>
      <c r="E48" s="21"/>
      <c r="F48" s="4">
        <f t="shared" si="2"/>
        <v>90</v>
      </c>
      <c r="G48" s="21"/>
      <c r="H48" s="21"/>
      <c r="I48" s="21"/>
      <c r="J48" s="4">
        <f t="shared" si="6"/>
        <v>0</v>
      </c>
      <c r="K48" s="21"/>
      <c r="L48" s="21"/>
      <c r="M48" s="21"/>
      <c r="N48" s="11">
        <f t="shared" si="7"/>
        <v>0</v>
      </c>
      <c r="O48" s="21"/>
      <c r="P48" s="21"/>
      <c r="Q48" s="21"/>
      <c r="R48" s="4">
        <f t="shared" si="4"/>
        <v>0</v>
      </c>
      <c r="S48" s="12">
        <v>1336</v>
      </c>
      <c r="T48" s="12">
        <v>1436</v>
      </c>
      <c r="U48" s="5">
        <f t="shared" si="8"/>
        <v>90</v>
      </c>
    </row>
    <row r="49" spans="1:21" ht="17.25" customHeight="1">
      <c r="A49" s="9" t="s">
        <v>14</v>
      </c>
      <c r="B49" s="19" t="s">
        <v>16</v>
      </c>
      <c r="C49" s="21">
        <v>8</v>
      </c>
      <c r="D49" s="21"/>
      <c r="E49" s="21"/>
      <c r="F49" s="4">
        <f t="shared" si="2"/>
        <v>8</v>
      </c>
      <c r="G49" s="21"/>
      <c r="H49" s="21"/>
      <c r="I49" s="21"/>
      <c r="J49" s="4">
        <f t="shared" si="6"/>
        <v>0</v>
      </c>
      <c r="K49" s="21"/>
      <c r="L49" s="21"/>
      <c r="M49" s="21"/>
      <c r="N49" s="11">
        <f t="shared" si="7"/>
        <v>0</v>
      </c>
      <c r="O49" s="21"/>
      <c r="P49" s="21"/>
      <c r="Q49" s="21"/>
      <c r="R49" s="4">
        <f t="shared" si="4"/>
        <v>0</v>
      </c>
      <c r="S49" s="12">
        <v>141</v>
      </c>
      <c r="T49" s="12">
        <v>157</v>
      </c>
      <c r="U49" s="5">
        <f t="shared" si="8"/>
        <v>8</v>
      </c>
    </row>
    <row r="50" spans="1:21" ht="17.25" customHeight="1">
      <c r="A50" s="7" t="s">
        <v>28</v>
      </c>
      <c r="B50" s="18" t="s">
        <v>13</v>
      </c>
      <c r="C50" s="21">
        <v>118</v>
      </c>
      <c r="D50" s="21"/>
      <c r="E50" s="21"/>
      <c r="F50" s="4">
        <f t="shared" si="2"/>
        <v>118</v>
      </c>
      <c r="G50" s="21"/>
      <c r="H50" s="21"/>
      <c r="I50" s="21"/>
      <c r="J50" s="4">
        <f t="shared" si="6"/>
        <v>0</v>
      </c>
      <c r="K50" s="21"/>
      <c r="L50" s="21"/>
      <c r="M50" s="21"/>
      <c r="N50" s="11">
        <f t="shared" si="7"/>
        <v>0</v>
      </c>
      <c r="O50" s="21"/>
      <c r="P50" s="21"/>
      <c r="Q50" s="21"/>
      <c r="R50" s="4">
        <f t="shared" si="4"/>
        <v>0</v>
      </c>
      <c r="S50" s="12">
        <v>1065</v>
      </c>
      <c r="T50" s="12">
        <v>1135</v>
      </c>
      <c r="U50" s="5">
        <f t="shared" si="8"/>
        <v>118</v>
      </c>
    </row>
    <row r="51" spans="1:21" ht="17.25" customHeight="1">
      <c r="A51" s="8" t="s">
        <v>14</v>
      </c>
      <c r="B51" s="19" t="s">
        <v>15</v>
      </c>
      <c r="C51" s="21">
        <v>51</v>
      </c>
      <c r="D51" s="21"/>
      <c r="E51" s="21"/>
      <c r="F51" s="4">
        <f t="shared" si="2"/>
        <v>51</v>
      </c>
      <c r="G51" s="21"/>
      <c r="H51" s="21"/>
      <c r="I51" s="21"/>
      <c r="J51" s="4">
        <f t="shared" si="6"/>
        <v>0</v>
      </c>
      <c r="K51" s="21"/>
      <c r="L51" s="21"/>
      <c r="M51" s="21"/>
      <c r="N51" s="11">
        <f t="shared" si="7"/>
        <v>0</v>
      </c>
      <c r="O51" s="21"/>
      <c r="P51" s="21"/>
      <c r="Q51" s="21"/>
      <c r="R51" s="4">
        <f t="shared" si="4"/>
        <v>0</v>
      </c>
      <c r="S51" s="12">
        <v>714</v>
      </c>
      <c r="T51" s="12">
        <v>733</v>
      </c>
      <c r="U51" s="5">
        <f t="shared" si="8"/>
        <v>51</v>
      </c>
    </row>
    <row r="52" spans="1:21" ht="17.25" customHeight="1">
      <c r="A52" s="9" t="s">
        <v>14</v>
      </c>
      <c r="B52" s="19" t="s">
        <v>16</v>
      </c>
      <c r="C52" s="21">
        <v>67</v>
      </c>
      <c r="D52" s="21"/>
      <c r="E52" s="21"/>
      <c r="F52" s="4">
        <f t="shared" si="2"/>
        <v>67</v>
      </c>
      <c r="G52" s="21"/>
      <c r="H52" s="21"/>
      <c r="I52" s="21"/>
      <c r="J52" s="4">
        <f t="shared" si="6"/>
        <v>0</v>
      </c>
      <c r="K52" s="21"/>
      <c r="L52" s="21"/>
      <c r="M52" s="21"/>
      <c r="N52" s="11">
        <f t="shared" si="7"/>
        <v>0</v>
      </c>
      <c r="O52" s="21"/>
      <c r="P52" s="21"/>
      <c r="Q52" s="21"/>
      <c r="R52" s="4">
        <f t="shared" si="4"/>
        <v>0</v>
      </c>
      <c r="S52" s="12">
        <v>351</v>
      </c>
      <c r="T52" s="12">
        <v>402</v>
      </c>
      <c r="U52" s="5">
        <f t="shared" si="8"/>
        <v>67</v>
      </c>
    </row>
    <row r="53" spans="1:21" ht="17.25" customHeight="1">
      <c r="A53" s="7" t="s">
        <v>29</v>
      </c>
      <c r="B53" s="18" t="s">
        <v>13</v>
      </c>
      <c r="C53" s="21">
        <v>146</v>
      </c>
      <c r="D53" s="21"/>
      <c r="E53" s="21"/>
      <c r="F53" s="4">
        <f t="shared" si="2"/>
        <v>146</v>
      </c>
      <c r="G53" s="21"/>
      <c r="H53" s="21"/>
      <c r="I53" s="21"/>
      <c r="J53" s="4">
        <f t="shared" si="6"/>
        <v>0</v>
      </c>
      <c r="K53" s="21"/>
      <c r="L53" s="21"/>
      <c r="M53" s="21"/>
      <c r="N53" s="11">
        <f t="shared" si="7"/>
        <v>0</v>
      </c>
      <c r="O53" s="21"/>
      <c r="P53" s="21"/>
      <c r="Q53" s="21"/>
      <c r="R53" s="4">
        <f t="shared" si="4"/>
        <v>0</v>
      </c>
      <c r="S53" s="12">
        <v>2025</v>
      </c>
      <c r="T53" s="12">
        <v>1930</v>
      </c>
      <c r="U53" s="5">
        <f t="shared" si="8"/>
        <v>146</v>
      </c>
    </row>
    <row r="54" spans="1:21" ht="17.25" customHeight="1">
      <c r="A54" s="8" t="s">
        <v>14</v>
      </c>
      <c r="B54" s="19" t="s">
        <v>15</v>
      </c>
      <c r="C54" s="21">
        <v>35</v>
      </c>
      <c r="D54" s="21"/>
      <c r="E54" s="21"/>
      <c r="F54" s="4">
        <f t="shared" si="2"/>
        <v>35</v>
      </c>
      <c r="G54" s="21"/>
      <c r="H54" s="21"/>
      <c r="I54" s="21"/>
      <c r="J54" s="4">
        <f t="shared" si="6"/>
        <v>0</v>
      </c>
      <c r="K54" s="21"/>
      <c r="L54" s="21"/>
      <c r="M54" s="21"/>
      <c r="N54" s="11">
        <f t="shared" si="7"/>
        <v>0</v>
      </c>
      <c r="O54" s="21"/>
      <c r="P54" s="21"/>
      <c r="Q54" s="21"/>
      <c r="R54" s="4">
        <f t="shared" si="4"/>
        <v>0</v>
      </c>
      <c r="S54" s="12">
        <v>904</v>
      </c>
      <c r="T54" s="12">
        <v>915</v>
      </c>
      <c r="U54" s="5">
        <f t="shared" si="8"/>
        <v>35</v>
      </c>
    </row>
    <row r="55" spans="1:21" ht="17.25" customHeight="1">
      <c r="A55" s="9" t="s">
        <v>14</v>
      </c>
      <c r="B55" s="19" t="s">
        <v>16</v>
      </c>
      <c r="C55" s="21">
        <v>111</v>
      </c>
      <c r="D55" s="21"/>
      <c r="E55" s="21"/>
      <c r="F55" s="4">
        <f t="shared" si="2"/>
        <v>111</v>
      </c>
      <c r="G55" s="21"/>
      <c r="H55" s="21"/>
      <c r="I55" s="21"/>
      <c r="J55" s="4">
        <f t="shared" si="6"/>
        <v>0</v>
      </c>
      <c r="K55" s="21"/>
      <c r="L55" s="21"/>
      <c r="M55" s="21"/>
      <c r="N55" s="11">
        <f t="shared" si="7"/>
        <v>0</v>
      </c>
      <c r="O55" s="21"/>
      <c r="P55" s="21"/>
      <c r="Q55" s="21"/>
      <c r="R55" s="4">
        <f t="shared" si="4"/>
        <v>0</v>
      </c>
      <c r="S55" s="12">
        <v>1121</v>
      </c>
      <c r="T55" s="12">
        <v>1015</v>
      </c>
      <c r="U55" s="5">
        <f t="shared" si="8"/>
        <v>111</v>
      </c>
    </row>
    <row r="56" spans="1:21" ht="17.25" customHeight="1">
      <c r="A56" s="7" t="s">
        <v>35</v>
      </c>
      <c r="B56" s="18" t="s">
        <v>13</v>
      </c>
      <c r="C56" s="21">
        <v>57</v>
      </c>
      <c r="D56" s="21"/>
      <c r="E56" s="21"/>
      <c r="F56" s="4">
        <f t="shared" si="2"/>
        <v>57</v>
      </c>
      <c r="G56" s="21"/>
      <c r="H56" s="21"/>
      <c r="I56" s="21"/>
      <c r="J56" s="4">
        <f t="shared" si="6"/>
        <v>0</v>
      </c>
      <c r="K56" s="21"/>
      <c r="L56" s="21"/>
      <c r="M56" s="21"/>
      <c r="N56" s="11">
        <f t="shared" si="7"/>
        <v>0</v>
      </c>
      <c r="O56" s="21"/>
      <c r="P56" s="21"/>
      <c r="Q56" s="21"/>
      <c r="R56" s="4">
        <f t="shared" si="4"/>
        <v>0</v>
      </c>
      <c r="S56" s="12">
        <v>1027</v>
      </c>
      <c r="T56" s="12">
        <v>896</v>
      </c>
      <c r="U56" s="5">
        <f t="shared" si="8"/>
        <v>57</v>
      </c>
    </row>
    <row r="57" spans="1:21" ht="17.25" customHeight="1">
      <c r="A57" s="8" t="s">
        <v>14</v>
      </c>
      <c r="B57" s="19" t="s">
        <v>15</v>
      </c>
      <c r="C57" s="21">
        <v>37</v>
      </c>
      <c r="D57" s="21"/>
      <c r="E57" s="21"/>
      <c r="F57" s="4">
        <f t="shared" si="2"/>
        <v>37</v>
      </c>
      <c r="G57" s="21"/>
      <c r="H57" s="21"/>
      <c r="I57" s="21"/>
      <c r="J57" s="4">
        <f t="shared" si="6"/>
        <v>0</v>
      </c>
      <c r="K57" s="21"/>
      <c r="L57" s="21"/>
      <c r="M57" s="21"/>
      <c r="N57" s="11">
        <f t="shared" si="7"/>
        <v>0</v>
      </c>
      <c r="O57" s="21"/>
      <c r="P57" s="21"/>
      <c r="Q57" s="21"/>
      <c r="R57" s="4">
        <f t="shared" si="4"/>
        <v>0</v>
      </c>
      <c r="S57" s="12">
        <v>594</v>
      </c>
      <c r="T57" s="12">
        <v>621</v>
      </c>
      <c r="U57" s="5">
        <f t="shared" si="8"/>
        <v>37</v>
      </c>
    </row>
    <row r="58" spans="1:21" ht="17.25" customHeight="1">
      <c r="A58" s="9" t="s">
        <v>14</v>
      </c>
      <c r="B58" s="19" t="s">
        <v>16</v>
      </c>
      <c r="C58" s="21">
        <v>20</v>
      </c>
      <c r="D58" s="21"/>
      <c r="E58" s="21"/>
      <c r="F58" s="4">
        <f t="shared" si="2"/>
        <v>20</v>
      </c>
      <c r="G58" s="21"/>
      <c r="H58" s="21"/>
      <c r="I58" s="21"/>
      <c r="J58" s="4">
        <f t="shared" si="6"/>
        <v>0</v>
      </c>
      <c r="K58" s="21"/>
      <c r="L58" s="21"/>
      <c r="M58" s="21"/>
      <c r="N58" s="11">
        <f t="shared" si="7"/>
        <v>0</v>
      </c>
      <c r="O58" s="21"/>
      <c r="P58" s="21"/>
      <c r="Q58" s="21"/>
      <c r="R58" s="4">
        <f t="shared" si="4"/>
        <v>0</v>
      </c>
      <c r="S58" s="12">
        <v>433</v>
      </c>
      <c r="T58" s="12">
        <v>275</v>
      </c>
      <c r="U58" s="5">
        <f t="shared" si="8"/>
        <v>20</v>
      </c>
    </row>
    <row r="59" spans="1:21" ht="17.25" customHeight="1">
      <c r="A59" s="7" t="s">
        <v>30</v>
      </c>
      <c r="B59" s="18" t="s">
        <v>13</v>
      </c>
      <c r="C59" s="21">
        <v>93</v>
      </c>
      <c r="D59" s="21"/>
      <c r="E59" s="21"/>
      <c r="F59" s="4">
        <f t="shared" si="2"/>
        <v>93</v>
      </c>
      <c r="G59" s="21"/>
      <c r="H59" s="21"/>
      <c r="I59" s="21"/>
      <c r="J59" s="4">
        <f t="shared" si="6"/>
        <v>0</v>
      </c>
      <c r="K59" s="21"/>
      <c r="L59" s="21"/>
      <c r="M59" s="21"/>
      <c r="N59" s="11">
        <f t="shared" si="7"/>
        <v>0</v>
      </c>
      <c r="O59" s="21"/>
      <c r="P59" s="21"/>
      <c r="Q59" s="21"/>
      <c r="R59" s="4">
        <f t="shared" si="4"/>
        <v>0</v>
      </c>
      <c r="S59" s="12">
        <v>1686</v>
      </c>
      <c r="T59" s="12">
        <v>1423</v>
      </c>
      <c r="U59" s="5">
        <f t="shared" si="8"/>
        <v>93</v>
      </c>
    </row>
    <row r="60" spans="1:21" ht="17.25" customHeight="1">
      <c r="A60" s="8" t="s">
        <v>14</v>
      </c>
      <c r="B60" s="19" t="s">
        <v>15</v>
      </c>
      <c r="C60" s="21">
        <v>57</v>
      </c>
      <c r="D60" s="21"/>
      <c r="E60" s="21"/>
      <c r="F60" s="4">
        <f t="shared" si="2"/>
        <v>57</v>
      </c>
      <c r="G60" s="21"/>
      <c r="H60" s="21"/>
      <c r="I60" s="21"/>
      <c r="J60" s="4">
        <f t="shared" si="6"/>
        <v>0</v>
      </c>
      <c r="K60" s="21"/>
      <c r="L60" s="21"/>
      <c r="M60" s="21"/>
      <c r="N60" s="11">
        <f t="shared" si="7"/>
        <v>0</v>
      </c>
      <c r="O60" s="21"/>
      <c r="P60" s="21"/>
      <c r="Q60" s="21"/>
      <c r="R60" s="4">
        <f t="shared" si="4"/>
        <v>0</v>
      </c>
      <c r="S60" s="12">
        <v>855</v>
      </c>
      <c r="T60" s="12">
        <v>785</v>
      </c>
      <c r="U60" s="5">
        <f t="shared" si="8"/>
        <v>57</v>
      </c>
    </row>
    <row r="61" spans="1:21" ht="17.25" customHeight="1">
      <c r="A61" s="9" t="s">
        <v>14</v>
      </c>
      <c r="B61" s="19" t="s">
        <v>16</v>
      </c>
      <c r="C61" s="21">
        <v>36</v>
      </c>
      <c r="D61" s="21"/>
      <c r="E61" s="21"/>
      <c r="F61" s="4">
        <f t="shared" si="2"/>
        <v>36</v>
      </c>
      <c r="G61" s="21"/>
      <c r="H61" s="21"/>
      <c r="I61" s="21"/>
      <c r="J61" s="4">
        <f t="shared" si="6"/>
        <v>0</v>
      </c>
      <c r="K61" s="21"/>
      <c r="L61" s="21"/>
      <c r="M61" s="21"/>
      <c r="N61" s="11">
        <f>SUM(K61:M61)</f>
        <v>0</v>
      </c>
      <c r="O61" s="21"/>
      <c r="P61" s="21"/>
      <c r="Q61" s="21"/>
      <c r="R61" s="4">
        <f t="shared" si="4"/>
        <v>0</v>
      </c>
      <c r="S61" s="12">
        <v>831</v>
      </c>
      <c r="T61" s="12">
        <v>638</v>
      </c>
      <c r="U61" s="5">
        <f t="shared" si="8"/>
        <v>36</v>
      </c>
    </row>
    <row r="62" spans="1:21" ht="17.25" customHeight="1">
      <c r="A62" s="7" t="s">
        <v>36</v>
      </c>
      <c r="B62" s="18" t="s">
        <v>13</v>
      </c>
      <c r="C62" s="21">
        <v>80</v>
      </c>
      <c r="D62" s="21"/>
      <c r="E62" s="21"/>
      <c r="F62" s="4">
        <f t="shared" si="2"/>
        <v>80</v>
      </c>
      <c r="G62" s="21"/>
      <c r="H62" s="21"/>
      <c r="I62" s="21"/>
      <c r="J62" s="4">
        <f t="shared" si="6"/>
        <v>0</v>
      </c>
      <c r="K62" s="21"/>
      <c r="L62" s="21"/>
      <c r="M62" s="21"/>
      <c r="N62" s="11">
        <f t="shared" si="7"/>
        <v>0</v>
      </c>
      <c r="O62" s="21"/>
      <c r="P62" s="21"/>
      <c r="Q62" s="21"/>
      <c r="R62" s="4">
        <f t="shared" si="4"/>
        <v>0</v>
      </c>
      <c r="S62" s="12">
        <v>1315</v>
      </c>
      <c r="T62" s="12">
        <v>1371</v>
      </c>
      <c r="U62" s="5">
        <f t="shared" si="8"/>
        <v>80</v>
      </c>
    </row>
    <row r="63" spans="1:21" ht="17.25" customHeight="1">
      <c r="A63" s="8" t="s">
        <v>14</v>
      </c>
      <c r="B63" s="19" t="s">
        <v>15</v>
      </c>
      <c r="C63" s="21">
        <v>58</v>
      </c>
      <c r="D63" s="21"/>
      <c r="E63" s="21"/>
      <c r="F63" s="4">
        <f t="shared" si="2"/>
        <v>58</v>
      </c>
      <c r="G63" s="21"/>
      <c r="H63" s="21"/>
      <c r="I63" s="21"/>
      <c r="J63" s="4">
        <f t="shared" si="6"/>
        <v>0</v>
      </c>
      <c r="K63" s="21"/>
      <c r="L63" s="21"/>
      <c r="M63" s="21"/>
      <c r="N63" s="11">
        <f t="shared" si="7"/>
        <v>0</v>
      </c>
      <c r="O63" s="21"/>
      <c r="P63" s="21"/>
      <c r="Q63" s="21"/>
      <c r="R63" s="4">
        <f t="shared" si="4"/>
        <v>0</v>
      </c>
      <c r="S63" s="12">
        <v>697</v>
      </c>
      <c r="T63" s="12">
        <v>739</v>
      </c>
      <c r="U63" s="5">
        <f t="shared" si="8"/>
        <v>58</v>
      </c>
    </row>
    <row r="64" spans="1:21" ht="17.25" customHeight="1">
      <c r="A64" s="9" t="s">
        <v>14</v>
      </c>
      <c r="B64" s="19" t="s">
        <v>16</v>
      </c>
      <c r="C64" s="21">
        <v>22</v>
      </c>
      <c r="D64" s="21"/>
      <c r="E64" s="21"/>
      <c r="F64" s="4">
        <f t="shared" si="2"/>
        <v>22</v>
      </c>
      <c r="G64" s="21"/>
      <c r="H64" s="21"/>
      <c r="I64" s="21"/>
      <c r="J64" s="4">
        <f t="shared" si="6"/>
        <v>0</v>
      </c>
      <c r="K64" s="21"/>
      <c r="L64" s="21"/>
      <c r="M64" s="21"/>
      <c r="N64" s="11">
        <f t="shared" si="7"/>
        <v>0</v>
      </c>
      <c r="O64" s="21"/>
      <c r="P64" s="21"/>
      <c r="Q64" s="21"/>
      <c r="R64" s="4">
        <f t="shared" si="4"/>
        <v>0</v>
      </c>
      <c r="S64" s="12">
        <v>618</v>
      </c>
      <c r="T64" s="12">
        <v>632</v>
      </c>
      <c r="U64" s="5">
        <f t="shared" si="8"/>
        <v>22</v>
      </c>
    </row>
    <row r="65" spans="1:21" ht="17.25" customHeight="1">
      <c r="A65" s="7" t="s">
        <v>31</v>
      </c>
      <c r="B65" s="18" t="s">
        <v>13</v>
      </c>
      <c r="C65" s="21">
        <v>89</v>
      </c>
      <c r="D65" s="21"/>
      <c r="E65" s="21"/>
      <c r="F65" s="4">
        <f t="shared" si="2"/>
        <v>89</v>
      </c>
      <c r="G65" s="21"/>
      <c r="H65" s="21"/>
      <c r="I65" s="21"/>
      <c r="J65" s="4">
        <f t="shared" si="6"/>
        <v>0</v>
      </c>
      <c r="K65" s="21"/>
      <c r="L65" s="21"/>
      <c r="M65" s="21"/>
      <c r="N65" s="11">
        <f t="shared" si="7"/>
        <v>0</v>
      </c>
      <c r="O65" s="21"/>
      <c r="P65" s="21"/>
      <c r="Q65" s="21"/>
      <c r="R65" s="4">
        <f t="shared" si="4"/>
        <v>0</v>
      </c>
      <c r="S65" s="12">
        <v>1739</v>
      </c>
      <c r="T65" s="12">
        <v>1660</v>
      </c>
      <c r="U65" s="5">
        <f t="shared" si="8"/>
        <v>89</v>
      </c>
    </row>
    <row r="66" spans="1:21" ht="17.25" customHeight="1">
      <c r="A66" s="8" t="s">
        <v>14</v>
      </c>
      <c r="B66" s="19" t="s">
        <v>15</v>
      </c>
      <c r="C66" s="21">
        <v>74</v>
      </c>
      <c r="D66" s="21"/>
      <c r="E66" s="21"/>
      <c r="F66" s="4">
        <f t="shared" si="2"/>
        <v>74</v>
      </c>
      <c r="G66" s="21"/>
      <c r="H66" s="21"/>
      <c r="I66" s="21"/>
      <c r="J66" s="4">
        <f t="shared" si="6"/>
        <v>0</v>
      </c>
      <c r="K66" s="21"/>
      <c r="L66" s="21"/>
      <c r="M66" s="21"/>
      <c r="N66" s="11">
        <f t="shared" si="7"/>
        <v>0</v>
      </c>
      <c r="O66" s="21"/>
      <c r="P66" s="21"/>
      <c r="Q66" s="21"/>
      <c r="R66" s="4">
        <f t="shared" si="4"/>
        <v>0</v>
      </c>
      <c r="S66" s="12">
        <v>1215</v>
      </c>
      <c r="T66" s="12">
        <v>1175</v>
      </c>
      <c r="U66" s="5">
        <f t="shared" si="8"/>
        <v>74</v>
      </c>
    </row>
    <row r="67" spans="1:21" ht="17.25" customHeight="1">
      <c r="A67" s="9" t="s">
        <v>14</v>
      </c>
      <c r="B67" s="19" t="s">
        <v>16</v>
      </c>
      <c r="C67" s="21">
        <v>15</v>
      </c>
      <c r="D67" s="21"/>
      <c r="E67" s="21"/>
      <c r="F67" s="4">
        <f t="shared" si="2"/>
        <v>15</v>
      </c>
      <c r="G67" s="21"/>
      <c r="H67" s="21"/>
      <c r="I67" s="21"/>
      <c r="J67" s="4">
        <f t="shared" si="6"/>
        <v>0</v>
      </c>
      <c r="K67" s="21"/>
      <c r="L67" s="21"/>
      <c r="M67" s="21"/>
      <c r="N67" s="11">
        <f t="shared" si="7"/>
        <v>0</v>
      </c>
      <c r="O67" s="21"/>
      <c r="P67" s="21"/>
      <c r="Q67" s="21"/>
      <c r="R67" s="4">
        <f t="shared" si="4"/>
        <v>0</v>
      </c>
      <c r="S67" s="12">
        <v>524</v>
      </c>
      <c r="T67" s="12">
        <v>485</v>
      </c>
      <c r="U67" s="5">
        <f t="shared" si="8"/>
        <v>15</v>
      </c>
    </row>
    <row r="68" spans="1:21" ht="17.25" customHeight="1">
      <c r="A68" s="7" t="s">
        <v>32</v>
      </c>
      <c r="B68" s="18" t="s">
        <v>13</v>
      </c>
      <c r="C68" s="21">
        <v>113</v>
      </c>
      <c r="D68" s="21"/>
      <c r="E68" s="21"/>
      <c r="F68" s="4">
        <f t="shared" si="2"/>
        <v>113</v>
      </c>
      <c r="G68" s="21"/>
      <c r="H68" s="21"/>
      <c r="I68" s="21"/>
      <c r="J68" s="4">
        <f t="shared" si="6"/>
        <v>0</v>
      </c>
      <c r="K68" s="21"/>
      <c r="L68" s="21"/>
      <c r="M68" s="21"/>
      <c r="N68" s="11">
        <f t="shared" si="7"/>
        <v>0</v>
      </c>
      <c r="O68" s="21"/>
      <c r="P68" s="21"/>
      <c r="Q68" s="21"/>
      <c r="R68" s="4">
        <f t="shared" si="4"/>
        <v>0</v>
      </c>
      <c r="S68" s="12">
        <v>1538</v>
      </c>
      <c r="T68" s="12">
        <v>1782</v>
      </c>
      <c r="U68" s="5">
        <f t="shared" si="8"/>
        <v>113</v>
      </c>
    </row>
    <row r="69" spans="1:21" ht="17.25" customHeight="1">
      <c r="A69" s="8" t="s">
        <v>14</v>
      </c>
      <c r="B69" s="19" t="s">
        <v>15</v>
      </c>
      <c r="C69" s="21">
        <v>99</v>
      </c>
      <c r="D69" s="21"/>
      <c r="E69" s="21"/>
      <c r="F69" s="4">
        <f t="shared" si="2"/>
        <v>99</v>
      </c>
      <c r="G69" s="21"/>
      <c r="H69" s="21"/>
      <c r="I69" s="21"/>
      <c r="J69" s="4">
        <f aca="true" t="shared" si="9" ref="J69:J79">SUM(G69:I69)</f>
        <v>0</v>
      </c>
      <c r="K69" s="21"/>
      <c r="L69" s="21"/>
      <c r="M69" s="21"/>
      <c r="N69" s="11">
        <f aca="true" t="shared" si="10" ref="N69:N79">SUM(K69:M69)</f>
        <v>0</v>
      </c>
      <c r="O69" s="21"/>
      <c r="P69" s="21"/>
      <c r="Q69" s="21"/>
      <c r="R69" s="4">
        <f t="shared" si="4"/>
        <v>0</v>
      </c>
      <c r="S69" s="12">
        <v>1299</v>
      </c>
      <c r="T69" s="12">
        <v>1319</v>
      </c>
      <c r="U69" s="5">
        <f aca="true" t="shared" si="11" ref="U69:U79">F69+J69+N69+R69</f>
        <v>99</v>
      </c>
    </row>
    <row r="70" spans="1:21" ht="17.25" customHeight="1">
      <c r="A70" s="9" t="s">
        <v>14</v>
      </c>
      <c r="B70" s="19" t="s">
        <v>16</v>
      </c>
      <c r="C70" s="21">
        <v>14</v>
      </c>
      <c r="D70" s="21"/>
      <c r="E70" s="21"/>
      <c r="F70" s="4">
        <f aca="true" t="shared" si="12" ref="F70:F79">SUM(C70:E70)</f>
        <v>14</v>
      </c>
      <c r="G70" s="21"/>
      <c r="H70" s="21"/>
      <c r="I70" s="21"/>
      <c r="J70" s="4">
        <f t="shared" si="9"/>
        <v>0</v>
      </c>
      <c r="K70" s="21"/>
      <c r="L70" s="21"/>
      <c r="M70" s="21"/>
      <c r="N70" s="11">
        <f t="shared" si="10"/>
        <v>0</v>
      </c>
      <c r="O70" s="21"/>
      <c r="P70" s="21"/>
      <c r="Q70" s="21"/>
      <c r="R70" s="4">
        <f aca="true" t="shared" si="13" ref="R70:R79">SUM(O70:Q70)</f>
        <v>0</v>
      </c>
      <c r="S70" s="12">
        <v>239</v>
      </c>
      <c r="T70" s="12">
        <v>463</v>
      </c>
      <c r="U70" s="5">
        <f t="shared" si="11"/>
        <v>14</v>
      </c>
    </row>
    <row r="71" spans="1:21" ht="17.25" customHeight="1">
      <c r="A71" s="7" t="s">
        <v>37</v>
      </c>
      <c r="B71" s="18" t="s">
        <v>13</v>
      </c>
      <c r="C71" s="21">
        <v>91</v>
      </c>
      <c r="D71" s="21"/>
      <c r="E71" s="21"/>
      <c r="F71" s="4">
        <f t="shared" si="12"/>
        <v>91</v>
      </c>
      <c r="G71" s="21"/>
      <c r="H71" s="21"/>
      <c r="I71" s="21"/>
      <c r="J71" s="4">
        <f t="shared" si="9"/>
        <v>0</v>
      </c>
      <c r="K71" s="21"/>
      <c r="L71" s="21"/>
      <c r="M71" s="21"/>
      <c r="N71" s="11">
        <f t="shared" si="10"/>
        <v>0</v>
      </c>
      <c r="O71" s="21"/>
      <c r="P71" s="21"/>
      <c r="Q71" s="21"/>
      <c r="R71" s="4">
        <f t="shared" si="13"/>
        <v>0</v>
      </c>
      <c r="S71" s="12">
        <v>1623</v>
      </c>
      <c r="T71" s="12">
        <v>1594</v>
      </c>
      <c r="U71" s="5">
        <f t="shared" si="11"/>
        <v>91</v>
      </c>
    </row>
    <row r="72" spans="1:21" ht="17.25" customHeight="1">
      <c r="A72" s="8" t="s">
        <v>14</v>
      </c>
      <c r="B72" s="19" t="s">
        <v>15</v>
      </c>
      <c r="C72" s="21">
        <v>73</v>
      </c>
      <c r="D72" s="21"/>
      <c r="E72" s="21"/>
      <c r="F72" s="4">
        <f t="shared" si="12"/>
        <v>73</v>
      </c>
      <c r="G72" s="21"/>
      <c r="H72" s="21"/>
      <c r="I72" s="21"/>
      <c r="J72" s="4">
        <f t="shared" si="9"/>
        <v>0</v>
      </c>
      <c r="K72" s="21"/>
      <c r="L72" s="21"/>
      <c r="M72" s="21"/>
      <c r="N72" s="11">
        <f t="shared" si="10"/>
        <v>0</v>
      </c>
      <c r="O72" s="21"/>
      <c r="P72" s="21"/>
      <c r="Q72" s="21"/>
      <c r="R72" s="4">
        <f t="shared" si="13"/>
        <v>0</v>
      </c>
      <c r="S72" s="12">
        <v>1242</v>
      </c>
      <c r="T72" s="12">
        <v>1240</v>
      </c>
      <c r="U72" s="5">
        <f t="shared" si="11"/>
        <v>73</v>
      </c>
    </row>
    <row r="73" spans="1:21" ht="17.25" customHeight="1">
      <c r="A73" s="9" t="s">
        <v>14</v>
      </c>
      <c r="B73" s="19" t="s">
        <v>16</v>
      </c>
      <c r="C73" s="21">
        <v>18</v>
      </c>
      <c r="D73" s="21"/>
      <c r="E73" s="21"/>
      <c r="F73" s="4">
        <f t="shared" si="12"/>
        <v>18</v>
      </c>
      <c r="G73" s="21"/>
      <c r="H73" s="21"/>
      <c r="I73" s="21"/>
      <c r="J73" s="4">
        <f t="shared" si="9"/>
        <v>0</v>
      </c>
      <c r="K73" s="21"/>
      <c r="L73" s="21"/>
      <c r="M73" s="21"/>
      <c r="N73" s="11">
        <f t="shared" si="10"/>
        <v>0</v>
      </c>
      <c r="O73" s="21"/>
      <c r="P73" s="21"/>
      <c r="Q73" s="21"/>
      <c r="R73" s="4">
        <f t="shared" si="13"/>
        <v>0</v>
      </c>
      <c r="S73" s="12">
        <v>381</v>
      </c>
      <c r="T73" s="12">
        <v>354</v>
      </c>
      <c r="U73" s="5">
        <f t="shared" si="11"/>
        <v>18</v>
      </c>
    </row>
    <row r="74" spans="1:21" ht="17.25" customHeight="1">
      <c r="A74" s="7" t="s">
        <v>33</v>
      </c>
      <c r="B74" s="18" t="s">
        <v>13</v>
      </c>
      <c r="C74" s="21">
        <v>89</v>
      </c>
      <c r="D74" s="21"/>
      <c r="E74" s="21"/>
      <c r="F74" s="4">
        <f t="shared" si="12"/>
        <v>89</v>
      </c>
      <c r="G74" s="21"/>
      <c r="H74" s="21"/>
      <c r="I74" s="21"/>
      <c r="J74" s="4">
        <f t="shared" si="9"/>
        <v>0</v>
      </c>
      <c r="K74" s="21"/>
      <c r="L74" s="21"/>
      <c r="M74" s="21"/>
      <c r="N74" s="11">
        <f t="shared" si="10"/>
        <v>0</v>
      </c>
      <c r="O74" s="21"/>
      <c r="P74" s="21"/>
      <c r="Q74" s="21"/>
      <c r="R74" s="4">
        <f t="shared" si="13"/>
        <v>0</v>
      </c>
      <c r="S74" s="12">
        <v>1687</v>
      </c>
      <c r="T74" s="12">
        <v>1620</v>
      </c>
      <c r="U74" s="5">
        <f t="shared" si="11"/>
        <v>89</v>
      </c>
    </row>
    <row r="75" spans="1:21" ht="17.25" customHeight="1">
      <c r="A75" s="8" t="s">
        <v>14</v>
      </c>
      <c r="B75" s="19" t="s">
        <v>15</v>
      </c>
      <c r="C75" s="21">
        <v>82</v>
      </c>
      <c r="D75" s="21"/>
      <c r="E75" s="21"/>
      <c r="F75" s="4">
        <f t="shared" si="12"/>
        <v>82</v>
      </c>
      <c r="G75" s="21"/>
      <c r="H75" s="21"/>
      <c r="I75" s="21"/>
      <c r="J75" s="4">
        <f t="shared" si="9"/>
        <v>0</v>
      </c>
      <c r="K75" s="21"/>
      <c r="L75" s="21"/>
      <c r="M75" s="21"/>
      <c r="N75" s="11">
        <f t="shared" si="10"/>
        <v>0</v>
      </c>
      <c r="O75" s="21"/>
      <c r="P75" s="21"/>
      <c r="Q75" s="21"/>
      <c r="R75" s="4">
        <f t="shared" si="13"/>
        <v>0</v>
      </c>
      <c r="S75" s="12">
        <v>1308</v>
      </c>
      <c r="T75" s="12">
        <v>1412</v>
      </c>
      <c r="U75" s="5">
        <f t="shared" si="11"/>
        <v>82</v>
      </c>
    </row>
    <row r="76" spans="1:21" ht="17.25" customHeight="1">
      <c r="A76" s="9" t="s">
        <v>14</v>
      </c>
      <c r="B76" s="19" t="s">
        <v>16</v>
      </c>
      <c r="C76" s="21">
        <v>7</v>
      </c>
      <c r="D76" s="21"/>
      <c r="E76" s="21"/>
      <c r="F76" s="4">
        <f t="shared" si="12"/>
        <v>7</v>
      </c>
      <c r="G76" s="21"/>
      <c r="H76" s="21"/>
      <c r="I76" s="21"/>
      <c r="J76" s="4">
        <f t="shared" si="9"/>
        <v>0</v>
      </c>
      <c r="K76" s="21"/>
      <c r="L76" s="21"/>
      <c r="M76" s="21"/>
      <c r="N76" s="11">
        <f t="shared" si="10"/>
        <v>0</v>
      </c>
      <c r="O76" s="21"/>
      <c r="P76" s="21"/>
      <c r="Q76" s="21"/>
      <c r="R76" s="4">
        <f t="shared" si="13"/>
        <v>0</v>
      </c>
      <c r="S76" s="12">
        <v>379</v>
      </c>
      <c r="T76" s="12">
        <v>208</v>
      </c>
      <c r="U76" s="5">
        <f t="shared" si="11"/>
        <v>7</v>
      </c>
    </row>
    <row r="77" spans="1:21" ht="17.25" customHeight="1">
      <c r="A77" s="7" t="s">
        <v>40</v>
      </c>
      <c r="B77" s="18" t="s">
        <v>13</v>
      </c>
      <c r="C77" s="3">
        <f aca="true" t="shared" si="14" ref="C77:E79">SUM(C5,C8,C11,C14,C17,C20,C23,C26,C29,C32,C35,C38,C41,C44,C47,C50,C53,C56,C59,C62,C65,C68,C71,C74)</f>
        <v>2904</v>
      </c>
      <c r="D77" s="3">
        <f t="shared" si="14"/>
        <v>0</v>
      </c>
      <c r="E77" s="3">
        <f t="shared" si="14"/>
        <v>0</v>
      </c>
      <c r="F77" s="4">
        <f t="shared" si="12"/>
        <v>2904</v>
      </c>
      <c r="G77" s="3">
        <f aca="true" t="shared" si="15" ref="G77:H79">SUM(G5,G8,G11,G14,G17,G20,G23,G26,G29,G32,G35,G38,G41,G44,G47,G50,G53,G56,G59,G62,G65,G68,G71,G74)</f>
        <v>0</v>
      </c>
      <c r="H77" s="3">
        <f t="shared" si="15"/>
        <v>0</v>
      </c>
      <c r="I77" s="3">
        <f>SUM(I5,I8,I11,I14,I17,I20,I23,I26,I29,I32,I35,I38,I41,I44,I47,I50,I53,I56,I59,I62,I65,I68,I71,I74)</f>
        <v>0</v>
      </c>
      <c r="J77" s="4">
        <f t="shared" si="9"/>
        <v>0</v>
      </c>
      <c r="K77" s="3">
        <f>SUM(K5,K8,K11,K14,K17,K20,K23,K26,K29,K32,K35,K38,K41,K44,K47,K50,K53,K56,K59,K62,K65,K68,K71,K74)</f>
        <v>0</v>
      </c>
      <c r="L77" s="3">
        <f aca="true" t="shared" si="16" ref="L77:M79">SUM(L5,L8,L11,L14,L17,L20,L23,L26,L29,L32,L35,L38,L41,L44,L47,L50,L53,L56,L59,L62,L65,L68,L71,L74)</f>
        <v>0</v>
      </c>
      <c r="M77" s="3">
        <f t="shared" si="16"/>
        <v>0</v>
      </c>
      <c r="N77" s="11">
        <f t="shared" si="10"/>
        <v>0</v>
      </c>
      <c r="O77" s="3">
        <f>SUM(O5,O8,O11,O14,O17,O20,O23,O26,O29,O32,O35,O38,O41,O44,O47,O50,O53,O56,O59,O62,O65,O68,O71,O74)</f>
        <v>0</v>
      </c>
      <c r="P77" s="3">
        <f aca="true" t="shared" si="17" ref="P77:Q79">SUM(P5,P8,P11,P14,P17,P20,P23,P26,P29,P32,P35,P38,P41,P44,P47,P50,P53,P56,P59,P62,P65,P68,P71,P74)</f>
        <v>0</v>
      </c>
      <c r="Q77" s="3">
        <f t="shared" si="17"/>
        <v>0</v>
      </c>
      <c r="R77" s="4">
        <f t="shared" si="13"/>
        <v>0</v>
      </c>
      <c r="S77" s="12">
        <v>43431</v>
      </c>
      <c r="T77" s="12">
        <v>46585</v>
      </c>
      <c r="U77" s="5">
        <f t="shared" si="11"/>
        <v>2904</v>
      </c>
    </row>
    <row r="78" spans="1:21" ht="17.25" customHeight="1">
      <c r="A78" s="8" t="s">
        <v>14</v>
      </c>
      <c r="B78" s="19" t="s">
        <v>15</v>
      </c>
      <c r="C78" s="3">
        <f t="shared" si="14"/>
        <v>1198</v>
      </c>
      <c r="D78" s="3">
        <f t="shared" si="14"/>
        <v>0</v>
      </c>
      <c r="E78" s="3">
        <f t="shared" si="14"/>
        <v>0</v>
      </c>
      <c r="F78" s="4">
        <f t="shared" si="12"/>
        <v>1198</v>
      </c>
      <c r="G78" s="3">
        <f>SUM(G6,G9,G12,G15,G18,G21,G24,G27,G30,G33,G36,G39,G42,G45,G48,G51,G54,G57,G60,G63,G66,G69,G72,G75)</f>
        <v>0</v>
      </c>
      <c r="H78" s="3">
        <f t="shared" si="15"/>
        <v>0</v>
      </c>
      <c r="I78" s="3">
        <f>SUM(I6,I9,I12,I15,I18,I21,I24,I27,I30,I33,I36,I39,I42,I45,I48,I51,I54,I57,I60,I63,I66,I69,I72,I75)</f>
        <v>0</v>
      </c>
      <c r="J78" s="4">
        <f t="shared" si="9"/>
        <v>0</v>
      </c>
      <c r="K78" s="3">
        <f>SUM(K6,K9,K12,K15,K18,K21,K24,K27,K30,K33,K36,K39,K42,K45,K48,K51,K54,K57,K60,K63,K66,K69,K72,K75)</f>
        <v>0</v>
      </c>
      <c r="L78" s="3">
        <f t="shared" si="16"/>
        <v>0</v>
      </c>
      <c r="M78" s="3">
        <f t="shared" si="16"/>
        <v>0</v>
      </c>
      <c r="N78" s="11">
        <f t="shared" si="10"/>
        <v>0</v>
      </c>
      <c r="O78" s="3">
        <f>SUM(O6,O9,O12,O15,O18,O21,O24,O27,O30,O33,O36,O39,O42,O45,O48,O51,O54,O57,O60,O63,O66,O69,O72,O75)</f>
        <v>0</v>
      </c>
      <c r="P78" s="3">
        <f t="shared" si="17"/>
        <v>0</v>
      </c>
      <c r="Q78" s="3">
        <f t="shared" si="17"/>
        <v>0</v>
      </c>
      <c r="R78" s="4">
        <f t="shared" si="13"/>
        <v>0</v>
      </c>
      <c r="S78" s="12">
        <v>18024</v>
      </c>
      <c r="T78" s="12">
        <v>18682</v>
      </c>
      <c r="U78" s="5">
        <f t="shared" si="11"/>
        <v>1198</v>
      </c>
    </row>
    <row r="79" spans="1:21" ht="17.25" customHeight="1">
      <c r="A79" s="9" t="s">
        <v>14</v>
      </c>
      <c r="B79" s="19" t="s">
        <v>16</v>
      </c>
      <c r="C79" s="3">
        <f t="shared" si="14"/>
        <v>1706</v>
      </c>
      <c r="D79" s="3">
        <f t="shared" si="14"/>
        <v>0</v>
      </c>
      <c r="E79" s="3">
        <f t="shared" si="14"/>
        <v>0</v>
      </c>
      <c r="F79" s="4">
        <f t="shared" si="12"/>
        <v>1706</v>
      </c>
      <c r="G79" s="3">
        <f t="shared" si="15"/>
        <v>0</v>
      </c>
      <c r="H79" s="3">
        <f t="shared" si="15"/>
        <v>0</v>
      </c>
      <c r="I79" s="3">
        <f>SUM(I7,I10,I13,I16,I19,I22,I25,I28,I31,I34,I37,I40,I43,I46,I49,I52,I55,I58,I61,I64,I67,I70,I73,I76)</f>
        <v>0</v>
      </c>
      <c r="J79" s="4">
        <f t="shared" si="9"/>
        <v>0</v>
      </c>
      <c r="K79" s="3">
        <f>SUM(K7,K10,K13,K16,K19,K22,K25,K28,K31,K34,K37,K40,K43,K46,K49,K52,K55,K58,K61,K64,K67,K70,K73,K76)</f>
        <v>0</v>
      </c>
      <c r="L79" s="3">
        <f t="shared" si="16"/>
        <v>0</v>
      </c>
      <c r="M79" s="3">
        <f t="shared" si="16"/>
        <v>0</v>
      </c>
      <c r="N79" s="11">
        <f t="shared" si="10"/>
        <v>0</v>
      </c>
      <c r="O79" s="3">
        <f>SUM(O7,O10,O13,O16,O19,O22,O25,O28,O31,O34,O37,O40,O43,O46,O49,O52,O55,O58,O61,O64,O67,O70,O73,O76)</f>
        <v>0</v>
      </c>
      <c r="P79" s="3">
        <f t="shared" si="17"/>
        <v>0</v>
      </c>
      <c r="Q79" s="3">
        <f t="shared" si="17"/>
        <v>0</v>
      </c>
      <c r="R79" s="4">
        <f t="shared" si="13"/>
        <v>0</v>
      </c>
      <c r="S79" s="12">
        <v>25407</v>
      </c>
      <c r="T79" s="12">
        <v>27903</v>
      </c>
      <c r="U79" s="5">
        <f t="shared" si="11"/>
        <v>1706</v>
      </c>
    </row>
    <row r="80" ht="8.25" customHeight="1">
      <c r="J80" s="10"/>
    </row>
    <row r="81" ht="13.5">
      <c r="A81" t="s">
        <v>46</v>
      </c>
    </row>
  </sheetData>
  <sheetProtection/>
  <mergeCells count="3">
    <mergeCell ref="A3:B4"/>
    <mergeCell ref="A2:U2"/>
    <mergeCell ref="C3:R3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8" scale="87" r:id="rId1"/>
  <ignoredErrors>
    <ignoredError sqref="F77:F79 J77:J79 N77:N7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2018-11-02T04:41:54Z</dcterms:created>
  <dcterms:modified xsi:type="dcterms:W3CDTF">2023-05-12T01:30:43Z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