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F6F9D7BE-B842-42A8-A050-AC90ED6A8C8E}" xr6:coauthVersionLast="47" xr6:coauthVersionMax="47" xr10:uidLastSave="{00000000-0000-0000-0000-000000000000}"/>
  <bookViews>
    <workbookView xWindow="-108" yWindow="-108" windowWidth="23256" windowHeight="12456" tabRatio="598" xr2:uid="{E3C8C792-37CF-433A-A63C-7511271DBA67}"/>
  </bookViews>
  <sheets>
    <sheet name="1）区別土地取引件数(2-f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7" i="1"/>
  <c r="J8" i="1"/>
  <c r="J9" i="1"/>
  <c r="J10" i="1"/>
  <c r="J11" i="1"/>
  <c r="J12" i="1"/>
  <c r="J13" i="1"/>
  <c r="J14" i="1"/>
  <c r="U14" i="1" s="1"/>
  <c r="V14" i="1" s="1"/>
  <c r="J15" i="1"/>
  <c r="U15" i="1" s="1"/>
  <c r="V15" i="1" s="1"/>
  <c r="J16" i="1"/>
  <c r="U16" i="1" s="1"/>
  <c r="V16" i="1" s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U30" i="1" s="1"/>
  <c r="V30" i="1" s="1"/>
  <c r="J31" i="1"/>
  <c r="J32" i="1"/>
  <c r="J33" i="1"/>
  <c r="J34" i="1"/>
  <c r="J35" i="1"/>
  <c r="J36" i="1"/>
  <c r="J37" i="1"/>
  <c r="J38" i="1"/>
  <c r="J39" i="1"/>
  <c r="J40" i="1"/>
  <c r="J41" i="1"/>
  <c r="J42" i="1"/>
  <c r="U42" i="1" s="1"/>
  <c r="V42" i="1" s="1"/>
  <c r="J43" i="1"/>
  <c r="J44" i="1"/>
  <c r="J45" i="1"/>
  <c r="J46" i="1"/>
  <c r="J47" i="1"/>
  <c r="J48" i="1"/>
  <c r="J49" i="1"/>
  <c r="J50" i="1"/>
  <c r="J51" i="1"/>
  <c r="J52" i="1"/>
  <c r="U52" i="1" s="1"/>
  <c r="V52" i="1" s="1"/>
  <c r="J53" i="1"/>
  <c r="J54" i="1"/>
  <c r="J55" i="1"/>
  <c r="J56" i="1"/>
  <c r="J57" i="1"/>
  <c r="J58" i="1"/>
  <c r="J59" i="1"/>
  <c r="J60" i="1"/>
  <c r="J61" i="1"/>
  <c r="J62" i="1"/>
  <c r="U62" i="1" s="1"/>
  <c r="V62" i="1" s="1"/>
  <c r="J63" i="1"/>
  <c r="U63" i="1" s="1"/>
  <c r="V63" i="1" s="1"/>
  <c r="J64" i="1"/>
  <c r="J65" i="1"/>
  <c r="J66" i="1"/>
  <c r="U66" i="1" s="1"/>
  <c r="V66" i="1" s="1"/>
  <c r="J67" i="1"/>
  <c r="J68" i="1"/>
  <c r="J69" i="1"/>
  <c r="J70" i="1"/>
  <c r="J71" i="1"/>
  <c r="J72" i="1"/>
  <c r="J73" i="1"/>
  <c r="J74" i="1"/>
  <c r="J75" i="1"/>
  <c r="J76" i="1"/>
  <c r="U76" i="1" s="1"/>
  <c r="V76" i="1" s="1"/>
  <c r="J77" i="1"/>
  <c r="J78" i="1"/>
  <c r="U78" i="1" s="1"/>
  <c r="V78" i="1" s="1"/>
  <c r="J79" i="1"/>
  <c r="J80" i="1"/>
  <c r="J81" i="1"/>
  <c r="J7" i="1"/>
  <c r="U26" i="1"/>
  <c r="V26" i="1" s="1"/>
  <c r="F8" i="1"/>
  <c r="U8" i="1" s="1"/>
  <c r="V8" i="1" s="1"/>
  <c r="F9" i="1"/>
  <c r="F10" i="1"/>
  <c r="U10" i="1" s="1"/>
  <c r="V10" i="1" s="1"/>
  <c r="F11" i="1"/>
  <c r="U11" i="1" s="1"/>
  <c r="V11" i="1" s="1"/>
  <c r="F12" i="1"/>
  <c r="U12" i="1" s="1"/>
  <c r="V12" i="1" s="1"/>
  <c r="F13" i="1"/>
  <c r="F14" i="1"/>
  <c r="F15" i="1"/>
  <c r="F16" i="1"/>
  <c r="F17" i="1"/>
  <c r="F18" i="1"/>
  <c r="F19" i="1"/>
  <c r="F20" i="1"/>
  <c r="U20" i="1" s="1"/>
  <c r="V20" i="1" s="1"/>
  <c r="F21" i="1"/>
  <c r="U21" i="1" s="1"/>
  <c r="V21" i="1" s="1"/>
  <c r="F22" i="1"/>
  <c r="U22" i="1" s="1"/>
  <c r="V22" i="1" s="1"/>
  <c r="F23" i="1"/>
  <c r="U23" i="1" s="1"/>
  <c r="V23" i="1" s="1"/>
  <c r="F24" i="1"/>
  <c r="U24" i="1" s="1"/>
  <c r="V24" i="1" s="1"/>
  <c r="F25" i="1"/>
  <c r="F26" i="1"/>
  <c r="F27" i="1"/>
  <c r="F28" i="1"/>
  <c r="F29" i="1"/>
  <c r="F30" i="1"/>
  <c r="F31" i="1"/>
  <c r="F32" i="1"/>
  <c r="U32" i="1" s="1"/>
  <c r="V32" i="1" s="1"/>
  <c r="F33" i="1"/>
  <c r="U33" i="1" s="1"/>
  <c r="V33" i="1" s="1"/>
  <c r="F34" i="1"/>
  <c r="U34" i="1" s="1"/>
  <c r="V34" i="1" s="1"/>
  <c r="F35" i="1"/>
  <c r="U35" i="1" s="1"/>
  <c r="V35" i="1" s="1"/>
  <c r="F36" i="1"/>
  <c r="U36" i="1" s="1"/>
  <c r="V36" i="1" s="1"/>
  <c r="F37" i="1"/>
  <c r="F38" i="1"/>
  <c r="F39" i="1"/>
  <c r="F40" i="1"/>
  <c r="F41" i="1"/>
  <c r="F42" i="1"/>
  <c r="F43" i="1"/>
  <c r="F44" i="1"/>
  <c r="U44" i="1" s="1"/>
  <c r="V44" i="1" s="1"/>
  <c r="F45" i="1"/>
  <c r="U45" i="1" s="1"/>
  <c r="V45" i="1" s="1"/>
  <c r="F46" i="1"/>
  <c r="F47" i="1"/>
  <c r="U47" i="1" s="1"/>
  <c r="V47" i="1" s="1"/>
  <c r="F48" i="1"/>
  <c r="U48" i="1" s="1"/>
  <c r="V48" i="1" s="1"/>
  <c r="F49" i="1"/>
  <c r="F50" i="1"/>
  <c r="F51" i="1"/>
  <c r="F52" i="1"/>
  <c r="F53" i="1"/>
  <c r="F54" i="1"/>
  <c r="F55" i="1"/>
  <c r="F56" i="1"/>
  <c r="U56" i="1" s="1"/>
  <c r="V56" i="1" s="1"/>
  <c r="F57" i="1"/>
  <c r="U57" i="1" s="1"/>
  <c r="V57" i="1" s="1"/>
  <c r="F58" i="1"/>
  <c r="U58" i="1" s="1"/>
  <c r="V58" i="1" s="1"/>
  <c r="F59" i="1"/>
  <c r="U59" i="1" s="1"/>
  <c r="V59" i="1" s="1"/>
  <c r="F60" i="1"/>
  <c r="U60" i="1" s="1"/>
  <c r="V60" i="1" s="1"/>
  <c r="F61" i="1"/>
  <c r="U61" i="1" s="1"/>
  <c r="V61" i="1" s="1"/>
  <c r="F62" i="1"/>
  <c r="F63" i="1"/>
  <c r="F64" i="1"/>
  <c r="U64" i="1" s="1"/>
  <c r="V64" i="1" s="1"/>
  <c r="F65" i="1"/>
  <c r="F66" i="1"/>
  <c r="F67" i="1"/>
  <c r="F68" i="1"/>
  <c r="U68" i="1" s="1"/>
  <c r="V68" i="1" s="1"/>
  <c r="F69" i="1"/>
  <c r="U69" i="1" s="1"/>
  <c r="V69" i="1" s="1"/>
  <c r="F70" i="1"/>
  <c r="U70" i="1" s="1"/>
  <c r="V70" i="1" s="1"/>
  <c r="F71" i="1"/>
  <c r="U71" i="1" s="1"/>
  <c r="V71" i="1" s="1"/>
  <c r="F72" i="1"/>
  <c r="U72" i="1" s="1"/>
  <c r="V72" i="1" s="1"/>
  <c r="F73" i="1"/>
  <c r="F74" i="1"/>
  <c r="F75" i="1"/>
  <c r="F76" i="1"/>
  <c r="F77" i="1"/>
  <c r="F78" i="1"/>
  <c r="F79" i="1"/>
  <c r="F80" i="1"/>
  <c r="U80" i="1" s="1"/>
  <c r="V80" i="1" s="1"/>
  <c r="F81" i="1"/>
  <c r="U81" i="1" s="1"/>
  <c r="V81" i="1" s="1"/>
  <c r="F7" i="1"/>
  <c r="U9" i="1" l="1"/>
  <c r="V9" i="1" s="1"/>
  <c r="U79" i="1"/>
  <c r="V79" i="1" s="1"/>
  <c r="U67" i="1"/>
  <c r="V67" i="1" s="1"/>
  <c r="U55" i="1"/>
  <c r="V55" i="1" s="1"/>
  <c r="U43" i="1"/>
  <c r="V43" i="1" s="1"/>
  <c r="U31" i="1"/>
  <c r="V31" i="1" s="1"/>
  <c r="U19" i="1"/>
  <c r="V19" i="1" s="1"/>
  <c r="U18" i="1"/>
  <c r="V18" i="1" s="1"/>
  <c r="U77" i="1"/>
  <c r="V77" i="1" s="1"/>
  <c r="U65" i="1"/>
  <c r="V65" i="1" s="1"/>
  <c r="U39" i="1"/>
  <c r="V39" i="1" s="1"/>
  <c r="U75" i="1"/>
  <c r="V75" i="1" s="1"/>
  <c r="U51" i="1"/>
  <c r="V51" i="1" s="1"/>
  <c r="U27" i="1"/>
  <c r="V27" i="1" s="1"/>
  <c r="U74" i="1"/>
  <c r="V74" i="1" s="1"/>
  <c r="U50" i="1"/>
  <c r="V50" i="1" s="1"/>
  <c r="U38" i="1"/>
  <c r="V38" i="1" s="1"/>
  <c r="U13" i="1"/>
  <c r="V13" i="1" s="1"/>
  <c r="U37" i="1"/>
  <c r="V37" i="1" s="1"/>
  <c r="U49" i="1"/>
  <c r="V49" i="1" s="1"/>
  <c r="U46" i="1"/>
  <c r="V46" i="1" s="1"/>
  <c r="U40" i="1"/>
  <c r="V40" i="1" s="1"/>
  <c r="U28" i="1"/>
  <c r="V28" i="1" s="1"/>
  <c r="U73" i="1"/>
  <c r="V73" i="1" s="1"/>
  <c r="U25" i="1"/>
  <c r="V25" i="1" s="1"/>
  <c r="U53" i="1"/>
  <c r="V53" i="1" s="1"/>
  <c r="U41" i="1"/>
  <c r="V41" i="1" s="1"/>
  <c r="U29" i="1"/>
  <c r="V29" i="1" s="1"/>
  <c r="U17" i="1"/>
  <c r="V17" i="1" s="1"/>
  <c r="U54" i="1"/>
  <c r="V54" i="1" s="1"/>
  <c r="U7" i="1"/>
  <c r="V7" i="1" s="1"/>
</calcChain>
</file>

<file path=xl/sharedStrings.xml><?xml version="1.0" encoding="utf-8"?>
<sst xmlns="http://schemas.openxmlformats.org/spreadsheetml/2006/main" count="181" uniqueCount="57">
  <si>
    <t>大阪市</t>
  </si>
  <si>
    <t>(単位：件)</t>
  </si>
  <si>
    <t>2025年</t>
  </si>
  <si>
    <t>2023年</t>
  </si>
  <si>
    <t>2024年</t>
  </si>
  <si>
    <t>Ｂ／Ａ</t>
  </si>
  <si>
    <t>市区町村名</t>
  </si>
  <si>
    <t>区分</t>
  </si>
  <si>
    <t>1月</t>
  </si>
  <si>
    <t>2月</t>
  </si>
  <si>
    <t>3月</t>
  </si>
  <si>
    <t>小計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</si>
  <si>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</si>
  <si>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</si>
  <si>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</si>
  <si>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</si>
  <si>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</si>
  <si>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</si>
  <si>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</si>
  <si>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</si>
  <si>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</si>
  <si>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</si>
  <si>
    <t>計B</t>
  </si>
  <si>
    <t>％</t>
  </si>
  <si>
    <t>都島区</t>
  </si>
  <si>
    <t>全体</t>
  </si>
  <si>
    <t/>
  </si>
  <si>
    <t>うち一般土地</t>
  </si>
  <si>
    <t>うち区分所有</t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</si>
  <si>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</si>
  <si>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</si>
  <si>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</si>
  <si>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</si>
  <si>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</si>
  <si>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</si>
  <si>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</si>
  <si>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</si>
  <si>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</si>
  <si>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</si>
  <si>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</si>
  <si>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</si>
  <si>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</si>
  <si>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</si>
  <si>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</si>
  <si>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</si>
  <si>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</si>
  <si>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</si>
  <si>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</si>
  <si>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</si>
  <si>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</si>
  <si>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</si>
  <si>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</si>
  <si>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大阪市　総計</t>
  </si>
  <si>
    <t>土地取引件数区別</t>
    <rPh sb="0" eb="4">
      <t>トチトリヒキ</t>
    </rPh>
    <rPh sb="4" eb="6">
      <t>ケンスウ</t>
    </rPh>
    <rPh sb="6" eb="8">
      <t>クベツ</t>
    </rPh>
    <phoneticPr fontId="1"/>
  </si>
  <si>
    <t>計A</t>
    <phoneticPr fontId="1"/>
  </si>
  <si>
    <t>2025年</t>
    <phoneticPr fontId="1"/>
  </si>
  <si>
    <t>※出典：国土交通省</t>
    <rPh sb="1" eb="3">
      <t>シュッテン</t>
    </rPh>
    <rPh sb="4" eb="9">
      <t>コクドコウツウショウ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</si>
</sst>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2" applyFont="1" applyFill="1"/>
    <xf numFmtId="0" fontId="4" fillId="0" borderId="0" xfId="2" applyNumberFormat="1" applyFont="1" applyFill="1" applyAlignment="1" applyProtection="1"/>
    <xf numFmtId="0" fontId="4" fillId="0" borderId="0" xfId="2" applyFont="1" applyFill="1" applyAlignment="1">
      <alignment horizontal="centerContinuous"/>
    </xf>
    <xf numFmtId="0" fontId="4" fillId="0" borderId="0" xfId="2" applyNumberFormat="1" applyFont="1" applyFill="1" applyAlignment="1" applyProtection="1">
      <alignment horizontal="centerContinuous"/>
    </xf>
    <xf numFmtId="0" fontId="4" fillId="0" borderId="1" xfId="2" applyFont="1" applyFill="1" applyBorder="1"/>
    <xf numFmtId="0" fontId="4" fillId="0" borderId="3" xfId="2" applyFont="1" applyFill="1" applyBorder="1" applyAlignment="1">
      <alignment horizontal="centerContinuous"/>
    </xf>
    <xf numFmtId="0" fontId="4" fillId="0" borderId="4" xfId="2" applyFont="1" applyFill="1" applyBorder="1" applyAlignment="1">
      <alignment horizontal="centerContinuous"/>
    </xf>
    <xf numFmtId="0" fontId="4" fillId="0" borderId="1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top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/>
    <xf numFmtId="38" fontId="5" fillId="0" borderId="6" xfId="3" applyFont="1" applyFill="1" applyBorder="1" applyAlignment="1"/>
    <xf numFmtId="9" fontId="5" fillId="0" borderId="6" xfId="3" applyNumberFormat="1" applyFont="1" applyFill="1" applyBorder="1" applyAlignment="1"/>
    <xf numFmtId="0" fontId="4" fillId="0" borderId="8" xfId="2" applyFont="1" applyFill="1" applyBorder="1"/>
    <xf numFmtId="0" fontId="4" fillId="0" borderId="9" xfId="2" applyFont="1" applyFill="1" applyBorder="1"/>
    <xf numFmtId="0" fontId="4" fillId="0" borderId="5" xfId="2" applyFont="1" applyFill="1" applyBorder="1"/>
    <xf numFmtId="0" fontId="4" fillId="0" borderId="6" xfId="2" applyFont="1" applyFill="1" applyBorder="1" applyAlignment="1">
      <alignment horizontal="right"/>
    </xf>
    <xf numFmtId="0" fontId="7" fillId="0" borderId="0" xfId="2" applyNumberFormat="1" applyFont="1" applyFill="1" applyAlignment="1" applyProtection="1">
      <alignment horizontal="centerContinuous"/>
    </xf>
    <xf numFmtId="0" fontId="6" fillId="0" borderId="2" xfId="2" applyFont="1" applyFill="1" applyBorder="1" applyAlignment="1">
      <alignment horizontal="centerContinuous"/>
    </xf>
    <xf numFmtId="0" fontId="4" fillId="2" borderId="6" xfId="2" applyFont="1" applyFill="1" applyBorder="1" applyAlignment="1">
      <alignment horizontal="center" vertical="center"/>
    </xf>
    <xf numFmtId="38" fontId="5" fillId="2" borderId="6" xfId="3" applyFont="1" applyFill="1" applyBorder="1" applyAlignment="1"/>
    <xf numFmtId="0" fontId="4" fillId="3" borderId="1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38" fontId="5" fillId="3" borderId="6" xfId="3" applyFont="1" applyFill="1" applyBorder="1" applyAlignment="1"/>
    <xf numFmtId="0" fontId="8" fillId="0" borderId="0" xfId="0" applyFont="1">
      <alignment vertical="center"/>
    </xf>
    <xf numFmtId="0" fontId="9" fillId="0" borderId="0" xfId="2" applyFont="1" applyFill="1" applyBorder="1" applyAlignment="1">
      <alignment horizontal="right"/>
    </xf>
    <xf numFmtId="9" fontId="5" fillId="0" borderId="6" xfId="3" applyNumberFormat="1" applyFont="1" applyFill="1" applyBorder="1" applyAlignment="1"/>
    <xf numFmtId="38" fontId="5" fillId="0" borderId="6" xfId="3" applyFont="1" applyFill="1" applyBorder="1" applyAlignment="1"/>
  </cellXfs>
  <cellStyles count="4">
    <cellStyle name="i" xfId="2" xr:uid="{CC05A789-D056-427A-BA14-DFAC557E5D86}"/>
    <cellStyle name="桁区切り 2" xfId="3" xr:uid="{E323A1F8-ADC9-46F1-BE29-2D646A5F8A44}"/>
    <cellStyle name="標準" xfId="0" builtinId="0"/>
    <cellStyle name="標準 2" xfId="1" xr:uid="{D416C324-DA35-4CCB-AA0B-D01C55C3A3C5}"/>
  </cellStyles>
  <dxfs count="0"/>
  <tableStyles count="0" defaultTableStyle="TableStyleMedium2" defaultPivotStyle="PivotStyleLight16"/>
  <colors>
    <mruColors>
      <color rgb="FFFFFF99"/>
      <color rgb="FFFFCC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4835A-886C-4131-BD66-D9FEB898A221}">
  <sheetPr>
    <pageSetUpPr fitToPage="1"/>
  </sheetPr>
  <dimension ref="A1:V83"/>
  <sheetViews>
    <sheetView tabSelected="1" workbookViewId="0">
      <selection activeCell="V7" sqref="V7"/>
    </sheetView>
  </sheetViews>
  <sheetFormatPr defaultRowHeight="18" x14ac:dyDescent="0.45"/>
  <cols>
    <col min="2" max="2" width="10.8984375" bestFit="1" customWidth="1"/>
    <col min="3" max="20" width="6.69921875" customWidth="1"/>
  </cols>
  <sheetData>
    <row r="1" spans="1:22" x14ac:dyDescent="0.15">
      <c r="A1" s="2"/>
      <c r="B1" s="1"/>
      <c r="C1" s="1"/>
      <c r="D1" s="1"/>
      <c r="E1" s="1"/>
      <c r="F1" s="1"/>
      <c r="G1" s="1"/>
      <c r="H1" s="1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9.2" x14ac:dyDescent="0.25">
      <c r="A2" s="21" t="s">
        <v>53</v>
      </c>
      <c r="B2" s="5"/>
      <c r="C2" s="4"/>
      <c r="D2" s="4"/>
      <c r="E2" s="4"/>
      <c r="F2" s="4"/>
      <c r="G2" s="4"/>
      <c r="H2" s="4"/>
      <c r="I2" s="4"/>
      <c r="J2" s="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15">
      <c r="A3" s="1"/>
      <c r="B3" s="1"/>
      <c r="C3" s="1"/>
      <c r="D3" s="1"/>
      <c r="E3" s="1"/>
      <c r="F3" s="1"/>
      <c r="G3" s="1"/>
      <c r="H3" s="3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4" t="s">
        <v>0</v>
      </c>
      <c r="V3" s="1"/>
    </row>
    <row r="4" spans="1:22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" t="s">
        <v>1</v>
      </c>
      <c r="V4" s="1"/>
    </row>
    <row r="5" spans="1:22" x14ac:dyDescent="0.2">
      <c r="A5" s="6"/>
      <c r="B5" s="17"/>
      <c r="C5" s="22" t="s">
        <v>55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9" t="s">
        <v>3</v>
      </c>
      <c r="T5" s="9" t="s">
        <v>4</v>
      </c>
      <c r="U5" s="25" t="s">
        <v>2</v>
      </c>
      <c r="V5" s="9" t="s">
        <v>5</v>
      </c>
    </row>
    <row r="6" spans="1:22" x14ac:dyDescent="0.45">
      <c r="A6" s="10" t="s">
        <v>6</v>
      </c>
      <c r="B6" s="10" t="s">
        <v>7</v>
      </c>
      <c r="C6" s="11" t="s">
        <v>8</v>
      </c>
      <c r="D6" s="11" t="s">
        <v>9</v>
      </c>
      <c r="E6" s="11" t="s">
        <v>10</v>
      </c>
      <c r="F6" s="23" t="s">
        <v>11</v>
      </c>
      <c r="G6" s="11" t="s">
        <v>12</v>
      </c>
      <c r="H6" s="11" t="s">
        <v>13</v>
      </c>
      <c r="I6" s="11" t="s">
        <v>14</v>
      </c>
      <c r="J6" s="23" t="s">
        <v>11</v>
      </c>
      <c r="K6" s="11" t="s">
        <v>15</v>
      </c>
      <c r="L6" s="11" t="s">
        <v>16</v>
      </c>
      <c r="M6" s="11" t="s">
        <v>17</v>
      </c>
      <c r="N6" s="23" t="s">
        <v>11</v>
      </c>
      <c r="O6" s="11" t="s">
        <v>18</v>
      </c>
      <c r="P6" s="11" t="s">
        <v>19</v>
      </c>
      <c r="Q6" s="11" t="s">
        <v>20</v>
      </c>
      <c r="R6" s="23" t="s">
        <v>11</v>
      </c>
      <c r="S6" s="12" t="s">
        <v>21</v>
      </c>
      <c r="T6" s="13" t="s">
        <v>54</v>
      </c>
      <c r="U6" s="26" t="s">
        <v>22</v>
      </c>
      <c r="V6" s="13" t="s">
        <v>23</v>
      </c>
    </row>
    <row r="7" spans="1:22" x14ac:dyDescent="0.15">
      <c r="A7" s="6" t="s">
        <v>24</v>
      </c>
      <c r="B7" s="14" t="s">
        <v>25</v>
      </c>
      <c r="C7" s="31">
        <v>133</v>
      </c>
      <c r="D7" s="31">
        <v>141</v>
      </c>
      <c r="E7" s="31">
        <v>261</v>
      </c>
      <c r="F7" s="24">
        <f>SUM(C7:E7)</f>
        <v>535</v>
      </c>
      <c r="G7" s="31">
        <v>158</v>
      </c>
      <c r="H7" s="31">
        <v>135</v>
      </c>
      <c r="I7" s="31">
        <v>150</v>
      </c>
      <c r="J7" s="24">
        <f>SUM(G7:I7)</f>
        <v>443</v>
      </c>
      <c r="K7" s="31">
        <v>144</v>
      </c>
      <c r="L7" s="15">
        <v>0</v>
      </c>
      <c r="M7" s="15">
        <v>0</v>
      </c>
      <c r="N7" s="24">
        <f>SUM(K7:M7)</f>
        <v>144</v>
      </c>
      <c r="O7" s="15">
        <v>0</v>
      </c>
      <c r="P7" s="15">
        <v>0</v>
      </c>
      <c r="Q7" s="15">
        <v>0</v>
      </c>
      <c r="R7" s="24">
        <v>0</v>
      </c>
      <c r="S7" s="15">
        <v>1550</v>
      </c>
      <c r="T7" s="15">
        <v>1723</v>
      </c>
      <c r="U7" s="27">
        <f>SUM(F7,J7,N7,R7)</f>
        <v>1122</v>
      </c>
      <c r="V7" s="16">
        <f>U7/T7</f>
        <v>0.65118978525827043</v>
      </c>
    </row>
    <row r="8" spans="1:22" x14ac:dyDescent="0.15">
      <c r="A8" s="18" t="s">
        <v>26</v>
      </c>
      <c r="B8" s="20" t="s">
        <v>27</v>
      </c>
      <c r="C8" s="31">
        <v>40</v>
      </c>
      <c r="D8" s="31">
        <v>41</v>
      </c>
      <c r="E8" s="31">
        <v>70</v>
      </c>
      <c r="F8" s="24">
        <f t="shared" ref="F8:F71" si="0">SUM(C8:E8)</f>
        <v>151</v>
      </c>
      <c r="G8" s="31">
        <v>40</v>
      </c>
      <c r="H8" s="31">
        <v>39</v>
      </c>
      <c r="I8" s="31">
        <v>53</v>
      </c>
      <c r="J8" s="24">
        <f t="shared" ref="J8:J71" si="1">SUM(G8:I8)</f>
        <v>132</v>
      </c>
      <c r="K8" s="31">
        <v>41</v>
      </c>
      <c r="L8" s="15">
        <v>0</v>
      </c>
      <c r="M8" s="15">
        <v>0</v>
      </c>
      <c r="N8" s="24">
        <f t="shared" ref="N8:N71" si="2">SUM(K8:M8)</f>
        <v>41</v>
      </c>
      <c r="O8" s="15">
        <v>0</v>
      </c>
      <c r="P8" s="15">
        <v>0</v>
      </c>
      <c r="Q8" s="15">
        <v>0</v>
      </c>
      <c r="R8" s="24">
        <v>0</v>
      </c>
      <c r="S8" s="15">
        <v>489</v>
      </c>
      <c r="T8" s="15">
        <v>505</v>
      </c>
      <c r="U8" s="27">
        <f t="shared" ref="U8:U71" si="3">SUM(F8,J8,N8,R8)</f>
        <v>324</v>
      </c>
      <c r="V8" s="30">
        <f t="shared" ref="V8:V71" si="4">U8/T8</f>
        <v>0.6415841584158416</v>
      </c>
    </row>
    <row r="9" spans="1:22" x14ac:dyDescent="0.15">
      <c r="A9" s="19" t="s">
        <v>26</v>
      </c>
      <c r="B9" s="20" t="s">
        <v>28</v>
      </c>
      <c r="C9" s="31">
        <v>93</v>
      </c>
      <c r="D9" s="31">
        <v>100</v>
      </c>
      <c r="E9" s="31">
        <v>191</v>
      </c>
      <c r="F9" s="24">
        <f t="shared" si="0"/>
        <v>384</v>
      </c>
      <c r="G9" s="31">
        <v>118</v>
      </c>
      <c r="H9" s="31">
        <v>96</v>
      </c>
      <c r="I9" s="31">
        <v>97</v>
      </c>
      <c r="J9" s="24">
        <f t="shared" si="1"/>
        <v>311</v>
      </c>
      <c r="K9" s="31">
        <v>103</v>
      </c>
      <c r="L9" s="15">
        <v>0</v>
      </c>
      <c r="M9" s="15">
        <v>0</v>
      </c>
      <c r="N9" s="24">
        <f t="shared" si="2"/>
        <v>103</v>
      </c>
      <c r="O9" s="15">
        <v>0</v>
      </c>
      <c r="P9" s="15">
        <v>0</v>
      </c>
      <c r="Q9" s="15">
        <v>0</v>
      </c>
      <c r="R9" s="24">
        <v>0</v>
      </c>
      <c r="S9" s="15">
        <v>1061</v>
      </c>
      <c r="T9" s="15">
        <v>1218</v>
      </c>
      <c r="U9" s="27">
        <f t="shared" si="3"/>
        <v>798</v>
      </c>
      <c r="V9" s="30">
        <f t="shared" si="4"/>
        <v>0.65517241379310343</v>
      </c>
    </row>
    <row r="10" spans="1:22" x14ac:dyDescent="0.15">
      <c r="A10" s="6" t="s">
        <v>29</v>
      </c>
      <c r="B10" s="14" t="s">
        <v>25</v>
      </c>
      <c r="C10" s="31">
        <v>103</v>
      </c>
      <c r="D10" s="31">
        <v>152</v>
      </c>
      <c r="E10" s="31">
        <v>179</v>
      </c>
      <c r="F10" s="24">
        <f t="shared" si="0"/>
        <v>434</v>
      </c>
      <c r="G10" s="31">
        <v>156</v>
      </c>
      <c r="H10" s="31">
        <v>134</v>
      </c>
      <c r="I10" s="31">
        <v>154</v>
      </c>
      <c r="J10" s="24">
        <f t="shared" si="1"/>
        <v>444</v>
      </c>
      <c r="K10" s="31">
        <v>162</v>
      </c>
      <c r="L10" s="15">
        <v>0</v>
      </c>
      <c r="M10" s="15">
        <v>0</v>
      </c>
      <c r="N10" s="24">
        <f t="shared" si="2"/>
        <v>162</v>
      </c>
      <c r="O10" s="15">
        <v>0</v>
      </c>
      <c r="P10" s="15">
        <v>0</v>
      </c>
      <c r="Q10" s="15">
        <v>0</v>
      </c>
      <c r="R10" s="24">
        <v>0</v>
      </c>
      <c r="S10" s="15">
        <v>2262</v>
      </c>
      <c r="T10" s="15">
        <v>2145</v>
      </c>
      <c r="U10" s="27">
        <f t="shared" si="3"/>
        <v>1040</v>
      </c>
      <c r="V10" s="30">
        <f t="shared" si="4"/>
        <v>0.48484848484848486</v>
      </c>
    </row>
    <row r="11" spans="1:22" x14ac:dyDescent="0.15">
      <c r="A11" s="18" t="s">
        <v>26</v>
      </c>
      <c r="B11" s="20" t="s">
        <v>27</v>
      </c>
      <c r="C11" s="31">
        <v>25</v>
      </c>
      <c r="D11" s="31">
        <v>41</v>
      </c>
      <c r="E11" s="31">
        <v>33</v>
      </c>
      <c r="F11" s="24">
        <f t="shared" si="0"/>
        <v>99</v>
      </c>
      <c r="G11" s="31">
        <v>29</v>
      </c>
      <c r="H11" s="31">
        <v>33</v>
      </c>
      <c r="I11" s="31">
        <v>47</v>
      </c>
      <c r="J11" s="24">
        <f t="shared" si="1"/>
        <v>109</v>
      </c>
      <c r="K11" s="31">
        <v>39</v>
      </c>
      <c r="L11" s="15">
        <v>0</v>
      </c>
      <c r="M11" s="15">
        <v>0</v>
      </c>
      <c r="N11" s="24">
        <f t="shared" si="2"/>
        <v>39</v>
      </c>
      <c r="O11" s="15">
        <v>0</v>
      </c>
      <c r="P11" s="15">
        <v>0</v>
      </c>
      <c r="Q11" s="15">
        <v>0</v>
      </c>
      <c r="R11" s="24">
        <v>0</v>
      </c>
      <c r="S11" s="15">
        <v>400</v>
      </c>
      <c r="T11" s="15">
        <v>411</v>
      </c>
      <c r="U11" s="27">
        <f t="shared" si="3"/>
        <v>247</v>
      </c>
      <c r="V11" s="30">
        <f t="shared" si="4"/>
        <v>0.6009732360097324</v>
      </c>
    </row>
    <row r="12" spans="1:22" x14ac:dyDescent="0.15">
      <c r="A12" s="19" t="s">
        <v>26</v>
      </c>
      <c r="B12" s="20" t="s">
        <v>28</v>
      </c>
      <c r="C12" s="31">
        <v>78</v>
      </c>
      <c r="D12" s="31">
        <v>111</v>
      </c>
      <c r="E12" s="31">
        <v>146</v>
      </c>
      <c r="F12" s="24">
        <f t="shared" si="0"/>
        <v>335</v>
      </c>
      <c r="G12" s="31">
        <v>127</v>
      </c>
      <c r="H12" s="31">
        <v>101</v>
      </c>
      <c r="I12" s="31">
        <v>107</v>
      </c>
      <c r="J12" s="24">
        <f t="shared" si="1"/>
        <v>335</v>
      </c>
      <c r="K12" s="31">
        <v>123</v>
      </c>
      <c r="L12" s="15">
        <v>0</v>
      </c>
      <c r="M12" s="15">
        <v>0</v>
      </c>
      <c r="N12" s="24">
        <f t="shared" si="2"/>
        <v>123</v>
      </c>
      <c r="O12" s="15">
        <v>0</v>
      </c>
      <c r="P12" s="15">
        <v>0</v>
      </c>
      <c r="Q12" s="15">
        <v>0</v>
      </c>
      <c r="R12" s="24">
        <v>0</v>
      </c>
      <c r="S12" s="15">
        <v>1862</v>
      </c>
      <c r="T12" s="15">
        <v>1734</v>
      </c>
      <c r="U12" s="27">
        <f t="shared" si="3"/>
        <v>793</v>
      </c>
      <c r="V12" s="30">
        <f t="shared" si="4"/>
        <v>0.45732410611303342</v>
      </c>
    </row>
    <row r="13" spans="1:22" x14ac:dyDescent="0.15">
      <c r="A13" s="6" t="s">
        <v>30</v>
      </c>
      <c r="B13" s="14" t="s">
        <v>25</v>
      </c>
      <c r="C13" s="31">
        <v>112</v>
      </c>
      <c r="D13" s="31">
        <v>72</v>
      </c>
      <c r="E13" s="31">
        <v>86</v>
      </c>
      <c r="F13" s="24">
        <f t="shared" si="0"/>
        <v>270</v>
      </c>
      <c r="G13" s="31">
        <v>58</v>
      </c>
      <c r="H13" s="31">
        <v>63</v>
      </c>
      <c r="I13" s="31">
        <v>65</v>
      </c>
      <c r="J13" s="24">
        <f t="shared" si="1"/>
        <v>186</v>
      </c>
      <c r="K13" s="31">
        <v>282</v>
      </c>
      <c r="L13" s="15">
        <v>0</v>
      </c>
      <c r="M13" s="15">
        <v>0</v>
      </c>
      <c r="N13" s="24">
        <f t="shared" si="2"/>
        <v>282</v>
      </c>
      <c r="O13" s="15">
        <v>0</v>
      </c>
      <c r="P13" s="15">
        <v>0</v>
      </c>
      <c r="Q13" s="15">
        <v>0</v>
      </c>
      <c r="R13" s="24">
        <v>0</v>
      </c>
      <c r="S13" s="15">
        <v>799</v>
      </c>
      <c r="T13" s="15">
        <v>688</v>
      </c>
      <c r="U13" s="27">
        <f t="shared" si="3"/>
        <v>738</v>
      </c>
      <c r="V13" s="30">
        <f t="shared" si="4"/>
        <v>1.0726744186046511</v>
      </c>
    </row>
    <row r="14" spans="1:22" x14ac:dyDescent="0.15">
      <c r="A14" s="18" t="s">
        <v>26</v>
      </c>
      <c r="B14" s="20" t="s">
        <v>27</v>
      </c>
      <c r="C14" s="31">
        <v>36</v>
      </c>
      <c r="D14" s="31">
        <v>41</v>
      </c>
      <c r="E14" s="31">
        <v>47</v>
      </c>
      <c r="F14" s="24">
        <f t="shared" si="0"/>
        <v>124</v>
      </c>
      <c r="G14" s="31">
        <v>33</v>
      </c>
      <c r="H14" s="31">
        <v>48</v>
      </c>
      <c r="I14" s="31">
        <v>45</v>
      </c>
      <c r="J14" s="24">
        <f t="shared" si="1"/>
        <v>126</v>
      </c>
      <c r="K14" s="31">
        <v>41</v>
      </c>
      <c r="L14" s="15">
        <v>0</v>
      </c>
      <c r="M14" s="15">
        <v>0</v>
      </c>
      <c r="N14" s="24">
        <f t="shared" si="2"/>
        <v>41</v>
      </c>
      <c r="O14" s="15">
        <v>0</v>
      </c>
      <c r="P14" s="15">
        <v>0</v>
      </c>
      <c r="Q14" s="15">
        <v>0</v>
      </c>
      <c r="R14" s="24">
        <v>0</v>
      </c>
      <c r="S14" s="15">
        <v>480</v>
      </c>
      <c r="T14" s="15">
        <v>439</v>
      </c>
      <c r="U14" s="27">
        <f t="shared" si="3"/>
        <v>291</v>
      </c>
      <c r="V14" s="30">
        <f t="shared" si="4"/>
        <v>0.66287015945330297</v>
      </c>
    </row>
    <row r="15" spans="1:22" x14ac:dyDescent="0.15">
      <c r="A15" s="19" t="s">
        <v>26</v>
      </c>
      <c r="B15" s="20" t="s">
        <v>28</v>
      </c>
      <c r="C15" s="31">
        <v>76</v>
      </c>
      <c r="D15" s="31">
        <v>31</v>
      </c>
      <c r="E15" s="31">
        <v>39</v>
      </c>
      <c r="F15" s="24">
        <f t="shared" si="0"/>
        <v>146</v>
      </c>
      <c r="G15" s="31">
        <v>25</v>
      </c>
      <c r="H15" s="31">
        <v>15</v>
      </c>
      <c r="I15" s="31">
        <v>20</v>
      </c>
      <c r="J15" s="24">
        <f t="shared" si="1"/>
        <v>60</v>
      </c>
      <c r="K15" s="31">
        <v>241</v>
      </c>
      <c r="L15" s="15">
        <v>0</v>
      </c>
      <c r="M15" s="15">
        <v>0</v>
      </c>
      <c r="N15" s="24">
        <f t="shared" si="2"/>
        <v>241</v>
      </c>
      <c r="O15" s="15">
        <v>0</v>
      </c>
      <c r="P15" s="15">
        <v>0</v>
      </c>
      <c r="Q15" s="15">
        <v>0</v>
      </c>
      <c r="R15" s="24">
        <v>0</v>
      </c>
      <c r="S15" s="15">
        <v>319</v>
      </c>
      <c r="T15" s="15">
        <v>249</v>
      </c>
      <c r="U15" s="27">
        <f t="shared" si="3"/>
        <v>447</v>
      </c>
      <c r="V15" s="30">
        <f t="shared" si="4"/>
        <v>1.7951807228915662</v>
      </c>
    </row>
    <row r="16" spans="1:22" x14ac:dyDescent="0.15">
      <c r="A16" s="6" t="s">
        <v>31</v>
      </c>
      <c r="B16" s="14" t="s">
        <v>25</v>
      </c>
      <c r="C16" s="31">
        <v>320</v>
      </c>
      <c r="D16" s="31">
        <v>344</v>
      </c>
      <c r="E16" s="31">
        <v>466</v>
      </c>
      <c r="F16" s="24">
        <f t="shared" si="0"/>
        <v>1130</v>
      </c>
      <c r="G16" s="31">
        <v>436</v>
      </c>
      <c r="H16" s="31">
        <v>298</v>
      </c>
      <c r="I16" s="31">
        <v>283</v>
      </c>
      <c r="J16" s="24">
        <f t="shared" si="1"/>
        <v>1017</v>
      </c>
      <c r="K16" s="31">
        <v>315</v>
      </c>
      <c r="L16" s="15">
        <v>0</v>
      </c>
      <c r="M16" s="15">
        <v>0</v>
      </c>
      <c r="N16" s="24">
        <f t="shared" si="2"/>
        <v>315</v>
      </c>
      <c r="O16" s="15">
        <v>0</v>
      </c>
      <c r="P16" s="15">
        <v>0</v>
      </c>
      <c r="Q16" s="15">
        <v>0</v>
      </c>
      <c r="R16" s="24">
        <v>0</v>
      </c>
      <c r="S16" s="15">
        <v>3784</v>
      </c>
      <c r="T16" s="15">
        <v>4265</v>
      </c>
      <c r="U16" s="27">
        <f t="shared" si="3"/>
        <v>2462</v>
      </c>
      <c r="V16" s="30">
        <f t="shared" si="4"/>
        <v>0.5772567409144197</v>
      </c>
    </row>
    <row r="17" spans="1:22" x14ac:dyDescent="0.15">
      <c r="A17" s="18" t="s">
        <v>26</v>
      </c>
      <c r="B17" s="20" t="s">
        <v>27</v>
      </c>
      <c r="C17" s="31">
        <v>38</v>
      </c>
      <c r="D17" s="31">
        <v>52</v>
      </c>
      <c r="E17" s="31">
        <v>69</v>
      </c>
      <c r="F17" s="24">
        <f t="shared" si="0"/>
        <v>159</v>
      </c>
      <c r="G17" s="31">
        <v>56</v>
      </c>
      <c r="H17" s="31">
        <v>52</v>
      </c>
      <c r="I17" s="31">
        <v>42</v>
      </c>
      <c r="J17" s="24">
        <f t="shared" si="1"/>
        <v>150</v>
      </c>
      <c r="K17" s="31">
        <v>42</v>
      </c>
      <c r="L17" s="15">
        <v>0</v>
      </c>
      <c r="M17" s="15">
        <v>0</v>
      </c>
      <c r="N17" s="24">
        <f t="shared" si="2"/>
        <v>42</v>
      </c>
      <c r="O17" s="15">
        <v>0</v>
      </c>
      <c r="P17" s="15">
        <v>0</v>
      </c>
      <c r="Q17" s="15">
        <v>0</v>
      </c>
      <c r="R17" s="24">
        <v>0</v>
      </c>
      <c r="S17" s="15">
        <v>498</v>
      </c>
      <c r="T17" s="15">
        <v>533</v>
      </c>
      <c r="U17" s="27">
        <f t="shared" si="3"/>
        <v>351</v>
      </c>
      <c r="V17" s="30">
        <f t="shared" si="4"/>
        <v>0.65853658536585369</v>
      </c>
    </row>
    <row r="18" spans="1:22" x14ac:dyDescent="0.15">
      <c r="A18" s="19" t="s">
        <v>26</v>
      </c>
      <c r="B18" s="20" t="s">
        <v>28</v>
      </c>
      <c r="C18" s="31">
        <v>282</v>
      </c>
      <c r="D18" s="31">
        <v>292</v>
      </c>
      <c r="E18" s="31">
        <v>397</v>
      </c>
      <c r="F18" s="24">
        <f t="shared" si="0"/>
        <v>971</v>
      </c>
      <c r="G18" s="31">
        <v>380</v>
      </c>
      <c r="H18" s="31">
        <v>246</v>
      </c>
      <c r="I18" s="31">
        <v>241</v>
      </c>
      <c r="J18" s="24">
        <f t="shared" si="1"/>
        <v>867</v>
      </c>
      <c r="K18" s="31">
        <v>273</v>
      </c>
      <c r="L18" s="15">
        <v>0</v>
      </c>
      <c r="M18" s="15">
        <v>0</v>
      </c>
      <c r="N18" s="24">
        <f t="shared" si="2"/>
        <v>273</v>
      </c>
      <c r="O18" s="15">
        <v>0</v>
      </c>
      <c r="P18" s="15">
        <v>0</v>
      </c>
      <c r="Q18" s="15">
        <v>0</v>
      </c>
      <c r="R18" s="24">
        <v>0</v>
      </c>
      <c r="S18" s="15">
        <v>3286</v>
      </c>
      <c r="T18" s="15">
        <v>3732</v>
      </c>
      <c r="U18" s="27">
        <f t="shared" si="3"/>
        <v>2111</v>
      </c>
      <c r="V18" s="30">
        <f t="shared" si="4"/>
        <v>0.56564844587352625</v>
      </c>
    </row>
    <row r="19" spans="1:22" x14ac:dyDescent="0.15">
      <c r="A19" s="6" t="s">
        <v>32</v>
      </c>
      <c r="B19" s="14" t="s">
        <v>25</v>
      </c>
      <c r="C19" s="31">
        <v>103</v>
      </c>
      <c r="D19" s="31">
        <v>140</v>
      </c>
      <c r="E19" s="31">
        <v>189</v>
      </c>
      <c r="F19" s="24">
        <f t="shared" si="0"/>
        <v>432</v>
      </c>
      <c r="G19" s="31">
        <v>148</v>
      </c>
      <c r="H19" s="31">
        <v>134</v>
      </c>
      <c r="I19" s="31">
        <v>203</v>
      </c>
      <c r="J19" s="24">
        <f t="shared" si="1"/>
        <v>485</v>
      </c>
      <c r="K19" s="31">
        <v>180</v>
      </c>
      <c r="L19" s="15">
        <v>0</v>
      </c>
      <c r="M19" s="15">
        <v>0</v>
      </c>
      <c r="N19" s="24">
        <f t="shared" si="2"/>
        <v>180</v>
      </c>
      <c r="O19" s="15">
        <v>0</v>
      </c>
      <c r="P19" s="15">
        <v>0</v>
      </c>
      <c r="Q19" s="15">
        <v>0</v>
      </c>
      <c r="R19" s="24">
        <v>0</v>
      </c>
      <c r="S19" s="15">
        <v>1542</v>
      </c>
      <c r="T19" s="15">
        <v>1776</v>
      </c>
      <c r="U19" s="27">
        <f t="shared" si="3"/>
        <v>1097</v>
      </c>
      <c r="V19" s="30">
        <f t="shared" si="4"/>
        <v>0.61768018018018023</v>
      </c>
    </row>
    <row r="20" spans="1:22" x14ac:dyDescent="0.15">
      <c r="A20" s="18" t="s">
        <v>26</v>
      </c>
      <c r="B20" s="20" t="s">
        <v>27</v>
      </c>
      <c r="C20" s="31">
        <v>41</v>
      </c>
      <c r="D20" s="31">
        <v>56</v>
      </c>
      <c r="E20" s="31">
        <v>103</v>
      </c>
      <c r="F20" s="24">
        <f t="shared" si="0"/>
        <v>200</v>
      </c>
      <c r="G20" s="31">
        <v>63</v>
      </c>
      <c r="H20" s="31">
        <v>51</v>
      </c>
      <c r="I20" s="31">
        <v>59</v>
      </c>
      <c r="J20" s="24">
        <f t="shared" si="1"/>
        <v>173</v>
      </c>
      <c r="K20" s="31">
        <v>54</v>
      </c>
      <c r="L20" s="15">
        <v>0</v>
      </c>
      <c r="M20" s="15">
        <v>0</v>
      </c>
      <c r="N20" s="24">
        <f t="shared" si="2"/>
        <v>54</v>
      </c>
      <c r="O20" s="15">
        <v>0</v>
      </c>
      <c r="P20" s="15">
        <v>0</v>
      </c>
      <c r="Q20" s="15">
        <v>0</v>
      </c>
      <c r="R20" s="24">
        <v>0</v>
      </c>
      <c r="S20" s="15">
        <v>649</v>
      </c>
      <c r="T20" s="15">
        <v>669</v>
      </c>
      <c r="U20" s="27">
        <f t="shared" si="3"/>
        <v>427</v>
      </c>
      <c r="V20" s="30">
        <f t="shared" si="4"/>
        <v>0.63826606875934233</v>
      </c>
    </row>
    <row r="21" spans="1:22" x14ac:dyDescent="0.15">
      <c r="A21" s="19" t="s">
        <v>26</v>
      </c>
      <c r="B21" s="20" t="s">
        <v>28</v>
      </c>
      <c r="C21" s="31">
        <v>62</v>
      </c>
      <c r="D21" s="31">
        <v>84</v>
      </c>
      <c r="E21" s="31">
        <v>86</v>
      </c>
      <c r="F21" s="24">
        <f t="shared" si="0"/>
        <v>232</v>
      </c>
      <c r="G21" s="31">
        <v>85</v>
      </c>
      <c r="H21" s="31">
        <v>83</v>
      </c>
      <c r="I21" s="31">
        <v>144</v>
      </c>
      <c r="J21" s="24">
        <f t="shared" si="1"/>
        <v>312</v>
      </c>
      <c r="K21" s="31">
        <v>126</v>
      </c>
      <c r="L21" s="15">
        <v>0</v>
      </c>
      <c r="M21" s="15">
        <v>0</v>
      </c>
      <c r="N21" s="24">
        <f t="shared" si="2"/>
        <v>126</v>
      </c>
      <c r="O21" s="15">
        <v>0</v>
      </c>
      <c r="P21" s="15">
        <v>0</v>
      </c>
      <c r="Q21" s="15">
        <v>0</v>
      </c>
      <c r="R21" s="24">
        <v>0</v>
      </c>
      <c r="S21" s="15">
        <v>893</v>
      </c>
      <c r="T21" s="15">
        <v>1107</v>
      </c>
      <c r="U21" s="27">
        <f t="shared" si="3"/>
        <v>670</v>
      </c>
      <c r="V21" s="30">
        <f t="shared" si="4"/>
        <v>0.6052393857271906</v>
      </c>
    </row>
    <row r="22" spans="1:22" x14ac:dyDescent="0.15">
      <c r="A22" s="6" t="s">
        <v>33</v>
      </c>
      <c r="B22" s="14" t="s">
        <v>25</v>
      </c>
      <c r="C22" s="31">
        <v>87</v>
      </c>
      <c r="D22" s="31">
        <v>90</v>
      </c>
      <c r="E22" s="31">
        <v>156</v>
      </c>
      <c r="F22" s="24">
        <f t="shared" si="0"/>
        <v>333</v>
      </c>
      <c r="G22" s="31">
        <v>133</v>
      </c>
      <c r="H22" s="31">
        <v>64</v>
      </c>
      <c r="I22" s="31">
        <v>102</v>
      </c>
      <c r="J22" s="24">
        <f t="shared" si="1"/>
        <v>299</v>
      </c>
      <c r="K22" s="31">
        <v>89</v>
      </c>
      <c r="L22" s="15">
        <v>0</v>
      </c>
      <c r="M22" s="15">
        <v>0</v>
      </c>
      <c r="N22" s="24">
        <f t="shared" si="2"/>
        <v>89</v>
      </c>
      <c r="O22" s="15">
        <v>0</v>
      </c>
      <c r="P22" s="15">
        <v>0</v>
      </c>
      <c r="Q22" s="15">
        <v>0</v>
      </c>
      <c r="R22" s="24">
        <v>0</v>
      </c>
      <c r="S22" s="15">
        <v>832</v>
      </c>
      <c r="T22" s="15">
        <v>1260</v>
      </c>
      <c r="U22" s="27">
        <f t="shared" si="3"/>
        <v>721</v>
      </c>
      <c r="V22" s="30">
        <f t="shared" si="4"/>
        <v>0.57222222222222219</v>
      </c>
    </row>
    <row r="23" spans="1:22" x14ac:dyDescent="0.15">
      <c r="A23" s="18" t="s">
        <v>26</v>
      </c>
      <c r="B23" s="20" t="s">
        <v>27</v>
      </c>
      <c r="C23" s="31">
        <v>39</v>
      </c>
      <c r="D23" s="31">
        <v>42</v>
      </c>
      <c r="E23" s="31">
        <v>83</v>
      </c>
      <c r="F23" s="24">
        <f t="shared" si="0"/>
        <v>164</v>
      </c>
      <c r="G23" s="31">
        <v>58</v>
      </c>
      <c r="H23" s="31">
        <v>32</v>
      </c>
      <c r="I23" s="31">
        <v>42</v>
      </c>
      <c r="J23" s="24">
        <f t="shared" si="1"/>
        <v>132</v>
      </c>
      <c r="K23" s="31">
        <v>56</v>
      </c>
      <c r="L23" s="15">
        <v>0</v>
      </c>
      <c r="M23" s="15">
        <v>0</v>
      </c>
      <c r="N23" s="24">
        <f t="shared" si="2"/>
        <v>56</v>
      </c>
      <c r="O23" s="15">
        <v>0</v>
      </c>
      <c r="P23" s="15">
        <v>0</v>
      </c>
      <c r="Q23" s="15">
        <v>0</v>
      </c>
      <c r="R23" s="24">
        <v>0</v>
      </c>
      <c r="S23" s="15">
        <v>519</v>
      </c>
      <c r="T23" s="15">
        <v>601</v>
      </c>
      <c r="U23" s="27">
        <f t="shared" si="3"/>
        <v>352</v>
      </c>
      <c r="V23" s="30">
        <f t="shared" si="4"/>
        <v>0.58569051580698839</v>
      </c>
    </row>
    <row r="24" spans="1:22" x14ac:dyDescent="0.15">
      <c r="A24" s="19" t="s">
        <v>26</v>
      </c>
      <c r="B24" s="20" t="s">
        <v>28</v>
      </c>
      <c r="C24" s="31">
        <v>48</v>
      </c>
      <c r="D24" s="31">
        <v>48</v>
      </c>
      <c r="E24" s="31">
        <v>73</v>
      </c>
      <c r="F24" s="24">
        <f t="shared" si="0"/>
        <v>169</v>
      </c>
      <c r="G24" s="31">
        <v>75</v>
      </c>
      <c r="H24" s="31">
        <v>32</v>
      </c>
      <c r="I24" s="31">
        <v>60</v>
      </c>
      <c r="J24" s="24">
        <f t="shared" si="1"/>
        <v>167</v>
      </c>
      <c r="K24" s="31">
        <v>33</v>
      </c>
      <c r="L24" s="15">
        <v>0</v>
      </c>
      <c r="M24" s="15">
        <v>0</v>
      </c>
      <c r="N24" s="24">
        <f t="shared" si="2"/>
        <v>33</v>
      </c>
      <c r="O24" s="15">
        <v>0</v>
      </c>
      <c r="P24" s="15">
        <v>0</v>
      </c>
      <c r="Q24" s="15">
        <v>0</v>
      </c>
      <c r="R24" s="24">
        <v>0</v>
      </c>
      <c r="S24" s="15">
        <v>313</v>
      </c>
      <c r="T24" s="15">
        <v>659</v>
      </c>
      <c r="U24" s="27">
        <f t="shared" si="3"/>
        <v>369</v>
      </c>
      <c r="V24" s="30">
        <f t="shared" si="4"/>
        <v>0.55993930197268593</v>
      </c>
    </row>
    <row r="25" spans="1:22" x14ac:dyDescent="0.15">
      <c r="A25" s="6" t="s">
        <v>34</v>
      </c>
      <c r="B25" s="14" t="s">
        <v>25</v>
      </c>
      <c r="C25" s="31">
        <v>120</v>
      </c>
      <c r="D25" s="31">
        <v>130</v>
      </c>
      <c r="E25" s="31">
        <v>242</v>
      </c>
      <c r="F25" s="24">
        <f t="shared" si="0"/>
        <v>492</v>
      </c>
      <c r="G25" s="31">
        <v>172</v>
      </c>
      <c r="H25" s="31">
        <v>163</v>
      </c>
      <c r="I25" s="31">
        <v>179</v>
      </c>
      <c r="J25" s="24">
        <f t="shared" si="1"/>
        <v>514</v>
      </c>
      <c r="K25" s="31">
        <v>166</v>
      </c>
      <c r="L25" s="15">
        <v>0</v>
      </c>
      <c r="M25" s="15">
        <v>0</v>
      </c>
      <c r="N25" s="24">
        <f t="shared" si="2"/>
        <v>166</v>
      </c>
      <c r="O25" s="15">
        <v>0</v>
      </c>
      <c r="P25" s="15">
        <v>0</v>
      </c>
      <c r="Q25" s="15">
        <v>0</v>
      </c>
      <c r="R25" s="24">
        <v>0</v>
      </c>
      <c r="S25" s="15">
        <v>1779</v>
      </c>
      <c r="T25" s="15">
        <v>2051</v>
      </c>
      <c r="U25" s="27">
        <f t="shared" si="3"/>
        <v>1172</v>
      </c>
      <c r="V25" s="30">
        <f t="shared" si="4"/>
        <v>0.5714285714285714</v>
      </c>
    </row>
    <row r="26" spans="1:22" x14ac:dyDescent="0.15">
      <c r="A26" s="18" t="s">
        <v>26</v>
      </c>
      <c r="B26" s="20" t="s">
        <v>27</v>
      </c>
      <c r="C26" s="31">
        <v>34</v>
      </c>
      <c r="D26" s="31">
        <v>37</v>
      </c>
      <c r="E26" s="31">
        <v>52</v>
      </c>
      <c r="F26" s="24">
        <f t="shared" si="0"/>
        <v>123</v>
      </c>
      <c r="G26" s="31">
        <v>32</v>
      </c>
      <c r="H26" s="31">
        <v>31</v>
      </c>
      <c r="I26" s="31">
        <v>51</v>
      </c>
      <c r="J26" s="24">
        <f t="shared" si="1"/>
        <v>114</v>
      </c>
      <c r="K26" s="31">
        <v>46</v>
      </c>
      <c r="L26" s="15">
        <v>0</v>
      </c>
      <c r="M26" s="15">
        <v>0</v>
      </c>
      <c r="N26" s="24">
        <f t="shared" si="2"/>
        <v>46</v>
      </c>
      <c r="O26" s="15">
        <v>0</v>
      </c>
      <c r="P26" s="15">
        <v>0</v>
      </c>
      <c r="Q26" s="15">
        <v>0</v>
      </c>
      <c r="R26" s="24">
        <v>0</v>
      </c>
      <c r="S26" s="15">
        <v>350</v>
      </c>
      <c r="T26" s="15">
        <v>399</v>
      </c>
      <c r="U26" s="27">
        <f t="shared" si="3"/>
        <v>283</v>
      </c>
      <c r="V26" s="30">
        <f t="shared" si="4"/>
        <v>0.7092731829573935</v>
      </c>
    </row>
    <row r="27" spans="1:22" x14ac:dyDescent="0.15">
      <c r="A27" s="19" t="s">
        <v>26</v>
      </c>
      <c r="B27" s="20" t="s">
        <v>28</v>
      </c>
      <c r="C27" s="31">
        <v>86</v>
      </c>
      <c r="D27" s="31">
        <v>93</v>
      </c>
      <c r="E27" s="31">
        <v>190</v>
      </c>
      <c r="F27" s="24">
        <f t="shared" si="0"/>
        <v>369</v>
      </c>
      <c r="G27" s="31">
        <v>140</v>
      </c>
      <c r="H27" s="31">
        <v>132</v>
      </c>
      <c r="I27" s="31">
        <v>128</v>
      </c>
      <c r="J27" s="24">
        <f t="shared" si="1"/>
        <v>400</v>
      </c>
      <c r="K27" s="31">
        <v>120</v>
      </c>
      <c r="L27" s="15">
        <v>0</v>
      </c>
      <c r="M27" s="15">
        <v>0</v>
      </c>
      <c r="N27" s="24">
        <f t="shared" si="2"/>
        <v>120</v>
      </c>
      <c r="O27" s="15">
        <v>0</v>
      </c>
      <c r="P27" s="15">
        <v>0</v>
      </c>
      <c r="Q27" s="15">
        <v>0</v>
      </c>
      <c r="R27" s="24">
        <v>0</v>
      </c>
      <c r="S27" s="15">
        <v>1429</v>
      </c>
      <c r="T27" s="15">
        <v>1652</v>
      </c>
      <c r="U27" s="27">
        <f t="shared" si="3"/>
        <v>889</v>
      </c>
      <c r="V27" s="30">
        <f t="shared" si="4"/>
        <v>0.53813559322033899</v>
      </c>
    </row>
    <row r="28" spans="1:22" x14ac:dyDescent="0.15">
      <c r="A28" s="6" t="s">
        <v>35</v>
      </c>
      <c r="B28" s="14" t="s">
        <v>25</v>
      </c>
      <c r="C28" s="31">
        <v>249</v>
      </c>
      <c r="D28" s="31">
        <v>226</v>
      </c>
      <c r="E28" s="31">
        <v>441</v>
      </c>
      <c r="F28" s="24">
        <f t="shared" si="0"/>
        <v>916</v>
      </c>
      <c r="G28" s="31">
        <v>321</v>
      </c>
      <c r="H28" s="31">
        <v>373</v>
      </c>
      <c r="I28" s="31">
        <v>257</v>
      </c>
      <c r="J28" s="24">
        <f t="shared" si="1"/>
        <v>951</v>
      </c>
      <c r="K28" s="31">
        <v>292</v>
      </c>
      <c r="L28" s="15">
        <v>0</v>
      </c>
      <c r="M28" s="15">
        <v>0</v>
      </c>
      <c r="N28" s="24">
        <f t="shared" si="2"/>
        <v>292</v>
      </c>
      <c r="O28" s="15">
        <v>0</v>
      </c>
      <c r="P28" s="15">
        <v>0</v>
      </c>
      <c r="Q28" s="15">
        <v>0</v>
      </c>
      <c r="R28" s="24">
        <v>0</v>
      </c>
      <c r="S28" s="15">
        <v>3749</v>
      </c>
      <c r="T28" s="15">
        <v>3059</v>
      </c>
      <c r="U28" s="27">
        <f t="shared" si="3"/>
        <v>2159</v>
      </c>
      <c r="V28" s="30">
        <f t="shared" si="4"/>
        <v>0.70578620464203989</v>
      </c>
    </row>
    <row r="29" spans="1:22" x14ac:dyDescent="0.15">
      <c r="A29" s="18" t="s">
        <v>26</v>
      </c>
      <c r="B29" s="20" t="s">
        <v>27</v>
      </c>
      <c r="C29" s="31">
        <v>44</v>
      </c>
      <c r="D29" s="31">
        <v>46</v>
      </c>
      <c r="E29" s="31">
        <v>43</v>
      </c>
      <c r="F29" s="24">
        <f t="shared" si="0"/>
        <v>133</v>
      </c>
      <c r="G29" s="31">
        <v>58</v>
      </c>
      <c r="H29" s="31">
        <v>47</v>
      </c>
      <c r="I29" s="31">
        <v>41</v>
      </c>
      <c r="J29" s="24">
        <f t="shared" si="1"/>
        <v>146</v>
      </c>
      <c r="K29" s="31">
        <v>49</v>
      </c>
      <c r="L29" s="15">
        <v>0</v>
      </c>
      <c r="M29" s="15">
        <v>0</v>
      </c>
      <c r="N29" s="24">
        <f t="shared" si="2"/>
        <v>49</v>
      </c>
      <c r="O29" s="15">
        <v>0</v>
      </c>
      <c r="P29" s="15">
        <v>0</v>
      </c>
      <c r="Q29" s="15">
        <v>0</v>
      </c>
      <c r="R29" s="24">
        <v>0</v>
      </c>
      <c r="S29" s="15">
        <v>445</v>
      </c>
      <c r="T29" s="15">
        <v>552</v>
      </c>
      <c r="U29" s="27">
        <f t="shared" si="3"/>
        <v>328</v>
      </c>
      <c r="V29" s="30">
        <f t="shared" si="4"/>
        <v>0.59420289855072461</v>
      </c>
    </row>
    <row r="30" spans="1:22" x14ac:dyDescent="0.15">
      <c r="A30" s="19" t="s">
        <v>26</v>
      </c>
      <c r="B30" s="20" t="s">
        <v>28</v>
      </c>
      <c r="C30" s="31">
        <v>205</v>
      </c>
      <c r="D30" s="31">
        <v>180</v>
      </c>
      <c r="E30" s="31">
        <v>398</v>
      </c>
      <c r="F30" s="24">
        <f t="shared" si="0"/>
        <v>783</v>
      </c>
      <c r="G30" s="31">
        <v>263</v>
      </c>
      <c r="H30" s="31">
        <v>326</v>
      </c>
      <c r="I30" s="31">
        <v>216</v>
      </c>
      <c r="J30" s="24">
        <f t="shared" si="1"/>
        <v>805</v>
      </c>
      <c r="K30" s="31">
        <v>243</v>
      </c>
      <c r="L30" s="15">
        <v>0</v>
      </c>
      <c r="M30" s="15">
        <v>0</v>
      </c>
      <c r="N30" s="24">
        <f t="shared" si="2"/>
        <v>243</v>
      </c>
      <c r="O30" s="15">
        <v>0</v>
      </c>
      <c r="P30" s="15">
        <v>0</v>
      </c>
      <c r="Q30" s="15">
        <v>0</v>
      </c>
      <c r="R30" s="24">
        <v>0</v>
      </c>
      <c r="S30" s="15">
        <v>3304</v>
      </c>
      <c r="T30" s="15">
        <v>2507</v>
      </c>
      <c r="U30" s="27">
        <f t="shared" si="3"/>
        <v>1831</v>
      </c>
      <c r="V30" s="30">
        <f t="shared" si="4"/>
        <v>0.73035500598324687</v>
      </c>
    </row>
    <row r="31" spans="1:22" x14ac:dyDescent="0.15">
      <c r="A31" s="6" t="s">
        <v>36</v>
      </c>
      <c r="B31" s="14" t="s">
        <v>25</v>
      </c>
      <c r="C31" s="31">
        <v>103</v>
      </c>
      <c r="D31" s="31">
        <v>109</v>
      </c>
      <c r="E31" s="31">
        <v>146</v>
      </c>
      <c r="F31" s="24">
        <f t="shared" si="0"/>
        <v>358</v>
      </c>
      <c r="G31" s="31">
        <v>106</v>
      </c>
      <c r="H31" s="31">
        <v>106</v>
      </c>
      <c r="I31" s="31">
        <v>126</v>
      </c>
      <c r="J31" s="24">
        <f t="shared" si="1"/>
        <v>338</v>
      </c>
      <c r="K31" s="31">
        <v>159</v>
      </c>
      <c r="L31" s="15">
        <v>0</v>
      </c>
      <c r="M31" s="15">
        <v>0</v>
      </c>
      <c r="N31" s="24">
        <f t="shared" si="2"/>
        <v>159</v>
      </c>
      <c r="O31" s="15">
        <v>0</v>
      </c>
      <c r="P31" s="15">
        <v>0</v>
      </c>
      <c r="Q31" s="15">
        <v>0</v>
      </c>
      <c r="R31" s="24">
        <v>0</v>
      </c>
      <c r="S31" s="15">
        <v>1920</v>
      </c>
      <c r="T31" s="15">
        <v>1910</v>
      </c>
      <c r="U31" s="27">
        <f t="shared" si="3"/>
        <v>855</v>
      </c>
      <c r="V31" s="30">
        <f t="shared" si="4"/>
        <v>0.44764397905759162</v>
      </c>
    </row>
    <row r="32" spans="1:22" x14ac:dyDescent="0.15">
      <c r="A32" s="18" t="s">
        <v>26</v>
      </c>
      <c r="B32" s="20" t="s">
        <v>27</v>
      </c>
      <c r="C32" s="31">
        <v>52</v>
      </c>
      <c r="D32" s="31">
        <v>57</v>
      </c>
      <c r="E32" s="31">
        <v>67</v>
      </c>
      <c r="F32" s="24">
        <f t="shared" si="0"/>
        <v>176</v>
      </c>
      <c r="G32" s="31">
        <v>58</v>
      </c>
      <c r="H32" s="31">
        <v>41</v>
      </c>
      <c r="I32" s="31">
        <v>59</v>
      </c>
      <c r="J32" s="24">
        <f t="shared" si="1"/>
        <v>158</v>
      </c>
      <c r="K32" s="31">
        <v>73</v>
      </c>
      <c r="L32" s="15">
        <v>0</v>
      </c>
      <c r="M32" s="15">
        <v>0</v>
      </c>
      <c r="N32" s="24">
        <f t="shared" si="2"/>
        <v>73</v>
      </c>
      <c r="O32" s="15">
        <v>0</v>
      </c>
      <c r="P32" s="15">
        <v>0</v>
      </c>
      <c r="Q32" s="15">
        <v>0</v>
      </c>
      <c r="R32" s="24">
        <v>0</v>
      </c>
      <c r="S32" s="15">
        <v>900</v>
      </c>
      <c r="T32" s="15">
        <v>875</v>
      </c>
      <c r="U32" s="27">
        <f t="shared" si="3"/>
        <v>407</v>
      </c>
      <c r="V32" s="30">
        <f t="shared" si="4"/>
        <v>0.46514285714285714</v>
      </c>
    </row>
    <row r="33" spans="1:22" x14ac:dyDescent="0.15">
      <c r="A33" s="19" t="s">
        <v>26</v>
      </c>
      <c r="B33" s="20" t="s">
        <v>28</v>
      </c>
      <c r="C33" s="31">
        <v>51</v>
      </c>
      <c r="D33" s="31">
        <v>52</v>
      </c>
      <c r="E33" s="31">
        <v>79</v>
      </c>
      <c r="F33" s="24">
        <f t="shared" si="0"/>
        <v>182</v>
      </c>
      <c r="G33" s="31">
        <v>48</v>
      </c>
      <c r="H33" s="31">
        <v>65</v>
      </c>
      <c r="I33" s="31">
        <v>67</v>
      </c>
      <c r="J33" s="24">
        <f t="shared" si="1"/>
        <v>180</v>
      </c>
      <c r="K33" s="31">
        <v>86</v>
      </c>
      <c r="L33" s="15">
        <v>0</v>
      </c>
      <c r="M33" s="15">
        <v>0</v>
      </c>
      <c r="N33" s="24">
        <f t="shared" si="2"/>
        <v>86</v>
      </c>
      <c r="O33" s="15">
        <v>0</v>
      </c>
      <c r="P33" s="15">
        <v>0</v>
      </c>
      <c r="Q33" s="15">
        <v>0</v>
      </c>
      <c r="R33" s="24">
        <v>0</v>
      </c>
      <c r="S33" s="15">
        <v>1020</v>
      </c>
      <c r="T33" s="15">
        <v>1035</v>
      </c>
      <c r="U33" s="27">
        <f t="shared" si="3"/>
        <v>448</v>
      </c>
      <c r="V33" s="30">
        <f t="shared" si="4"/>
        <v>0.43285024154589374</v>
      </c>
    </row>
    <row r="34" spans="1:22" x14ac:dyDescent="0.15">
      <c r="A34" s="6" t="s">
        <v>37</v>
      </c>
      <c r="B34" s="14" t="s">
        <v>25</v>
      </c>
      <c r="C34" s="31">
        <v>132</v>
      </c>
      <c r="D34" s="31">
        <v>408</v>
      </c>
      <c r="E34" s="31">
        <v>284</v>
      </c>
      <c r="F34" s="24">
        <f t="shared" si="0"/>
        <v>824</v>
      </c>
      <c r="G34" s="31">
        <v>207</v>
      </c>
      <c r="H34" s="31">
        <v>257</v>
      </c>
      <c r="I34" s="31">
        <v>224</v>
      </c>
      <c r="J34" s="24">
        <f t="shared" si="1"/>
        <v>688</v>
      </c>
      <c r="K34" s="31">
        <v>177</v>
      </c>
      <c r="L34" s="15">
        <v>0</v>
      </c>
      <c r="M34" s="15">
        <v>0</v>
      </c>
      <c r="N34" s="24">
        <f t="shared" si="2"/>
        <v>177</v>
      </c>
      <c r="O34" s="15">
        <v>0</v>
      </c>
      <c r="P34" s="15">
        <v>0</v>
      </c>
      <c r="Q34" s="15">
        <v>0</v>
      </c>
      <c r="R34" s="24">
        <v>0</v>
      </c>
      <c r="S34" s="15">
        <v>2274</v>
      </c>
      <c r="T34" s="15">
        <v>2235</v>
      </c>
      <c r="U34" s="27">
        <f t="shared" si="3"/>
        <v>1689</v>
      </c>
      <c r="V34" s="30">
        <f t="shared" si="4"/>
        <v>0.75570469798657713</v>
      </c>
    </row>
    <row r="35" spans="1:22" x14ac:dyDescent="0.15">
      <c r="A35" s="18" t="s">
        <v>26</v>
      </c>
      <c r="B35" s="20" t="s">
        <v>27</v>
      </c>
      <c r="C35" s="31">
        <v>55</v>
      </c>
      <c r="D35" s="31">
        <v>75</v>
      </c>
      <c r="E35" s="31">
        <v>118</v>
      </c>
      <c r="F35" s="24">
        <f t="shared" si="0"/>
        <v>248</v>
      </c>
      <c r="G35" s="31">
        <v>76</v>
      </c>
      <c r="H35" s="31">
        <v>115</v>
      </c>
      <c r="I35" s="31">
        <v>87</v>
      </c>
      <c r="J35" s="24">
        <f t="shared" si="1"/>
        <v>278</v>
      </c>
      <c r="K35" s="31">
        <v>84</v>
      </c>
      <c r="L35" s="15">
        <v>0</v>
      </c>
      <c r="M35" s="15">
        <v>0</v>
      </c>
      <c r="N35" s="24">
        <f t="shared" si="2"/>
        <v>84</v>
      </c>
      <c r="O35" s="15">
        <v>0</v>
      </c>
      <c r="P35" s="15">
        <v>0</v>
      </c>
      <c r="Q35" s="15">
        <v>0</v>
      </c>
      <c r="R35" s="24">
        <v>0</v>
      </c>
      <c r="S35" s="15">
        <v>974</v>
      </c>
      <c r="T35" s="15">
        <v>1030</v>
      </c>
      <c r="U35" s="27">
        <f t="shared" si="3"/>
        <v>610</v>
      </c>
      <c r="V35" s="30">
        <f t="shared" si="4"/>
        <v>0.59223300970873782</v>
      </c>
    </row>
    <row r="36" spans="1:22" x14ac:dyDescent="0.15">
      <c r="A36" s="19" t="s">
        <v>26</v>
      </c>
      <c r="B36" s="20" t="s">
        <v>28</v>
      </c>
      <c r="C36" s="31">
        <v>77</v>
      </c>
      <c r="D36" s="31">
        <v>333</v>
      </c>
      <c r="E36" s="31">
        <v>166</v>
      </c>
      <c r="F36" s="24">
        <f t="shared" si="0"/>
        <v>576</v>
      </c>
      <c r="G36" s="31">
        <v>131</v>
      </c>
      <c r="H36" s="31">
        <v>142</v>
      </c>
      <c r="I36" s="31">
        <v>137</v>
      </c>
      <c r="J36" s="24">
        <f t="shared" si="1"/>
        <v>410</v>
      </c>
      <c r="K36" s="31">
        <v>93</v>
      </c>
      <c r="L36" s="15">
        <v>0</v>
      </c>
      <c r="M36" s="15">
        <v>0</v>
      </c>
      <c r="N36" s="24">
        <f t="shared" si="2"/>
        <v>93</v>
      </c>
      <c r="O36" s="15">
        <v>0</v>
      </c>
      <c r="P36" s="15">
        <v>0</v>
      </c>
      <c r="Q36" s="15">
        <v>0</v>
      </c>
      <c r="R36" s="24">
        <v>0</v>
      </c>
      <c r="S36" s="15">
        <v>1300</v>
      </c>
      <c r="T36" s="15">
        <v>1205</v>
      </c>
      <c r="U36" s="27">
        <f t="shared" si="3"/>
        <v>1079</v>
      </c>
      <c r="V36" s="30">
        <f t="shared" si="4"/>
        <v>0.89543568464730294</v>
      </c>
    </row>
    <row r="37" spans="1:22" x14ac:dyDescent="0.15">
      <c r="A37" s="6" t="s">
        <v>38</v>
      </c>
      <c r="B37" s="14" t="s">
        <v>25</v>
      </c>
      <c r="C37" s="31">
        <v>115</v>
      </c>
      <c r="D37" s="31">
        <v>153</v>
      </c>
      <c r="E37" s="31">
        <v>244</v>
      </c>
      <c r="F37" s="24">
        <f t="shared" si="0"/>
        <v>512</v>
      </c>
      <c r="G37" s="31">
        <v>199</v>
      </c>
      <c r="H37" s="31">
        <v>169</v>
      </c>
      <c r="I37" s="31">
        <v>272</v>
      </c>
      <c r="J37" s="24">
        <f t="shared" si="1"/>
        <v>640</v>
      </c>
      <c r="K37" s="31">
        <v>346</v>
      </c>
      <c r="L37" s="15">
        <v>0</v>
      </c>
      <c r="M37" s="15">
        <v>0</v>
      </c>
      <c r="N37" s="24">
        <f t="shared" si="2"/>
        <v>346</v>
      </c>
      <c r="O37" s="15">
        <v>0</v>
      </c>
      <c r="P37" s="15">
        <v>0</v>
      </c>
      <c r="Q37" s="15">
        <v>0</v>
      </c>
      <c r="R37" s="24">
        <v>0</v>
      </c>
      <c r="S37" s="15">
        <v>1541</v>
      </c>
      <c r="T37" s="15">
        <v>2094</v>
      </c>
      <c r="U37" s="27">
        <f t="shared" si="3"/>
        <v>1498</v>
      </c>
      <c r="V37" s="30">
        <f t="shared" si="4"/>
        <v>0.71537726838586435</v>
      </c>
    </row>
    <row r="38" spans="1:22" x14ac:dyDescent="0.15">
      <c r="A38" s="18" t="s">
        <v>26</v>
      </c>
      <c r="B38" s="20" t="s">
        <v>27</v>
      </c>
      <c r="C38" s="31">
        <v>45</v>
      </c>
      <c r="D38" s="31">
        <v>48</v>
      </c>
      <c r="E38" s="31">
        <v>76</v>
      </c>
      <c r="F38" s="24">
        <f t="shared" si="0"/>
        <v>169</v>
      </c>
      <c r="G38" s="31">
        <v>58</v>
      </c>
      <c r="H38" s="31">
        <v>71</v>
      </c>
      <c r="I38" s="31">
        <v>73</v>
      </c>
      <c r="J38" s="24">
        <f t="shared" si="1"/>
        <v>202</v>
      </c>
      <c r="K38" s="31">
        <v>68</v>
      </c>
      <c r="L38" s="15">
        <v>0</v>
      </c>
      <c r="M38" s="15">
        <v>0</v>
      </c>
      <c r="N38" s="24">
        <f t="shared" si="2"/>
        <v>68</v>
      </c>
      <c r="O38" s="15">
        <v>0</v>
      </c>
      <c r="P38" s="15">
        <v>0</v>
      </c>
      <c r="Q38" s="15">
        <v>0</v>
      </c>
      <c r="R38" s="24">
        <v>0</v>
      </c>
      <c r="S38" s="15">
        <v>759</v>
      </c>
      <c r="T38" s="15">
        <v>755</v>
      </c>
      <c r="U38" s="27">
        <f t="shared" si="3"/>
        <v>439</v>
      </c>
      <c r="V38" s="30">
        <f t="shared" si="4"/>
        <v>0.58145695364238414</v>
      </c>
    </row>
    <row r="39" spans="1:22" x14ac:dyDescent="0.15">
      <c r="A39" s="19" t="s">
        <v>26</v>
      </c>
      <c r="B39" s="20" t="s">
        <v>28</v>
      </c>
      <c r="C39" s="31">
        <v>70</v>
      </c>
      <c r="D39" s="31">
        <v>105</v>
      </c>
      <c r="E39" s="31">
        <v>168</v>
      </c>
      <c r="F39" s="24">
        <f t="shared" si="0"/>
        <v>343</v>
      </c>
      <c r="G39" s="31">
        <v>141</v>
      </c>
      <c r="H39" s="31">
        <v>98</v>
      </c>
      <c r="I39" s="31">
        <v>199</v>
      </c>
      <c r="J39" s="24">
        <f t="shared" si="1"/>
        <v>438</v>
      </c>
      <c r="K39" s="31">
        <v>278</v>
      </c>
      <c r="L39" s="15">
        <v>0</v>
      </c>
      <c r="M39" s="15">
        <v>0</v>
      </c>
      <c r="N39" s="24">
        <f t="shared" si="2"/>
        <v>278</v>
      </c>
      <c r="O39" s="15">
        <v>0</v>
      </c>
      <c r="P39" s="15">
        <v>0</v>
      </c>
      <c r="Q39" s="15">
        <v>0</v>
      </c>
      <c r="R39" s="24">
        <v>0</v>
      </c>
      <c r="S39" s="15">
        <v>782</v>
      </c>
      <c r="T39" s="15">
        <v>1339</v>
      </c>
      <c r="U39" s="27">
        <f t="shared" si="3"/>
        <v>1059</v>
      </c>
      <c r="V39" s="30">
        <f t="shared" si="4"/>
        <v>0.79088872292755785</v>
      </c>
    </row>
    <row r="40" spans="1:22" x14ac:dyDescent="0.15">
      <c r="A40" s="6" t="s">
        <v>39</v>
      </c>
      <c r="B40" s="14" t="s">
        <v>25</v>
      </c>
      <c r="C40" s="31">
        <v>142</v>
      </c>
      <c r="D40" s="31">
        <v>135</v>
      </c>
      <c r="E40" s="31">
        <v>189</v>
      </c>
      <c r="F40" s="24">
        <f t="shared" si="0"/>
        <v>466</v>
      </c>
      <c r="G40" s="31">
        <v>162</v>
      </c>
      <c r="H40" s="31">
        <v>145</v>
      </c>
      <c r="I40" s="31">
        <v>149</v>
      </c>
      <c r="J40" s="24">
        <f t="shared" si="1"/>
        <v>456</v>
      </c>
      <c r="K40" s="31">
        <v>170</v>
      </c>
      <c r="L40" s="15">
        <v>0</v>
      </c>
      <c r="M40" s="15">
        <v>0</v>
      </c>
      <c r="N40" s="24">
        <f t="shared" si="2"/>
        <v>170</v>
      </c>
      <c r="O40" s="15">
        <v>0</v>
      </c>
      <c r="P40" s="15">
        <v>0</v>
      </c>
      <c r="Q40" s="15">
        <v>0</v>
      </c>
      <c r="R40" s="24">
        <v>0</v>
      </c>
      <c r="S40" s="15">
        <v>1937</v>
      </c>
      <c r="T40" s="15">
        <v>1984</v>
      </c>
      <c r="U40" s="27">
        <f t="shared" si="3"/>
        <v>1092</v>
      </c>
      <c r="V40" s="30">
        <f t="shared" si="4"/>
        <v>0.55040322580645162</v>
      </c>
    </row>
    <row r="41" spans="1:22" x14ac:dyDescent="0.15">
      <c r="A41" s="18" t="s">
        <v>26</v>
      </c>
      <c r="B41" s="20" t="s">
        <v>27</v>
      </c>
      <c r="C41" s="31">
        <v>133</v>
      </c>
      <c r="D41" s="31">
        <v>109</v>
      </c>
      <c r="E41" s="31">
        <v>169</v>
      </c>
      <c r="F41" s="24">
        <f t="shared" si="0"/>
        <v>411</v>
      </c>
      <c r="G41" s="31">
        <v>131</v>
      </c>
      <c r="H41" s="31">
        <v>128</v>
      </c>
      <c r="I41" s="31">
        <v>130</v>
      </c>
      <c r="J41" s="24">
        <f t="shared" si="1"/>
        <v>389</v>
      </c>
      <c r="K41" s="31">
        <v>152</v>
      </c>
      <c r="L41" s="15">
        <v>0</v>
      </c>
      <c r="M41" s="15">
        <v>0</v>
      </c>
      <c r="N41" s="24">
        <f t="shared" si="2"/>
        <v>152</v>
      </c>
      <c r="O41" s="15">
        <v>0</v>
      </c>
      <c r="P41" s="15">
        <v>0</v>
      </c>
      <c r="Q41" s="15">
        <v>0</v>
      </c>
      <c r="R41" s="24">
        <v>0</v>
      </c>
      <c r="S41" s="15">
        <v>1607</v>
      </c>
      <c r="T41" s="15">
        <v>1693</v>
      </c>
      <c r="U41" s="27">
        <f t="shared" si="3"/>
        <v>952</v>
      </c>
      <c r="V41" s="30">
        <f t="shared" si="4"/>
        <v>0.56231541642055527</v>
      </c>
    </row>
    <row r="42" spans="1:22" x14ac:dyDescent="0.15">
      <c r="A42" s="19" t="s">
        <v>26</v>
      </c>
      <c r="B42" s="20" t="s">
        <v>28</v>
      </c>
      <c r="C42" s="31">
        <v>9</v>
      </c>
      <c r="D42" s="31">
        <v>26</v>
      </c>
      <c r="E42" s="31">
        <v>20</v>
      </c>
      <c r="F42" s="24">
        <f t="shared" si="0"/>
        <v>55</v>
      </c>
      <c r="G42" s="31">
        <v>31</v>
      </c>
      <c r="H42" s="31">
        <v>17</v>
      </c>
      <c r="I42" s="31">
        <v>19</v>
      </c>
      <c r="J42" s="24">
        <f t="shared" si="1"/>
        <v>67</v>
      </c>
      <c r="K42" s="31">
        <v>18</v>
      </c>
      <c r="L42" s="15">
        <v>0</v>
      </c>
      <c r="M42" s="15">
        <v>0</v>
      </c>
      <c r="N42" s="24">
        <f t="shared" si="2"/>
        <v>18</v>
      </c>
      <c r="O42" s="15">
        <v>0</v>
      </c>
      <c r="P42" s="15">
        <v>0</v>
      </c>
      <c r="Q42" s="15">
        <v>0</v>
      </c>
      <c r="R42" s="24">
        <v>0</v>
      </c>
      <c r="S42" s="15">
        <v>330</v>
      </c>
      <c r="T42" s="15">
        <v>291</v>
      </c>
      <c r="U42" s="27">
        <f t="shared" si="3"/>
        <v>140</v>
      </c>
      <c r="V42" s="30">
        <f t="shared" si="4"/>
        <v>0.48109965635738833</v>
      </c>
    </row>
    <row r="43" spans="1:22" x14ac:dyDescent="0.15">
      <c r="A43" s="6" t="s">
        <v>40</v>
      </c>
      <c r="B43" s="14" t="s">
        <v>25</v>
      </c>
      <c r="C43" s="31">
        <v>72</v>
      </c>
      <c r="D43" s="31">
        <v>80</v>
      </c>
      <c r="E43" s="31">
        <v>124</v>
      </c>
      <c r="F43" s="24">
        <f t="shared" si="0"/>
        <v>276</v>
      </c>
      <c r="G43" s="31">
        <v>95</v>
      </c>
      <c r="H43" s="31">
        <v>133</v>
      </c>
      <c r="I43" s="31">
        <v>120</v>
      </c>
      <c r="J43" s="24">
        <f t="shared" si="1"/>
        <v>348</v>
      </c>
      <c r="K43" s="31">
        <v>107</v>
      </c>
      <c r="L43" s="15">
        <v>0</v>
      </c>
      <c r="M43" s="15">
        <v>0</v>
      </c>
      <c r="N43" s="24">
        <f t="shared" si="2"/>
        <v>107</v>
      </c>
      <c r="O43" s="15">
        <v>0</v>
      </c>
      <c r="P43" s="15">
        <v>0</v>
      </c>
      <c r="Q43" s="15">
        <v>0</v>
      </c>
      <c r="R43" s="24">
        <v>0</v>
      </c>
      <c r="S43" s="15">
        <v>1349</v>
      </c>
      <c r="T43" s="15">
        <v>1201</v>
      </c>
      <c r="U43" s="27">
        <f t="shared" si="3"/>
        <v>731</v>
      </c>
      <c r="V43" s="30">
        <f t="shared" si="4"/>
        <v>0.60865945045795167</v>
      </c>
    </row>
    <row r="44" spans="1:22" x14ac:dyDescent="0.15">
      <c r="A44" s="18" t="s">
        <v>26</v>
      </c>
      <c r="B44" s="20" t="s">
        <v>27</v>
      </c>
      <c r="C44" s="31">
        <v>53</v>
      </c>
      <c r="D44" s="31">
        <v>61</v>
      </c>
      <c r="E44" s="31">
        <v>92</v>
      </c>
      <c r="F44" s="24">
        <f t="shared" si="0"/>
        <v>206</v>
      </c>
      <c r="G44" s="31">
        <v>75</v>
      </c>
      <c r="H44" s="31">
        <v>75</v>
      </c>
      <c r="I44" s="31">
        <v>87</v>
      </c>
      <c r="J44" s="24">
        <f t="shared" si="1"/>
        <v>237</v>
      </c>
      <c r="K44" s="31">
        <v>72</v>
      </c>
      <c r="L44" s="15">
        <v>0</v>
      </c>
      <c r="M44" s="15">
        <v>0</v>
      </c>
      <c r="N44" s="24">
        <f t="shared" si="2"/>
        <v>72</v>
      </c>
      <c r="O44" s="15">
        <v>0</v>
      </c>
      <c r="P44" s="15">
        <v>0</v>
      </c>
      <c r="Q44" s="15">
        <v>0</v>
      </c>
      <c r="R44" s="24">
        <v>0</v>
      </c>
      <c r="S44" s="15">
        <v>833</v>
      </c>
      <c r="T44" s="15">
        <v>803</v>
      </c>
      <c r="U44" s="27">
        <f t="shared" si="3"/>
        <v>515</v>
      </c>
      <c r="V44" s="30">
        <f t="shared" si="4"/>
        <v>0.64134495641344957</v>
      </c>
    </row>
    <row r="45" spans="1:22" x14ac:dyDescent="0.15">
      <c r="A45" s="19" t="s">
        <v>26</v>
      </c>
      <c r="B45" s="20" t="s">
        <v>28</v>
      </c>
      <c r="C45" s="31">
        <v>19</v>
      </c>
      <c r="D45" s="31">
        <v>19</v>
      </c>
      <c r="E45" s="31">
        <v>32</v>
      </c>
      <c r="F45" s="24">
        <f t="shared" si="0"/>
        <v>70</v>
      </c>
      <c r="G45" s="31">
        <v>20</v>
      </c>
      <c r="H45" s="31">
        <v>58</v>
      </c>
      <c r="I45" s="31">
        <v>33</v>
      </c>
      <c r="J45" s="24">
        <f t="shared" si="1"/>
        <v>111</v>
      </c>
      <c r="K45" s="31">
        <v>35</v>
      </c>
      <c r="L45" s="15">
        <v>0</v>
      </c>
      <c r="M45" s="15">
        <v>0</v>
      </c>
      <c r="N45" s="24">
        <f t="shared" si="2"/>
        <v>35</v>
      </c>
      <c r="O45" s="15">
        <v>0</v>
      </c>
      <c r="P45" s="15">
        <v>0</v>
      </c>
      <c r="Q45" s="15">
        <v>0</v>
      </c>
      <c r="R45" s="24">
        <v>0</v>
      </c>
      <c r="S45" s="15">
        <v>516</v>
      </c>
      <c r="T45" s="15">
        <v>398</v>
      </c>
      <c r="U45" s="27">
        <f t="shared" si="3"/>
        <v>216</v>
      </c>
      <c r="V45" s="30">
        <f t="shared" si="4"/>
        <v>0.542713567839196</v>
      </c>
    </row>
    <row r="46" spans="1:22" x14ac:dyDescent="0.15">
      <c r="A46" s="6" t="s">
        <v>41</v>
      </c>
      <c r="B46" s="14" t="s">
        <v>25</v>
      </c>
      <c r="C46" s="31">
        <v>114</v>
      </c>
      <c r="D46" s="31">
        <v>160</v>
      </c>
      <c r="E46" s="31">
        <v>212</v>
      </c>
      <c r="F46" s="24">
        <f t="shared" si="0"/>
        <v>486</v>
      </c>
      <c r="G46" s="31">
        <v>297</v>
      </c>
      <c r="H46" s="31">
        <v>237</v>
      </c>
      <c r="I46" s="31">
        <v>226</v>
      </c>
      <c r="J46" s="24">
        <f t="shared" si="1"/>
        <v>760</v>
      </c>
      <c r="K46" s="31">
        <v>158</v>
      </c>
      <c r="L46" s="15">
        <v>0</v>
      </c>
      <c r="M46" s="15">
        <v>0</v>
      </c>
      <c r="N46" s="24">
        <f t="shared" si="2"/>
        <v>158</v>
      </c>
      <c r="O46" s="15">
        <v>0</v>
      </c>
      <c r="P46" s="15">
        <v>0</v>
      </c>
      <c r="Q46" s="15">
        <v>0</v>
      </c>
      <c r="R46" s="24">
        <v>0</v>
      </c>
      <c r="S46" s="15">
        <v>2149</v>
      </c>
      <c r="T46" s="15">
        <v>2315</v>
      </c>
      <c r="U46" s="27">
        <f t="shared" si="3"/>
        <v>1404</v>
      </c>
      <c r="V46" s="30">
        <f t="shared" si="4"/>
        <v>0.6064794816414687</v>
      </c>
    </row>
    <row r="47" spans="1:22" x14ac:dyDescent="0.15">
      <c r="A47" s="18" t="s">
        <v>26</v>
      </c>
      <c r="B47" s="20" t="s">
        <v>27</v>
      </c>
      <c r="C47" s="31">
        <v>58</v>
      </c>
      <c r="D47" s="31">
        <v>71</v>
      </c>
      <c r="E47" s="31">
        <v>98</v>
      </c>
      <c r="F47" s="24">
        <f t="shared" si="0"/>
        <v>227</v>
      </c>
      <c r="G47" s="31">
        <v>92</v>
      </c>
      <c r="H47" s="31">
        <v>92</v>
      </c>
      <c r="I47" s="31">
        <v>117</v>
      </c>
      <c r="J47" s="24">
        <f t="shared" si="1"/>
        <v>301</v>
      </c>
      <c r="K47" s="31">
        <v>75</v>
      </c>
      <c r="L47" s="15">
        <v>0</v>
      </c>
      <c r="M47" s="15">
        <v>0</v>
      </c>
      <c r="N47" s="24">
        <f t="shared" si="2"/>
        <v>75</v>
      </c>
      <c r="O47" s="15">
        <v>0</v>
      </c>
      <c r="P47" s="15">
        <v>0</v>
      </c>
      <c r="Q47" s="15">
        <v>0</v>
      </c>
      <c r="R47" s="24">
        <v>0</v>
      </c>
      <c r="S47" s="15">
        <v>924</v>
      </c>
      <c r="T47" s="15">
        <v>1060</v>
      </c>
      <c r="U47" s="27">
        <f t="shared" si="3"/>
        <v>603</v>
      </c>
      <c r="V47" s="30">
        <f t="shared" si="4"/>
        <v>0.56886792452830193</v>
      </c>
    </row>
    <row r="48" spans="1:22" x14ac:dyDescent="0.15">
      <c r="A48" s="19" t="s">
        <v>26</v>
      </c>
      <c r="B48" s="20" t="s">
        <v>28</v>
      </c>
      <c r="C48" s="31">
        <v>56</v>
      </c>
      <c r="D48" s="31">
        <v>89</v>
      </c>
      <c r="E48" s="31">
        <v>114</v>
      </c>
      <c r="F48" s="24">
        <f t="shared" si="0"/>
        <v>259</v>
      </c>
      <c r="G48" s="31">
        <v>205</v>
      </c>
      <c r="H48" s="31">
        <v>145</v>
      </c>
      <c r="I48" s="31">
        <v>109</v>
      </c>
      <c r="J48" s="24">
        <f t="shared" si="1"/>
        <v>459</v>
      </c>
      <c r="K48" s="31">
        <v>83</v>
      </c>
      <c r="L48" s="15">
        <v>0</v>
      </c>
      <c r="M48" s="15">
        <v>0</v>
      </c>
      <c r="N48" s="24">
        <f t="shared" si="2"/>
        <v>83</v>
      </c>
      <c r="O48" s="15">
        <v>0</v>
      </c>
      <c r="P48" s="15">
        <v>0</v>
      </c>
      <c r="Q48" s="15">
        <v>0</v>
      </c>
      <c r="R48" s="24">
        <v>0</v>
      </c>
      <c r="S48" s="15">
        <v>1225</v>
      </c>
      <c r="T48" s="15">
        <v>1255</v>
      </c>
      <c r="U48" s="27">
        <f t="shared" si="3"/>
        <v>801</v>
      </c>
      <c r="V48" s="30">
        <f t="shared" si="4"/>
        <v>0.63824701195219125</v>
      </c>
    </row>
    <row r="49" spans="1:22" x14ac:dyDescent="0.15">
      <c r="A49" s="6" t="s">
        <v>42</v>
      </c>
      <c r="B49" s="14" t="s">
        <v>25</v>
      </c>
      <c r="C49" s="31">
        <v>96</v>
      </c>
      <c r="D49" s="31">
        <v>101</v>
      </c>
      <c r="E49" s="31">
        <v>151</v>
      </c>
      <c r="F49" s="24">
        <f t="shared" si="0"/>
        <v>348</v>
      </c>
      <c r="G49" s="31">
        <v>132</v>
      </c>
      <c r="H49" s="31">
        <v>123</v>
      </c>
      <c r="I49" s="31">
        <v>148</v>
      </c>
      <c r="J49" s="24">
        <f t="shared" si="1"/>
        <v>403</v>
      </c>
      <c r="K49" s="31">
        <v>212</v>
      </c>
      <c r="L49" s="15">
        <v>0</v>
      </c>
      <c r="M49" s="15">
        <v>0</v>
      </c>
      <c r="N49" s="24">
        <f t="shared" si="2"/>
        <v>212</v>
      </c>
      <c r="O49" s="15">
        <v>0</v>
      </c>
      <c r="P49" s="15">
        <v>0</v>
      </c>
      <c r="Q49" s="15">
        <v>0</v>
      </c>
      <c r="R49" s="24">
        <v>0</v>
      </c>
      <c r="S49" s="15">
        <v>1496</v>
      </c>
      <c r="T49" s="15">
        <v>1851</v>
      </c>
      <c r="U49" s="27">
        <f t="shared" si="3"/>
        <v>963</v>
      </c>
      <c r="V49" s="30">
        <f t="shared" si="4"/>
        <v>0.52025931928687197</v>
      </c>
    </row>
    <row r="50" spans="1:22" x14ac:dyDescent="0.15">
      <c r="A50" s="18" t="s">
        <v>26</v>
      </c>
      <c r="B50" s="20" t="s">
        <v>27</v>
      </c>
      <c r="C50" s="31">
        <v>49</v>
      </c>
      <c r="D50" s="31">
        <v>55</v>
      </c>
      <c r="E50" s="31">
        <v>89</v>
      </c>
      <c r="F50" s="24">
        <f t="shared" si="0"/>
        <v>193</v>
      </c>
      <c r="G50" s="31">
        <v>62</v>
      </c>
      <c r="H50" s="31">
        <v>80</v>
      </c>
      <c r="I50" s="31">
        <v>77</v>
      </c>
      <c r="J50" s="24">
        <f t="shared" si="1"/>
        <v>219</v>
      </c>
      <c r="K50" s="31">
        <v>72</v>
      </c>
      <c r="L50" s="15">
        <v>0</v>
      </c>
      <c r="M50" s="15">
        <v>0</v>
      </c>
      <c r="N50" s="24">
        <f t="shared" si="2"/>
        <v>72</v>
      </c>
      <c r="O50" s="15">
        <v>0</v>
      </c>
      <c r="P50" s="15">
        <v>0</v>
      </c>
      <c r="Q50" s="15">
        <v>0</v>
      </c>
      <c r="R50" s="24">
        <v>0</v>
      </c>
      <c r="S50" s="15">
        <v>847</v>
      </c>
      <c r="T50" s="15">
        <v>934</v>
      </c>
      <c r="U50" s="27">
        <f t="shared" si="3"/>
        <v>484</v>
      </c>
      <c r="V50" s="30">
        <f t="shared" si="4"/>
        <v>0.5182012847965739</v>
      </c>
    </row>
    <row r="51" spans="1:22" x14ac:dyDescent="0.15">
      <c r="A51" s="19" t="s">
        <v>26</v>
      </c>
      <c r="B51" s="20" t="s">
        <v>28</v>
      </c>
      <c r="C51" s="31">
        <v>47</v>
      </c>
      <c r="D51" s="31">
        <v>46</v>
      </c>
      <c r="E51" s="31">
        <v>62</v>
      </c>
      <c r="F51" s="24">
        <f t="shared" si="0"/>
        <v>155</v>
      </c>
      <c r="G51" s="31">
        <v>70</v>
      </c>
      <c r="H51" s="31">
        <v>43</v>
      </c>
      <c r="I51" s="31">
        <v>71</v>
      </c>
      <c r="J51" s="24">
        <f t="shared" si="1"/>
        <v>184</v>
      </c>
      <c r="K51" s="31">
        <v>140</v>
      </c>
      <c r="L51" s="15">
        <v>0</v>
      </c>
      <c r="M51" s="15">
        <v>0</v>
      </c>
      <c r="N51" s="24">
        <f t="shared" si="2"/>
        <v>140</v>
      </c>
      <c r="O51" s="15">
        <v>0</v>
      </c>
      <c r="P51" s="15">
        <v>0</v>
      </c>
      <c r="Q51" s="15">
        <v>0</v>
      </c>
      <c r="R51" s="24">
        <v>0</v>
      </c>
      <c r="S51" s="15">
        <v>649</v>
      </c>
      <c r="T51" s="15">
        <v>917</v>
      </c>
      <c r="U51" s="27">
        <f t="shared" si="3"/>
        <v>479</v>
      </c>
      <c r="V51" s="30">
        <f t="shared" si="4"/>
        <v>0.52235550708833156</v>
      </c>
    </row>
    <row r="52" spans="1:22" x14ac:dyDescent="0.15">
      <c r="A52" s="6" t="s">
        <v>43</v>
      </c>
      <c r="B52" s="14" t="s">
        <v>25</v>
      </c>
      <c r="C52" s="31">
        <v>122</v>
      </c>
      <c r="D52" s="31">
        <v>129</v>
      </c>
      <c r="E52" s="31">
        <v>180</v>
      </c>
      <c r="F52" s="24">
        <f t="shared" si="0"/>
        <v>431</v>
      </c>
      <c r="G52" s="31">
        <v>152</v>
      </c>
      <c r="H52" s="31">
        <v>159</v>
      </c>
      <c r="I52" s="31">
        <v>139</v>
      </c>
      <c r="J52" s="24">
        <f t="shared" si="1"/>
        <v>450</v>
      </c>
      <c r="K52" s="31">
        <v>141</v>
      </c>
      <c r="L52" s="15">
        <v>0</v>
      </c>
      <c r="M52" s="15">
        <v>0</v>
      </c>
      <c r="N52" s="24">
        <f t="shared" si="2"/>
        <v>141</v>
      </c>
      <c r="O52" s="15">
        <v>0</v>
      </c>
      <c r="P52" s="15">
        <v>0</v>
      </c>
      <c r="Q52" s="15">
        <v>0</v>
      </c>
      <c r="R52" s="24">
        <v>0</v>
      </c>
      <c r="S52" s="15">
        <v>1649</v>
      </c>
      <c r="T52" s="15">
        <v>1746</v>
      </c>
      <c r="U52" s="27">
        <f t="shared" si="3"/>
        <v>1022</v>
      </c>
      <c r="V52" s="30">
        <f t="shared" si="4"/>
        <v>0.58533791523482248</v>
      </c>
    </row>
    <row r="53" spans="1:22" x14ac:dyDescent="0.15">
      <c r="A53" s="18" t="s">
        <v>26</v>
      </c>
      <c r="B53" s="20" t="s">
        <v>27</v>
      </c>
      <c r="C53" s="31">
        <v>88</v>
      </c>
      <c r="D53" s="31">
        <v>89</v>
      </c>
      <c r="E53" s="31">
        <v>125</v>
      </c>
      <c r="F53" s="24">
        <f t="shared" si="0"/>
        <v>302</v>
      </c>
      <c r="G53" s="31">
        <v>112</v>
      </c>
      <c r="H53" s="31">
        <v>110</v>
      </c>
      <c r="I53" s="31">
        <v>110</v>
      </c>
      <c r="J53" s="24">
        <f t="shared" si="1"/>
        <v>332</v>
      </c>
      <c r="K53" s="31">
        <v>104</v>
      </c>
      <c r="L53" s="15">
        <v>0</v>
      </c>
      <c r="M53" s="15">
        <v>0</v>
      </c>
      <c r="N53" s="24">
        <f t="shared" si="2"/>
        <v>104</v>
      </c>
      <c r="O53" s="15">
        <v>0</v>
      </c>
      <c r="P53" s="15">
        <v>0</v>
      </c>
      <c r="Q53" s="15">
        <v>0</v>
      </c>
      <c r="R53" s="24">
        <v>0</v>
      </c>
      <c r="S53" s="15">
        <v>1230</v>
      </c>
      <c r="T53" s="15">
        <v>1192</v>
      </c>
      <c r="U53" s="27">
        <f t="shared" si="3"/>
        <v>738</v>
      </c>
      <c r="V53" s="30">
        <f t="shared" si="4"/>
        <v>0.61912751677852351</v>
      </c>
    </row>
    <row r="54" spans="1:22" x14ac:dyDescent="0.15">
      <c r="A54" s="19" t="s">
        <v>26</v>
      </c>
      <c r="B54" s="20" t="s">
        <v>28</v>
      </c>
      <c r="C54" s="31">
        <v>34</v>
      </c>
      <c r="D54" s="31">
        <v>40</v>
      </c>
      <c r="E54" s="31">
        <v>55</v>
      </c>
      <c r="F54" s="24">
        <f t="shared" si="0"/>
        <v>129</v>
      </c>
      <c r="G54" s="31">
        <v>40</v>
      </c>
      <c r="H54" s="31">
        <v>49</v>
      </c>
      <c r="I54" s="31">
        <v>29</v>
      </c>
      <c r="J54" s="24">
        <f t="shared" si="1"/>
        <v>118</v>
      </c>
      <c r="K54" s="31">
        <v>37</v>
      </c>
      <c r="L54" s="15">
        <v>0</v>
      </c>
      <c r="M54" s="15">
        <v>0</v>
      </c>
      <c r="N54" s="24">
        <f t="shared" si="2"/>
        <v>37</v>
      </c>
      <c r="O54" s="15">
        <v>0</v>
      </c>
      <c r="P54" s="15">
        <v>0</v>
      </c>
      <c r="Q54" s="15">
        <v>0</v>
      </c>
      <c r="R54" s="24">
        <v>0</v>
      </c>
      <c r="S54" s="15">
        <v>419</v>
      </c>
      <c r="T54" s="15">
        <v>554</v>
      </c>
      <c r="U54" s="27">
        <f t="shared" si="3"/>
        <v>284</v>
      </c>
      <c r="V54" s="30">
        <f t="shared" si="4"/>
        <v>0.5126353790613718</v>
      </c>
    </row>
    <row r="55" spans="1:22" x14ac:dyDescent="0.15">
      <c r="A55" s="6" t="s">
        <v>44</v>
      </c>
      <c r="B55" s="14" t="s">
        <v>25</v>
      </c>
      <c r="C55" s="31">
        <v>127</v>
      </c>
      <c r="D55" s="31">
        <v>156</v>
      </c>
      <c r="E55" s="31">
        <v>202</v>
      </c>
      <c r="F55" s="24">
        <f t="shared" si="0"/>
        <v>485</v>
      </c>
      <c r="G55" s="31">
        <v>146</v>
      </c>
      <c r="H55" s="31">
        <v>172</v>
      </c>
      <c r="I55" s="31">
        <v>152</v>
      </c>
      <c r="J55" s="24">
        <f t="shared" si="1"/>
        <v>470</v>
      </c>
      <c r="K55" s="31">
        <v>133</v>
      </c>
      <c r="L55" s="15">
        <v>0</v>
      </c>
      <c r="M55" s="15">
        <v>0</v>
      </c>
      <c r="N55" s="24">
        <f t="shared" si="2"/>
        <v>133</v>
      </c>
      <c r="O55" s="15">
        <v>0</v>
      </c>
      <c r="P55" s="15">
        <v>0</v>
      </c>
      <c r="Q55" s="15">
        <v>0</v>
      </c>
      <c r="R55" s="24">
        <v>0</v>
      </c>
      <c r="S55" s="15">
        <v>1717</v>
      </c>
      <c r="T55" s="15">
        <v>1962</v>
      </c>
      <c r="U55" s="27">
        <f t="shared" si="3"/>
        <v>1088</v>
      </c>
      <c r="V55" s="30">
        <f t="shared" si="4"/>
        <v>0.55453618756371048</v>
      </c>
    </row>
    <row r="56" spans="1:22" x14ac:dyDescent="0.15">
      <c r="A56" s="18" t="s">
        <v>26</v>
      </c>
      <c r="B56" s="20" t="s">
        <v>27</v>
      </c>
      <c r="C56" s="31">
        <v>107</v>
      </c>
      <c r="D56" s="31">
        <v>112</v>
      </c>
      <c r="E56" s="31">
        <v>140</v>
      </c>
      <c r="F56" s="24">
        <f t="shared" si="0"/>
        <v>359</v>
      </c>
      <c r="G56" s="31">
        <v>105</v>
      </c>
      <c r="H56" s="31">
        <v>109</v>
      </c>
      <c r="I56" s="31">
        <v>125</v>
      </c>
      <c r="J56" s="24">
        <f t="shared" si="1"/>
        <v>339</v>
      </c>
      <c r="K56" s="31">
        <v>94</v>
      </c>
      <c r="L56" s="15">
        <v>0</v>
      </c>
      <c r="M56" s="15">
        <v>0</v>
      </c>
      <c r="N56" s="24">
        <f t="shared" si="2"/>
        <v>94</v>
      </c>
      <c r="O56" s="15">
        <v>0</v>
      </c>
      <c r="P56" s="15">
        <v>0</v>
      </c>
      <c r="Q56" s="15">
        <v>0</v>
      </c>
      <c r="R56" s="24">
        <v>0</v>
      </c>
      <c r="S56" s="15">
        <v>1242</v>
      </c>
      <c r="T56" s="15">
        <v>1367</v>
      </c>
      <c r="U56" s="27">
        <f t="shared" si="3"/>
        <v>792</v>
      </c>
      <c r="V56" s="30">
        <f t="shared" si="4"/>
        <v>0.57937088514996338</v>
      </c>
    </row>
    <row r="57" spans="1:22" x14ac:dyDescent="0.15">
      <c r="A57" s="19" t="s">
        <v>26</v>
      </c>
      <c r="B57" s="20" t="s">
        <v>28</v>
      </c>
      <c r="C57" s="31">
        <v>20</v>
      </c>
      <c r="D57" s="31">
        <v>44</v>
      </c>
      <c r="E57" s="31">
        <v>62</v>
      </c>
      <c r="F57" s="24">
        <f t="shared" si="0"/>
        <v>126</v>
      </c>
      <c r="G57" s="31">
        <v>41</v>
      </c>
      <c r="H57" s="31">
        <v>63</v>
      </c>
      <c r="I57" s="31">
        <v>27</v>
      </c>
      <c r="J57" s="24">
        <f t="shared" si="1"/>
        <v>131</v>
      </c>
      <c r="K57" s="31">
        <v>39</v>
      </c>
      <c r="L57" s="15">
        <v>0</v>
      </c>
      <c r="M57" s="15">
        <v>0</v>
      </c>
      <c r="N57" s="24">
        <f t="shared" si="2"/>
        <v>39</v>
      </c>
      <c r="O57" s="15">
        <v>0</v>
      </c>
      <c r="P57" s="15">
        <v>0</v>
      </c>
      <c r="Q57" s="15">
        <v>0</v>
      </c>
      <c r="R57" s="24">
        <v>0</v>
      </c>
      <c r="S57" s="15">
        <v>475</v>
      </c>
      <c r="T57" s="15">
        <v>595</v>
      </c>
      <c r="U57" s="27">
        <f t="shared" si="3"/>
        <v>296</v>
      </c>
      <c r="V57" s="30">
        <f t="shared" si="4"/>
        <v>0.49747899159663866</v>
      </c>
    </row>
    <row r="58" spans="1:22" x14ac:dyDescent="0.15">
      <c r="A58" s="6" t="s">
        <v>45</v>
      </c>
      <c r="B58" s="14" t="s">
        <v>25</v>
      </c>
      <c r="C58" s="31">
        <v>143</v>
      </c>
      <c r="D58" s="31">
        <v>190</v>
      </c>
      <c r="E58" s="31">
        <v>318</v>
      </c>
      <c r="F58" s="24">
        <f t="shared" si="0"/>
        <v>651</v>
      </c>
      <c r="G58" s="31">
        <v>149</v>
      </c>
      <c r="H58" s="31">
        <v>189</v>
      </c>
      <c r="I58" s="31">
        <v>161</v>
      </c>
      <c r="J58" s="24">
        <f t="shared" si="1"/>
        <v>499</v>
      </c>
      <c r="K58" s="31">
        <v>173</v>
      </c>
      <c r="L58" s="15">
        <v>0</v>
      </c>
      <c r="M58" s="15">
        <v>0</v>
      </c>
      <c r="N58" s="24">
        <f t="shared" si="2"/>
        <v>173</v>
      </c>
      <c r="O58" s="15">
        <v>0</v>
      </c>
      <c r="P58" s="15">
        <v>0</v>
      </c>
      <c r="Q58" s="15">
        <v>0</v>
      </c>
      <c r="R58" s="24">
        <v>0</v>
      </c>
      <c r="S58" s="15">
        <v>1951</v>
      </c>
      <c r="T58" s="15">
        <v>2461</v>
      </c>
      <c r="U58" s="27">
        <f t="shared" si="3"/>
        <v>1323</v>
      </c>
      <c r="V58" s="30">
        <f t="shared" si="4"/>
        <v>0.53758634701340924</v>
      </c>
    </row>
    <row r="59" spans="1:22" x14ac:dyDescent="0.15">
      <c r="A59" s="18" t="s">
        <v>26</v>
      </c>
      <c r="B59" s="20" t="s">
        <v>27</v>
      </c>
      <c r="C59" s="31">
        <v>128</v>
      </c>
      <c r="D59" s="31">
        <v>148</v>
      </c>
      <c r="E59" s="31">
        <v>239</v>
      </c>
      <c r="F59" s="24">
        <f t="shared" si="0"/>
        <v>515</v>
      </c>
      <c r="G59" s="31">
        <v>129</v>
      </c>
      <c r="H59" s="31">
        <v>168</v>
      </c>
      <c r="I59" s="31">
        <v>137</v>
      </c>
      <c r="J59" s="24">
        <f t="shared" si="1"/>
        <v>434</v>
      </c>
      <c r="K59" s="31">
        <v>151</v>
      </c>
      <c r="L59" s="15">
        <v>0</v>
      </c>
      <c r="M59" s="15">
        <v>0</v>
      </c>
      <c r="N59" s="24">
        <f t="shared" si="2"/>
        <v>151</v>
      </c>
      <c r="O59" s="15">
        <v>0</v>
      </c>
      <c r="P59" s="15">
        <v>0</v>
      </c>
      <c r="Q59" s="15">
        <v>0</v>
      </c>
      <c r="R59" s="24">
        <v>0</v>
      </c>
      <c r="S59" s="15">
        <v>1677</v>
      </c>
      <c r="T59" s="15">
        <v>2096</v>
      </c>
      <c r="U59" s="27">
        <f t="shared" si="3"/>
        <v>1100</v>
      </c>
      <c r="V59" s="30">
        <f t="shared" si="4"/>
        <v>0.52480916030534353</v>
      </c>
    </row>
    <row r="60" spans="1:22" x14ac:dyDescent="0.15">
      <c r="A60" s="19" t="s">
        <v>26</v>
      </c>
      <c r="B60" s="20" t="s">
        <v>28</v>
      </c>
      <c r="C60" s="31">
        <v>15</v>
      </c>
      <c r="D60" s="31">
        <v>42</v>
      </c>
      <c r="E60" s="31">
        <v>79</v>
      </c>
      <c r="F60" s="24">
        <f t="shared" si="0"/>
        <v>136</v>
      </c>
      <c r="G60" s="31">
        <v>20</v>
      </c>
      <c r="H60" s="31">
        <v>21</v>
      </c>
      <c r="I60" s="31">
        <v>24</v>
      </c>
      <c r="J60" s="24">
        <f t="shared" si="1"/>
        <v>65</v>
      </c>
      <c r="K60" s="31">
        <v>22</v>
      </c>
      <c r="L60" s="15">
        <v>0</v>
      </c>
      <c r="M60" s="15">
        <v>0</v>
      </c>
      <c r="N60" s="24">
        <f t="shared" si="2"/>
        <v>22</v>
      </c>
      <c r="O60" s="15">
        <v>0</v>
      </c>
      <c r="P60" s="15">
        <v>0</v>
      </c>
      <c r="Q60" s="15">
        <v>0</v>
      </c>
      <c r="R60" s="24">
        <v>0</v>
      </c>
      <c r="S60" s="15">
        <v>274</v>
      </c>
      <c r="T60" s="15">
        <v>365</v>
      </c>
      <c r="U60" s="27">
        <f t="shared" si="3"/>
        <v>223</v>
      </c>
      <c r="V60" s="30">
        <f t="shared" si="4"/>
        <v>0.61095890410958908</v>
      </c>
    </row>
    <row r="61" spans="1:22" x14ac:dyDescent="0.15">
      <c r="A61" s="6" t="s">
        <v>46</v>
      </c>
      <c r="B61" s="14" t="s">
        <v>25</v>
      </c>
      <c r="C61" s="31">
        <v>232</v>
      </c>
      <c r="D61" s="31">
        <v>296</v>
      </c>
      <c r="E61" s="31">
        <v>416</v>
      </c>
      <c r="F61" s="24">
        <f t="shared" si="0"/>
        <v>944</v>
      </c>
      <c r="G61" s="31">
        <v>288</v>
      </c>
      <c r="H61" s="31">
        <v>264</v>
      </c>
      <c r="I61" s="31">
        <v>305</v>
      </c>
      <c r="J61" s="24">
        <f t="shared" si="1"/>
        <v>857</v>
      </c>
      <c r="K61" s="31">
        <v>309</v>
      </c>
      <c r="L61" s="15">
        <v>0</v>
      </c>
      <c r="M61" s="15">
        <v>0</v>
      </c>
      <c r="N61" s="24">
        <f t="shared" si="2"/>
        <v>309</v>
      </c>
      <c r="O61" s="15">
        <v>0</v>
      </c>
      <c r="P61" s="15">
        <v>0</v>
      </c>
      <c r="Q61" s="15">
        <v>0</v>
      </c>
      <c r="R61" s="24">
        <v>0</v>
      </c>
      <c r="S61" s="15">
        <v>3434</v>
      </c>
      <c r="T61" s="15">
        <v>3987</v>
      </c>
      <c r="U61" s="27">
        <f t="shared" si="3"/>
        <v>2110</v>
      </c>
      <c r="V61" s="30">
        <f t="shared" si="4"/>
        <v>0.52921996488587908</v>
      </c>
    </row>
    <row r="62" spans="1:22" x14ac:dyDescent="0.15">
      <c r="A62" s="18" t="s">
        <v>26</v>
      </c>
      <c r="B62" s="20" t="s">
        <v>27</v>
      </c>
      <c r="C62" s="31">
        <v>60</v>
      </c>
      <c r="D62" s="31">
        <v>78</v>
      </c>
      <c r="E62" s="31">
        <v>113</v>
      </c>
      <c r="F62" s="24">
        <f t="shared" si="0"/>
        <v>251</v>
      </c>
      <c r="G62" s="31">
        <v>79</v>
      </c>
      <c r="H62" s="31">
        <v>70</v>
      </c>
      <c r="I62" s="31">
        <v>104</v>
      </c>
      <c r="J62" s="24">
        <f t="shared" si="1"/>
        <v>253</v>
      </c>
      <c r="K62" s="31">
        <v>98</v>
      </c>
      <c r="L62" s="15">
        <v>0</v>
      </c>
      <c r="M62" s="15">
        <v>0</v>
      </c>
      <c r="N62" s="24">
        <f t="shared" si="2"/>
        <v>98</v>
      </c>
      <c r="O62" s="15">
        <v>0</v>
      </c>
      <c r="P62" s="15">
        <v>0</v>
      </c>
      <c r="Q62" s="15">
        <v>0</v>
      </c>
      <c r="R62" s="24">
        <v>0</v>
      </c>
      <c r="S62" s="15">
        <v>1026</v>
      </c>
      <c r="T62" s="15">
        <v>1087</v>
      </c>
      <c r="U62" s="27">
        <f t="shared" si="3"/>
        <v>602</v>
      </c>
      <c r="V62" s="30">
        <f t="shared" si="4"/>
        <v>0.55381784728610861</v>
      </c>
    </row>
    <row r="63" spans="1:22" x14ac:dyDescent="0.15">
      <c r="A63" s="19" t="s">
        <v>26</v>
      </c>
      <c r="B63" s="20" t="s">
        <v>28</v>
      </c>
      <c r="C63" s="31">
        <v>172</v>
      </c>
      <c r="D63" s="31">
        <v>218</v>
      </c>
      <c r="E63" s="31">
        <v>303</v>
      </c>
      <c r="F63" s="24">
        <f t="shared" si="0"/>
        <v>693</v>
      </c>
      <c r="G63" s="31">
        <v>209</v>
      </c>
      <c r="H63" s="31">
        <v>194</v>
      </c>
      <c r="I63" s="31">
        <v>201</v>
      </c>
      <c r="J63" s="24">
        <f t="shared" si="1"/>
        <v>604</v>
      </c>
      <c r="K63" s="31">
        <v>211</v>
      </c>
      <c r="L63" s="15">
        <v>0</v>
      </c>
      <c r="M63" s="15">
        <v>0</v>
      </c>
      <c r="N63" s="24">
        <f t="shared" si="2"/>
        <v>211</v>
      </c>
      <c r="O63" s="15">
        <v>0</v>
      </c>
      <c r="P63" s="15">
        <v>0</v>
      </c>
      <c r="Q63" s="15">
        <v>0</v>
      </c>
      <c r="R63" s="24">
        <v>0</v>
      </c>
      <c r="S63" s="15">
        <v>2408</v>
      </c>
      <c r="T63" s="15">
        <v>2900</v>
      </c>
      <c r="U63" s="27">
        <f t="shared" si="3"/>
        <v>1508</v>
      </c>
      <c r="V63" s="30">
        <f t="shared" si="4"/>
        <v>0.52</v>
      </c>
    </row>
    <row r="64" spans="1:22" x14ac:dyDescent="0.15">
      <c r="A64" s="6" t="s">
        <v>47</v>
      </c>
      <c r="B64" s="14" t="s">
        <v>25</v>
      </c>
      <c r="C64" s="31">
        <v>60</v>
      </c>
      <c r="D64" s="31">
        <v>73</v>
      </c>
      <c r="E64" s="31">
        <v>100</v>
      </c>
      <c r="F64" s="24">
        <f t="shared" si="0"/>
        <v>233</v>
      </c>
      <c r="G64" s="31">
        <v>69</v>
      </c>
      <c r="H64" s="31">
        <v>59</v>
      </c>
      <c r="I64" s="31">
        <v>79</v>
      </c>
      <c r="J64" s="24">
        <f t="shared" si="1"/>
        <v>207</v>
      </c>
      <c r="K64" s="31">
        <v>63</v>
      </c>
      <c r="L64" s="15">
        <v>0</v>
      </c>
      <c r="M64" s="15">
        <v>0</v>
      </c>
      <c r="N64" s="24">
        <f t="shared" si="2"/>
        <v>63</v>
      </c>
      <c r="O64" s="15">
        <v>0</v>
      </c>
      <c r="P64" s="15">
        <v>0</v>
      </c>
      <c r="Q64" s="15">
        <v>0</v>
      </c>
      <c r="R64" s="24">
        <v>0</v>
      </c>
      <c r="S64" s="15">
        <v>1004</v>
      </c>
      <c r="T64" s="15">
        <v>1106</v>
      </c>
      <c r="U64" s="27">
        <f t="shared" si="3"/>
        <v>503</v>
      </c>
      <c r="V64" s="30">
        <f t="shared" si="4"/>
        <v>0.45479204339963836</v>
      </c>
    </row>
    <row r="65" spans="1:22" x14ac:dyDescent="0.15">
      <c r="A65" s="18" t="s">
        <v>26</v>
      </c>
      <c r="B65" s="20" t="s">
        <v>27</v>
      </c>
      <c r="C65" s="31">
        <v>40</v>
      </c>
      <c r="D65" s="31">
        <v>45</v>
      </c>
      <c r="E65" s="31">
        <v>66</v>
      </c>
      <c r="F65" s="24">
        <f t="shared" si="0"/>
        <v>151</v>
      </c>
      <c r="G65" s="31">
        <v>38</v>
      </c>
      <c r="H65" s="31">
        <v>39</v>
      </c>
      <c r="I65" s="31">
        <v>55</v>
      </c>
      <c r="J65" s="24">
        <f t="shared" si="1"/>
        <v>132</v>
      </c>
      <c r="K65" s="31">
        <v>39</v>
      </c>
      <c r="L65" s="15">
        <v>0</v>
      </c>
      <c r="M65" s="15">
        <v>0</v>
      </c>
      <c r="N65" s="24">
        <f t="shared" si="2"/>
        <v>39</v>
      </c>
      <c r="O65" s="15">
        <v>0</v>
      </c>
      <c r="P65" s="15">
        <v>0</v>
      </c>
      <c r="Q65" s="15">
        <v>0</v>
      </c>
      <c r="R65" s="24">
        <v>0</v>
      </c>
      <c r="S65" s="15">
        <v>618</v>
      </c>
      <c r="T65" s="15">
        <v>681</v>
      </c>
      <c r="U65" s="27">
        <f t="shared" si="3"/>
        <v>322</v>
      </c>
      <c r="V65" s="30">
        <f t="shared" si="4"/>
        <v>0.47283406754772395</v>
      </c>
    </row>
    <row r="66" spans="1:22" x14ac:dyDescent="0.15">
      <c r="A66" s="19" t="s">
        <v>26</v>
      </c>
      <c r="B66" s="20" t="s">
        <v>28</v>
      </c>
      <c r="C66" s="31">
        <v>20</v>
      </c>
      <c r="D66" s="31">
        <v>28</v>
      </c>
      <c r="E66" s="31">
        <v>34</v>
      </c>
      <c r="F66" s="24">
        <f t="shared" si="0"/>
        <v>82</v>
      </c>
      <c r="G66" s="31">
        <v>31</v>
      </c>
      <c r="H66" s="31">
        <v>20</v>
      </c>
      <c r="I66" s="31">
        <v>24</v>
      </c>
      <c r="J66" s="24">
        <f t="shared" si="1"/>
        <v>75</v>
      </c>
      <c r="K66" s="31">
        <v>24</v>
      </c>
      <c r="L66" s="15">
        <v>0</v>
      </c>
      <c r="M66" s="15">
        <v>0</v>
      </c>
      <c r="N66" s="24">
        <f t="shared" si="2"/>
        <v>24</v>
      </c>
      <c r="O66" s="15">
        <v>0</v>
      </c>
      <c r="P66" s="15">
        <v>0</v>
      </c>
      <c r="Q66" s="15">
        <v>0</v>
      </c>
      <c r="R66" s="24">
        <v>0</v>
      </c>
      <c r="S66" s="15">
        <v>386</v>
      </c>
      <c r="T66" s="15">
        <v>425</v>
      </c>
      <c r="U66" s="27">
        <f t="shared" si="3"/>
        <v>181</v>
      </c>
      <c r="V66" s="30">
        <f t="shared" si="4"/>
        <v>0.42588235294117649</v>
      </c>
    </row>
    <row r="67" spans="1:22" x14ac:dyDescent="0.15">
      <c r="A67" s="6" t="s">
        <v>48</v>
      </c>
      <c r="B67" s="14" t="s">
        <v>25</v>
      </c>
      <c r="C67" s="31">
        <v>93</v>
      </c>
      <c r="D67" s="31">
        <v>137</v>
      </c>
      <c r="E67" s="31">
        <v>151</v>
      </c>
      <c r="F67" s="24">
        <f t="shared" si="0"/>
        <v>381</v>
      </c>
      <c r="G67" s="31">
        <v>136</v>
      </c>
      <c r="H67" s="31">
        <v>94</v>
      </c>
      <c r="I67" s="31">
        <v>102</v>
      </c>
      <c r="J67" s="24">
        <f t="shared" si="1"/>
        <v>332</v>
      </c>
      <c r="K67" s="31">
        <v>97</v>
      </c>
      <c r="L67" s="15">
        <v>0</v>
      </c>
      <c r="M67" s="15">
        <v>0</v>
      </c>
      <c r="N67" s="24">
        <f t="shared" si="2"/>
        <v>97</v>
      </c>
      <c r="O67" s="15">
        <v>0</v>
      </c>
      <c r="P67" s="15">
        <v>0</v>
      </c>
      <c r="Q67" s="15">
        <v>0</v>
      </c>
      <c r="R67" s="24">
        <v>0</v>
      </c>
      <c r="S67" s="15">
        <v>1467</v>
      </c>
      <c r="T67" s="15">
        <v>1378</v>
      </c>
      <c r="U67" s="27">
        <f t="shared" si="3"/>
        <v>810</v>
      </c>
      <c r="V67" s="30">
        <f t="shared" si="4"/>
        <v>0.58780841799709727</v>
      </c>
    </row>
    <row r="68" spans="1:22" x14ac:dyDescent="0.15">
      <c r="A68" s="18" t="s">
        <v>26</v>
      </c>
      <c r="B68" s="20" t="s">
        <v>27</v>
      </c>
      <c r="C68" s="31">
        <v>46</v>
      </c>
      <c r="D68" s="31">
        <v>70</v>
      </c>
      <c r="E68" s="31">
        <v>77</v>
      </c>
      <c r="F68" s="24">
        <f t="shared" si="0"/>
        <v>193</v>
      </c>
      <c r="G68" s="31">
        <v>75</v>
      </c>
      <c r="H68" s="31">
        <v>51</v>
      </c>
      <c r="I68" s="31">
        <v>63</v>
      </c>
      <c r="J68" s="24">
        <f t="shared" si="1"/>
        <v>189</v>
      </c>
      <c r="K68" s="31">
        <v>56</v>
      </c>
      <c r="L68" s="15">
        <v>0</v>
      </c>
      <c r="M68" s="15">
        <v>0</v>
      </c>
      <c r="N68" s="24">
        <f t="shared" si="2"/>
        <v>56</v>
      </c>
      <c r="O68" s="15">
        <v>0</v>
      </c>
      <c r="P68" s="15">
        <v>0</v>
      </c>
      <c r="Q68" s="15">
        <v>0</v>
      </c>
      <c r="R68" s="24">
        <v>0</v>
      </c>
      <c r="S68" s="15">
        <v>767</v>
      </c>
      <c r="T68" s="15">
        <v>823</v>
      </c>
      <c r="U68" s="27">
        <f t="shared" si="3"/>
        <v>438</v>
      </c>
      <c r="V68" s="30">
        <f t="shared" si="4"/>
        <v>0.53219927095990283</v>
      </c>
    </row>
    <row r="69" spans="1:22" x14ac:dyDescent="0.15">
      <c r="A69" s="19" t="s">
        <v>26</v>
      </c>
      <c r="B69" s="20" t="s">
        <v>28</v>
      </c>
      <c r="C69" s="31">
        <v>47</v>
      </c>
      <c r="D69" s="31">
        <v>67</v>
      </c>
      <c r="E69" s="31">
        <v>74</v>
      </c>
      <c r="F69" s="24">
        <f t="shared" si="0"/>
        <v>188</v>
      </c>
      <c r="G69" s="31">
        <v>61</v>
      </c>
      <c r="H69" s="31">
        <v>43</v>
      </c>
      <c r="I69" s="31">
        <v>39</v>
      </c>
      <c r="J69" s="24">
        <f t="shared" si="1"/>
        <v>143</v>
      </c>
      <c r="K69" s="31">
        <v>41</v>
      </c>
      <c r="L69" s="15">
        <v>0</v>
      </c>
      <c r="M69" s="15">
        <v>0</v>
      </c>
      <c r="N69" s="24">
        <f t="shared" si="2"/>
        <v>41</v>
      </c>
      <c r="O69" s="15">
        <v>0</v>
      </c>
      <c r="P69" s="15">
        <v>0</v>
      </c>
      <c r="Q69" s="15">
        <v>0</v>
      </c>
      <c r="R69" s="24">
        <v>0</v>
      </c>
      <c r="S69" s="15">
        <v>700</v>
      </c>
      <c r="T69" s="15">
        <v>555</v>
      </c>
      <c r="U69" s="27">
        <f t="shared" si="3"/>
        <v>372</v>
      </c>
      <c r="V69" s="30">
        <f t="shared" si="4"/>
        <v>0.67027027027027031</v>
      </c>
    </row>
    <row r="70" spans="1:22" x14ac:dyDescent="0.15">
      <c r="A70" s="6" t="s">
        <v>49</v>
      </c>
      <c r="B70" s="14" t="s">
        <v>25</v>
      </c>
      <c r="C70" s="31">
        <v>88</v>
      </c>
      <c r="D70" s="31">
        <v>132</v>
      </c>
      <c r="E70" s="31">
        <v>183</v>
      </c>
      <c r="F70" s="24">
        <f t="shared" si="0"/>
        <v>403</v>
      </c>
      <c r="G70" s="31">
        <v>232</v>
      </c>
      <c r="H70" s="31">
        <v>184</v>
      </c>
      <c r="I70" s="31">
        <v>178</v>
      </c>
      <c r="J70" s="24">
        <f t="shared" si="1"/>
        <v>594</v>
      </c>
      <c r="K70" s="31">
        <v>169</v>
      </c>
      <c r="L70" s="15">
        <v>0</v>
      </c>
      <c r="M70" s="15">
        <v>0</v>
      </c>
      <c r="N70" s="24">
        <f t="shared" si="2"/>
        <v>169</v>
      </c>
      <c r="O70" s="15">
        <v>0</v>
      </c>
      <c r="P70" s="15">
        <v>0</v>
      </c>
      <c r="Q70" s="15">
        <v>0</v>
      </c>
      <c r="R70" s="24">
        <v>0</v>
      </c>
      <c r="S70" s="15">
        <v>1602</v>
      </c>
      <c r="T70" s="15">
        <v>1694</v>
      </c>
      <c r="U70" s="27">
        <f t="shared" si="3"/>
        <v>1166</v>
      </c>
      <c r="V70" s="30">
        <f t="shared" si="4"/>
        <v>0.68831168831168832</v>
      </c>
    </row>
    <row r="71" spans="1:22" x14ac:dyDescent="0.15">
      <c r="A71" s="18" t="s">
        <v>26</v>
      </c>
      <c r="B71" s="20" t="s">
        <v>27</v>
      </c>
      <c r="C71" s="31">
        <v>69</v>
      </c>
      <c r="D71" s="31">
        <v>107</v>
      </c>
      <c r="E71" s="31">
        <v>136</v>
      </c>
      <c r="F71" s="24">
        <f t="shared" si="0"/>
        <v>312</v>
      </c>
      <c r="G71" s="31">
        <v>128</v>
      </c>
      <c r="H71" s="31">
        <v>118</v>
      </c>
      <c r="I71" s="31">
        <v>121</v>
      </c>
      <c r="J71" s="24">
        <f t="shared" si="1"/>
        <v>367</v>
      </c>
      <c r="K71" s="31">
        <v>119</v>
      </c>
      <c r="L71" s="15">
        <v>0</v>
      </c>
      <c r="M71" s="15">
        <v>0</v>
      </c>
      <c r="N71" s="24">
        <f t="shared" si="2"/>
        <v>119</v>
      </c>
      <c r="O71" s="15">
        <v>0</v>
      </c>
      <c r="P71" s="15">
        <v>0</v>
      </c>
      <c r="Q71" s="15">
        <v>0</v>
      </c>
      <c r="R71" s="24">
        <v>0</v>
      </c>
      <c r="S71" s="15">
        <v>1269</v>
      </c>
      <c r="T71" s="15">
        <v>1329</v>
      </c>
      <c r="U71" s="27">
        <f t="shared" si="3"/>
        <v>798</v>
      </c>
      <c r="V71" s="30">
        <f t="shared" si="4"/>
        <v>0.60045146726862297</v>
      </c>
    </row>
    <row r="72" spans="1:22" x14ac:dyDescent="0.15">
      <c r="A72" s="19" t="s">
        <v>26</v>
      </c>
      <c r="B72" s="20" t="s">
        <v>28</v>
      </c>
      <c r="C72" s="31">
        <v>19</v>
      </c>
      <c r="D72" s="31">
        <v>25</v>
      </c>
      <c r="E72" s="31">
        <v>47</v>
      </c>
      <c r="F72" s="24">
        <f t="shared" ref="F72:F81" si="5">SUM(C72:E72)</f>
        <v>91</v>
      </c>
      <c r="G72" s="31">
        <v>104</v>
      </c>
      <c r="H72" s="31">
        <v>66</v>
      </c>
      <c r="I72" s="31">
        <v>57</v>
      </c>
      <c r="J72" s="24">
        <f t="shared" ref="J72:J81" si="6">SUM(G72:I72)</f>
        <v>227</v>
      </c>
      <c r="K72" s="31">
        <v>50</v>
      </c>
      <c r="L72" s="15">
        <v>0</v>
      </c>
      <c r="M72" s="15">
        <v>0</v>
      </c>
      <c r="N72" s="24">
        <f t="shared" ref="N72:N81" si="7">SUM(K72:M72)</f>
        <v>50</v>
      </c>
      <c r="O72" s="15">
        <v>0</v>
      </c>
      <c r="P72" s="15">
        <v>0</v>
      </c>
      <c r="Q72" s="15">
        <v>0</v>
      </c>
      <c r="R72" s="24">
        <v>0</v>
      </c>
      <c r="S72" s="15">
        <v>333</v>
      </c>
      <c r="T72" s="15">
        <v>365</v>
      </c>
      <c r="U72" s="27">
        <f t="shared" ref="U72:U81" si="8">SUM(F72,J72,N72,R72)</f>
        <v>368</v>
      </c>
      <c r="V72" s="30">
        <f t="shared" ref="V72:V81" si="9">U72/T72</f>
        <v>1.0082191780821919</v>
      </c>
    </row>
    <row r="73" spans="1:22" x14ac:dyDescent="0.15">
      <c r="A73" s="6" t="s">
        <v>50</v>
      </c>
      <c r="B73" s="14" t="s">
        <v>25</v>
      </c>
      <c r="C73" s="31">
        <v>272</v>
      </c>
      <c r="D73" s="31">
        <v>297</v>
      </c>
      <c r="E73" s="31">
        <v>452</v>
      </c>
      <c r="F73" s="24">
        <f t="shared" si="5"/>
        <v>1021</v>
      </c>
      <c r="G73" s="31">
        <v>412</v>
      </c>
      <c r="H73" s="31">
        <v>367</v>
      </c>
      <c r="I73" s="31">
        <v>386</v>
      </c>
      <c r="J73" s="24">
        <f t="shared" si="6"/>
        <v>1165</v>
      </c>
      <c r="K73" s="31">
        <v>409</v>
      </c>
      <c r="L73" s="15">
        <v>0</v>
      </c>
      <c r="M73" s="15">
        <v>0</v>
      </c>
      <c r="N73" s="24">
        <f t="shared" si="7"/>
        <v>409</v>
      </c>
      <c r="O73" s="15">
        <v>0</v>
      </c>
      <c r="P73" s="15">
        <v>0</v>
      </c>
      <c r="Q73" s="15">
        <v>0</v>
      </c>
      <c r="R73" s="24">
        <v>0</v>
      </c>
      <c r="S73" s="15">
        <v>4178</v>
      </c>
      <c r="T73" s="15">
        <v>4418</v>
      </c>
      <c r="U73" s="27">
        <f t="shared" si="8"/>
        <v>2595</v>
      </c>
      <c r="V73" s="30">
        <f t="shared" si="9"/>
        <v>0.58736985061113622</v>
      </c>
    </row>
    <row r="74" spans="1:22" x14ac:dyDescent="0.15">
      <c r="A74" s="18" t="s">
        <v>26</v>
      </c>
      <c r="B74" s="20" t="s">
        <v>27</v>
      </c>
      <c r="C74" s="31">
        <v>61</v>
      </c>
      <c r="D74" s="31">
        <v>37</v>
      </c>
      <c r="E74" s="31">
        <v>92</v>
      </c>
      <c r="F74" s="24">
        <f t="shared" si="5"/>
        <v>190</v>
      </c>
      <c r="G74" s="31">
        <v>73</v>
      </c>
      <c r="H74" s="31">
        <v>58</v>
      </c>
      <c r="I74" s="31">
        <v>57</v>
      </c>
      <c r="J74" s="24">
        <f t="shared" si="6"/>
        <v>188</v>
      </c>
      <c r="K74" s="31">
        <v>61</v>
      </c>
      <c r="L74" s="15">
        <v>0</v>
      </c>
      <c r="M74" s="15">
        <v>0</v>
      </c>
      <c r="N74" s="24">
        <f t="shared" si="7"/>
        <v>61</v>
      </c>
      <c r="O74" s="15">
        <v>0</v>
      </c>
      <c r="P74" s="15">
        <v>0</v>
      </c>
      <c r="Q74" s="15">
        <v>0</v>
      </c>
      <c r="R74" s="24">
        <v>0</v>
      </c>
      <c r="S74" s="15">
        <v>713</v>
      </c>
      <c r="T74" s="15">
        <v>678</v>
      </c>
      <c r="U74" s="27">
        <f t="shared" si="8"/>
        <v>439</v>
      </c>
      <c r="V74" s="30">
        <f t="shared" si="9"/>
        <v>0.64749262536873153</v>
      </c>
    </row>
    <row r="75" spans="1:22" x14ac:dyDescent="0.15">
      <c r="A75" s="19" t="s">
        <v>26</v>
      </c>
      <c r="B75" s="20" t="s">
        <v>28</v>
      </c>
      <c r="C75" s="31">
        <v>211</v>
      </c>
      <c r="D75" s="31">
        <v>260</v>
      </c>
      <c r="E75" s="31">
        <v>360</v>
      </c>
      <c r="F75" s="24">
        <f t="shared" si="5"/>
        <v>831</v>
      </c>
      <c r="G75" s="31">
        <v>339</v>
      </c>
      <c r="H75" s="31">
        <v>309</v>
      </c>
      <c r="I75" s="31">
        <v>329</v>
      </c>
      <c r="J75" s="24">
        <f t="shared" si="6"/>
        <v>977</v>
      </c>
      <c r="K75" s="31">
        <v>348</v>
      </c>
      <c r="L75" s="15">
        <v>0</v>
      </c>
      <c r="M75" s="15">
        <v>0</v>
      </c>
      <c r="N75" s="24">
        <f t="shared" si="7"/>
        <v>348</v>
      </c>
      <c r="O75" s="15">
        <v>0</v>
      </c>
      <c r="P75" s="15">
        <v>0</v>
      </c>
      <c r="Q75" s="15">
        <v>0</v>
      </c>
      <c r="R75" s="24">
        <v>0</v>
      </c>
      <c r="S75" s="15">
        <v>3465</v>
      </c>
      <c r="T75" s="15">
        <v>3740</v>
      </c>
      <c r="U75" s="27">
        <f t="shared" si="8"/>
        <v>2156</v>
      </c>
      <c r="V75" s="30">
        <f t="shared" si="9"/>
        <v>0.57647058823529407</v>
      </c>
    </row>
    <row r="76" spans="1:22" x14ac:dyDescent="0.15">
      <c r="A76" s="6" t="s">
        <v>51</v>
      </c>
      <c r="B76" s="14" t="s">
        <v>25</v>
      </c>
      <c r="C76" s="31">
        <v>353</v>
      </c>
      <c r="D76" s="31">
        <v>362</v>
      </c>
      <c r="E76" s="31">
        <v>592</v>
      </c>
      <c r="F76" s="24">
        <f t="shared" si="5"/>
        <v>1307</v>
      </c>
      <c r="G76" s="31">
        <v>608</v>
      </c>
      <c r="H76" s="31">
        <v>446</v>
      </c>
      <c r="I76" s="31">
        <v>400</v>
      </c>
      <c r="J76" s="24">
        <f t="shared" si="6"/>
        <v>1454</v>
      </c>
      <c r="K76" s="31">
        <v>488</v>
      </c>
      <c r="L76" s="15">
        <v>0</v>
      </c>
      <c r="M76" s="15">
        <v>0</v>
      </c>
      <c r="N76" s="24">
        <f t="shared" si="7"/>
        <v>488</v>
      </c>
      <c r="O76" s="15">
        <v>0</v>
      </c>
      <c r="P76" s="15">
        <v>0</v>
      </c>
      <c r="Q76" s="15">
        <v>0</v>
      </c>
      <c r="R76" s="24">
        <v>0</v>
      </c>
      <c r="S76" s="15">
        <v>5287</v>
      </c>
      <c r="T76" s="15">
        <v>6032</v>
      </c>
      <c r="U76" s="27">
        <f t="shared" si="8"/>
        <v>3249</v>
      </c>
      <c r="V76" s="30">
        <f t="shared" si="9"/>
        <v>0.53862732095490717</v>
      </c>
    </row>
    <row r="77" spans="1:22" x14ac:dyDescent="0.15">
      <c r="A77" s="18" t="s">
        <v>26</v>
      </c>
      <c r="B77" s="20" t="s">
        <v>27</v>
      </c>
      <c r="C77" s="31">
        <v>73</v>
      </c>
      <c r="D77" s="31">
        <v>60</v>
      </c>
      <c r="E77" s="31">
        <v>107</v>
      </c>
      <c r="F77" s="24">
        <f t="shared" si="5"/>
        <v>240</v>
      </c>
      <c r="G77" s="31">
        <v>95</v>
      </c>
      <c r="H77" s="31">
        <v>77</v>
      </c>
      <c r="I77" s="31">
        <v>67</v>
      </c>
      <c r="J77" s="24">
        <f t="shared" si="6"/>
        <v>239</v>
      </c>
      <c r="K77" s="31">
        <v>84</v>
      </c>
      <c r="L77" s="15">
        <v>0</v>
      </c>
      <c r="M77" s="15">
        <v>0</v>
      </c>
      <c r="N77" s="24">
        <f t="shared" si="7"/>
        <v>84</v>
      </c>
      <c r="O77" s="15">
        <v>0</v>
      </c>
      <c r="P77" s="15">
        <v>0</v>
      </c>
      <c r="Q77" s="15">
        <v>0</v>
      </c>
      <c r="R77" s="24">
        <v>0</v>
      </c>
      <c r="S77" s="15">
        <v>965</v>
      </c>
      <c r="T77" s="15">
        <v>931</v>
      </c>
      <c r="U77" s="27">
        <f t="shared" si="8"/>
        <v>563</v>
      </c>
      <c r="V77" s="30">
        <f t="shared" si="9"/>
        <v>0.60472610096670243</v>
      </c>
    </row>
    <row r="78" spans="1:22" x14ac:dyDescent="0.15">
      <c r="A78" s="19" t="s">
        <v>26</v>
      </c>
      <c r="B78" s="20" t="s">
        <v>28</v>
      </c>
      <c r="C78" s="31">
        <v>280</v>
      </c>
      <c r="D78" s="31">
        <v>302</v>
      </c>
      <c r="E78" s="31">
        <v>485</v>
      </c>
      <c r="F78" s="24">
        <f t="shared" si="5"/>
        <v>1067</v>
      </c>
      <c r="G78" s="31">
        <v>513</v>
      </c>
      <c r="H78" s="31">
        <v>369</v>
      </c>
      <c r="I78" s="31">
        <v>333</v>
      </c>
      <c r="J78" s="24">
        <f t="shared" si="6"/>
        <v>1215</v>
      </c>
      <c r="K78" s="31">
        <v>404</v>
      </c>
      <c r="L78" s="15">
        <v>0</v>
      </c>
      <c r="M78" s="15">
        <v>0</v>
      </c>
      <c r="N78" s="24">
        <f t="shared" si="7"/>
        <v>404</v>
      </c>
      <c r="O78" s="15">
        <v>0</v>
      </c>
      <c r="P78" s="15">
        <v>0</v>
      </c>
      <c r="Q78" s="15">
        <v>0</v>
      </c>
      <c r="R78" s="24">
        <v>0</v>
      </c>
      <c r="S78" s="15">
        <v>4322</v>
      </c>
      <c r="T78" s="15">
        <v>5101</v>
      </c>
      <c r="U78" s="27">
        <f t="shared" si="8"/>
        <v>2686</v>
      </c>
      <c r="V78" s="30">
        <f t="shared" si="9"/>
        <v>0.52656341893746328</v>
      </c>
    </row>
    <row r="79" spans="1:22" x14ac:dyDescent="0.15">
      <c r="A79" s="6" t="s">
        <v>52</v>
      </c>
      <c r="B79" s="14" t="s">
        <v>25</v>
      </c>
      <c r="C79" s="31">
        <v>3491</v>
      </c>
      <c r="D79" s="31">
        <v>4213</v>
      </c>
      <c r="E79" s="31">
        <v>5964</v>
      </c>
      <c r="F79" s="24">
        <f t="shared" si="5"/>
        <v>13668</v>
      </c>
      <c r="G79" s="31">
        <v>4972</v>
      </c>
      <c r="H79" s="31">
        <v>4468</v>
      </c>
      <c r="I79" s="31">
        <v>4560</v>
      </c>
      <c r="J79" s="24">
        <f t="shared" si="6"/>
        <v>14000</v>
      </c>
      <c r="K79" s="31">
        <v>4941</v>
      </c>
      <c r="L79" s="15">
        <v>0</v>
      </c>
      <c r="M79" s="15">
        <v>0</v>
      </c>
      <c r="N79" s="24">
        <f t="shared" si="7"/>
        <v>4941</v>
      </c>
      <c r="O79" s="15">
        <v>0</v>
      </c>
      <c r="P79" s="15">
        <v>0</v>
      </c>
      <c r="Q79" s="15">
        <v>0</v>
      </c>
      <c r="R79" s="24">
        <v>0</v>
      </c>
      <c r="S79" s="15">
        <v>51252</v>
      </c>
      <c r="T79" s="15">
        <v>55341</v>
      </c>
      <c r="U79" s="27">
        <f t="shared" si="8"/>
        <v>32609</v>
      </c>
      <c r="V79" s="30">
        <f t="shared" si="9"/>
        <v>0.58923763574926369</v>
      </c>
    </row>
    <row r="80" spans="1:22" x14ac:dyDescent="0.15">
      <c r="A80" s="18" t="s">
        <v>26</v>
      </c>
      <c r="B80" s="20" t="s">
        <v>27</v>
      </c>
      <c r="C80" s="31">
        <v>1414</v>
      </c>
      <c r="D80" s="31">
        <v>1578</v>
      </c>
      <c r="E80" s="31">
        <v>2304</v>
      </c>
      <c r="F80" s="24">
        <f t="shared" si="5"/>
        <v>5296</v>
      </c>
      <c r="G80" s="31">
        <v>1755</v>
      </c>
      <c r="H80" s="31">
        <v>1735</v>
      </c>
      <c r="I80" s="31">
        <v>1849</v>
      </c>
      <c r="J80" s="24">
        <f t="shared" si="6"/>
        <v>5339</v>
      </c>
      <c r="K80" s="31">
        <v>1770</v>
      </c>
      <c r="L80" s="15">
        <v>0</v>
      </c>
      <c r="M80" s="15">
        <v>0</v>
      </c>
      <c r="N80" s="24">
        <f t="shared" si="7"/>
        <v>1770</v>
      </c>
      <c r="O80" s="15">
        <v>0</v>
      </c>
      <c r="P80" s="15">
        <v>0</v>
      </c>
      <c r="Q80" s="15">
        <v>0</v>
      </c>
      <c r="R80" s="24">
        <v>0</v>
      </c>
      <c r="S80" s="15">
        <v>20181</v>
      </c>
      <c r="T80" s="15">
        <v>21443</v>
      </c>
      <c r="U80" s="27">
        <f t="shared" si="8"/>
        <v>12405</v>
      </c>
      <c r="V80" s="30">
        <f t="shared" si="9"/>
        <v>0.57851046961712449</v>
      </c>
    </row>
    <row r="81" spans="1:22" x14ac:dyDescent="0.15">
      <c r="A81" s="19" t="s">
        <v>26</v>
      </c>
      <c r="B81" s="20" t="s">
        <v>28</v>
      </c>
      <c r="C81" s="31">
        <v>2077</v>
      </c>
      <c r="D81" s="31">
        <v>2635</v>
      </c>
      <c r="E81" s="31">
        <v>3660</v>
      </c>
      <c r="F81" s="24">
        <f t="shared" si="5"/>
        <v>8372</v>
      </c>
      <c r="G81" s="31">
        <v>3217</v>
      </c>
      <c r="H81" s="31">
        <v>2733</v>
      </c>
      <c r="I81" s="31">
        <v>2711</v>
      </c>
      <c r="J81" s="24">
        <f t="shared" si="6"/>
        <v>8661</v>
      </c>
      <c r="K81" s="31">
        <v>3171</v>
      </c>
      <c r="L81" s="15">
        <v>0</v>
      </c>
      <c r="M81" s="15">
        <v>0</v>
      </c>
      <c r="N81" s="24">
        <f t="shared" si="7"/>
        <v>3171</v>
      </c>
      <c r="O81" s="15">
        <v>0</v>
      </c>
      <c r="P81" s="15">
        <v>0</v>
      </c>
      <c r="Q81" s="15">
        <v>0</v>
      </c>
      <c r="R81" s="24">
        <v>0</v>
      </c>
      <c r="S81" s="15">
        <v>31071</v>
      </c>
      <c r="T81" s="15">
        <v>33898</v>
      </c>
      <c r="U81" s="27">
        <f t="shared" si="8"/>
        <v>20204</v>
      </c>
      <c r="V81" s="30">
        <f t="shared" si="9"/>
        <v>0.59602336421027791</v>
      </c>
    </row>
    <row r="83" spans="1:22" ht="19.8" x14ac:dyDescent="0.2">
      <c r="A83" s="28"/>
      <c r="B83" s="29" t="s">
        <v>56</v>
      </c>
    </row>
  </sheetData>
  <phoneticPr fontId="1"/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1）区別土地取引件数(2-f)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2025-06-13T06:26:59Z</dcterms:created>
  <dcterms:modified xsi:type="dcterms:W3CDTF">2025-10-09T01:54:43Z</dcterms:modified>
</cp:coreProperties>
</file>