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4_解析（10月以降使用）\01_人口関係\03_推計人口\01_毎月推計人口\04_CMS編集\01_推計人口\01_Excel・PDF\"/>
    </mc:Choice>
  </mc:AlternateContent>
  <xr:revisionPtr revIDLastSave="0" documentId="13_ncr:1_{B2D551A9-F530-4B93-9871-E9EC322C4173}" xr6:coauthVersionLast="47" xr6:coauthVersionMax="47" xr10:uidLastSave="{00000000-0000-0000-0000-000000000000}"/>
  <bookViews>
    <workbookView xWindow="11424" yWindow="0" windowWidth="11712" windowHeight="12336" xr2:uid="{312D3031-5A16-4287-B6B8-150AC93CBAB2}"/>
  </bookViews>
  <sheets>
    <sheet name="統計表（総括表）" sheetId="1" r:id="rId1"/>
  </sheets>
  <externalReferences>
    <externalReference r:id="rId2"/>
  </externalReferences>
  <definedNames>
    <definedName name="_xlnm.Print_Area" localSheetId="0">'統計表（総括表）'!$A$1:$I$74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D37" i="1"/>
  <c r="C37" i="1"/>
  <c r="B37" i="1"/>
  <c r="I37" i="1" s="1"/>
  <c r="I36" i="1"/>
  <c r="H36" i="1"/>
  <c r="G36" i="1"/>
  <c r="F36" i="1"/>
  <c r="D36" i="1"/>
  <c r="C36" i="1"/>
  <c r="B36" i="1"/>
  <c r="H35" i="1"/>
  <c r="G35" i="1"/>
  <c r="D35" i="1"/>
  <c r="C35" i="1"/>
  <c r="B35" i="1"/>
  <c r="I35" i="1" s="1"/>
  <c r="I34" i="1"/>
  <c r="H34" i="1"/>
  <c r="G34" i="1"/>
  <c r="F34" i="1"/>
  <c r="D34" i="1"/>
  <c r="C34" i="1"/>
  <c r="B34" i="1"/>
  <c r="H33" i="1"/>
  <c r="G33" i="1"/>
  <c r="D33" i="1"/>
  <c r="C33" i="1"/>
  <c r="B33" i="1"/>
  <c r="F33" i="1" s="1"/>
  <c r="I32" i="1"/>
  <c r="H32" i="1"/>
  <c r="G32" i="1"/>
  <c r="F32" i="1"/>
  <c r="D32" i="1"/>
  <c r="C32" i="1"/>
  <c r="B32" i="1"/>
  <c r="I31" i="1"/>
  <c r="H31" i="1"/>
  <c r="G31" i="1"/>
  <c r="F31" i="1"/>
  <c r="D31" i="1"/>
  <c r="C31" i="1"/>
  <c r="B31" i="1"/>
  <c r="H30" i="1"/>
  <c r="G30" i="1"/>
  <c r="D30" i="1"/>
  <c r="C30" i="1"/>
  <c r="B30" i="1"/>
  <c r="I30" i="1" s="1"/>
  <c r="I29" i="1"/>
  <c r="H29" i="1"/>
  <c r="G29" i="1"/>
  <c r="F29" i="1"/>
  <c r="D29" i="1"/>
  <c r="C29" i="1"/>
  <c r="B29" i="1"/>
  <c r="H28" i="1"/>
  <c r="G28" i="1"/>
  <c r="D28" i="1"/>
  <c r="C28" i="1"/>
  <c r="B28" i="1"/>
  <c r="I28" i="1" s="1"/>
  <c r="I27" i="1"/>
  <c r="H27" i="1"/>
  <c r="G27" i="1"/>
  <c r="D27" i="1"/>
  <c r="C27" i="1"/>
  <c r="B27" i="1"/>
  <c r="F27" i="1" s="1"/>
  <c r="H26" i="1"/>
  <c r="G26" i="1"/>
  <c r="D26" i="1"/>
  <c r="C26" i="1"/>
  <c r="B26" i="1"/>
  <c r="F26" i="1" s="1"/>
  <c r="H25" i="1"/>
  <c r="G25" i="1"/>
  <c r="D25" i="1"/>
  <c r="C25" i="1"/>
  <c r="B25" i="1"/>
  <c r="I25" i="1" s="1"/>
  <c r="I24" i="1"/>
  <c r="H24" i="1"/>
  <c r="G24" i="1"/>
  <c r="F24" i="1"/>
  <c r="D24" i="1"/>
  <c r="C24" i="1"/>
  <c r="B24" i="1"/>
  <c r="H23" i="1"/>
  <c r="G23" i="1"/>
  <c r="D23" i="1"/>
  <c r="C23" i="1"/>
  <c r="B23" i="1"/>
  <c r="I23" i="1" s="1"/>
  <c r="I22" i="1"/>
  <c r="H22" i="1"/>
  <c r="G22" i="1"/>
  <c r="F22" i="1"/>
  <c r="D22" i="1"/>
  <c r="C22" i="1"/>
  <c r="B22" i="1"/>
  <c r="H21" i="1"/>
  <c r="G21" i="1"/>
  <c r="D21" i="1"/>
  <c r="C21" i="1"/>
  <c r="B21" i="1"/>
  <c r="I21" i="1" s="1"/>
  <c r="H20" i="1"/>
  <c r="G20" i="1"/>
  <c r="D20" i="1"/>
  <c r="C20" i="1"/>
  <c r="B20" i="1"/>
  <c r="F20" i="1" s="1"/>
  <c r="I19" i="1"/>
  <c r="H19" i="1"/>
  <c r="G19" i="1"/>
  <c r="F19" i="1"/>
  <c r="D19" i="1"/>
  <c r="C19" i="1"/>
  <c r="B19" i="1"/>
  <c r="H18" i="1"/>
  <c r="G18" i="1"/>
  <c r="D18" i="1"/>
  <c r="C18" i="1"/>
  <c r="B18" i="1"/>
  <c r="I18" i="1" s="1"/>
  <c r="I17" i="1"/>
  <c r="H17" i="1"/>
  <c r="G17" i="1"/>
  <c r="F17" i="1"/>
  <c r="D17" i="1"/>
  <c r="C17" i="1"/>
  <c r="B17" i="1"/>
  <c r="H16" i="1"/>
  <c r="G16" i="1"/>
  <c r="D16" i="1"/>
  <c r="C16" i="1"/>
  <c r="B16" i="1"/>
  <c r="I16" i="1" s="1"/>
  <c r="I15" i="1"/>
  <c r="H15" i="1"/>
  <c r="G15" i="1"/>
  <c r="D15" i="1"/>
  <c r="C15" i="1"/>
  <c r="B15" i="1"/>
  <c r="F15" i="1" s="1"/>
  <c r="H14" i="1"/>
  <c r="G14" i="1"/>
  <c r="D14" i="1"/>
  <c r="C14" i="1"/>
  <c r="B14" i="1"/>
  <c r="I14" i="1" s="1"/>
  <c r="H12" i="1"/>
  <c r="G12" i="1"/>
  <c r="D12" i="1"/>
  <c r="C12" i="1"/>
  <c r="B12" i="1"/>
  <c r="I12" i="1" s="1"/>
  <c r="I20" i="1" l="1"/>
  <c r="F16" i="1"/>
  <c r="F28" i="1"/>
  <c r="F23" i="1"/>
  <c r="I26" i="1"/>
  <c r="F35" i="1"/>
  <c r="F14" i="1"/>
  <c r="F21" i="1"/>
  <c r="F18" i="1"/>
  <c r="F30" i="1"/>
  <c r="I33" i="1"/>
  <c r="F12" i="1"/>
  <c r="F25" i="1"/>
  <c r="F37" i="1"/>
</calcChain>
</file>

<file path=xl/sharedStrings.xml><?xml version="1.0" encoding="utf-8"?>
<sst xmlns="http://schemas.openxmlformats.org/spreadsheetml/2006/main" count="85" uniqueCount="57">
  <si>
    <t>大阪市 推計人口</t>
    <phoneticPr fontId="3"/>
  </si>
  <si>
    <t>大阪市計画調整局企画振興部統計調査担当</t>
    <rPh sb="8" eb="10">
      <t>キカク</t>
    </rPh>
    <rPh sb="10" eb="12">
      <t>シンコウ</t>
    </rPh>
    <rPh sb="12" eb="13">
      <t>ブ</t>
    </rPh>
    <rPh sb="13" eb="15">
      <t>トウケイ</t>
    </rPh>
    <rPh sb="15" eb="17">
      <t>チョウサ</t>
    </rPh>
    <rPh sb="17" eb="19">
      <t>タントウ</t>
    </rPh>
    <phoneticPr fontId="3"/>
  </si>
  <si>
    <t>TEL06(6208)7861</t>
    <phoneticPr fontId="3"/>
  </si>
  <si>
    <t>推計人口</t>
    <phoneticPr fontId="1"/>
  </si>
  <si>
    <t>（令和８年１月１日現在）</t>
    <phoneticPr fontId="1"/>
  </si>
  <si>
    <t>単位：人、㎢、世帯</t>
    <phoneticPr fontId="3"/>
  </si>
  <si>
    <t>区名</t>
  </si>
  <si>
    <t>人口</t>
  </si>
  <si>
    <t>面積
（ｋm2）</t>
    <phoneticPr fontId="3"/>
  </si>
  <si>
    <t>人口密度
(１km2あたり)</t>
    <phoneticPr fontId="3"/>
  </si>
  <si>
    <t>世帯数</t>
    <phoneticPr fontId="3"/>
  </si>
  <si>
    <t>世帯数
（前月比）</t>
    <rPh sb="5" eb="8">
      <t>ゼンゲツヒ</t>
    </rPh>
    <phoneticPr fontId="3"/>
  </si>
  <si>
    <t>前月人口</t>
  </si>
  <si>
    <t>総数</t>
  </si>
  <si>
    <t>男</t>
  </si>
  <si>
    <t>女</t>
  </si>
  <si>
    <t>北区</t>
  </si>
  <si>
    <t>都島区</t>
  </si>
  <si>
    <t>福島区</t>
  </si>
  <si>
    <t>此花区</t>
  </si>
  <si>
    <t>中央区</t>
  </si>
  <si>
    <t>西区</t>
  </si>
  <si>
    <t>港区</t>
  </si>
  <si>
    <t>大正区</t>
  </si>
  <si>
    <t>天王寺区</t>
  </si>
  <si>
    <t>浪速区</t>
  </si>
  <si>
    <t>西淀川区</t>
  </si>
  <si>
    <t>淀川区</t>
  </si>
  <si>
    <t>東淀川区</t>
  </si>
  <si>
    <t>東成区</t>
  </si>
  <si>
    <t>生野区</t>
  </si>
  <si>
    <t>旭区</t>
  </si>
  <si>
    <t>城東区</t>
  </si>
  <si>
    <t>鶴見区</t>
  </si>
  <si>
    <t>阿倍野区</t>
  </si>
  <si>
    <t>住之江区</t>
  </si>
  <si>
    <t>住吉区</t>
  </si>
  <si>
    <t>東住吉区</t>
  </si>
  <si>
    <t>平野区</t>
  </si>
  <si>
    <t>西成区</t>
  </si>
  <si>
    <t>人口異動</t>
    <phoneticPr fontId="1"/>
  </si>
  <si>
    <t>（令和７年12月中）</t>
    <phoneticPr fontId="1"/>
  </si>
  <si>
    <t>単位：人</t>
    <phoneticPr fontId="3"/>
  </si>
  <si>
    <t>自然動態</t>
  </si>
  <si>
    <t>社会動態</t>
  </si>
  <si>
    <t>増減人口</t>
    <rPh sb="0" eb="2">
      <t>ゾウゲン</t>
    </rPh>
    <phoneticPr fontId="3"/>
  </si>
  <si>
    <t>出生</t>
  </si>
  <si>
    <t>死亡</t>
  </si>
  <si>
    <t>差</t>
  </si>
  <si>
    <t>転入</t>
  </si>
  <si>
    <t>転出</t>
  </si>
  <si>
    <t>その他</t>
    <rPh sb="2" eb="3">
      <t>タ</t>
    </rPh>
    <phoneticPr fontId="3"/>
  </si>
  <si>
    <t>　　　２　社会動態のうち「転入」「転出」は市内の区相互間を含む。</t>
    <phoneticPr fontId="3"/>
  </si>
  <si>
    <t>　　　３　社会動態のうち「その他」は職権による記載及び消除等によるものである。</t>
    <phoneticPr fontId="3"/>
  </si>
  <si>
    <t>　　　４　面積は令和７年７月１日現在（国土地理院発表）である。なお、四捨五入の関係で、各区の面積の合計は総数と一致しない場合もある。</t>
    <rPh sb="8" eb="10">
      <t>レイワ</t>
    </rPh>
    <rPh sb="11" eb="12">
      <t>ネン</t>
    </rPh>
    <rPh sb="60" eb="62">
      <t>バアイ</t>
    </rPh>
    <phoneticPr fontId="3"/>
  </si>
  <si>
    <t>　本推計人口は令和７年国勢調査速報集計結果に基づいて推計したものであり、令和７年国勢調査人口等基本集計結果（確報）に基づき遡及修正した推計人口とは必ずしも一致しない。</t>
    <rPh sb="1" eb="2">
      <t>ホン</t>
    </rPh>
    <rPh sb="2" eb="6">
      <t>スイケイジンコウ</t>
    </rPh>
    <rPh sb="10" eb="11">
      <t>ネン</t>
    </rPh>
    <rPh sb="11" eb="13">
      <t>コクセイ</t>
    </rPh>
    <rPh sb="13" eb="15">
      <t>チョウサ</t>
    </rPh>
    <rPh sb="15" eb="17">
      <t>ソクホウ</t>
    </rPh>
    <rPh sb="17" eb="21">
      <t>シュウケイケッカ</t>
    </rPh>
    <phoneticPr fontId="1"/>
  </si>
  <si>
    <t>（注）１　本市の推計人口は、令和７年10月１日現在の国勢調査速報集計結果に「住民基本台帳（日本人・外国人住民）」の月々の異動を
　　　　　加減して算出している。</t>
    <rPh sb="14" eb="16">
      <t>レイワ</t>
    </rPh>
    <rPh sb="30" eb="32">
      <t>ソクホウ</t>
    </rPh>
    <rPh sb="32" eb="34">
      <t>シュウケイ</t>
    </rPh>
    <rPh sb="34" eb="36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</si>
</sst>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/>
    <xf numFmtId="176" fontId="0" fillId="0" borderId="1" xfId="0" applyNumberFormat="1" applyBorder="1" applyAlignment="1">
      <alignment vertical="center"/>
    </xf>
    <xf numFmtId="176" fontId="0" fillId="0" borderId="1" xfId="0" quotePrefix="1" applyNumberFormat="1" applyBorder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177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12" xfId="0" applyNumberFormat="1" applyBorder="1" applyAlignment="1">
      <alignment horizontal="center" vertical="center"/>
    </xf>
    <xf numFmtId="177" fontId="0" fillId="0" borderId="1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0" xfId="0" applyNumberForma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04_&#35299;&#26512;&#65288;10&#26376;&#20197;&#38477;&#20351;&#29992;&#65289;\01_&#20154;&#21475;&#38306;&#20418;\03_&#25512;&#35336;&#20154;&#21475;\01_&#27598;&#26376;&#25512;&#35336;&#20154;&#21475;\03_&#25512;&#35336;WS\2026&#24180;&#12304;&#20196;&#21644;&#65303;&#24180;&#22269;&#21218;&#35519;&#26619;&#65288;&#36895;&#22577;&#65289;&#12505;&#12540;&#12473;&#12305;\&#20196;&#21644;&#65304;&#24180;&#65297;&#26376;&#65297;&#26085;&#29694;&#22312;&#65288;&#12510;&#12463;&#12525;&#65289;&#12295;\05_&#32113;&#35336;&#34920;&#12304;&#12510;&#12463;&#12525;&#12305;.xlsx" TargetMode="External"/><Relationship Id="rId1" Type="http://schemas.openxmlformats.org/officeDocument/2006/relationships/externalLinkPath" Target="/&#12518;&#12540;&#12470;&#20316;&#26989;&#29992;&#12501;&#12457;&#12523;&#12480;/04_&#35299;&#26512;&#65288;10&#26376;&#20197;&#38477;&#20351;&#29992;&#65289;/01_&#20154;&#21475;&#38306;&#20418;/03_&#25512;&#35336;&#20154;&#21475;/01_&#27598;&#26376;&#25512;&#35336;&#20154;&#21475;/03_&#25512;&#35336;WS/2026&#24180;&#12304;&#20196;&#21644;&#65303;&#24180;&#22269;&#21218;&#35519;&#26619;&#65288;&#36895;&#22577;&#65289;&#12505;&#12540;&#12473;&#12305;/&#20196;&#21644;&#65304;&#24180;&#65297;&#26376;&#65297;&#26085;&#29694;&#22312;&#65288;&#12510;&#12463;&#12525;&#65289;&#12295;/05_&#32113;&#35336;&#34920;&#12304;&#12510;&#12463;&#1252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年齢別推計人口"/>
      <sheetName val="並べ替え"/>
      <sheetName val="世帯数"/>
      <sheetName val="統計表（総括表）"/>
      <sheetName val="区別人口・世帯数　CSV形式用"/>
      <sheetName val="区別人口異動　CSV形式用"/>
      <sheetName val="統計表（年齢別）"/>
      <sheetName val="統計表（年齢別）ラウンド"/>
    </sheetNames>
    <sheetDataSet>
      <sheetData sheetId="0">
        <row r="4">
          <cell r="C4">
            <v>1347045</v>
          </cell>
        </row>
        <row r="5">
          <cell r="C5">
            <v>1461056</v>
          </cell>
        </row>
        <row r="6">
          <cell r="C6">
            <v>2808101</v>
          </cell>
        </row>
        <row r="7">
          <cell r="C7">
            <v>72620</v>
          </cell>
        </row>
        <row r="8">
          <cell r="C8">
            <v>76964</v>
          </cell>
        </row>
        <row r="9">
          <cell r="C9">
            <v>149584</v>
          </cell>
        </row>
        <row r="10">
          <cell r="C10">
            <v>52783</v>
          </cell>
        </row>
        <row r="11">
          <cell r="C11">
            <v>57337</v>
          </cell>
        </row>
        <row r="12">
          <cell r="C12">
            <v>110120</v>
          </cell>
        </row>
        <row r="13">
          <cell r="C13">
            <v>39981</v>
          </cell>
        </row>
        <row r="14">
          <cell r="C14">
            <v>44196</v>
          </cell>
        </row>
        <row r="15">
          <cell r="C15">
            <v>84177</v>
          </cell>
        </row>
        <row r="16">
          <cell r="C16">
            <v>29924</v>
          </cell>
        </row>
        <row r="17">
          <cell r="C17">
            <v>32266</v>
          </cell>
        </row>
        <row r="18">
          <cell r="C18">
            <v>62190</v>
          </cell>
        </row>
        <row r="19">
          <cell r="C19">
            <v>55824</v>
          </cell>
        </row>
        <row r="20">
          <cell r="C20">
            <v>63280</v>
          </cell>
        </row>
        <row r="21">
          <cell r="C21">
            <v>119104</v>
          </cell>
        </row>
        <row r="22">
          <cell r="C22">
            <v>54253</v>
          </cell>
        </row>
        <row r="23">
          <cell r="C23">
            <v>61303</v>
          </cell>
        </row>
        <row r="24">
          <cell r="C24">
            <v>115556</v>
          </cell>
        </row>
        <row r="25">
          <cell r="C25">
            <v>38957</v>
          </cell>
        </row>
        <row r="26">
          <cell r="C26">
            <v>41614</v>
          </cell>
        </row>
        <row r="27">
          <cell r="C27">
            <v>80571</v>
          </cell>
        </row>
        <row r="28">
          <cell r="C28">
            <v>29054</v>
          </cell>
        </row>
        <row r="29">
          <cell r="C29">
            <v>30788</v>
          </cell>
        </row>
        <row r="30">
          <cell r="C30">
            <v>59842</v>
          </cell>
        </row>
        <row r="31">
          <cell r="C31">
            <v>40677</v>
          </cell>
        </row>
        <row r="32">
          <cell r="C32">
            <v>47354</v>
          </cell>
        </row>
        <row r="33">
          <cell r="C33">
            <v>88031</v>
          </cell>
        </row>
        <row r="34">
          <cell r="C34">
            <v>43568</v>
          </cell>
        </row>
        <row r="35">
          <cell r="C35">
            <v>43557</v>
          </cell>
        </row>
        <row r="36">
          <cell r="C36">
            <v>87125</v>
          </cell>
        </row>
        <row r="37">
          <cell r="C37">
            <v>47360</v>
          </cell>
        </row>
        <row r="38">
          <cell r="C38">
            <v>49954</v>
          </cell>
        </row>
        <row r="39">
          <cell r="C39">
            <v>97314</v>
          </cell>
        </row>
        <row r="40">
          <cell r="C40">
            <v>94535</v>
          </cell>
        </row>
        <row r="41">
          <cell r="C41">
            <v>95767</v>
          </cell>
        </row>
        <row r="42">
          <cell r="C42">
            <v>190302</v>
          </cell>
        </row>
        <row r="43">
          <cell r="C43">
            <v>87132</v>
          </cell>
        </row>
        <row r="44">
          <cell r="C44">
            <v>90776</v>
          </cell>
        </row>
        <row r="45">
          <cell r="C45">
            <v>177908</v>
          </cell>
        </row>
        <row r="46">
          <cell r="C46">
            <v>41783</v>
          </cell>
        </row>
        <row r="47">
          <cell r="C47">
            <v>47891</v>
          </cell>
        </row>
        <row r="48">
          <cell r="C48">
            <v>89674</v>
          </cell>
        </row>
        <row r="49">
          <cell r="C49">
            <v>61433</v>
          </cell>
        </row>
        <row r="50">
          <cell r="C50">
            <v>67364</v>
          </cell>
        </row>
        <row r="51">
          <cell r="C51">
            <v>128797</v>
          </cell>
        </row>
        <row r="52">
          <cell r="C52">
            <v>43245</v>
          </cell>
        </row>
        <row r="53">
          <cell r="C53">
            <v>47593</v>
          </cell>
        </row>
        <row r="54">
          <cell r="C54">
            <v>90838</v>
          </cell>
        </row>
        <row r="55">
          <cell r="C55">
            <v>80201</v>
          </cell>
        </row>
        <row r="56">
          <cell r="C56">
            <v>89349</v>
          </cell>
        </row>
        <row r="57">
          <cell r="C57">
            <v>169550</v>
          </cell>
        </row>
        <row r="58">
          <cell r="C58">
            <v>51836</v>
          </cell>
        </row>
        <row r="59">
          <cell r="C59">
            <v>58048</v>
          </cell>
        </row>
        <row r="60">
          <cell r="C60">
            <v>109884</v>
          </cell>
        </row>
        <row r="61">
          <cell r="C61">
            <v>51833</v>
          </cell>
        </row>
        <row r="62">
          <cell r="C62">
            <v>60693</v>
          </cell>
        </row>
        <row r="63">
          <cell r="C63">
            <v>112526</v>
          </cell>
        </row>
        <row r="64">
          <cell r="C64">
            <v>55061</v>
          </cell>
        </row>
        <row r="65">
          <cell r="C65">
            <v>60087</v>
          </cell>
        </row>
        <row r="66">
          <cell r="C66">
            <v>115148</v>
          </cell>
        </row>
        <row r="67">
          <cell r="C67">
            <v>69665</v>
          </cell>
        </row>
        <row r="68">
          <cell r="C68">
            <v>80827</v>
          </cell>
        </row>
        <row r="69">
          <cell r="C69">
            <v>150492</v>
          </cell>
        </row>
        <row r="70">
          <cell r="C70">
            <v>61755</v>
          </cell>
        </row>
        <row r="71">
          <cell r="C71">
            <v>70059</v>
          </cell>
        </row>
        <row r="72">
          <cell r="C72">
            <v>131814</v>
          </cell>
        </row>
        <row r="73">
          <cell r="C73">
            <v>85575</v>
          </cell>
        </row>
        <row r="74">
          <cell r="C74">
            <v>96929</v>
          </cell>
        </row>
        <row r="75">
          <cell r="C75">
            <v>182504</v>
          </cell>
        </row>
        <row r="76">
          <cell r="C76">
            <v>57990</v>
          </cell>
        </row>
        <row r="77">
          <cell r="C77">
            <v>47060</v>
          </cell>
        </row>
        <row r="78">
          <cell r="C78">
            <v>105050</v>
          </cell>
        </row>
      </sheetData>
      <sheetData sheetId="1"/>
      <sheetData sheetId="2">
        <row r="4">
          <cell r="C4">
            <v>-796</v>
          </cell>
          <cell r="I4">
            <v>1585483</v>
          </cell>
        </row>
        <row r="5">
          <cell r="C5">
            <v>-24</v>
          </cell>
          <cell r="I5">
            <v>95291</v>
          </cell>
        </row>
        <row r="6">
          <cell r="C6">
            <v>-56</v>
          </cell>
          <cell r="I6">
            <v>61550</v>
          </cell>
        </row>
        <row r="7">
          <cell r="C7">
            <v>-21</v>
          </cell>
          <cell r="I7">
            <v>48184</v>
          </cell>
        </row>
        <row r="8">
          <cell r="C8">
            <v>-48</v>
          </cell>
          <cell r="I8">
            <v>32088</v>
          </cell>
        </row>
        <row r="9">
          <cell r="C9">
            <v>-88</v>
          </cell>
          <cell r="I9">
            <v>78389</v>
          </cell>
        </row>
        <row r="10">
          <cell r="C10">
            <v>-53</v>
          </cell>
          <cell r="I10">
            <v>73688</v>
          </cell>
        </row>
        <row r="11">
          <cell r="C11">
            <v>45</v>
          </cell>
          <cell r="I11">
            <v>44538</v>
          </cell>
        </row>
        <row r="12">
          <cell r="C12">
            <v>-63</v>
          </cell>
          <cell r="I12">
            <v>31149</v>
          </cell>
        </row>
        <row r="13">
          <cell r="C13">
            <v>-64</v>
          </cell>
          <cell r="I13">
            <v>48008</v>
          </cell>
        </row>
        <row r="14">
          <cell r="C14">
            <v>-155</v>
          </cell>
          <cell r="I14">
            <v>66061</v>
          </cell>
        </row>
        <row r="15">
          <cell r="C15">
            <v>61</v>
          </cell>
          <cell r="I15">
            <v>50718</v>
          </cell>
        </row>
        <row r="16">
          <cell r="C16">
            <v>46</v>
          </cell>
          <cell r="I16">
            <v>114860</v>
          </cell>
        </row>
        <row r="17">
          <cell r="C17">
            <v>-91</v>
          </cell>
          <cell r="I17">
            <v>106283</v>
          </cell>
        </row>
        <row r="18">
          <cell r="C18">
            <v>129</v>
          </cell>
          <cell r="I18">
            <v>51385</v>
          </cell>
        </row>
        <row r="19">
          <cell r="C19">
            <v>-142</v>
          </cell>
          <cell r="I19">
            <v>72521</v>
          </cell>
        </row>
        <row r="20">
          <cell r="C20">
            <v>-29</v>
          </cell>
          <cell r="I20">
            <v>49208</v>
          </cell>
        </row>
        <row r="21">
          <cell r="C21">
            <v>-3</v>
          </cell>
          <cell r="I21">
            <v>87645</v>
          </cell>
        </row>
        <row r="22">
          <cell r="C22">
            <v>-37</v>
          </cell>
          <cell r="I22">
            <v>50292</v>
          </cell>
        </row>
        <row r="23">
          <cell r="C23">
            <v>-4</v>
          </cell>
          <cell r="I23">
            <v>56327</v>
          </cell>
        </row>
        <row r="24">
          <cell r="C24">
            <v>-9</v>
          </cell>
          <cell r="I24">
            <v>59385</v>
          </cell>
        </row>
        <row r="25">
          <cell r="C25">
            <v>-153</v>
          </cell>
          <cell r="I25">
            <v>78898</v>
          </cell>
        </row>
        <row r="26">
          <cell r="C26">
            <v>32</v>
          </cell>
          <cell r="I26">
            <v>66834</v>
          </cell>
        </row>
        <row r="27">
          <cell r="C27">
            <v>41</v>
          </cell>
          <cell r="I27">
            <v>93011</v>
          </cell>
        </row>
        <row r="28">
          <cell r="C28">
            <v>-110</v>
          </cell>
          <cell r="I28">
            <v>69170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94D3-51CD-4716-9910-827E17430B51}">
  <sheetPr>
    <tabColor rgb="FFFFFF00"/>
  </sheetPr>
  <dimension ref="A1:K74"/>
  <sheetViews>
    <sheetView showGridLines="0" tabSelected="1" zoomScale="70" zoomScaleNormal="70" zoomScaleSheetLayoutView="70" workbookViewId="0">
      <selection activeCell="G13" sqref="G13"/>
    </sheetView>
  </sheetViews>
  <sheetFormatPr defaultColWidth="15" defaultRowHeight="18.75" customHeight="1" x14ac:dyDescent="0.2"/>
  <cols>
    <col min="1" max="1" width="15" style="1"/>
    <col min="2" max="4" width="16.6640625" style="1" customWidth="1"/>
    <col min="5" max="7" width="15" style="1"/>
    <col min="8" max="8" width="15" style="1" customWidth="1"/>
    <col min="9" max="9" width="15" style="1"/>
    <col min="10" max="10" width="12" style="1" customWidth="1"/>
    <col min="11" max="16384" width="15" style="1"/>
  </cols>
  <sheetData>
    <row r="1" spans="1:9" ht="18.75" customHeight="1" x14ac:dyDescent="0.2">
      <c r="H1" s="2"/>
      <c r="I1" s="2"/>
    </row>
    <row r="2" spans="1:9" ht="18.75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ht="18.75" customHeight="1" x14ac:dyDescent="0.2">
      <c r="I3" s="2"/>
    </row>
    <row r="4" spans="1:9" ht="18.75" customHeight="1" x14ac:dyDescent="0.2">
      <c r="C4" s="36"/>
      <c r="D4" s="36"/>
      <c r="E4" s="36"/>
      <c r="F4" s="36"/>
      <c r="I4" s="2" t="s">
        <v>1</v>
      </c>
    </row>
    <row r="5" spans="1:9" ht="18.75" customHeight="1" x14ac:dyDescent="0.2">
      <c r="I5" s="2" t="s">
        <v>2</v>
      </c>
    </row>
    <row r="6" spans="1:9" ht="35.4" customHeight="1" x14ac:dyDescent="0.2">
      <c r="B6" s="38" t="s">
        <v>55</v>
      </c>
      <c r="C6" s="38"/>
      <c r="D6" s="38"/>
      <c r="E6" s="38"/>
      <c r="F6" s="38"/>
      <c r="G6" s="38"/>
      <c r="H6" s="38"/>
      <c r="I6" s="2"/>
    </row>
    <row r="7" spans="1:9" ht="18.75" customHeight="1" x14ac:dyDescent="0.2">
      <c r="A7" s="3"/>
      <c r="B7" s="3"/>
      <c r="C7" s="3"/>
      <c r="D7" s="4" t="s">
        <v>3</v>
      </c>
      <c r="E7" s="5" t="s">
        <v>4</v>
      </c>
      <c r="F7" s="3"/>
      <c r="G7" s="3"/>
      <c r="H7" s="3"/>
      <c r="I7" s="3"/>
    </row>
    <row r="8" spans="1:9" ht="18.75" customHeight="1" x14ac:dyDescent="0.2">
      <c r="A8" s="6"/>
      <c r="B8" s="6"/>
      <c r="C8" s="6"/>
      <c r="D8" s="6"/>
      <c r="E8" s="6"/>
      <c r="F8" s="6"/>
      <c r="G8" s="7"/>
      <c r="I8" s="8" t="s">
        <v>5</v>
      </c>
    </row>
    <row r="9" spans="1:9" ht="18.75" customHeight="1" x14ac:dyDescent="0.2">
      <c r="A9" s="28" t="s">
        <v>6</v>
      </c>
      <c r="B9" s="30" t="s">
        <v>7</v>
      </c>
      <c r="C9" s="31"/>
      <c r="D9" s="32"/>
      <c r="E9" s="37" t="s">
        <v>8</v>
      </c>
      <c r="F9" s="37" t="s">
        <v>9</v>
      </c>
      <c r="G9" s="37" t="s">
        <v>10</v>
      </c>
      <c r="H9" s="37" t="s">
        <v>11</v>
      </c>
      <c r="I9" s="28" t="s">
        <v>12</v>
      </c>
    </row>
    <row r="10" spans="1:9" ht="18.75" customHeight="1" x14ac:dyDescent="0.2">
      <c r="A10" s="29"/>
      <c r="B10" s="9" t="s">
        <v>13</v>
      </c>
      <c r="C10" s="9" t="s">
        <v>14</v>
      </c>
      <c r="D10" s="9" t="s">
        <v>15</v>
      </c>
      <c r="E10" s="29"/>
      <c r="F10" s="29"/>
      <c r="G10" s="29"/>
      <c r="H10" s="29"/>
      <c r="I10" s="29"/>
    </row>
    <row r="11" spans="1:9" ht="18.75" customHeight="1" x14ac:dyDescent="0.2">
      <c r="A11" s="10"/>
      <c r="B11" s="10"/>
      <c r="C11" s="10"/>
      <c r="D11" s="10"/>
      <c r="E11" s="10"/>
      <c r="F11" s="10"/>
      <c r="G11" s="10"/>
      <c r="H11" s="10"/>
      <c r="I11" s="11"/>
    </row>
    <row r="12" spans="1:9" ht="18.75" customHeight="1" x14ac:dyDescent="0.2">
      <c r="A12" s="12" t="s">
        <v>13</v>
      </c>
      <c r="B12" s="10">
        <f>[1]年齢別推計人口!C6</f>
        <v>2808101</v>
      </c>
      <c r="C12" s="10">
        <f>[1]年齢別推計人口!C4</f>
        <v>1347045</v>
      </c>
      <c r="D12" s="10">
        <f>[1]年齢別推計人口!C5</f>
        <v>1461056</v>
      </c>
      <c r="E12" s="13">
        <v>225.34</v>
      </c>
      <c r="F12" s="10">
        <f>B12/E12</f>
        <v>12461.617999467471</v>
      </c>
      <c r="G12" s="10">
        <f>[1]世帯数!I4</f>
        <v>1585483</v>
      </c>
      <c r="H12" s="10">
        <f>[1]世帯数!C4</f>
        <v>-796</v>
      </c>
      <c r="I12" s="14">
        <f>B12-I44</f>
        <v>2809392</v>
      </c>
    </row>
    <row r="13" spans="1:9" ht="18.75" customHeight="1" x14ac:dyDescent="0.2">
      <c r="A13" s="12"/>
      <c r="B13" s="10"/>
      <c r="C13" s="10"/>
      <c r="D13" s="10"/>
      <c r="E13" s="13"/>
      <c r="F13" s="10"/>
      <c r="G13" s="10"/>
      <c r="H13" s="10"/>
      <c r="I13" s="14"/>
    </row>
    <row r="14" spans="1:9" ht="18.75" customHeight="1" x14ac:dyDescent="0.2">
      <c r="A14" s="15" t="s">
        <v>16</v>
      </c>
      <c r="B14" s="16">
        <f>[1]年齢別推計人口!C9</f>
        <v>149584</v>
      </c>
      <c r="C14" s="17">
        <f>[1]年齢別推計人口!C7</f>
        <v>72620</v>
      </c>
      <c r="D14" s="17">
        <f>[1]年齢別推計人口!C8</f>
        <v>76964</v>
      </c>
      <c r="E14" s="18">
        <v>10.34</v>
      </c>
      <c r="F14" s="16">
        <f t="shared" ref="F14:F37" si="0">B14/E14</f>
        <v>14466.537717601548</v>
      </c>
      <c r="G14" s="16">
        <f>[1]世帯数!I5</f>
        <v>95291</v>
      </c>
      <c r="H14" s="16">
        <f>[1]世帯数!C5</f>
        <v>-24</v>
      </c>
      <c r="I14" s="17">
        <f t="shared" ref="I14:I37" si="1">B14-I46</f>
        <v>149561</v>
      </c>
    </row>
    <row r="15" spans="1:9" ht="18.75" customHeight="1" x14ac:dyDescent="0.2">
      <c r="A15" s="12" t="s">
        <v>17</v>
      </c>
      <c r="B15" s="10">
        <f>[1]年齢別推計人口!C12</f>
        <v>110120</v>
      </c>
      <c r="C15" s="10">
        <f>[1]年齢別推計人口!C10</f>
        <v>52783</v>
      </c>
      <c r="D15" s="10">
        <f>[1]年齢別推計人口!C11</f>
        <v>57337</v>
      </c>
      <c r="E15" s="13">
        <v>6.08</v>
      </c>
      <c r="F15" s="10">
        <f t="shared" si="0"/>
        <v>18111.842105263157</v>
      </c>
      <c r="G15" s="10">
        <f>[1]世帯数!I6</f>
        <v>61550</v>
      </c>
      <c r="H15" s="10">
        <f>[1]世帯数!C6</f>
        <v>-56</v>
      </c>
      <c r="I15" s="14">
        <f t="shared" si="1"/>
        <v>110206</v>
      </c>
    </row>
    <row r="16" spans="1:9" ht="18.75" customHeight="1" x14ac:dyDescent="0.2">
      <c r="A16" s="12" t="s">
        <v>18</v>
      </c>
      <c r="B16" s="10">
        <f>[1]年齢別推計人口!C15</f>
        <v>84177</v>
      </c>
      <c r="C16" s="10">
        <f>[1]年齢別推計人口!C13</f>
        <v>39981</v>
      </c>
      <c r="D16" s="10">
        <f>[1]年齢別推計人口!C14</f>
        <v>44196</v>
      </c>
      <c r="E16" s="13">
        <v>4.67</v>
      </c>
      <c r="F16" s="19">
        <f t="shared" si="0"/>
        <v>18025.053533190578</v>
      </c>
      <c r="G16" s="19">
        <f>[1]世帯数!I7</f>
        <v>48184</v>
      </c>
      <c r="H16" s="19">
        <f>[1]世帯数!C7</f>
        <v>-21</v>
      </c>
      <c r="I16" s="20">
        <f t="shared" si="1"/>
        <v>84219</v>
      </c>
    </row>
    <row r="17" spans="1:9" ht="18.75" customHeight="1" x14ac:dyDescent="0.2">
      <c r="A17" s="15" t="s">
        <v>19</v>
      </c>
      <c r="B17" s="16">
        <f>[1]年齢別推計人口!C18</f>
        <v>62190</v>
      </c>
      <c r="C17" s="16">
        <f>[1]年齢別推計人口!C16</f>
        <v>29924</v>
      </c>
      <c r="D17" s="16">
        <f>[1]年齢別推計人口!C17</f>
        <v>32266</v>
      </c>
      <c r="E17" s="18">
        <v>19.3</v>
      </c>
      <c r="F17" s="16">
        <f t="shared" si="0"/>
        <v>3222.2797927461138</v>
      </c>
      <c r="G17" s="16">
        <f>[1]世帯数!I8</f>
        <v>32088</v>
      </c>
      <c r="H17" s="16">
        <f>[1]世帯数!C8</f>
        <v>-48</v>
      </c>
      <c r="I17" s="17">
        <f t="shared" si="1"/>
        <v>62241</v>
      </c>
    </row>
    <row r="18" spans="1:9" ht="18.75" customHeight="1" x14ac:dyDescent="0.2">
      <c r="A18" s="12" t="s">
        <v>20</v>
      </c>
      <c r="B18" s="10">
        <f>[1]年齢別推計人口!C21</f>
        <v>119104</v>
      </c>
      <c r="C18" s="10">
        <f>[1]年齢別推計人口!C19</f>
        <v>55824</v>
      </c>
      <c r="D18" s="10">
        <f>[1]年齢別推計人口!C20</f>
        <v>63280</v>
      </c>
      <c r="E18" s="13">
        <v>8.8699999999999992</v>
      </c>
      <c r="F18" s="10">
        <f t="shared" si="0"/>
        <v>13427.733934611049</v>
      </c>
      <c r="G18" s="10">
        <f>[1]世帯数!I9</f>
        <v>78389</v>
      </c>
      <c r="H18" s="10">
        <f>[1]世帯数!C9</f>
        <v>-88</v>
      </c>
      <c r="I18" s="14">
        <f t="shared" si="1"/>
        <v>119157</v>
      </c>
    </row>
    <row r="19" spans="1:9" ht="18.75" customHeight="1" x14ac:dyDescent="0.2">
      <c r="A19" s="12" t="s">
        <v>21</v>
      </c>
      <c r="B19" s="10">
        <f>[1]年齢別推計人口!C24</f>
        <v>115556</v>
      </c>
      <c r="C19" s="10">
        <f>[1]年齢別推計人口!C22</f>
        <v>54253</v>
      </c>
      <c r="D19" s="10">
        <f>[1]年齢別推計人口!C23</f>
        <v>61303</v>
      </c>
      <c r="E19" s="13">
        <v>5.21</v>
      </c>
      <c r="F19" s="19">
        <f t="shared" si="0"/>
        <v>22179.654510556622</v>
      </c>
      <c r="G19" s="19">
        <f>[1]世帯数!I10</f>
        <v>73688</v>
      </c>
      <c r="H19" s="19">
        <f>[1]世帯数!C10</f>
        <v>-53</v>
      </c>
      <c r="I19" s="20">
        <f t="shared" si="1"/>
        <v>115571</v>
      </c>
    </row>
    <row r="20" spans="1:9" ht="18.75" customHeight="1" x14ac:dyDescent="0.2">
      <c r="A20" s="15" t="s">
        <v>22</v>
      </c>
      <c r="B20" s="16">
        <f>[1]年齢別推計人口!C27</f>
        <v>80571</v>
      </c>
      <c r="C20" s="16">
        <f>[1]年齢別推計人口!C25</f>
        <v>38957</v>
      </c>
      <c r="D20" s="16">
        <f>[1]年齢別推計人口!C26</f>
        <v>41614</v>
      </c>
      <c r="E20" s="18">
        <v>7.86</v>
      </c>
      <c r="F20" s="16">
        <f t="shared" si="0"/>
        <v>10250.763358778626</v>
      </c>
      <c r="G20" s="16">
        <f>[1]世帯数!I11</f>
        <v>44538</v>
      </c>
      <c r="H20" s="16">
        <f>[1]世帯数!C11</f>
        <v>45</v>
      </c>
      <c r="I20" s="17">
        <f t="shared" si="1"/>
        <v>80578</v>
      </c>
    </row>
    <row r="21" spans="1:9" ht="18.75" customHeight="1" x14ac:dyDescent="0.2">
      <c r="A21" s="12" t="s">
        <v>23</v>
      </c>
      <c r="B21" s="10">
        <f>[1]年齢別推計人口!C30</f>
        <v>59842</v>
      </c>
      <c r="C21" s="10">
        <f>[1]年齢別推計人口!C28</f>
        <v>29054</v>
      </c>
      <c r="D21" s="10">
        <f>[1]年齢別推計人口!C29</f>
        <v>30788</v>
      </c>
      <c r="E21" s="13">
        <v>9.43</v>
      </c>
      <c r="F21" s="10">
        <f t="shared" si="0"/>
        <v>6345.9172852598094</v>
      </c>
      <c r="G21" s="10">
        <f>[1]世帯数!I12</f>
        <v>31149</v>
      </c>
      <c r="H21" s="10">
        <f>[1]世帯数!C12</f>
        <v>-63</v>
      </c>
      <c r="I21" s="14">
        <f t="shared" si="1"/>
        <v>59957</v>
      </c>
    </row>
    <row r="22" spans="1:9" ht="18.75" customHeight="1" x14ac:dyDescent="0.2">
      <c r="A22" s="12" t="s">
        <v>24</v>
      </c>
      <c r="B22" s="10">
        <f>[1]年齢別推計人口!C33</f>
        <v>88031</v>
      </c>
      <c r="C22" s="10">
        <f>[1]年齢別推計人口!C31</f>
        <v>40677</v>
      </c>
      <c r="D22" s="10">
        <f>[1]年齢別推計人口!C32</f>
        <v>47354</v>
      </c>
      <c r="E22" s="13">
        <v>4.84</v>
      </c>
      <c r="F22" s="19">
        <f t="shared" si="0"/>
        <v>18188.223140495869</v>
      </c>
      <c r="G22" s="19">
        <f>[1]世帯数!I13</f>
        <v>48008</v>
      </c>
      <c r="H22" s="19">
        <f>[1]世帯数!C13</f>
        <v>-64</v>
      </c>
      <c r="I22" s="20">
        <f t="shared" si="1"/>
        <v>88052</v>
      </c>
    </row>
    <row r="23" spans="1:9" ht="18.75" customHeight="1" x14ac:dyDescent="0.2">
      <c r="A23" s="15" t="s">
        <v>25</v>
      </c>
      <c r="B23" s="16">
        <f>[1]年齢別推計人口!C36</f>
        <v>87125</v>
      </c>
      <c r="C23" s="16">
        <f>[1]年齢別推計人口!C34</f>
        <v>43568</v>
      </c>
      <c r="D23" s="16">
        <f>[1]年齢別推計人口!C35</f>
        <v>43557</v>
      </c>
      <c r="E23" s="18">
        <v>4.3899999999999997</v>
      </c>
      <c r="F23" s="16">
        <f t="shared" si="0"/>
        <v>19846.24145785877</v>
      </c>
      <c r="G23" s="16">
        <f>[1]世帯数!I14</f>
        <v>66061</v>
      </c>
      <c r="H23" s="16">
        <f>[1]世帯数!C14</f>
        <v>-155</v>
      </c>
      <c r="I23" s="17">
        <f t="shared" si="1"/>
        <v>87310</v>
      </c>
    </row>
    <row r="24" spans="1:9" ht="18.75" customHeight="1" x14ac:dyDescent="0.2">
      <c r="A24" s="12" t="s">
        <v>26</v>
      </c>
      <c r="B24" s="10">
        <f>[1]年齢別推計人口!C39</f>
        <v>97314</v>
      </c>
      <c r="C24" s="10">
        <f>[1]年齢別推計人口!C37</f>
        <v>47360</v>
      </c>
      <c r="D24" s="10">
        <f>[1]年齢別推計人口!C38</f>
        <v>49954</v>
      </c>
      <c r="E24" s="13">
        <v>14.21</v>
      </c>
      <c r="F24" s="10">
        <f t="shared" si="0"/>
        <v>6848.2758620689647</v>
      </c>
      <c r="G24" s="10">
        <f>[1]世帯数!I15</f>
        <v>50718</v>
      </c>
      <c r="H24" s="10">
        <f>[1]世帯数!C15</f>
        <v>61</v>
      </c>
      <c r="I24" s="14">
        <f t="shared" si="1"/>
        <v>97325</v>
      </c>
    </row>
    <row r="25" spans="1:9" ht="18.75" customHeight="1" x14ac:dyDescent="0.2">
      <c r="A25" s="12" t="s">
        <v>27</v>
      </c>
      <c r="B25" s="10">
        <f>[1]年齢別推計人口!C42</f>
        <v>190302</v>
      </c>
      <c r="C25" s="10">
        <f>[1]年齢別推計人口!C40</f>
        <v>94535</v>
      </c>
      <c r="D25" s="10">
        <f>[1]年齢別推計人口!C41</f>
        <v>95767</v>
      </c>
      <c r="E25" s="13">
        <v>12.64</v>
      </c>
      <c r="F25" s="19">
        <f t="shared" si="0"/>
        <v>15055.537974683544</v>
      </c>
      <c r="G25" s="19">
        <f>[1]世帯数!I16</f>
        <v>114860</v>
      </c>
      <c r="H25" s="19">
        <f>[1]世帯数!C16</f>
        <v>46</v>
      </c>
      <c r="I25" s="20">
        <f t="shared" si="1"/>
        <v>190253</v>
      </c>
    </row>
    <row r="26" spans="1:9" ht="18.75" customHeight="1" x14ac:dyDescent="0.2">
      <c r="A26" s="15" t="s">
        <v>28</v>
      </c>
      <c r="B26" s="16">
        <f>[1]年齢別推計人口!C45</f>
        <v>177908</v>
      </c>
      <c r="C26" s="16">
        <f>[1]年齢別推計人口!C43</f>
        <v>87132</v>
      </c>
      <c r="D26" s="16">
        <f>[1]年齢別推計人口!C44</f>
        <v>90776</v>
      </c>
      <c r="E26" s="18">
        <v>13.27</v>
      </c>
      <c r="F26" s="16">
        <f t="shared" si="0"/>
        <v>13406.782215523739</v>
      </c>
      <c r="G26" s="16">
        <f>[1]世帯数!I17</f>
        <v>106283</v>
      </c>
      <c r="H26" s="16">
        <f>[1]世帯数!C17</f>
        <v>-91</v>
      </c>
      <c r="I26" s="17">
        <f t="shared" si="1"/>
        <v>178031</v>
      </c>
    </row>
    <row r="27" spans="1:9" ht="18.75" customHeight="1" x14ac:dyDescent="0.2">
      <c r="A27" s="12" t="s">
        <v>29</v>
      </c>
      <c r="B27" s="10">
        <f>[1]年齢別推計人口!C48</f>
        <v>89674</v>
      </c>
      <c r="C27" s="10">
        <f>[1]年齢別推計人口!C46</f>
        <v>41783</v>
      </c>
      <c r="D27" s="10">
        <f>[1]年齢別推計人口!C47</f>
        <v>47891</v>
      </c>
      <c r="E27" s="13">
        <v>4.54</v>
      </c>
      <c r="F27" s="10">
        <f t="shared" si="0"/>
        <v>19751.982378854624</v>
      </c>
      <c r="G27" s="10">
        <f>[1]世帯数!I18</f>
        <v>51385</v>
      </c>
      <c r="H27" s="10">
        <f>[1]世帯数!C18</f>
        <v>129</v>
      </c>
      <c r="I27" s="14">
        <f t="shared" si="1"/>
        <v>89538</v>
      </c>
    </row>
    <row r="28" spans="1:9" ht="18.75" customHeight="1" x14ac:dyDescent="0.2">
      <c r="A28" s="12" t="s">
        <v>30</v>
      </c>
      <c r="B28" s="10">
        <f>[1]年齢別推計人口!C51</f>
        <v>128797</v>
      </c>
      <c r="C28" s="10">
        <f>[1]年齢別推計人口!C49</f>
        <v>61433</v>
      </c>
      <c r="D28" s="10">
        <f>[1]年齢別推計人口!C50</f>
        <v>67364</v>
      </c>
      <c r="E28" s="13">
        <v>8.3699999999999992</v>
      </c>
      <c r="F28" s="19">
        <f t="shared" si="0"/>
        <v>15387.933094384709</v>
      </c>
      <c r="G28" s="19">
        <f>[1]世帯数!I19</f>
        <v>72521</v>
      </c>
      <c r="H28" s="19">
        <f>[1]世帯数!C19</f>
        <v>-142</v>
      </c>
      <c r="I28" s="20">
        <f t="shared" si="1"/>
        <v>128987</v>
      </c>
    </row>
    <row r="29" spans="1:9" ht="18.75" customHeight="1" x14ac:dyDescent="0.2">
      <c r="A29" s="15" t="s">
        <v>31</v>
      </c>
      <c r="B29" s="16">
        <f>[1]年齢別推計人口!C54</f>
        <v>90838</v>
      </c>
      <c r="C29" s="16">
        <f>[1]年齢別推計人口!C52</f>
        <v>43245</v>
      </c>
      <c r="D29" s="16">
        <f>[1]年齢別推計人口!C53</f>
        <v>47593</v>
      </c>
      <c r="E29" s="18">
        <v>6.32</v>
      </c>
      <c r="F29" s="16">
        <f t="shared" si="0"/>
        <v>14373.101265822785</v>
      </c>
      <c r="G29" s="16">
        <f>[1]世帯数!I20</f>
        <v>49208</v>
      </c>
      <c r="H29" s="16">
        <f>[1]世帯数!C20</f>
        <v>-29</v>
      </c>
      <c r="I29" s="17">
        <f t="shared" si="1"/>
        <v>90872</v>
      </c>
    </row>
    <row r="30" spans="1:9" ht="18.75" customHeight="1" x14ac:dyDescent="0.2">
      <c r="A30" s="12" t="s">
        <v>32</v>
      </c>
      <c r="B30" s="10">
        <f>[1]年齢別推計人口!C57</f>
        <v>169550</v>
      </c>
      <c r="C30" s="10">
        <f>[1]年齢別推計人口!C55</f>
        <v>80201</v>
      </c>
      <c r="D30" s="10">
        <f>[1]年齢別推計人口!C56</f>
        <v>89349</v>
      </c>
      <c r="E30" s="13">
        <v>8.3800000000000008</v>
      </c>
      <c r="F30" s="10">
        <f t="shared" si="0"/>
        <v>20232.696897374699</v>
      </c>
      <c r="G30" s="10">
        <f>[1]世帯数!I21</f>
        <v>87645</v>
      </c>
      <c r="H30" s="10">
        <f>[1]世帯数!C21</f>
        <v>-3</v>
      </c>
      <c r="I30" s="14">
        <f t="shared" si="1"/>
        <v>169574</v>
      </c>
    </row>
    <row r="31" spans="1:9" ht="18.75" customHeight="1" x14ac:dyDescent="0.2">
      <c r="A31" s="12" t="s">
        <v>33</v>
      </c>
      <c r="B31" s="10">
        <f>[1]年齢別推計人口!C60</f>
        <v>109884</v>
      </c>
      <c r="C31" s="10">
        <f>[1]年齢別推計人口!C58</f>
        <v>51836</v>
      </c>
      <c r="D31" s="10">
        <f>[1]年齢別推計人口!C59</f>
        <v>58048</v>
      </c>
      <c r="E31" s="13">
        <v>8.17</v>
      </c>
      <c r="F31" s="19">
        <f t="shared" si="0"/>
        <v>13449.694002447981</v>
      </c>
      <c r="G31" s="19">
        <f>[1]世帯数!I22</f>
        <v>50292</v>
      </c>
      <c r="H31" s="19">
        <f>[1]世帯数!C22</f>
        <v>-37</v>
      </c>
      <c r="I31" s="20">
        <f t="shared" si="1"/>
        <v>109949</v>
      </c>
    </row>
    <row r="32" spans="1:9" ht="18.75" customHeight="1" x14ac:dyDescent="0.2">
      <c r="A32" s="15" t="s">
        <v>34</v>
      </c>
      <c r="B32" s="16">
        <f>[1]年齢別推計人口!C63</f>
        <v>112526</v>
      </c>
      <c r="C32" s="16">
        <f>[1]年齢別推計人口!C61</f>
        <v>51833</v>
      </c>
      <c r="D32" s="16">
        <f>[1]年齢別推計人口!C62</f>
        <v>60693</v>
      </c>
      <c r="E32" s="18">
        <v>5.98</v>
      </c>
      <c r="F32" s="16">
        <f t="shared" si="0"/>
        <v>18817.05685618729</v>
      </c>
      <c r="G32" s="16">
        <f>[1]世帯数!I23</f>
        <v>56327</v>
      </c>
      <c r="H32" s="16">
        <f>[1]世帯数!C23</f>
        <v>-4</v>
      </c>
      <c r="I32" s="17">
        <f t="shared" si="1"/>
        <v>112583</v>
      </c>
    </row>
    <row r="33" spans="1:11" ht="18.75" customHeight="1" x14ac:dyDescent="0.2">
      <c r="A33" s="12" t="s">
        <v>35</v>
      </c>
      <c r="B33" s="10">
        <f>[1]年齢別推計人口!C66</f>
        <v>115148</v>
      </c>
      <c r="C33" s="10">
        <f>[1]年齢別推計人口!C64</f>
        <v>55061</v>
      </c>
      <c r="D33" s="10">
        <f>[1]年齢別推計人口!C65</f>
        <v>60087</v>
      </c>
      <c r="E33" s="13">
        <v>20.68</v>
      </c>
      <c r="F33" s="10">
        <f t="shared" si="0"/>
        <v>5568.0851063829787</v>
      </c>
      <c r="G33" s="10">
        <f>[1]世帯数!I24</f>
        <v>59385</v>
      </c>
      <c r="H33" s="10">
        <f>[1]世帯数!C24</f>
        <v>-9</v>
      </c>
      <c r="I33" s="14">
        <f t="shared" si="1"/>
        <v>115167</v>
      </c>
    </row>
    <row r="34" spans="1:11" ht="18.75" customHeight="1" x14ac:dyDescent="0.2">
      <c r="A34" s="21" t="s">
        <v>36</v>
      </c>
      <c r="B34" s="19">
        <f>[1]年齢別推計人口!C69</f>
        <v>150492</v>
      </c>
      <c r="C34" s="19">
        <f>[1]年齢別推計人口!C67</f>
        <v>69665</v>
      </c>
      <c r="D34" s="19">
        <f>[1]年齢別推計人口!C68</f>
        <v>80827</v>
      </c>
      <c r="E34" s="22">
        <v>9.4</v>
      </c>
      <c r="F34" s="19">
        <f t="shared" si="0"/>
        <v>16009.787234042553</v>
      </c>
      <c r="G34" s="19">
        <f>[1]世帯数!I25</f>
        <v>78898</v>
      </c>
      <c r="H34" s="19">
        <f>[1]世帯数!C25</f>
        <v>-153</v>
      </c>
      <c r="I34" s="20">
        <f t="shared" si="1"/>
        <v>150665</v>
      </c>
    </row>
    <row r="35" spans="1:11" ht="18.75" customHeight="1" x14ac:dyDescent="0.2">
      <c r="A35" s="15" t="s">
        <v>37</v>
      </c>
      <c r="B35" s="16">
        <f>[1]年齢別推計人口!C72</f>
        <v>131814</v>
      </c>
      <c r="C35" s="16">
        <f>[1]年齢別推計人口!C70</f>
        <v>61755</v>
      </c>
      <c r="D35" s="16">
        <f>[1]年齢別推計人口!C71</f>
        <v>70059</v>
      </c>
      <c r="E35" s="18">
        <v>9.75</v>
      </c>
      <c r="F35" s="16">
        <f t="shared" si="0"/>
        <v>13519.384615384615</v>
      </c>
      <c r="G35" s="16">
        <f>[1]世帯数!I26</f>
        <v>66834</v>
      </c>
      <c r="H35" s="16">
        <f>[1]世帯数!C26</f>
        <v>32</v>
      </c>
      <c r="I35" s="17">
        <f t="shared" si="1"/>
        <v>131877</v>
      </c>
    </row>
    <row r="36" spans="1:11" ht="18.75" customHeight="1" x14ac:dyDescent="0.2">
      <c r="A36" s="12" t="s">
        <v>38</v>
      </c>
      <c r="B36" s="10">
        <f>[1]年齢別推計人口!C75</f>
        <v>182504</v>
      </c>
      <c r="C36" s="10">
        <f>[1]年齢別推計人口!C73</f>
        <v>85575</v>
      </c>
      <c r="D36" s="10">
        <f>[1]年齢別推計人口!C74</f>
        <v>96929</v>
      </c>
      <c r="E36" s="13">
        <v>15.28</v>
      </c>
      <c r="F36" s="10">
        <f t="shared" si="0"/>
        <v>11943.979057591623</v>
      </c>
      <c r="G36" s="10">
        <f>[1]世帯数!I27</f>
        <v>93011</v>
      </c>
      <c r="H36" s="10">
        <f>[1]世帯数!C27</f>
        <v>41</v>
      </c>
      <c r="I36" s="14">
        <f t="shared" si="1"/>
        <v>182533</v>
      </c>
    </row>
    <row r="37" spans="1:11" ht="18.75" customHeight="1" x14ac:dyDescent="0.2">
      <c r="A37" s="9" t="s">
        <v>39</v>
      </c>
      <c r="B37" s="23">
        <f>[1]年齢別推計人口!C78</f>
        <v>105050</v>
      </c>
      <c r="C37" s="23">
        <f>[1]年齢別推計人口!C76</f>
        <v>57990</v>
      </c>
      <c r="D37" s="23">
        <f>[1]年齢別推計人口!C77</f>
        <v>47060</v>
      </c>
      <c r="E37" s="24">
        <v>7.37</v>
      </c>
      <c r="F37" s="23">
        <f t="shared" si="0"/>
        <v>14253.731343283582</v>
      </c>
      <c r="G37" s="23">
        <f>[1]世帯数!I28</f>
        <v>69170</v>
      </c>
      <c r="H37" s="23">
        <f>[1]世帯数!C28</f>
        <v>-110</v>
      </c>
      <c r="I37" s="25">
        <f t="shared" si="1"/>
        <v>105186</v>
      </c>
    </row>
    <row r="39" spans="1:11" ht="18.75" customHeight="1" x14ac:dyDescent="0.2">
      <c r="A39" s="3"/>
      <c r="B39" s="3"/>
      <c r="C39" s="3"/>
      <c r="D39" s="4" t="s">
        <v>40</v>
      </c>
      <c r="E39" s="5" t="s">
        <v>41</v>
      </c>
      <c r="F39" s="3"/>
      <c r="G39" s="3"/>
      <c r="H39" s="3"/>
      <c r="I39" s="3"/>
    </row>
    <row r="40" spans="1:11" ht="18.75" customHeight="1" x14ac:dyDescent="0.2">
      <c r="A40" s="6"/>
      <c r="B40" s="6"/>
      <c r="C40" s="6"/>
      <c r="D40" s="6"/>
      <c r="E40" s="6"/>
      <c r="F40" s="6"/>
      <c r="G40" s="6"/>
      <c r="I40" s="8" t="s">
        <v>42</v>
      </c>
    </row>
    <row r="41" spans="1:11" ht="18.75" customHeight="1" x14ac:dyDescent="0.2">
      <c r="A41" s="28" t="s">
        <v>6</v>
      </c>
      <c r="B41" s="30" t="s">
        <v>43</v>
      </c>
      <c r="C41" s="31"/>
      <c r="D41" s="32"/>
      <c r="E41" s="30" t="s">
        <v>44</v>
      </c>
      <c r="F41" s="31"/>
      <c r="G41" s="31"/>
      <c r="H41" s="32"/>
      <c r="I41" s="28" t="s">
        <v>45</v>
      </c>
    </row>
    <row r="42" spans="1:11" ht="18.75" customHeight="1" x14ac:dyDescent="0.2">
      <c r="A42" s="29"/>
      <c r="B42" s="9" t="s">
        <v>46</v>
      </c>
      <c r="C42" s="9" t="s">
        <v>47</v>
      </c>
      <c r="D42" s="9" t="s">
        <v>48</v>
      </c>
      <c r="E42" s="9" t="s">
        <v>49</v>
      </c>
      <c r="F42" s="9" t="s">
        <v>50</v>
      </c>
      <c r="G42" s="9" t="s">
        <v>51</v>
      </c>
      <c r="H42" s="9" t="s">
        <v>48</v>
      </c>
      <c r="I42" s="29"/>
    </row>
    <row r="43" spans="1:11" ht="18.75" customHeight="1" x14ac:dyDescent="0.2">
      <c r="A43" s="26"/>
      <c r="B43" s="26"/>
      <c r="C43" s="26"/>
      <c r="D43" s="26"/>
      <c r="E43" s="26"/>
      <c r="F43" s="26"/>
      <c r="G43" s="26"/>
      <c r="H43" s="26"/>
      <c r="I43" s="11"/>
    </row>
    <row r="44" spans="1:11" ht="18.75" customHeight="1" x14ac:dyDescent="0.2">
      <c r="A44" s="12" t="s">
        <v>13</v>
      </c>
      <c r="B44" s="10">
        <v>1525</v>
      </c>
      <c r="C44" s="10">
        <v>2921</v>
      </c>
      <c r="D44" s="10">
        <v>-1396</v>
      </c>
      <c r="E44" s="10">
        <v>16636</v>
      </c>
      <c r="F44" s="10">
        <v>16281</v>
      </c>
      <c r="G44" s="10">
        <v>-250</v>
      </c>
      <c r="H44" s="10">
        <v>105</v>
      </c>
      <c r="I44" s="14">
        <v>-1291</v>
      </c>
      <c r="K44" s="27"/>
    </row>
    <row r="45" spans="1:11" ht="18.75" customHeight="1" x14ac:dyDescent="0.2">
      <c r="A45" s="12"/>
      <c r="B45" s="10"/>
      <c r="C45" s="10"/>
      <c r="D45" s="10"/>
      <c r="E45" s="10"/>
      <c r="F45" s="10"/>
      <c r="G45" s="10"/>
      <c r="H45" s="10"/>
      <c r="I45" s="14"/>
      <c r="K45" s="27"/>
    </row>
    <row r="46" spans="1:11" ht="18.75" customHeight="1" x14ac:dyDescent="0.2">
      <c r="A46" s="15" t="s">
        <v>16</v>
      </c>
      <c r="B46" s="16">
        <v>87</v>
      </c>
      <c r="C46" s="16">
        <v>92</v>
      </c>
      <c r="D46" s="16">
        <v>-5</v>
      </c>
      <c r="E46" s="16">
        <v>1088</v>
      </c>
      <c r="F46" s="16">
        <v>1058</v>
      </c>
      <c r="G46" s="16">
        <v>-2</v>
      </c>
      <c r="H46" s="16">
        <v>28</v>
      </c>
      <c r="I46" s="17">
        <v>23</v>
      </c>
    </row>
    <row r="47" spans="1:11" ht="18.75" customHeight="1" x14ac:dyDescent="0.2">
      <c r="A47" s="12" t="s">
        <v>17</v>
      </c>
      <c r="B47" s="10">
        <v>62</v>
      </c>
      <c r="C47" s="10">
        <v>114</v>
      </c>
      <c r="D47" s="10">
        <v>-52</v>
      </c>
      <c r="E47" s="10">
        <v>567</v>
      </c>
      <c r="F47" s="10">
        <v>589</v>
      </c>
      <c r="G47" s="10">
        <v>-12</v>
      </c>
      <c r="H47" s="10">
        <v>-34</v>
      </c>
      <c r="I47" s="14">
        <v>-86</v>
      </c>
    </row>
    <row r="48" spans="1:11" ht="18.75" customHeight="1" x14ac:dyDescent="0.2">
      <c r="A48" s="21" t="s">
        <v>18</v>
      </c>
      <c r="B48" s="19">
        <v>54</v>
      </c>
      <c r="C48" s="19">
        <v>46</v>
      </c>
      <c r="D48" s="19">
        <v>8</v>
      </c>
      <c r="E48" s="19">
        <v>457</v>
      </c>
      <c r="F48" s="19">
        <v>506</v>
      </c>
      <c r="G48" s="19">
        <v>-1</v>
      </c>
      <c r="H48" s="19">
        <v>-50</v>
      </c>
      <c r="I48" s="20">
        <v>-42</v>
      </c>
    </row>
    <row r="49" spans="1:9" ht="18.75" customHeight="1" x14ac:dyDescent="0.2">
      <c r="A49" s="15" t="s">
        <v>19</v>
      </c>
      <c r="B49" s="16">
        <v>25</v>
      </c>
      <c r="C49" s="16">
        <v>76</v>
      </c>
      <c r="D49" s="16">
        <v>-51</v>
      </c>
      <c r="E49" s="16">
        <v>286</v>
      </c>
      <c r="F49" s="16">
        <v>268</v>
      </c>
      <c r="G49" s="16">
        <v>-18</v>
      </c>
      <c r="H49" s="16">
        <v>0</v>
      </c>
      <c r="I49" s="17">
        <v>-51</v>
      </c>
    </row>
    <row r="50" spans="1:9" ht="18.75" customHeight="1" x14ac:dyDescent="0.2">
      <c r="A50" s="12" t="s">
        <v>20</v>
      </c>
      <c r="B50" s="10">
        <v>91</v>
      </c>
      <c r="C50" s="10">
        <v>61</v>
      </c>
      <c r="D50" s="10">
        <v>30</v>
      </c>
      <c r="E50" s="10">
        <v>1133</v>
      </c>
      <c r="F50" s="10">
        <v>1189</v>
      </c>
      <c r="G50" s="10">
        <v>-27</v>
      </c>
      <c r="H50" s="10">
        <v>-83</v>
      </c>
      <c r="I50" s="14">
        <v>-53</v>
      </c>
    </row>
    <row r="51" spans="1:9" ht="18.75" customHeight="1" x14ac:dyDescent="0.2">
      <c r="A51" s="21" t="s">
        <v>21</v>
      </c>
      <c r="B51" s="19">
        <v>74</v>
      </c>
      <c r="C51" s="19">
        <v>55</v>
      </c>
      <c r="D51" s="19">
        <v>19</v>
      </c>
      <c r="E51" s="19">
        <v>877</v>
      </c>
      <c r="F51" s="19">
        <v>899</v>
      </c>
      <c r="G51" s="19">
        <v>-12</v>
      </c>
      <c r="H51" s="19">
        <v>-34</v>
      </c>
      <c r="I51" s="20">
        <v>-15</v>
      </c>
    </row>
    <row r="52" spans="1:9" ht="18.75" customHeight="1" x14ac:dyDescent="0.2">
      <c r="A52" s="15" t="s">
        <v>22</v>
      </c>
      <c r="B52" s="16">
        <v>42</v>
      </c>
      <c r="C52" s="16">
        <v>81</v>
      </c>
      <c r="D52" s="16">
        <v>-39</v>
      </c>
      <c r="E52" s="16">
        <v>494</v>
      </c>
      <c r="F52" s="16">
        <v>464</v>
      </c>
      <c r="G52" s="16">
        <v>2</v>
      </c>
      <c r="H52" s="16">
        <v>32</v>
      </c>
      <c r="I52" s="17">
        <v>-7</v>
      </c>
    </row>
    <row r="53" spans="1:9" ht="18.75" customHeight="1" x14ac:dyDescent="0.2">
      <c r="A53" s="12" t="s">
        <v>23</v>
      </c>
      <c r="B53" s="10">
        <v>28</v>
      </c>
      <c r="C53" s="10">
        <v>74</v>
      </c>
      <c r="D53" s="10">
        <v>-46</v>
      </c>
      <c r="E53" s="10">
        <v>207</v>
      </c>
      <c r="F53" s="10">
        <v>266</v>
      </c>
      <c r="G53" s="10">
        <v>-10</v>
      </c>
      <c r="H53" s="10">
        <v>-69</v>
      </c>
      <c r="I53" s="14">
        <v>-115</v>
      </c>
    </row>
    <row r="54" spans="1:9" ht="18.75" customHeight="1" x14ac:dyDescent="0.2">
      <c r="A54" s="21" t="s">
        <v>24</v>
      </c>
      <c r="B54" s="19">
        <v>64</v>
      </c>
      <c r="C54" s="19">
        <v>61</v>
      </c>
      <c r="D54" s="19">
        <v>3</v>
      </c>
      <c r="E54" s="19">
        <v>507</v>
      </c>
      <c r="F54" s="19">
        <v>527</v>
      </c>
      <c r="G54" s="19">
        <v>-4</v>
      </c>
      <c r="H54" s="19">
        <v>-24</v>
      </c>
      <c r="I54" s="20">
        <v>-21</v>
      </c>
    </row>
    <row r="55" spans="1:9" ht="18.75" customHeight="1" x14ac:dyDescent="0.2">
      <c r="A55" s="15" t="s">
        <v>25</v>
      </c>
      <c r="B55" s="16">
        <v>28</v>
      </c>
      <c r="C55" s="16">
        <v>56</v>
      </c>
      <c r="D55" s="16">
        <v>-28</v>
      </c>
      <c r="E55" s="16">
        <v>881</v>
      </c>
      <c r="F55" s="16">
        <v>1030</v>
      </c>
      <c r="G55" s="16">
        <v>-8</v>
      </c>
      <c r="H55" s="16">
        <v>-157</v>
      </c>
      <c r="I55" s="17">
        <v>-185</v>
      </c>
    </row>
    <row r="56" spans="1:9" ht="18.75" customHeight="1" x14ac:dyDescent="0.2">
      <c r="A56" s="12" t="s">
        <v>26</v>
      </c>
      <c r="B56" s="10">
        <v>44</v>
      </c>
      <c r="C56" s="10">
        <v>105</v>
      </c>
      <c r="D56" s="10">
        <v>-61</v>
      </c>
      <c r="E56" s="10">
        <v>563</v>
      </c>
      <c r="F56" s="10">
        <v>505</v>
      </c>
      <c r="G56" s="10">
        <v>-8</v>
      </c>
      <c r="H56" s="10">
        <v>50</v>
      </c>
      <c r="I56" s="14">
        <v>-11</v>
      </c>
    </row>
    <row r="57" spans="1:9" ht="18.75" customHeight="1" x14ac:dyDescent="0.2">
      <c r="A57" s="21" t="s">
        <v>27</v>
      </c>
      <c r="B57" s="19">
        <v>103</v>
      </c>
      <c r="C57" s="19">
        <v>164</v>
      </c>
      <c r="D57" s="19">
        <v>-61</v>
      </c>
      <c r="E57" s="19">
        <v>1241</v>
      </c>
      <c r="F57" s="19">
        <v>1116</v>
      </c>
      <c r="G57" s="19">
        <v>-15</v>
      </c>
      <c r="H57" s="19">
        <v>110</v>
      </c>
      <c r="I57" s="20">
        <v>49</v>
      </c>
    </row>
    <row r="58" spans="1:9" ht="18.75" customHeight="1" x14ac:dyDescent="0.2">
      <c r="A58" s="15" t="s">
        <v>28</v>
      </c>
      <c r="B58" s="16">
        <v>103</v>
      </c>
      <c r="C58" s="16">
        <v>173</v>
      </c>
      <c r="D58" s="16">
        <v>-70</v>
      </c>
      <c r="E58" s="16">
        <v>901</v>
      </c>
      <c r="F58" s="16">
        <v>931</v>
      </c>
      <c r="G58" s="16">
        <v>-23</v>
      </c>
      <c r="H58" s="16">
        <v>-53</v>
      </c>
      <c r="I58" s="17">
        <v>-123</v>
      </c>
    </row>
    <row r="59" spans="1:9" ht="18.75" customHeight="1" x14ac:dyDescent="0.2">
      <c r="A59" s="12" t="s">
        <v>29</v>
      </c>
      <c r="B59" s="10">
        <v>42</v>
      </c>
      <c r="C59" s="10">
        <v>86</v>
      </c>
      <c r="D59" s="10">
        <v>-44</v>
      </c>
      <c r="E59" s="10">
        <v>747</v>
      </c>
      <c r="F59" s="10">
        <v>563</v>
      </c>
      <c r="G59" s="10">
        <v>-4</v>
      </c>
      <c r="H59" s="10">
        <v>180</v>
      </c>
      <c r="I59" s="14">
        <v>136</v>
      </c>
    </row>
    <row r="60" spans="1:9" ht="18.75" customHeight="1" x14ac:dyDescent="0.2">
      <c r="A60" s="21" t="s">
        <v>30</v>
      </c>
      <c r="B60" s="19">
        <v>67</v>
      </c>
      <c r="C60" s="19">
        <v>194</v>
      </c>
      <c r="D60" s="19">
        <v>-127</v>
      </c>
      <c r="E60" s="19">
        <v>752</v>
      </c>
      <c r="F60" s="19">
        <v>806</v>
      </c>
      <c r="G60" s="19">
        <v>-9</v>
      </c>
      <c r="H60" s="19">
        <v>-63</v>
      </c>
      <c r="I60" s="20">
        <v>-190</v>
      </c>
    </row>
    <row r="61" spans="1:9" ht="18.75" customHeight="1" x14ac:dyDescent="0.2">
      <c r="A61" s="15" t="s">
        <v>31</v>
      </c>
      <c r="B61" s="16">
        <v>49</v>
      </c>
      <c r="C61" s="16">
        <v>126</v>
      </c>
      <c r="D61" s="16">
        <v>-77</v>
      </c>
      <c r="E61" s="16">
        <v>451</v>
      </c>
      <c r="F61" s="16">
        <v>410</v>
      </c>
      <c r="G61" s="16">
        <v>2</v>
      </c>
      <c r="H61" s="16">
        <v>43</v>
      </c>
      <c r="I61" s="17">
        <v>-34</v>
      </c>
    </row>
    <row r="62" spans="1:9" ht="18.75" customHeight="1" x14ac:dyDescent="0.2">
      <c r="A62" s="12" t="s">
        <v>32</v>
      </c>
      <c r="B62" s="10">
        <v>105</v>
      </c>
      <c r="C62" s="10">
        <v>171</v>
      </c>
      <c r="D62" s="10">
        <v>-66</v>
      </c>
      <c r="E62" s="10">
        <v>803</v>
      </c>
      <c r="F62" s="10">
        <v>750</v>
      </c>
      <c r="G62" s="10">
        <v>-11</v>
      </c>
      <c r="H62" s="10">
        <v>42</v>
      </c>
      <c r="I62" s="14">
        <v>-24</v>
      </c>
    </row>
    <row r="63" spans="1:9" ht="18.75" customHeight="1" x14ac:dyDescent="0.2">
      <c r="A63" s="21" t="s">
        <v>33</v>
      </c>
      <c r="B63" s="19">
        <v>74</v>
      </c>
      <c r="C63" s="19">
        <v>108</v>
      </c>
      <c r="D63" s="19">
        <v>-34</v>
      </c>
      <c r="E63" s="19">
        <v>388</v>
      </c>
      <c r="F63" s="19">
        <v>420</v>
      </c>
      <c r="G63" s="19">
        <v>1</v>
      </c>
      <c r="H63" s="19">
        <v>-31</v>
      </c>
      <c r="I63" s="20">
        <v>-65</v>
      </c>
    </row>
    <row r="64" spans="1:9" ht="18.75" customHeight="1" x14ac:dyDescent="0.2">
      <c r="A64" s="15" t="s">
        <v>34</v>
      </c>
      <c r="B64" s="16">
        <v>70</v>
      </c>
      <c r="C64" s="16">
        <v>126</v>
      </c>
      <c r="D64" s="16">
        <v>-56</v>
      </c>
      <c r="E64" s="16">
        <v>579</v>
      </c>
      <c r="F64" s="16">
        <v>579</v>
      </c>
      <c r="G64" s="16">
        <v>-1</v>
      </c>
      <c r="H64" s="16">
        <v>-1</v>
      </c>
      <c r="I64" s="17">
        <v>-57</v>
      </c>
    </row>
    <row r="65" spans="1:9" ht="18.75" customHeight="1" x14ac:dyDescent="0.2">
      <c r="A65" s="12" t="s">
        <v>35</v>
      </c>
      <c r="B65" s="10">
        <v>51</v>
      </c>
      <c r="C65" s="10">
        <v>142</v>
      </c>
      <c r="D65" s="10">
        <v>-91</v>
      </c>
      <c r="E65" s="10">
        <v>524</v>
      </c>
      <c r="F65" s="10">
        <v>455</v>
      </c>
      <c r="G65" s="10">
        <v>3</v>
      </c>
      <c r="H65" s="10">
        <v>72</v>
      </c>
      <c r="I65" s="14">
        <v>-19</v>
      </c>
    </row>
    <row r="66" spans="1:9" ht="18.75" customHeight="1" x14ac:dyDescent="0.2">
      <c r="A66" s="21" t="s">
        <v>36</v>
      </c>
      <c r="B66" s="19">
        <v>71</v>
      </c>
      <c r="C66" s="19">
        <v>165</v>
      </c>
      <c r="D66" s="19">
        <v>-94</v>
      </c>
      <c r="E66" s="19">
        <v>830</v>
      </c>
      <c r="F66" s="19">
        <v>909</v>
      </c>
      <c r="G66" s="19">
        <v>0</v>
      </c>
      <c r="H66" s="19">
        <v>-79</v>
      </c>
      <c r="I66" s="20">
        <v>-173</v>
      </c>
    </row>
    <row r="67" spans="1:9" ht="18.75" customHeight="1" x14ac:dyDescent="0.2">
      <c r="A67" s="15" t="s">
        <v>37</v>
      </c>
      <c r="B67" s="16">
        <v>65</v>
      </c>
      <c r="C67" s="16">
        <v>192</v>
      </c>
      <c r="D67" s="16">
        <v>-127</v>
      </c>
      <c r="E67" s="16">
        <v>736</v>
      </c>
      <c r="F67" s="16">
        <v>657</v>
      </c>
      <c r="G67" s="16">
        <v>-15</v>
      </c>
      <c r="H67" s="16">
        <v>64</v>
      </c>
      <c r="I67" s="17">
        <v>-63</v>
      </c>
    </row>
    <row r="68" spans="1:9" ht="18.75" customHeight="1" x14ac:dyDescent="0.2">
      <c r="A68" s="12" t="s">
        <v>38</v>
      </c>
      <c r="B68" s="10">
        <v>95</v>
      </c>
      <c r="C68" s="10">
        <v>235</v>
      </c>
      <c r="D68" s="10">
        <v>-140</v>
      </c>
      <c r="E68" s="10">
        <v>880</v>
      </c>
      <c r="F68" s="10">
        <v>765</v>
      </c>
      <c r="G68" s="10">
        <v>-4</v>
      </c>
      <c r="H68" s="10">
        <v>111</v>
      </c>
      <c r="I68" s="14">
        <v>-29</v>
      </c>
    </row>
    <row r="69" spans="1:9" ht="18.75" customHeight="1" x14ac:dyDescent="0.2">
      <c r="A69" s="9" t="s">
        <v>39</v>
      </c>
      <c r="B69" s="23">
        <v>31</v>
      </c>
      <c r="C69" s="23">
        <v>218</v>
      </c>
      <c r="D69" s="23">
        <v>-187</v>
      </c>
      <c r="E69" s="23">
        <v>744</v>
      </c>
      <c r="F69" s="23">
        <v>619</v>
      </c>
      <c r="G69" s="23">
        <v>-74</v>
      </c>
      <c r="H69" s="23">
        <v>51</v>
      </c>
      <c r="I69" s="25">
        <v>-136</v>
      </c>
    </row>
    <row r="70" spans="1:9" ht="9" customHeight="1" x14ac:dyDescent="0.2"/>
    <row r="71" spans="1:9" ht="28.8" customHeight="1" x14ac:dyDescent="0.2">
      <c r="A71" s="33" t="s">
        <v>56</v>
      </c>
      <c r="B71" s="34"/>
      <c r="C71" s="34"/>
      <c r="D71" s="34"/>
      <c r="E71" s="34"/>
      <c r="F71" s="34"/>
      <c r="G71" s="34"/>
      <c r="H71" s="34"/>
      <c r="I71" s="34"/>
    </row>
    <row r="72" spans="1:9" ht="18.75" customHeight="1" x14ac:dyDescent="0.2">
      <c r="A72" s="1" t="s">
        <v>52</v>
      </c>
    </row>
    <row r="73" spans="1:9" ht="18.75" customHeight="1" x14ac:dyDescent="0.2">
      <c r="A73" s="1" t="s">
        <v>53</v>
      </c>
    </row>
    <row r="74" spans="1:9" ht="18.75" customHeight="1" x14ac:dyDescent="0.2">
      <c r="A74" s="1" t="s">
        <v>54</v>
      </c>
    </row>
  </sheetData>
  <mergeCells count="15">
    <mergeCell ref="A2:I2"/>
    <mergeCell ref="C4:F4"/>
    <mergeCell ref="A9:A10"/>
    <mergeCell ref="B9:D9"/>
    <mergeCell ref="E9:E10"/>
    <mergeCell ref="F9:F10"/>
    <mergeCell ref="G9:G10"/>
    <mergeCell ref="H9:H10"/>
    <mergeCell ref="I9:I10"/>
    <mergeCell ref="B6:H6"/>
    <mergeCell ref="A41:A42"/>
    <mergeCell ref="B41:D41"/>
    <mergeCell ref="E41:H41"/>
    <mergeCell ref="I41:I42"/>
    <mergeCell ref="A71:I7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統計表（総括表）</vt:lpstr>
      <vt:lpstr>'統計表（総括表）'!Print_Area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2026-06-04T07:48:21Z</dcterms:created>
  <dcterms:modified xsi:type="dcterms:W3CDTF">2026-06-04T08:09:10Z</dcterms:modified>
</cp:coreProperties>
</file>