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委託料支出一覧!$A$1:$L$87</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委託料支出一覧!$A$1:$G$87</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委託料支出一覧!$A$4:$G$75</definedName>
    <definedName name="Z_01861984_F6CF_4772_AA0A_2B6157221AC2_.wvu.FilterData" localSheetId="0" hidden="1">委託料支出一覧!$A$4:$G$75</definedName>
    <definedName name="Z_05D8E8D0_8AEC_4296_897D_974A15178679_.wvu.FilterData" localSheetId="0" hidden="1">委託料支出一覧!$A$4:$G$75</definedName>
    <definedName name="Z_125D2721_B6FD_4173_B763_82747310422D_.wvu.FilterData" localSheetId="0" hidden="1">委託料支出一覧!$A$4:$G$75</definedName>
    <definedName name="Z_1734C9BF_4633_42E5_A258_E83D5FC85BDD_.wvu.FilterData" localSheetId="0" hidden="1">委託料支出一覧!$A$4:$G$75</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委託料支出一覧!$A$4:$G$75</definedName>
    <definedName name="Z_20B03370_A9A7_47AC_A0DB_85C2011EA70A_.wvu.FilterData" localSheetId="0" hidden="1">委託料支出一覧!$A$4:$G$75</definedName>
    <definedName name="Z_21FC65F8_9914_4585_90AF_A00EE3463597_.wvu.FilterData" localSheetId="0" hidden="1">委託料支出一覧!$A$4:$G$75</definedName>
    <definedName name="Z_261563C4_10C5_41C2_AA69_0888E524912C_.wvu.FilterData" localSheetId="0" hidden="1">委託料支出一覧!$A$4:$G$75</definedName>
    <definedName name="Z_26F4FA0C_26D1_4602_B44C_88A47227D214_.wvu.FilterData" localSheetId="0" hidden="1">委託料支出一覧!$A$4:$G$75</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委託料支出一覧!$A$4:$G$75</definedName>
    <definedName name="Z_2EE00EDD_A664_4A32_9029_1A8662176B52_.wvu.FilterData" localSheetId="0" hidden="1">委託料支出一覧!$A$4:$G$75</definedName>
    <definedName name="Z_323C7CA6_5B75_4FC7_8BF5_6960759E522F_.wvu.FilterData" localSheetId="0" hidden="1">委託料支出一覧!$A$4:$G$75</definedName>
    <definedName name="Z_32E8BB21_264F_4FA1_ACD6_2B2A4CC6599F_.wvu.FilterData" localSheetId="0" hidden="1">委託料支出一覧!$A$4:$G$75</definedName>
    <definedName name="Z_366193B7_515F_4E8E_B6B3_3C10204FFEB4_.wvu.FilterData" localSheetId="0" hidden="1">委託料支出一覧!$A$4:$G$75</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委託料支出一覧!$A$4:$G$75</definedName>
    <definedName name="Z_3F902C3D_246B_4DFD_BED0_7FBC950FBA84_.wvu.FilterData" localSheetId="0" hidden="1">委託料支出一覧!$A$4:$G$75</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委託料支出一覧!$A$4:$G$75</definedName>
    <definedName name="Z_45EA684E_0DBC_42CF_9801_5ACCADE6B1C5_.wvu.FilterData" localSheetId="0" hidden="1">委託料支出一覧!$A$4:$G$75</definedName>
    <definedName name="Z_475A1739_6786_4CD7_B022_F4CCFD570429_.wvu.FilterData" localSheetId="0" hidden="1">委託料支出一覧!$A$4:$G$75</definedName>
    <definedName name="Z_4AFA3E2C_4405_4B44_A9E8_DB64B4860EB1_.wvu.FilterData" localSheetId="0" hidden="1">委託料支出一覧!$A$4:$G$75</definedName>
    <definedName name="Z_4C8949B6_9C26_492B_959F_0779BC4BBEAA_.wvu.FilterData" localSheetId="0" hidden="1">委託料支出一覧!$A$4:$G$75</definedName>
    <definedName name="Z_4CF4D751_28E3_4B4C_BAA9_58C0269BAAF6_.wvu.FilterData" localSheetId="0" hidden="1">委託料支出一覧!$A$4:$G$75</definedName>
    <definedName name="Z_5128EF7F_156A_4EB1_9EA1_B4C8844A7633_.wvu.FilterData" localSheetId="0" hidden="1">委託料支出一覧!$A$4:$G$75</definedName>
    <definedName name="Z_5550DBBC_4815_4DAB_937F_7C62DA5F1144_.wvu.FilterData" localSheetId="0" hidden="1">委託料支出一覧!$A$4:$G$75</definedName>
    <definedName name="Z_56E27382_3FA3_4BA1_90FC_C27ACB491421_.wvu.FilterData" localSheetId="0" hidden="1">委託料支出一覧!$A$4:$G$75</definedName>
    <definedName name="Z_619A491E_ABD2_46A4_968E_A89999FA1DFD_.wvu.FilterData" localSheetId="0" hidden="1">委託料支出一覧!$A$4:$G$75</definedName>
    <definedName name="Z_6493F7BA_CCC8_44B0_AD30_AFA1A2BD0947_.wvu.FilterData" localSheetId="0" hidden="1">委託料支出一覧!$A$4:$G$75</definedName>
    <definedName name="Z_6926EB01_B5C3_4972_A68F_E30052702C5C_.wvu.FilterData" localSheetId="0" hidden="1">委託料支出一覧!$A$4:$G$75</definedName>
    <definedName name="Z_6A911F75_FCD5_4F5C_9F77_401D41C7CA2F_.wvu.FilterData" localSheetId="0" hidden="1">委託料支出一覧!$A$4:$G$75</definedName>
    <definedName name="Z_774CE9F3_B276_4E89_8142_59042DE66CD1_.wvu.FilterData" localSheetId="0" hidden="1">委託料支出一覧!$A$4:$G$75</definedName>
    <definedName name="Z_7A9DD16E_F903_4863_B829_4796CE894ED0_.wvu.FilterData" localSheetId="0" hidden="1">委託料支出一覧!$A$4:$G$75</definedName>
    <definedName name="Z_8E098FB6_79F5_4218_8CFD_D5C4145EF04C_.wvu.FilterData" localSheetId="0" hidden="1">委託料支出一覧!$A$4:$G$75</definedName>
    <definedName name="Z_958DC23D_65D9_45EB_BCE2_23C1F33BF0E3_.wvu.FilterData" localSheetId="0" hidden="1">委託料支出一覧!$A$4:$G$75</definedName>
    <definedName name="Z_973EE690_0B31_4D59_B7AB_FA497BA3F53C_.wvu.FilterData" localSheetId="0" hidden="1">委託料支出一覧!$A$4:$G$75</definedName>
    <definedName name="Z_977235F8_48D3_4499_A0D1_031044790F81_.wvu.FilterData" localSheetId="0" hidden="1">委託料支出一覧!$A$4:$G$75</definedName>
    <definedName name="Z_99685710_72AE_4B5D_8870_53975EB781F5_.wvu.FilterData" localSheetId="0" hidden="1">委託料支出一覧!$A$4:$G$75</definedName>
    <definedName name="Z_9DBC28CF_F252_4212_B07E_05ADE2A691D3_.wvu.FilterData" localSheetId="0" hidden="1">委託料支出一覧!$A$4:$G$75</definedName>
    <definedName name="Z_A11322EF_73F6_40DE_B0AC_6E42B3D76055_.wvu.FilterData" localSheetId="0" hidden="1">委託料支出一覧!$A$4:$G$75</definedName>
    <definedName name="Z_A11E4C00_0394_4CE6_B73E_221C7BA742F6_.wvu.FilterData" localSheetId="0" hidden="1">委託料支出一覧!$A$4:$G$75</definedName>
    <definedName name="Z_A1F478E3_F435_447F_B2CC_6E9C174DA928_.wvu.FilterData" localSheetId="0" hidden="1">委託料支出一覧!$A$4:$G$75</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委託料支出一覧!$A$4:$G$75</definedName>
    <definedName name="Z_AAB712E3_C5D9_4902_A117_C12BE7FDD63D_.wvu.FilterData" localSheetId="0" hidden="1">委託料支出一覧!$A$4:$G$75</definedName>
    <definedName name="Z_AC924E32_4F5F_41AD_8889_A0469107E927_.wvu.FilterData" localSheetId="0" hidden="1">委託料支出一覧!$A$4:$G$75</definedName>
    <definedName name="Z_AD51D3A2_A23B_4D02_92C2_113F69CB176E_.wvu.FilterData" localSheetId="0" hidden="1">委託料支出一覧!$A$4:$G$75</definedName>
    <definedName name="Z_AFEB9B81_C902_4151_A96F_74FCF405D0C7_.wvu.FilterData" localSheetId="0" hidden="1">委託料支出一覧!$A$4:$G$75</definedName>
    <definedName name="Z_B47A04AA_FBBF_4ADA_AD65_5912F0410B3F_.wvu.FilterData" localSheetId="0" hidden="1">委託料支出一覧!$A$4:$G$75</definedName>
    <definedName name="Z_B503762D_2683_4889_91D1_277AA3465232_.wvu.FilterData" localSheetId="0" hidden="1">委託料支出一覧!$A$4:$G$75</definedName>
    <definedName name="Z_B63AB35D_2734_41D8_AD39_37CEDCB6A450_.wvu.FilterData" localSheetId="0" hidden="1">委託料支出一覧!$A$4:$G$75</definedName>
    <definedName name="Z_B7AD6FA8_2E6F_467A_8B52_8DFFF6709E3D_.wvu.FilterData" localSheetId="0" hidden="1">委託料支出一覧!$A$4:$G$75</definedName>
    <definedName name="Z_B840A286_FFCA_40A6_95BA_A4DE2CB336D2_.wvu.FilterData" localSheetId="0" hidden="1">委託料支出一覧!$A$4:$G$75</definedName>
    <definedName name="Z_B8C86F7B_41C1_488F_9456_72016DBEF174_.wvu.FilterData" localSheetId="0" hidden="1">委託料支出一覧!$A$4:$G$75</definedName>
    <definedName name="Z_C4E29B43_824C_4688_8110_836DEB9AB50D_.wvu.FilterData" localSheetId="0" hidden="1">委託料支出一覧!$A$4:$G$75</definedName>
    <definedName name="Z_CA06432B_2E2B_4D66_ADB9_5BD4D2910E24_.wvu.FilterData" localSheetId="0" hidden="1">委託料支出一覧!$A$4:$G$75</definedName>
    <definedName name="Z_CC1D9902_3864_460A_ABFA_C7483E29000C_.wvu.FilterData" localSheetId="0" hidden="1">委託料支出一覧!$A$4:$G$75</definedName>
    <definedName name="Z_CE11686E_76FD_46AE_AE20_58B11C27BBEB_.wvu.FilterData" localSheetId="0" hidden="1">委託料支出一覧!$A$4:$G$75</definedName>
    <definedName name="Z_D7FA1AA0_8E2E_4FB7_B53D_398A08064C34_.wvu.FilterData" localSheetId="0" hidden="1">委託料支出一覧!$A$4:$G$75</definedName>
    <definedName name="Z_E224131C_929E_4511_9B55_908B141309EC_.wvu.FilterData" localSheetId="0" hidden="1">委託料支出一覧!$A$4:$G$75</definedName>
    <definedName name="Z_E6B538EC_DDB6_4621_851B_30EF958B4889_.wvu.FilterData" localSheetId="0" hidden="1">委託料支出一覧!$A$4:$G$75</definedName>
    <definedName name="Z_F0A27403_2F2C_40D5_BAA4_1D46F6DD15EA_.wvu.FilterData" localSheetId="0" hidden="1">委託料支出一覧!$A$4:$G$75</definedName>
    <definedName name="Z_F9D5DC69_95A6_492F_BDFA_A86E1A732B18_.wvu.FilterData" localSheetId="0" hidden="1">委託料支出一覧!$A$4:$G$75</definedName>
    <definedName name="Z_FBE09FA5_238F_4F70_A3CA_8368A90182C9_.wvu.FilterData" localSheetId="0" hidden="1">委託料支出一覧!$A$4:$G$75</definedName>
    <definedName name="Z_FC3119B4_86F6_4319_BA10_90B20A8DC217_.wvu.FilterData" localSheetId="0" hidden="1">委託料支出一覧!$A$4:$G$75</definedName>
    <definedName name="Z_FCB39946_212B_44BC_A514_8AE1A1DE07F6_.wvu.FilterData" localSheetId="0" hidden="1">委託料支出一覧!$A$4:$G$75</definedName>
    <definedName name="Z_FE42E0E1_E5DC_4DA7_AF41_E80BEF31D5E6_.wvu.FilterData" localSheetId="0" hidden="1">委託料支出一覧!$A$4:$G$75</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E81" i="3" l="1"/>
  <c r="H26" i="3" l="1"/>
  <c r="E77" i="3" l="1"/>
  <c r="H25" i="3"/>
  <c r="E84" i="3" l="1"/>
  <c r="E82" i="3"/>
  <c r="E80" i="3"/>
  <c r="E79" i="3"/>
  <c r="E85" i="3" l="1"/>
  <c r="E83" i="3"/>
  <c r="E87" i="3" l="1"/>
  <c r="E86" i="3" s="1"/>
</calcChain>
</file>

<file path=xl/sharedStrings.xml><?xml version="1.0" encoding="utf-8"?>
<sst xmlns="http://schemas.openxmlformats.org/spreadsheetml/2006/main" count="399" uniqueCount="193">
  <si>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</si>
  <si>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</si>
  <si>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</si>
  <si>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</si>
  <si>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</si>
  <si>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</si>
  <si>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</si>
  <si>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</si>
  <si>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</si>
  <si>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r>
      <t xml:space="preserve">科目
</t>
    </r>
    <r>
      <rPr>
        <sz val="10"/>
        <rFont val="ＭＳ 明朝"/>
        <family val="1"/>
        <charset val="128"/>
      </rPr>
      <t>(款-項-目)</t>
    </r>
    <rPh sb="0" eb="2">
      <t>カモク</t>
    </rPh>
    <rPh sb="4" eb="5">
      <t>カン</t>
    </rPh>
    <rPh sb="6" eb="7">
      <t>コウ</t>
    </rPh>
    <rPh sb="8" eb="9">
      <t>メ</t>
    </rPh>
    <phoneticPr fontId="6"/>
  </si>
  <si>
    <t>所属計</t>
    <rPh sb="0" eb="2">
      <t>ショゾク</t>
    </rPh>
    <rPh sb="2" eb="3">
      <t>ケイ</t>
    </rPh>
    <phoneticPr fontId="2"/>
  </si>
  <si>
    <t>（再掲）契約方法別支出額</t>
    <phoneticPr fontId="6"/>
  </si>
  <si>
    <t>一般競争入札</t>
    <phoneticPr fontId="6"/>
  </si>
  <si>
    <t>指名競争入札</t>
    <phoneticPr fontId="6"/>
  </si>
  <si>
    <t>指名</t>
    <rPh sb="0" eb="2">
      <t>シメイ</t>
    </rPh>
    <phoneticPr fontId="0"/>
  </si>
  <si>
    <t>公募型指名競争入札</t>
    <phoneticPr fontId="6"/>
  </si>
  <si>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</si>
  <si>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</si>
  <si>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</si>
  <si>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</si>
  <si>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</si>
  <si>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</si>
  <si>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</si>
  <si>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（その他特名による随意契約の割合）</t>
    <phoneticPr fontId="6"/>
  </si>
  <si>
    <t>合計</t>
    <phoneticPr fontId="6"/>
  </si>
  <si>
    <t>一般会計</t>
    <rPh sb="0" eb="2">
      <t>イッパン</t>
    </rPh>
    <rPh sb="2" eb="4">
      <t>カイケイ</t>
    </rPh>
    <phoneticPr fontId="6"/>
  </si>
  <si>
    <t>都市計画局</t>
    <rPh sb="0" eb="5">
      <t>トシケイカクキョク</t>
    </rPh>
    <phoneticPr fontId="6"/>
  </si>
  <si>
    <t>2-6-2</t>
    <phoneticPr fontId="6"/>
  </si>
  <si>
    <t>8-5-2</t>
    <phoneticPr fontId="6"/>
  </si>
  <si>
    <t>特随</t>
  </si>
  <si>
    <t>○</t>
  </si>
  <si>
    <t>都市計画局</t>
    <rPh sb="0" eb="2">
      <t>トシ</t>
    </rPh>
    <rPh sb="2" eb="4">
      <t>ケイカク</t>
    </rPh>
    <rPh sb="4" eb="5">
      <t>キョク</t>
    </rPh>
    <phoneticPr fontId="1"/>
  </si>
  <si>
    <t>8-5-2</t>
  </si>
  <si>
    <t>新大阪駅周辺地域のまちづくり方針の検討調査業務委託</t>
  </si>
  <si>
    <t>都市計画局</t>
    <rPh sb="0" eb="2">
      <t>トシ</t>
    </rPh>
    <rPh sb="2" eb="4">
      <t>ケイカク</t>
    </rPh>
    <rPh sb="4" eb="5">
      <t>キョク</t>
    </rPh>
    <phoneticPr fontId="5"/>
  </si>
  <si>
    <t>都市計画局</t>
    <rPh sb="0" eb="2">
      <t>トシ</t>
    </rPh>
    <rPh sb="2" eb="4">
      <t>ケイカク</t>
    </rPh>
    <rPh sb="4" eb="5">
      <t>キョク</t>
    </rPh>
    <phoneticPr fontId="2"/>
  </si>
  <si>
    <t>8-5-3</t>
  </si>
  <si>
    <t>特定建築物等定期報告業務委託</t>
  </si>
  <si>
    <t>8-5-2</t>
    <phoneticPr fontId="6"/>
  </si>
  <si>
    <t>○</t>
    <phoneticPr fontId="6"/>
  </si>
  <si>
    <t>一般</t>
    <phoneticPr fontId="6"/>
  </si>
  <si>
    <t>令和２年度　委託料支出一覧</t>
    <rPh sb="0" eb="2">
      <t>レイワ</t>
    </rPh>
    <rPh sb="3" eb="5">
      <t>ネンド</t>
    </rPh>
    <rPh sb="6" eb="9">
      <t>イタクリョウ</t>
    </rPh>
    <rPh sb="9" eb="11">
      <t>シシュツ</t>
    </rPh>
    <rPh sb="11" eb="13">
      <t>イチラン</t>
    </rPh>
    <phoneticPr fontId="6"/>
  </si>
  <si>
    <t>(株)関西情報センター</t>
    <phoneticPr fontId="6"/>
  </si>
  <si>
    <t>2-6-3</t>
  </si>
  <si>
    <t>〇</t>
    <phoneticPr fontId="6"/>
  </si>
  <si>
    <t>8-5-2</t>
    <phoneticPr fontId="6"/>
  </si>
  <si>
    <t>都市計画局会議録作成業務委託</t>
    <rPh sb="0" eb="2">
      <t>トシ</t>
    </rPh>
    <rPh sb="2" eb="4">
      <t>ケイカク</t>
    </rPh>
    <rPh sb="4" eb="5">
      <t>キョク</t>
    </rPh>
    <rPh sb="5" eb="7">
      <t>カイギ</t>
    </rPh>
    <rPh sb="7" eb="8">
      <t>ロク</t>
    </rPh>
    <rPh sb="8" eb="10">
      <t>サクセイ</t>
    </rPh>
    <rPh sb="10" eb="12">
      <t>ギョウム</t>
    </rPh>
    <rPh sb="12" eb="14">
      <t>イタク</t>
    </rPh>
    <phoneticPr fontId="1"/>
  </si>
  <si>
    <t>河内環境開発</t>
    <rPh sb="0" eb="2">
      <t>カワチ</t>
    </rPh>
    <rPh sb="2" eb="4">
      <t>カンキョウ</t>
    </rPh>
    <rPh sb="4" eb="6">
      <t>カイハツ</t>
    </rPh>
    <phoneticPr fontId="1"/>
  </si>
  <si>
    <t>特随</t>
    <phoneticPr fontId="6"/>
  </si>
  <si>
    <t>大阪市交通バリアフリー基本構想に基づく整備状況に関する調査業務委託</t>
    <rPh sb="3" eb="5">
      <t>コウツウ</t>
    </rPh>
    <rPh sb="11" eb="13">
      <t>キホン</t>
    </rPh>
    <rPh sb="13" eb="15">
      <t>コウソウ</t>
    </rPh>
    <rPh sb="16" eb="17">
      <t>モト</t>
    </rPh>
    <rPh sb="19" eb="21">
      <t>セイビ</t>
    </rPh>
    <rPh sb="21" eb="23">
      <t>ジョウキョウ</t>
    </rPh>
    <rPh sb="24" eb="25">
      <t>カン</t>
    </rPh>
    <rPh sb="27" eb="29">
      <t>チョウサ</t>
    </rPh>
    <rPh sb="29" eb="31">
      <t>ギョウム</t>
    </rPh>
    <rPh sb="31" eb="33">
      <t>イタク</t>
    </rPh>
    <phoneticPr fontId="1"/>
  </si>
  <si>
    <t>交通結節点等における駐車施設等の利用実態等調査業務委託</t>
  </si>
  <si>
    <t>エリアマネジメント活動影響調査業務委託</t>
  </si>
  <si>
    <t>なんば駅周辺道路空間再編に係る交通安全性等に関する協議資料作成業務委託</t>
  </si>
  <si>
    <t>湊町地区活性化方策検討調査業務委託</t>
  </si>
  <si>
    <t>地域景観づくり協定運用支援業務委託（一般社団法人御堂筋まちづくりネットワーク御堂筋本町北地区景観づくり推進委員会）</t>
  </si>
  <si>
    <t>御堂筋デザインガイドライン更新に向けた検討調査業務委託</t>
  </si>
  <si>
    <t>開発登録簿電子データ作成業務の委託</t>
  </si>
  <si>
    <t>大阪市建築行政支援システム運用業務委託(長期継続）</t>
    <rPh sb="0" eb="3">
      <t>オオサカシ</t>
    </rPh>
    <rPh sb="3" eb="5">
      <t>ケンチク</t>
    </rPh>
    <rPh sb="5" eb="7">
      <t>ギョウセイ</t>
    </rPh>
    <rPh sb="7" eb="9">
      <t>シエン</t>
    </rPh>
    <rPh sb="13" eb="15">
      <t>ウンヨウ</t>
    </rPh>
    <rPh sb="15" eb="17">
      <t>ギョウム</t>
    </rPh>
    <rPh sb="17" eb="19">
      <t>イタク</t>
    </rPh>
    <rPh sb="20" eb="22">
      <t>チョウキ</t>
    </rPh>
    <rPh sb="22" eb="24">
      <t>ケイゾク</t>
    </rPh>
    <phoneticPr fontId="1"/>
  </si>
  <si>
    <t>建築計画概要書等の写しの交付等業務委託</t>
  </si>
  <si>
    <t>建築計画概要書の電子データ化に係る業務委託</t>
  </si>
  <si>
    <t>構造計算プログラムの運用に係る保守メンテナンス・サポート委託（NBUS7）</t>
  </si>
  <si>
    <t>構造計算プログラムの運用に係る保守メンテナンス・サポート委託（BUILD.一貫Ⅴ・標準版）</t>
  </si>
  <si>
    <t>構造計算プログラムの運用に係る保守メンテナンス・サポート委託（SS7）</t>
  </si>
  <si>
    <t>市民用建築情報検索システム課金装置導入に伴うプログラム改修業務委託</t>
  </si>
  <si>
    <t>8-5-3</t>
    <phoneticPr fontId="6"/>
  </si>
  <si>
    <t>ポートスタッフ(株)</t>
    <phoneticPr fontId="3"/>
  </si>
  <si>
    <t>2-6-2</t>
    <phoneticPr fontId="6"/>
  </si>
  <si>
    <t>(株)フルキャスト</t>
    <phoneticPr fontId="6"/>
  </si>
  <si>
    <t>国勢調査事務センターにおける機械警備業務</t>
    <rPh sb="0" eb="2">
      <t>コクセイ</t>
    </rPh>
    <rPh sb="2" eb="4">
      <t>チョウサ</t>
    </rPh>
    <rPh sb="4" eb="6">
      <t>ジム</t>
    </rPh>
    <rPh sb="14" eb="16">
      <t>キカイ</t>
    </rPh>
    <rPh sb="16" eb="18">
      <t>ケイビ</t>
    </rPh>
    <rPh sb="18" eb="20">
      <t>ギョウム</t>
    </rPh>
    <phoneticPr fontId="6"/>
  </si>
  <si>
    <t>8-5-2
8-5-3</t>
    <phoneticPr fontId="6"/>
  </si>
  <si>
    <t>建設局</t>
    <rPh sb="0" eb="2">
      <t>ケンセツ</t>
    </rPh>
    <rPh sb="2" eb="3">
      <t>キョク</t>
    </rPh>
    <phoneticPr fontId="6"/>
  </si>
  <si>
    <t>総務局</t>
    <rPh sb="0" eb="2">
      <t>ソウム</t>
    </rPh>
    <rPh sb="2" eb="3">
      <t>キョク</t>
    </rPh>
    <phoneticPr fontId="6"/>
  </si>
  <si>
    <t>財政局</t>
    <rPh sb="0" eb="2">
      <t>ザイセイ</t>
    </rPh>
    <rPh sb="2" eb="3">
      <t>キョク</t>
    </rPh>
    <phoneticPr fontId="6"/>
  </si>
  <si>
    <t>なんば駅周辺道路空間再編に係る交通安全性等に関する協議資料作成業務委託</t>
    <phoneticPr fontId="6"/>
  </si>
  <si>
    <t>契約管財局</t>
    <rPh sb="0" eb="5">
      <t>ケイヤクカンザイキョク</t>
    </rPh>
    <phoneticPr fontId="6"/>
  </si>
  <si>
    <t>2-6-3</t>
    <phoneticPr fontId="6"/>
  </si>
  <si>
    <t>8-5-2</t>
    <phoneticPr fontId="6"/>
  </si>
  <si>
    <t>市有不動産の売却に係る不動産鑑定評価業務委託</t>
    <phoneticPr fontId="6"/>
  </si>
  <si>
    <t>2-6-3</t>
    <phoneticPr fontId="6"/>
  </si>
  <si>
    <t>地域計画建築研究所大阪事務所</t>
    <rPh sb="0" eb="2">
      <t>チイキ</t>
    </rPh>
    <rPh sb="2" eb="4">
      <t>ケイカク</t>
    </rPh>
    <rPh sb="4" eb="6">
      <t>ケンチク</t>
    </rPh>
    <rPh sb="6" eb="8">
      <t>ケンキュウ</t>
    </rPh>
    <rPh sb="8" eb="9">
      <t>ショ</t>
    </rPh>
    <rPh sb="9" eb="11">
      <t>オオサカ</t>
    </rPh>
    <rPh sb="11" eb="13">
      <t>ジム</t>
    </rPh>
    <rPh sb="13" eb="14">
      <t>ショ</t>
    </rPh>
    <phoneticPr fontId="1"/>
  </si>
  <si>
    <t>ArcGISDesktopサポート保守</t>
    <phoneticPr fontId="6"/>
  </si>
  <si>
    <t>8.5.2</t>
    <phoneticPr fontId="6"/>
  </si>
  <si>
    <t>8.5.3</t>
    <phoneticPr fontId="6"/>
  </si>
  <si>
    <t>凸版印刷会社西日本事業本部関西事業部</t>
    <rPh sb="0" eb="4">
      <t>トッパンインサツ</t>
    </rPh>
    <rPh sb="4" eb="6">
      <t>カイシャ</t>
    </rPh>
    <rPh sb="6" eb="9">
      <t>ニシニホン</t>
    </rPh>
    <rPh sb="9" eb="11">
      <t>ジギョウ</t>
    </rPh>
    <rPh sb="11" eb="13">
      <t>ホンブ</t>
    </rPh>
    <rPh sb="13" eb="15">
      <t>カンサイ</t>
    </rPh>
    <rPh sb="15" eb="17">
      <t>ジギョウ</t>
    </rPh>
    <rPh sb="17" eb="18">
      <t>ブ</t>
    </rPh>
    <phoneticPr fontId="1"/>
  </si>
  <si>
    <t>インターナショナルエクスプレス(株)関西支店</t>
    <phoneticPr fontId="6"/>
  </si>
  <si>
    <t>(株)エスワイシステム</t>
    <phoneticPr fontId="6"/>
  </si>
  <si>
    <t>(株)大塚商会ＬＡ関西営業部</t>
    <phoneticPr fontId="6"/>
  </si>
  <si>
    <t>(有)なでしこ</t>
    <rPh sb="1" eb="2">
      <t>ユウ</t>
    </rPh>
    <phoneticPr fontId="1"/>
  </si>
  <si>
    <t>令和2年度統計調査員情報データ整備業務委託</t>
    <phoneticPr fontId="6"/>
  </si>
  <si>
    <t>令和2年国勢調査に係る調査用品の仕分け及び配送業務委託</t>
    <phoneticPr fontId="6"/>
  </si>
  <si>
    <t>令和2年国勢調査に係る労働者派遣事業（概算契約）</t>
    <phoneticPr fontId="6"/>
  </si>
  <si>
    <t>令和2年国勢調査にかかる住民基本台帳抽出データ調査区別加工業務委託</t>
    <phoneticPr fontId="6"/>
  </si>
  <si>
    <t>令和2年大阪市国勢調査事務センターに係るLGWAN接続系利用端末の移設及び復元等業務委託</t>
    <phoneticPr fontId="6"/>
  </si>
  <si>
    <t>(株)日本介護医療センター</t>
    <rPh sb="0" eb="3">
      <t>カブ</t>
    </rPh>
    <rPh sb="3" eb="5">
      <t>ニホン</t>
    </rPh>
    <rPh sb="5" eb="7">
      <t>カイゴ</t>
    </rPh>
    <rPh sb="7" eb="9">
      <t>イリョウ</t>
    </rPh>
    <phoneticPr fontId="1"/>
  </si>
  <si>
    <t>令和2年国勢調査大阪市の実地調査業務(その1)</t>
    <phoneticPr fontId="6"/>
  </si>
  <si>
    <t>SOMPOケア(株)</t>
    <phoneticPr fontId="1"/>
  </si>
  <si>
    <t>(株)スーパー・コート</t>
    <rPh sb="0" eb="3">
      <t>カブ</t>
    </rPh>
    <phoneticPr fontId="1"/>
  </si>
  <si>
    <t>(株)グローバルケア</t>
    <rPh sb="0" eb="3">
      <t>カブ</t>
    </rPh>
    <phoneticPr fontId="1"/>
  </si>
  <si>
    <t>アミコ(株)</t>
    <phoneticPr fontId="1"/>
  </si>
  <si>
    <t>(社福)旭長寿の森</t>
    <rPh sb="1" eb="3">
      <t>シャフク</t>
    </rPh>
    <rPh sb="4" eb="5">
      <t>アサヒ</t>
    </rPh>
    <rPh sb="5" eb="7">
      <t>チョウジュ</t>
    </rPh>
    <rPh sb="8" eb="9">
      <t>モリ</t>
    </rPh>
    <phoneticPr fontId="1"/>
  </si>
  <si>
    <t>(社福)清水福祉会</t>
    <rPh sb="1" eb="2">
      <t>シャ</t>
    </rPh>
    <rPh sb="4" eb="6">
      <t>シミズ</t>
    </rPh>
    <rPh sb="6" eb="8">
      <t>フクシ</t>
    </rPh>
    <rPh sb="8" eb="9">
      <t>カイ</t>
    </rPh>
    <phoneticPr fontId="1"/>
  </si>
  <si>
    <t>(株)ジェイアール西日本ウェルネット</t>
    <rPh sb="0" eb="3">
      <t>カブ</t>
    </rPh>
    <rPh sb="9" eb="12">
      <t>ニシニホン</t>
    </rPh>
    <phoneticPr fontId="1"/>
  </si>
  <si>
    <t>(社福)ともしび福祉会</t>
    <rPh sb="1" eb="3">
      <t>シャフク</t>
    </rPh>
    <rPh sb="8" eb="10">
      <t>フクシ</t>
    </rPh>
    <rPh sb="10" eb="11">
      <t>カイ</t>
    </rPh>
    <phoneticPr fontId="1"/>
  </si>
  <si>
    <t>令和２年国勢調査大阪市の実地調査業務(17区)</t>
    <rPh sb="21" eb="22">
      <t>ク</t>
    </rPh>
    <phoneticPr fontId="6"/>
  </si>
  <si>
    <t>各区長(西区、港区、大正区、天王寺区、西淀川区、城東区、西成区を除く)</t>
    <rPh sb="0" eb="1">
      <t>カク</t>
    </rPh>
    <rPh sb="1" eb="3">
      <t>クチョウ</t>
    </rPh>
    <rPh sb="4" eb="6">
      <t>ニシク</t>
    </rPh>
    <rPh sb="7" eb="8">
      <t>ミナト</t>
    </rPh>
    <rPh sb="8" eb="9">
      <t>ク</t>
    </rPh>
    <rPh sb="10" eb="12">
      <t>タイショウ</t>
    </rPh>
    <rPh sb="12" eb="13">
      <t>ク</t>
    </rPh>
    <rPh sb="14" eb="17">
      <t>テンノウジ</t>
    </rPh>
    <rPh sb="17" eb="18">
      <t>ク</t>
    </rPh>
    <rPh sb="19" eb="23">
      <t>ニシヨドガワク</t>
    </rPh>
    <rPh sb="24" eb="26">
      <t>ジョウトウ</t>
    </rPh>
    <rPh sb="26" eb="27">
      <t>ク</t>
    </rPh>
    <rPh sb="28" eb="30">
      <t>ニシナリ</t>
    </rPh>
    <rPh sb="30" eb="31">
      <t>ク</t>
    </rPh>
    <rPh sb="32" eb="33">
      <t>ノゾ</t>
    </rPh>
    <phoneticPr fontId="6"/>
  </si>
  <si>
    <t>令和2年国勢調査大阪市の実地調査業務(その2)</t>
    <phoneticPr fontId="6"/>
  </si>
  <si>
    <t>令和2年国勢調査大阪市の実地調査業務（その3）</t>
    <phoneticPr fontId="6"/>
  </si>
  <si>
    <t>令和2年国勢調査大阪市の実地調査業務(その4)</t>
    <phoneticPr fontId="6"/>
  </si>
  <si>
    <t>令和2年国勢調査大阪市の実地調査業務(その5)</t>
    <phoneticPr fontId="6"/>
  </si>
  <si>
    <t>令和2年国勢調査大阪市の実地調査業務(その6)</t>
    <phoneticPr fontId="6"/>
  </si>
  <si>
    <t>令和2年国勢調査大阪市の実地調査業務(その7)</t>
    <phoneticPr fontId="6"/>
  </si>
  <si>
    <t>令和2年国勢調査大阪市の実地調査業務(その8)</t>
    <phoneticPr fontId="6"/>
  </si>
  <si>
    <t>令和2年国勢調査大阪市の実地調査業務(その9)</t>
    <phoneticPr fontId="6"/>
  </si>
  <si>
    <t>令和2年国勢調査大阪市の実地調査業務(その10)</t>
    <phoneticPr fontId="6"/>
  </si>
  <si>
    <t>令和2年度都市計画行政支援システム運用保守業務委託</t>
    <phoneticPr fontId="6"/>
  </si>
  <si>
    <t>令和2年度都市計画データ更新業務委託(概算契約）</t>
    <rPh sb="19" eb="21">
      <t>ガイサン</t>
    </rPh>
    <rPh sb="21" eb="23">
      <t>ケイヤク</t>
    </rPh>
    <phoneticPr fontId="1"/>
  </si>
  <si>
    <t>(株)会議録研究所大阪営業所</t>
    <rPh sb="1" eb="2">
      <t>カブ</t>
    </rPh>
    <rPh sb="3" eb="9">
      <t>カイギロクケンキュウショ</t>
    </rPh>
    <rPh sb="9" eb="11">
      <t>オオサカ</t>
    </rPh>
    <rPh sb="11" eb="13">
      <t>エイギョウ</t>
    </rPh>
    <rPh sb="13" eb="14">
      <t>ショ</t>
    </rPh>
    <phoneticPr fontId="1"/>
  </si>
  <si>
    <t>令和2年度都市計画基礎調査（建物床面積調査）にかかる家屋マスタファイルデータ抽出業務委託</t>
    <phoneticPr fontId="6"/>
  </si>
  <si>
    <t>(株)日立製作所関西支社</t>
    <rPh sb="1" eb="2">
      <t>カブ</t>
    </rPh>
    <rPh sb="3" eb="5">
      <t>ヒタチ</t>
    </rPh>
    <rPh sb="5" eb="7">
      <t>セイサク</t>
    </rPh>
    <rPh sb="7" eb="8">
      <t>ショ</t>
    </rPh>
    <rPh sb="8" eb="10">
      <t>カンサイ</t>
    </rPh>
    <rPh sb="10" eb="12">
      <t>シシャ</t>
    </rPh>
    <phoneticPr fontId="1"/>
  </si>
  <si>
    <t>令和2年度建物床面積調査業務委託</t>
    <phoneticPr fontId="6"/>
  </si>
  <si>
    <t>国際航業(株)大阪支店</t>
    <rPh sb="0" eb="2">
      <t>コクサイ</t>
    </rPh>
    <rPh sb="2" eb="4">
      <t>コウギョウ</t>
    </rPh>
    <rPh sb="5" eb="6">
      <t>カブ</t>
    </rPh>
    <rPh sb="7" eb="9">
      <t>オオサカ</t>
    </rPh>
    <rPh sb="9" eb="11">
      <t>シテン</t>
    </rPh>
    <phoneticPr fontId="1"/>
  </si>
  <si>
    <t>産業廃棄物(OA椅子等)収集運搬・処分業務委託(概算契約)</t>
    <phoneticPr fontId="6"/>
  </si>
  <si>
    <t>令和2年度大阪市共通電子地図データ整備業務委託</t>
    <phoneticPr fontId="6"/>
  </si>
  <si>
    <t>大阪市統合型GIS再構築・運用保守業務委託(長期継続契約)</t>
    <phoneticPr fontId="6"/>
  </si>
  <si>
    <t>(株)パスコ大阪支店</t>
    <rPh sb="9" eb="10">
      <t>テン</t>
    </rPh>
    <phoneticPr fontId="6"/>
  </si>
  <si>
    <t>令和2年度航空写真経年異動判読業務委託</t>
    <rPh sb="5" eb="7">
      <t>コウクウ</t>
    </rPh>
    <rPh sb="7" eb="9">
      <t>シャシン</t>
    </rPh>
    <rPh sb="9" eb="11">
      <t>ケイネン</t>
    </rPh>
    <rPh sb="11" eb="13">
      <t>イドウ</t>
    </rPh>
    <rPh sb="13" eb="15">
      <t>ハンドク</t>
    </rPh>
    <phoneticPr fontId="6"/>
  </si>
  <si>
    <t>写測エンジニアリング(株)</t>
    <rPh sb="0" eb="1">
      <t>ウツ</t>
    </rPh>
    <rPh sb="1" eb="2">
      <t>ソク</t>
    </rPh>
    <rPh sb="11" eb="12">
      <t>カブ</t>
    </rPh>
    <phoneticPr fontId="6"/>
  </si>
  <si>
    <t>国際航業(株)大阪支店</t>
    <phoneticPr fontId="6"/>
  </si>
  <si>
    <t>令和2年度御堂筋都市彫刻点検・補修業務委託</t>
    <phoneticPr fontId="6"/>
  </si>
  <si>
    <t>(株)アンス</t>
    <rPh sb="0" eb="3">
      <t>カブ</t>
    </rPh>
    <phoneticPr fontId="1"/>
  </si>
  <si>
    <t>大阪市景観読本改定業務委託(眺望・夜間景観形成基準に対応する解説書作成)</t>
    <phoneticPr fontId="6"/>
  </si>
  <si>
    <t>総合調査設計(株)</t>
    <rPh sb="0" eb="2">
      <t>ソウゴウ</t>
    </rPh>
    <rPh sb="2" eb="4">
      <t>チョウサ</t>
    </rPh>
    <rPh sb="4" eb="6">
      <t>セッケイ</t>
    </rPh>
    <phoneticPr fontId="1"/>
  </si>
  <si>
    <t>パシフィックコンサルタンツ(株)大阪本社</t>
    <rPh sb="14" eb="15">
      <t>カブ</t>
    </rPh>
    <rPh sb="16" eb="18">
      <t>オオサカ</t>
    </rPh>
    <rPh sb="18" eb="20">
      <t>ホンシャ</t>
    </rPh>
    <phoneticPr fontId="1"/>
  </si>
  <si>
    <t>地域地区等の都市計画案策定に関する検討基礎調査業務委託</t>
    <phoneticPr fontId="6"/>
  </si>
  <si>
    <t>(株)総合計画機構</t>
    <rPh sb="0" eb="3">
      <t>カブ</t>
    </rPh>
    <rPh sb="3" eb="5">
      <t>ソウゴウ</t>
    </rPh>
    <rPh sb="5" eb="7">
      <t>ケイカク</t>
    </rPh>
    <rPh sb="7" eb="9">
      <t>キコウ</t>
    </rPh>
    <phoneticPr fontId="1"/>
  </si>
  <si>
    <t>総合調査設計(株)</t>
    <rPh sb="0" eb="2">
      <t>ソウゴウ</t>
    </rPh>
    <rPh sb="2" eb="4">
      <t>チョウサ</t>
    </rPh>
    <rPh sb="4" eb="6">
      <t>セッケイ</t>
    </rPh>
    <rPh sb="7" eb="8">
      <t>カブ</t>
    </rPh>
    <phoneticPr fontId="1"/>
  </si>
  <si>
    <t>(株)地域・交通計画研究所</t>
    <rPh sb="3" eb="5">
      <t>チイキ</t>
    </rPh>
    <rPh sb="6" eb="8">
      <t>コウツウ</t>
    </rPh>
    <rPh sb="8" eb="10">
      <t>ケイカク</t>
    </rPh>
    <rPh sb="10" eb="13">
      <t>ケンキュウショ</t>
    </rPh>
    <phoneticPr fontId="1"/>
  </si>
  <si>
    <t>令和2年度都市施設基本計画策定調査業務委託（広域幹線道路ネットワークの整備に向けた検討調査）(その2)</t>
    <phoneticPr fontId="6"/>
  </si>
  <si>
    <t>(有)創遊計画</t>
    <rPh sb="1" eb="2">
      <t>ユウ</t>
    </rPh>
    <rPh sb="3" eb="4">
      <t>ソウ</t>
    </rPh>
    <rPh sb="4" eb="5">
      <t>ユウ</t>
    </rPh>
    <rPh sb="5" eb="7">
      <t>ケイカク</t>
    </rPh>
    <phoneticPr fontId="1"/>
  </si>
  <si>
    <t>令和2年度都市計画法等各種届出データ整備業務委託</t>
    <phoneticPr fontId="6"/>
  </si>
  <si>
    <t>(株)フォーラムK</t>
    <phoneticPr fontId="1"/>
  </si>
  <si>
    <t>令和2年度大阪都市計画図(総括図)等データ整備業</t>
    <phoneticPr fontId="6"/>
  </si>
  <si>
    <t>(株)デジタルマップス</t>
    <phoneticPr fontId="6"/>
  </si>
  <si>
    <t>令和2年度地域景観づくり協定策定支援業務委託(道修町まちづくり協議会)</t>
    <phoneticPr fontId="6"/>
  </si>
  <si>
    <t>令和2年度都市景観資源の発掘・活用(都市景観委員会に係る関する資料作成)に関する業務委託</t>
    <phoneticPr fontId="6"/>
  </si>
  <si>
    <t>(株)日建設計大阪オフィス</t>
    <rPh sb="1" eb="2">
      <t>カブ</t>
    </rPh>
    <rPh sb="3" eb="5">
      <t>ニッケン</t>
    </rPh>
    <rPh sb="5" eb="7">
      <t>セッケイ</t>
    </rPh>
    <rPh sb="7" eb="9">
      <t>オオサカ</t>
    </rPh>
    <phoneticPr fontId="1"/>
  </si>
  <si>
    <t>(株)地域計画建築研究所大阪事務所</t>
    <rPh sb="0" eb="3">
      <t>カブ</t>
    </rPh>
    <rPh sb="3" eb="5">
      <t>チイキ</t>
    </rPh>
    <rPh sb="5" eb="7">
      <t>ケイカク</t>
    </rPh>
    <rPh sb="7" eb="9">
      <t>ケンチク</t>
    </rPh>
    <rPh sb="9" eb="12">
      <t>ケンキュウジョ</t>
    </rPh>
    <rPh sb="12" eb="14">
      <t>オオサカ</t>
    </rPh>
    <rPh sb="14" eb="16">
      <t>ジム</t>
    </rPh>
    <rPh sb="16" eb="17">
      <t>ショ</t>
    </rPh>
    <phoneticPr fontId="1"/>
  </si>
  <si>
    <t>(株)ギエモンプロ</t>
    <phoneticPr fontId="1"/>
  </si>
  <si>
    <t>令和2年度都市計画局所管用地内除草業務委託</t>
    <phoneticPr fontId="6"/>
  </si>
  <si>
    <t>(株)ＴＡＣＴ建設</t>
    <phoneticPr fontId="6"/>
  </si>
  <si>
    <t>令和2年度アイ・スポットにおける管理運営業務委託</t>
    <phoneticPr fontId="6"/>
  </si>
  <si>
    <t>大和建物サービス(株)大阪支店</t>
    <rPh sb="11" eb="13">
      <t>オオサカ</t>
    </rPh>
    <rPh sb="13" eb="15">
      <t>シテン</t>
    </rPh>
    <phoneticPr fontId="1"/>
  </si>
  <si>
    <t>東洋技研コンサルタント(株)</t>
    <phoneticPr fontId="6"/>
  </si>
  <si>
    <t>東洋技研コンサルタント(株)</t>
    <rPh sb="0" eb="2">
      <t>トウヨウ</t>
    </rPh>
    <rPh sb="2" eb="4">
      <t>ギケン</t>
    </rPh>
    <phoneticPr fontId="1"/>
  </si>
  <si>
    <t>夢洲第2期区域のまちづくりの実現に向けた調査業務委託</t>
    <phoneticPr fontId="6"/>
  </si>
  <si>
    <t>(株)日建設計大阪オフィス</t>
    <rPh sb="3" eb="5">
      <t>ニッケン</t>
    </rPh>
    <rPh sb="5" eb="7">
      <t>セッケイ</t>
    </rPh>
    <rPh sb="7" eb="9">
      <t>オオサカ</t>
    </rPh>
    <phoneticPr fontId="1"/>
  </si>
  <si>
    <t>令和2年度アイ・スポットにおける清掃業務委託</t>
    <phoneticPr fontId="6"/>
  </si>
  <si>
    <t>(株)ハヤシハウジング</t>
    <rPh sb="1" eb="2">
      <t>カブ</t>
    </rPh>
    <phoneticPr fontId="1"/>
  </si>
  <si>
    <t>(株)地域計画建築研究所大阪事務所</t>
    <rPh sb="3" eb="5">
      <t>チイキ</t>
    </rPh>
    <rPh sb="5" eb="7">
      <t>ケイカク</t>
    </rPh>
    <rPh sb="7" eb="12">
      <t>ケンチクケンキュウショ</t>
    </rPh>
    <phoneticPr fontId="1"/>
  </si>
  <si>
    <t>岩崎橋地区開発事業用地及び岩崎橋用地貸付にかかる不動産鑑定評価等業務委託(概算契約)</t>
    <phoneticPr fontId="6"/>
  </si>
  <si>
    <t>JLL森井鑑定(株)大阪本店</t>
    <rPh sb="3" eb="5">
      <t>モリイ</t>
    </rPh>
    <rPh sb="5" eb="7">
      <t>カンテイ</t>
    </rPh>
    <rPh sb="10" eb="12">
      <t>オオサカ</t>
    </rPh>
    <rPh sb="12" eb="14">
      <t>ホンテン</t>
    </rPh>
    <phoneticPr fontId="1"/>
  </si>
  <si>
    <t>令和2年度将来の交通体系のあり方及び都市鉄道整備の方向性に係る検討調査業務委</t>
    <phoneticPr fontId="6"/>
  </si>
  <si>
    <t>(株)クリーンクニナカ</t>
    <rPh sb="0" eb="3">
      <t>カブ</t>
    </rPh>
    <phoneticPr fontId="1"/>
  </si>
  <si>
    <t>都市計画局所管用地（生野区鶴橋1丁目6番）産業廃棄物収集運搬及び処分業務委託</t>
    <phoneticPr fontId="6"/>
  </si>
  <si>
    <t>森ビル(株)</t>
    <rPh sb="0" eb="1">
      <t>モリ</t>
    </rPh>
    <phoneticPr fontId="1"/>
  </si>
  <si>
    <t>大阪市ＰＲ資料(プロモーション動画）更新業務委託</t>
    <phoneticPr fontId="6"/>
  </si>
  <si>
    <t>(株)地域未来研究所</t>
    <rPh sb="3" eb="5">
      <t>チイキ</t>
    </rPh>
    <rPh sb="5" eb="7">
      <t>ミライ</t>
    </rPh>
    <rPh sb="7" eb="9">
      <t>ケンキュウ</t>
    </rPh>
    <rPh sb="9" eb="10">
      <t>ショ</t>
    </rPh>
    <phoneticPr fontId="1"/>
  </si>
  <si>
    <t>令和2年度駐車場一覧表作成業務委託</t>
    <phoneticPr fontId="6"/>
  </si>
  <si>
    <t>(株)セブン</t>
    <rPh sb="0" eb="3">
      <t>カブ</t>
    </rPh>
    <phoneticPr fontId="1"/>
  </si>
  <si>
    <t>令和2年度建築計画概要書の閲覧等の申請にかかる窓口業務労働者派遣事業(概算契約)</t>
    <rPh sb="0" eb="1">
      <t>レイ</t>
    </rPh>
    <rPh sb="1" eb="2">
      <t>ワ</t>
    </rPh>
    <phoneticPr fontId="3"/>
  </si>
  <si>
    <t>開発エンジニアリング(株)大阪事務所</t>
    <rPh sb="0" eb="2">
      <t>カイハツ</t>
    </rPh>
    <rPh sb="11" eb="12">
      <t>カブ</t>
    </rPh>
    <rPh sb="13" eb="15">
      <t>オオサカ</t>
    </rPh>
    <rPh sb="15" eb="17">
      <t>ジム</t>
    </rPh>
    <rPh sb="17" eb="18">
      <t>ショ</t>
    </rPh>
    <phoneticPr fontId="1"/>
  </si>
  <si>
    <t>令和2年度大阪市建築行政支援システム建築台帳整備に係るデータ入力業務委託(概算契約)</t>
    <phoneticPr fontId="6"/>
  </si>
  <si>
    <t>再春館システム(株)</t>
    <phoneticPr fontId="6"/>
  </si>
  <si>
    <t>(株)リメイン</t>
    <phoneticPr fontId="6"/>
  </si>
  <si>
    <t>シティコンピュータ(株)大阪支社</t>
    <rPh sb="12" eb="14">
      <t>オオサカ</t>
    </rPh>
    <rPh sb="14" eb="16">
      <t>シシャ</t>
    </rPh>
    <phoneticPr fontId="1"/>
  </si>
  <si>
    <t>(株)建築ピボット大阪支社</t>
    <phoneticPr fontId="6"/>
  </si>
  <si>
    <t>(株)構造ソフト</t>
    <phoneticPr fontId="6"/>
  </si>
  <si>
    <t>ユニオンシステム(株)</t>
    <phoneticPr fontId="6"/>
  </si>
  <si>
    <t>建築行政共用データベースシステム(総合管理センター環境)利用に係る業務委託</t>
    <rPh sb="0" eb="2">
      <t>ケンチク</t>
    </rPh>
    <rPh sb="2" eb="4">
      <t>ギョウセイ</t>
    </rPh>
    <rPh sb="4" eb="6">
      <t>キョウヨウ</t>
    </rPh>
    <rPh sb="17" eb="19">
      <t>ソウゴウ</t>
    </rPh>
    <rPh sb="19" eb="21">
      <t>カンリ</t>
    </rPh>
    <rPh sb="25" eb="27">
      <t>カンキョウ</t>
    </rPh>
    <rPh sb="28" eb="30">
      <t>リヨウ</t>
    </rPh>
    <rPh sb="31" eb="32">
      <t>カカ</t>
    </rPh>
    <rPh sb="33" eb="35">
      <t>ギョウム</t>
    </rPh>
    <rPh sb="35" eb="37">
      <t>イタク</t>
    </rPh>
    <phoneticPr fontId="1"/>
  </si>
  <si>
    <t>(一財)建築行政情報センター</t>
    <phoneticPr fontId="6"/>
  </si>
  <si>
    <t>令和2年度市民用建築情報検索システム運用業務委託</t>
    <rPh sb="0" eb="2">
      <t>レイワ</t>
    </rPh>
    <rPh sb="3" eb="5">
      <t>ネンド</t>
    </rPh>
    <rPh sb="5" eb="8">
      <t>シミンヨウ</t>
    </rPh>
    <rPh sb="8" eb="10">
      <t>ケンチク</t>
    </rPh>
    <rPh sb="10" eb="12">
      <t>ジョウホウ</t>
    </rPh>
    <rPh sb="12" eb="14">
      <t>ケンサク</t>
    </rPh>
    <rPh sb="18" eb="20">
      <t>ウンヨウ</t>
    </rPh>
    <rPh sb="20" eb="22">
      <t>ギョウム</t>
    </rPh>
    <rPh sb="22" eb="24">
      <t>イタク</t>
    </rPh>
    <phoneticPr fontId="1"/>
  </si>
  <si>
    <t>(一財)大阪建築防災センター</t>
    <phoneticPr fontId="6"/>
  </si>
  <si>
    <t>開発エンジニアリング(株)大阪事務所</t>
    <phoneticPr fontId="6"/>
  </si>
  <si>
    <t>(株)フォーラムＫ</t>
    <rPh sb="0" eb="3">
      <t>カブ</t>
    </rPh>
    <phoneticPr fontId="1"/>
  </si>
  <si>
    <t>建築計画概要書等外2種の電子データ化に係る業務委託</t>
    <phoneticPr fontId="6"/>
  </si>
  <si>
    <t>令和2年度建築台帳整備に係るデータ整備業務委託</t>
    <phoneticPr fontId="6"/>
  </si>
  <si>
    <t>令和２年度大阪市役所本庁舎産業廃棄物収集運搬・処分業務委託（概算契約）</t>
    <rPh sb="0" eb="2">
      <t>レイワ</t>
    </rPh>
    <rPh sb="3" eb="5">
      <t>ネンド</t>
    </rPh>
    <rPh sb="5" eb="7">
      <t>オオサカ</t>
    </rPh>
    <rPh sb="7" eb="10">
      <t>シヤクショ</t>
    </rPh>
    <rPh sb="10" eb="11">
      <t>ホン</t>
    </rPh>
    <rPh sb="11" eb="13">
      <t>チョウシャ</t>
    </rPh>
    <rPh sb="13" eb="15">
      <t>サンギョウ</t>
    </rPh>
    <rPh sb="15" eb="18">
      <t>ハイキブツ</t>
    </rPh>
    <rPh sb="18" eb="20">
      <t>シュウシュウ</t>
    </rPh>
    <rPh sb="20" eb="22">
      <t>ウンパン</t>
    </rPh>
    <rPh sb="23" eb="25">
      <t>ショブン</t>
    </rPh>
    <rPh sb="25" eb="27">
      <t>ギョウム</t>
    </rPh>
    <rPh sb="27" eb="29">
      <t>イタク</t>
    </rPh>
    <rPh sb="30" eb="32">
      <t>ガイサン</t>
    </rPh>
    <rPh sb="32" eb="34">
      <t>ケイヤク</t>
    </rPh>
    <phoneticPr fontId="6"/>
  </si>
  <si>
    <t>(株)南海興業</t>
    <rPh sb="3" eb="5">
      <t>ナンカイ</t>
    </rPh>
    <rPh sb="5" eb="7">
      <t>コウギョウ</t>
    </rPh>
    <phoneticPr fontId="6"/>
  </si>
  <si>
    <t>公募
指名</t>
    <rPh sb="0" eb="2">
      <t>コウボ</t>
    </rPh>
    <rPh sb="3" eb="5">
      <t>シメイ</t>
    </rPh>
    <phoneticPr fontId="1"/>
  </si>
  <si>
    <t>令和2年度大阪市役所本庁舎産業廃棄物収集運搬・処分業務委託（概算契約）</t>
    <rPh sb="0" eb="2">
      <t>レイワ</t>
    </rPh>
    <rPh sb="3" eb="5">
      <t>ネンド</t>
    </rPh>
    <rPh sb="5" eb="7">
      <t>オオサカ</t>
    </rPh>
    <rPh sb="7" eb="10">
      <t>シヤクショ</t>
    </rPh>
    <rPh sb="10" eb="11">
      <t>ホン</t>
    </rPh>
    <rPh sb="11" eb="13">
      <t>チョウシャ</t>
    </rPh>
    <rPh sb="13" eb="15">
      <t>サンギョウ</t>
    </rPh>
    <rPh sb="15" eb="18">
      <t>ハイキブツ</t>
    </rPh>
    <rPh sb="18" eb="20">
      <t>シュウシュウ</t>
    </rPh>
    <rPh sb="20" eb="22">
      <t>ウンパン</t>
    </rPh>
    <rPh sb="23" eb="25">
      <t>ショブン</t>
    </rPh>
    <rPh sb="25" eb="27">
      <t>ギョウム</t>
    </rPh>
    <rPh sb="27" eb="29">
      <t>イタク</t>
    </rPh>
    <rPh sb="30" eb="32">
      <t>ガイサン</t>
    </rPh>
    <rPh sb="32" eb="34">
      <t>ケイヤク</t>
    </rPh>
    <phoneticPr fontId="6"/>
  </si>
  <si>
    <t>コスモ警備保障(株)</t>
    <rPh sb="3" eb="5">
      <t>ケイビ</t>
    </rPh>
    <rPh sb="5" eb="7">
      <t>ホショウ</t>
    </rPh>
    <rPh sb="8" eb="9">
      <t>カブ</t>
    </rPh>
    <phoneticPr fontId="6"/>
  </si>
  <si>
    <t>(株)アレイズ</t>
    <rPh sb="1" eb="2">
      <t>カブ</t>
    </rPh>
    <phoneticPr fontId="6"/>
  </si>
  <si>
    <t>(株)パスコ大阪支店</t>
    <rPh sb="8" eb="10">
      <t>シテン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</si>
</sst>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8">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11"/>
      <color rgb="FFFF0000"/>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79" fontId="15"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3" fillId="2" borderId="0" applyNumberFormat="0" applyBorder="0" applyAlignment="0" applyProtection="0"/>
    <xf numFmtId="0" fontId="14" fillId="0" borderId="10" applyNumberFormat="0" applyAlignment="0" applyProtection="0">
      <alignment horizontal="left" vertical="center"/>
    </xf>
    <xf numFmtId="0" fontId="14" fillId="0" borderId="8">
      <alignment horizontal="left" vertical="center"/>
    </xf>
    <xf numFmtId="10" fontId="13" fillId="3" borderId="3" applyNumberFormat="0" applyBorder="0" applyAlignment="0" applyProtection="0"/>
    <xf numFmtId="182" fontId="16" fillId="0" borderId="0"/>
    <xf numFmtId="0" fontId="17" fillId="0" borderId="0"/>
    <xf numFmtId="10" fontId="17" fillId="0" borderId="0" applyFont="0" applyFill="0" applyBorder="0" applyAlignment="0" applyProtection="0"/>
    <xf numFmtId="183" fontId="18"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4" fontId="18" fillId="0" borderId="0" applyFill="0" applyBorder="0"/>
    <xf numFmtId="183" fontId="18" fillId="0" borderId="0" applyFill="0" applyBorder="0"/>
    <xf numFmtId="185" fontId="18" fillId="0" borderId="0" applyBorder="0">
      <alignment horizontal="left"/>
    </xf>
    <xf numFmtId="49" fontId="18" fillId="4" borderId="11">
      <alignment horizontal="center"/>
    </xf>
    <xf numFmtId="177" fontId="18" fillId="4" borderId="11">
      <alignment horizontal="right"/>
    </xf>
    <xf numFmtId="14" fontId="18" fillId="4" borderId="0" applyBorder="0">
      <alignment horizontal="center"/>
    </xf>
    <xf numFmtId="49" fontId="18" fillId="0" borderId="11"/>
    <xf numFmtId="14" fontId="18" fillId="0" borderId="6" applyBorder="0">
      <alignment horizontal="left"/>
    </xf>
    <xf numFmtId="14" fontId="18" fillId="0" borderId="0" applyFill="0" applyBorder="0"/>
    <xf numFmtId="0" fontId="7" fillId="0" borderId="0"/>
    <xf numFmtId="0" fontId="7" fillId="0" borderId="0"/>
    <xf numFmtId="49" fontId="18"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4" fillId="0" borderId="0" applyFont="0" applyFill="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2" applyNumberFormat="0" applyAlignment="0" applyProtection="0">
      <alignment vertical="center"/>
    </xf>
    <xf numFmtId="0" fontId="22" fillId="24" borderId="0" applyNumberFormat="0" applyBorder="0" applyAlignment="0" applyProtection="0">
      <alignment vertical="center"/>
    </xf>
    <xf numFmtId="0" fontId="7" fillId="25" borderId="13" applyNumberFormat="0" applyFont="0" applyAlignment="0" applyProtection="0">
      <alignment vertical="center"/>
    </xf>
    <xf numFmtId="0" fontId="28" fillId="0" borderId="14" applyNumberFormat="0" applyFill="0" applyAlignment="0" applyProtection="0">
      <alignment vertical="center"/>
    </xf>
    <xf numFmtId="0" fontId="20" fillId="6" borderId="0" applyNumberFormat="0" applyBorder="0" applyAlignment="0" applyProtection="0">
      <alignment vertical="center"/>
    </xf>
    <xf numFmtId="0" fontId="29" fillId="26" borderId="15" applyNumberFormat="0" applyAlignment="0" applyProtection="0">
      <alignment vertical="center"/>
    </xf>
    <xf numFmtId="0" fontId="30" fillId="0" borderId="0" applyNumberFormat="0" applyFill="0" applyBorder="0" applyAlignment="0" applyProtection="0">
      <alignment vertical="center"/>
    </xf>
    <xf numFmtId="0" fontId="24" fillId="0" borderId="16" applyNumberFormat="0" applyFill="0" applyAlignment="0" applyProtection="0">
      <alignment vertical="center"/>
    </xf>
    <xf numFmtId="0" fontId="23"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25" fillId="26" borderId="20" applyNumberFormat="0" applyAlignment="0" applyProtection="0">
      <alignment vertical="center"/>
    </xf>
    <xf numFmtId="0" fontId="21" fillId="0" borderId="0" applyNumberFormat="0" applyFill="0" applyBorder="0" applyAlignment="0" applyProtection="0">
      <alignment vertical="center"/>
    </xf>
    <xf numFmtId="0" fontId="33" fillId="10" borderId="15" applyNumberFormat="0" applyAlignment="0" applyProtection="0">
      <alignment vertical="center"/>
    </xf>
    <xf numFmtId="0" fontId="34" fillId="7" borderId="0" applyNumberFormat="0" applyBorder="0" applyAlignment="0" applyProtection="0">
      <alignment vertical="center"/>
    </xf>
  </cellStyleXfs>
  <cellXfs count="69">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horizontal="center" vertical="center"/>
    </xf>
    <xf numFmtId="0" fontId="8" fillId="0" borderId="0" xfId="3" applyFont="1" applyFill="1" applyBorder="1" applyAlignment="1">
      <alignment vertical="center" wrapText="1"/>
    </xf>
    <xf numFmtId="176"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horizontal="center" vertical="center"/>
    </xf>
    <xf numFmtId="0" fontId="8" fillId="0" borderId="7" xfId="3" applyFont="1" applyFill="1" applyBorder="1" applyAlignment="1">
      <alignment vertical="center" wrapText="1"/>
    </xf>
    <xf numFmtId="176" fontId="8" fillId="0" borderId="7" xfId="3" applyNumberFormat="1" applyFont="1" applyFill="1" applyBorder="1" applyAlignment="1">
      <alignment vertical="center" wrapText="1"/>
    </xf>
    <xf numFmtId="176" fontId="8" fillId="0" borderId="7" xfId="3" applyNumberFormat="1" applyFont="1" applyFill="1" applyBorder="1" applyAlignment="1">
      <alignment horizontal="right" vertical="center"/>
    </xf>
    <xf numFmtId="176" fontId="8" fillId="0" borderId="3" xfId="0" applyNumberFormat="1" applyFont="1" applyFill="1" applyBorder="1" applyAlignment="1">
      <alignment horizontal="center" vertical="center" wrapText="1"/>
    </xf>
    <xf numFmtId="0" fontId="8" fillId="0" borderId="0" xfId="5" applyFont="1" applyFill="1" applyAlignment="1">
      <alignment vertical="center"/>
    </xf>
    <xf numFmtId="0" fontId="8" fillId="0" borderId="3" xfId="3" applyFont="1" applyFill="1" applyBorder="1" applyAlignment="1">
      <alignment horizontal="center" vertical="center"/>
    </xf>
    <xf numFmtId="178" fontId="8" fillId="0" borderId="3" xfId="3" applyNumberFormat="1" applyFont="1" applyFill="1" applyBorder="1" applyAlignment="1">
      <alignment horizontal="right" vertical="center" wrapText="1"/>
    </xf>
    <xf numFmtId="176"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8" fontId="8" fillId="0" borderId="3" xfId="0" applyNumberFormat="1" applyFont="1" applyFill="1" applyBorder="1" applyAlignment="1">
      <alignment horizontal="center" vertical="center" wrapText="1"/>
    </xf>
    <xf numFmtId="178" fontId="8" fillId="0" borderId="0" xfId="3" applyNumberFormat="1" applyFont="1" applyFill="1" applyBorder="1" applyAlignment="1">
      <alignment vertical="center" wrapText="1"/>
    </xf>
    <xf numFmtId="178" fontId="8" fillId="0" borderId="7" xfId="3" applyNumberFormat="1" applyFont="1" applyFill="1" applyBorder="1" applyAlignment="1">
      <alignmen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6"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6" fontId="8" fillId="0" borderId="1" xfId="1" applyNumberFormat="1" applyFont="1" applyFill="1" applyBorder="1" applyAlignment="1">
      <alignment horizontal="right" vertical="center" wrapText="1"/>
    </xf>
    <xf numFmtId="0" fontId="35" fillId="0" borderId="21" xfId="0" applyFont="1" applyFill="1" applyBorder="1" applyAlignment="1">
      <alignment horizontal="distributed" vertical="center" wrapText="1" justifyLastLine="1"/>
    </xf>
    <xf numFmtId="49" fontId="35" fillId="0" borderId="21" xfId="0" applyNumberFormat="1" applyFont="1" applyFill="1" applyBorder="1" applyAlignment="1">
      <alignment horizontal="center" vertical="center"/>
    </xf>
    <xf numFmtId="0" fontId="35" fillId="0" borderId="21" xfId="0" applyFont="1" applyFill="1" applyBorder="1" applyAlignment="1">
      <alignment horizontal="left" vertical="center" wrapText="1"/>
    </xf>
    <xf numFmtId="0" fontId="35" fillId="0" borderId="21" xfId="0" applyFont="1" applyFill="1" applyBorder="1" applyAlignment="1">
      <alignment horizontal="left" wrapText="1"/>
    </xf>
    <xf numFmtId="186" fontId="35" fillId="0" borderId="21" xfId="0" applyNumberFormat="1" applyFont="1" applyFill="1" applyBorder="1" applyAlignment="1">
      <alignment vertical="center" wrapText="1"/>
    </xf>
    <xf numFmtId="0" fontId="35" fillId="0" borderId="0" xfId="0" applyFont="1" applyFill="1" applyBorder="1" applyAlignment="1">
      <alignment horizontal="center" vertical="center" wrapText="1"/>
    </xf>
    <xf numFmtId="186" fontId="35" fillId="0" borderId="0" xfId="0" applyNumberFormat="1" applyFont="1" applyFill="1" applyBorder="1" applyAlignment="1">
      <alignment horizontal="center" vertical="center" wrapText="1"/>
    </xf>
    <xf numFmtId="0" fontId="35" fillId="0" borderId="0" xfId="0" applyFont="1" applyFill="1" applyBorder="1" applyAlignment="1">
      <alignment horizontal="distributed" vertical="center" wrapText="1" justifyLastLine="1"/>
    </xf>
    <xf numFmtId="49" fontId="35" fillId="0" borderId="0" xfId="0" applyNumberFormat="1" applyFont="1" applyFill="1" applyBorder="1" applyAlignment="1">
      <alignment horizontal="center" vertical="center"/>
    </xf>
    <xf numFmtId="0" fontId="35" fillId="0" borderId="0" xfId="0" applyFont="1" applyFill="1" applyBorder="1" applyAlignment="1">
      <alignment horizontal="left" vertical="center" wrapText="1"/>
    </xf>
    <xf numFmtId="0" fontId="35" fillId="0" borderId="3" xfId="0" applyFont="1" applyFill="1" applyBorder="1" applyAlignment="1">
      <alignment horizontal="left" vertical="center" shrinkToFit="1"/>
    </xf>
    <xf numFmtId="186" fontId="35" fillId="0" borderId="3" xfId="0" applyNumberFormat="1" applyFont="1" applyFill="1" applyBorder="1" applyAlignment="1">
      <alignment vertical="center" shrinkToFit="1"/>
    </xf>
    <xf numFmtId="178" fontId="8" fillId="0" borderId="3" xfId="0" applyNumberFormat="1" applyFont="1" applyFill="1" applyBorder="1" applyAlignment="1">
      <alignment horizontal="center" vertical="center" wrapText="1" shrinkToFit="1"/>
    </xf>
    <xf numFmtId="186" fontId="36" fillId="0" borderId="0" xfId="0" applyNumberFormat="1" applyFont="1" applyFill="1" applyBorder="1" applyAlignment="1">
      <alignment horizontal="center" vertical="center" wrapText="1"/>
    </xf>
    <xf numFmtId="187" fontId="35"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5" fillId="0" borderId="22" xfId="0" applyFont="1" applyFill="1" applyBorder="1" applyAlignment="1">
      <alignment horizontal="center" vertical="center" wrapText="1"/>
    </xf>
    <xf numFmtId="186" fontId="35" fillId="0" borderId="0" xfId="0" applyNumberFormat="1" applyFont="1" applyFill="1" applyBorder="1" applyAlignment="1">
      <alignment vertical="center" wrapText="1"/>
    </xf>
    <xf numFmtId="186" fontId="8" fillId="0" borderId="3" xfId="0" applyNumberFormat="1" applyFont="1" applyFill="1" applyBorder="1" applyAlignment="1">
      <alignment vertical="center" shrinkToFit="1"/>
    </xf>
    <xf numFmtId="49" fontId="8" fillId="0" borderId="3" xfId="0" applyNumberFormat="1" applyFont="1" applyFill="1" applyBorder="1" applyAlignment="1">
      <alignment horizontal="center" vertical="center"/>
    </xf>
    <xf numFmtId="0" fontId="8" fillId="0" borderId="3" xfId="0" applyFont="1" applyFill="1" applyBorder="1" applyAlignment="1">
      <alignment horizontal="left" vertical="center" wrapText="1"/>
    </xf>
    <xf numFmtId="178" fontId="8" fillId="0" borderId="3" xfId="0" applyNumberFormat="1" applyFont="1" applyFill="1" applyBorder="1" applyAlignment="1">
      <alignment horizontal="right" vertical="center" wrapText="1"/>
    </xf>
    <xf numFmtId="176" fontId="8" fillId="0" borderId="3" xfId="1" applyNumberFormat="1" applyFont="1" applyFill="1" applyBorder="1" applyAlignment="1">
      <alignment horizontal="center" vertical="center" wrapText="1"/>
    </xf>
    <xf numFmtId="38" fontId="8" fillId="0" borderId="0" xfId="1" applyFont="1" applyFill="1" applyAlignment="1">
      <alignment vertical="center"/>
    </xf>
    <xf numFmtId="14" fontId="8" fillId="0" borderId="0" xfId="4" applyNumberFormat="1" applyFont="1" applyFill="1" applyAlignment="1">
      <alignment horizontal="center"/>
    </xf>
    <xf numFmtId="38" fontId="8" fillId="27" borderId="0" xfId="1" applyFont="1" applyFill="1" applyAlignment="1">
      <alignment horizontal="center" vertical="center"/>
    </xf>
    <xf numFmtId="38" fontId="8" fillId="0" borderId="0" xfId="1" applyFont="1" applyFill="1" applyAlignment="1">
      <alignment horizontal="center" vertical="center"/>
    </xf>
    <xf numFmtId="0" fontId="8" fillId="0" borderId="0" xfId="4" applyFont="1" applyFill="1" applyAlignment="1">
      <alignment horizontal="center" vertical="center"/>
    </xf>
    <xf numFmtId="0" fontId="8" fillId="0" borderId="0" xfId="4" applyFont="1" applyFill="1" applyAlignment="1">
      <alignment horizontal="center" vertical="top"/>
    </xf>
    <xf numFmtId="38" fontId="8" fillId="0" borderId="0" xfId="1" applyFont="1" applyFill="1" applyAlignment="1">
      <alignment horizontal="right" vertical="center" wrapText="1"/>
    </xf>
    <xf numFmtId="3" fontId="8" fillId="0" borderId="0" xfId="4" applyNumberFormat="1" applyFont="1" applyFill="1" applyAlignment="1">
      <alignment horizontal="right" vertical="center" wrapText="1"/>
    </xf>
    <xf numFmtId="49" fontId="8" fillId="0" borderId="3" xfId="0" applyNumberFormat="1" applyFont="1" applyFill="1" applyBorder="1" applyAlignment="1">
      <alignment horizontal="center" vertical="center" wrapText="1"/>
    </xf>
    <xf numFmtId="176" fontId="37" fillId="0" borderId="3" xfId="1" applyNumberFormat="1" applyFont="1" applyFill="1" applyBorder="1" applyAlignment="1">
      <alignment horizontal="center" vertical="center" wrapText="1"/>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6" fontId="8" fillId="0" borderId="2" xfId="3" applyNumberFormat="1" applyFont="1" applyFill="1" applyBorder="1" applyAlignment="1">
      <alignment horizontal="distributed" vertical="center" wrapText="1"/>
    </xf>
    <xf numFmtId="176" fontId="8" fillId="0" borderId="5"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8"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tabSelected="1" view="pageBreakPreview" zoomScaleNormal="100" zoomScaleSheetLayoutView="100" workbookViewId="0">
      <selection activeCell="C33" sqref="C33"/>
    </sheetView>
  </sheetViews>
  <sheetFormatPr defaultRowHeight="13.5"/>
  <cols>
    <col min="1" max="1" width="11.625" style="2" customWidth="1"/>
    <col min="2" max="2" width="10.125" style="14" customWidth="1"/>
    <col min="3" max="3" width="37.25" style="3" customWidth="1"/>
    <col min="4" max="4" width="31.375" style="3" customWidth="1"/>
    <col min="5" max="5" width="14.75" style="15" customWidth="1"/>
    <col min="6" max="6" width="7" style="1" customWidth="1"/>
    <col min="7" max="7" width="8.875" style="16" customWidth="1"/>
    <col min="8" max="8" width="10.5" style="17" bestFit="1" customWidth="1"/>
    <col min="9" max="16384" width="9" style="17"/>
  </cols>
  <sheetData>
    <row r="1" spans="1:7" ht="22.5" customHeight="1">
      <c r="A1" s="21"/>
      <c r="B1" s="4"/>
      <c r="C1" s="5"/>
      <c r="D1" s="6"/>
      <c r="E1" s="19"/>
      <c r="F1" s="62" t="s">
        <v>25</v>
      </c>
      <c r="G1" s="63"/>
    </row>
    <row r="2" spans="1:7" ht="17.25" customHeight="1">
      <c r="A2" s="64" t="s">
        <v>41</v>
      </c>
      <c r="B2" s="64"/>
      <c r="C2" s="64"/>
      <c r="D2" s="64"/>
      <c r="E2" s="65"/>
      <c r="F2" s="64"/>
      <c r="G2" s="64"/>
    </row>
    <row r="3" spans="1:7">
      <c r="A3" s="7"/>
      <c r="B3" s="8"/>
      <c r="C3" s="9"/>
      <c r="D3" s="10"/>
      <c r="E3" s="20"/>
      <c r="F3" s="24"/>
      <c r="G3" s="11" t="s">
        <v>8</v>
      </c>
    </row>
    <row r="4" spans="1:7" ht="40.5" customHeight="1">
      <c r="A4" s="23" t="s">
        <v>0</v>
      </c>
      <c r="B4" s="22" t="s">
        <v>9</v>
      </c>
      <c r="C4" s="22" t="s">
        <v>1</v>
      </c>
      <c r="D4" s="22" t="s">
        <v>2</v>
      </c>
      <c r="E4" s="18" t="s">
        <v>3</v>
      </c>
      <c r="F4" s="22" t="s">
        <v>4</v>
      </c>
      <c r="G4" s="12" t="s">
        <v>5</v>
      </c>
    </row>
    <row r="5" spans="1:7" s="13" customFormat="1" ht="45.75" customHeight="1">
      <c r="A5" s="23" t="s">
        <v>26</v>
      </c>
      <c r="B5" s="46" t="s">
        <v>27</v>
      </c>
      <c r="C5" s="47" t="s">
        <v>88</v>
      </c>
      <c r="D5" s="47" t="s">
        <v>42</v>
      </c>
      <c r="E5" s="48">
        <v>275000</v>
      </c>
      <c r="F5" s="22" t="s">
        <v>7</v>
      </c>
      <c r="G5" s="49"/>
    </row>
    <row r="6" spans="1:7" s="13" customFormat="1" ht="45.75" customHeight="1">
      <c r="A6" s="23" t="s">
        <v>34</v>
      </c>
      <c r="B6" s="46" t="s">
        <v>66</v>
      </c>
      <c r="C6" s="47" t="s">
        <v>186</v>
      </c>
      <c r="D6" s="47" t="s">
        <v>187</v>
      </c>
      <c r="E6" s="48">
        <v>185</v>
      </c>
      <c r="F6" s="22" t="s">
        <v>6</v>
      </c>
      <c r="G6" s="49"/>
    </row>
    <row r="7" spans="1:7" s="13" customFormat="1" ht="45.75" customHeight="1">
      <c r="A7" s="23" t="s">
        <v>26</v>
      </c>
      <c r="B7" s="46" t="s">
        <v>43</v>
      </c>
      <c r="C7" s="47" t="s">
        <v>89</v>
      </c>
      <c r="D7" s="47" t="s">
        <v>84</v>
      </c>
      <c r="E7" s="48">
        <v>56577180</v>
      </c>
      <c r="F7" s="22" t="s">
        <v>6</v>
      </c>
      <c r="G7" s="49" t="s">
        <v>39</v>
      </c>
    </row>
    <row r="8" spans="1:7" s="13" customFormat="1" ht="45.75" customHeight="1">
      <c r="A8" s="23" t="s">
        <v>26</v>
      </c>
      <c r="B8" s="46" t="s">
        <v>78</v>
      </c>
      <c r="C8" s="47" t="s">
        <v>90</v>
      </c>
      <c r="D8" s="47" t="s">
        <v>67</v>
      </c>
      <c r="E8" s="48">
        <v>67404930</v>
      </c>
      <c r="F8" s="22" t="s">
        <v>188</v>
      </c>
      <c r="G8" s="49"/>
    </row>
    <row r="9" spans="1:7" s="13" customFormat="1" ht="45.75" customHeight="1">
      <c r="A9" s="23" t="s">
        <v>26</v>
      </c>
      <c r="B9" s="46" t="s">
        <v>43</v>
      </c>
      <c r="C9" s="47" t="s">
        <v>91</v>
      </c>
      <c r="D9" s="47" t="s">
        <v>85</v>
      </c>
      <c r="E9" s="48">
        <v>965800</v>
      </c>
      <c r="F9" s="22" t="s">
        <v>6</v>
      </c>
      <c r="G9" s="49"/>
    </row>
    <row r="10" spans="1:7" s="13" customFormat="1" ht="45.75" customHeight="1">
      <c r="A10" s="23" t="s">
        <v>26</v>
      </c>
      <c r="B10" s="46" t="s">
        <v>43</v>
      </c>
      <c r="C10" s="47" t="s">
        <v>92</v>
      </c>
      <c r="D10" s="47" t="s">
        <v>86</v>
      </c>
      <c r="E10" s="48">
        <v>396000</v>
      </c>
      <c r="F10" s="22" t="s">
        <v>29</v>
      </c>
      <c r="G10" s="49"/>
    </row>
    <row r="11" spans="1:7" s="13" customFormat="1" ht="45.75" customHeight="1">
      <c r="A11" s="23" t="s">
        <v>26</v>
      </c>
      <c r="B11" s="46" t="s">
        <v>43</v>
      </c>
      <c r="C11" s="47" t="s">
        <v>94</v>
      </c>
      <c r="D11" s="47" t="s">
        <v>87</v>
      </c>
      <c r="E11" s="48">
        <v>199350</v>
      </c>
      <c r="F11" s="22" t="s">
        <v>29</v>
      </c>
      <c r="G11" s="49"/>
    </row>
    <row r="12" spans="1:7" s="13" customFormat="1" ht="45.75" customHeight="1">
      <c r="A12" s="23" t="s">
        <v>26</v>
      </c>
      <c r="B12" s="46" t="s">
        <v>43</v>
      </c>
      <c r="C12" s="47" t="s">
        <v>105</v>
      </c>
      <c r="D12" s="47" t="s">
        <v>93</v>
      </c>
      <c r="E12" s="48">
        <v>358830</v>
      </c>
      <c r="F12" s="22" t="s">
        <v>29</v>
      </c>
      <c r="G12" s="49"/>
    </row>
    <row r="13" spans="1:7" s="13" customFormat="1" ht="45.75" customHeight="1">
      <c r="A13" s="23" t="s">
        <v>26</v>
      </c>
      <c r="B13" s="46" t="s">
        <v>43</v>
      </c>
      <c r="C13" s="47" t="s">
        <v>106</v>
      </c>
      <c r="D13" s="47" t="s">
        <v>95</v>
      </c>
      <c r="E13" s="48">
        <v>478440</v>
      </c>
      <c r="F13" s="22" t="s">
        <v>29</v>
      </c>
      <c r="G13" s="49"/>
    </row>
    <row r="14" spans="1:7" s="13" customFormat="1" ht="45.75" customHeight="1">
      <c r="A14" s="23" t="s">
        <v>26</v>
      </c>
      <c r="B14" s="46" t="s">
        <v>43</v>
      </c>
      <c r="C14" s="47" t="s">
        <v>107</v>
      </c>
      <c r="D14" s="47" t="s">
        <v>96</v>
      </c>
      <c r="E14" s="48">
        <v>239220</v>
      </c>
      <c r="F14" s="22" t="s">
        <v>29</v>
      </c>
      <c r="G14" s="49"/>
    </row>
    <row r="15" spans="1:7" s="13" customFormat="1" ht="45.75" customHeight="1">
      <c r="A15" s="23" t="s">
        <v>26</v>
      </c>
      <c r="B15" s="46" t="s">
        <v>43</v>
      </c>
      <c r="C15" s="47" t="s">
        <v>108</v>
      </c>
      <c r="D15" s="47" t="s">
        <v>97</v>
      </c>
      <c r="E15" s="48">
        <v>119610</v>
      </c>
      <c r="F15" s="22" t="s">
        <v>29</v>
      </c>
      <c r="G15" s="49"/>
    </row>
    <row r="16" spans="1:7" s="13" customFormat="1" ht="45.75" customHeight="1">
      <c r="A16" s="23" t="s">
        <v>26</v>
      </c>
      <c r="B16" s="46" t="s">
        <v>43</v>
      </c>
      <c r="C16" s="47" t="s">
        <v>109</v>
      </c>
      <c r="D16" s="47" t="s">
        <v>98</v>
      </c>
      <c r="E16" s="48">
        <v>79740</v>
      </c>
      <c r="F16" s="22" t="s">
        <v>29</v>
      </c>
      <c r="G16" s="49"/>
    </row>
    <row r="17" spans="1:14" s="13" customFormat="1" ht="45.75" customHeight="1">
      <c r="A17" s="23" t="s">
        <v>26</v>
      </c>
      <c r="B17" s="46" t="s">
        <v>43</v>
      </c>
      <c r="C17" s="47" t="s">
        <v>110</v>
      </c>
      <c r="D17" s="47" t="s">
        <v>99</v>
      </c>
      <c r="E17" s="48">
        <v>159480</v>
      </c>
      <c r="F17" s="22" t="s">
        <v>29</v>
      </c>
      <c r="G17" s="49"/>
    </row>
    <row r="18" spans="1:14" s="13" customFormat="1" ht="45.75" customHeight="1">
      <c r="A18" s="23" t="s">
        <v>26</v>
      </c>
      <c r="B18" s="46" t="s">
        <v>43</v>
      </c>
      <c r="C18" s="47" t="s">
        <v>111</v>
      </c>
      <c r="D18" s="47" t="s">
        <v>100</v>
      </c>
      <c r="E18" s="48">
        <v>119610</v>
      </c>
      <c r="F18" s="22" t="s">
        <v>29</v>
      </c>
      <c r="G18" s="49"/>
    </row>
    <row r="19" spans="1:14" s="13" customFormat="1" ht="45.75" customHeight="1">
      <c r="A19" s="23" t="s">
        <v>26</v>
      </c>
      <c r="B19" s="46" t="s">
        <v>43</v>
      </c>
      <c r="C19" s="47" t="s">
        <v>112</v>
      </c>
      <c r="D19" s="47" t="s">
        <v>101</v>
      </c>
      <c r="E19" s="48">
        <v>79740</v>
      </c>
      <c r="F19" s="22" t="s">
        <v>29</v>
      </c>
      <c r="G19" s="49"/>
    </row>
    <row r="20" spans="1:14" s="13" customFormat="1" ht="45.75" customHeight="1">
      <c r="A20" s="23" t="s">
        <v>26</v>
      </c>
      <c r="B20" s="46" t="s">
        <v>43</v>
      </c>
      <c r="C20" s="47" t="s">
        <v>113</v>
      </c>
      <c r="D20" s="47" t="s">
        <v>102</v>
      </c>
      <c r="E20" s="48">
        <v>119610</v>
      </c>
      <c r="F20" s="22" t="s">
        <v>29</v>
      </c>
      <c r="G20" s="49"/>
    </row>
    <row r="21" spans="1:14" s="13" customFormat="1" ht="45.75" customHeight="1">
      <c r="A21" s="23" t="s">
        <v>26</v>
      </c>
      <c r="B21" s="46" t="s">
        <v>75</v>
      </c>
      <c r="C21" s="47" t="s">
        <v>103</v>
      </c>
      <c r="D21" s="47" t="s">
        <v>104</v>
      </c>
      <c r="E21" s="48">
        <v>7596960</v>
      </c>
      <c r="F21" s="22" t="s">
        <v>29</v>
      </c>
      <c r="G21" s="49"/>
    </row>
    <row r="22" spans="1:14" s="13" customFormat="1" ht="45.75" customHeight="1">
      <c r="A22" s="23" t="s">
        <v>26</v>
      </c>
      <c r="B22" s="46" t="s">
        <v>43</v>
      </c>
      <c r="C22" s="47" t="s">
        <v>68</v>
      </c>
      <c r="D22" s="47" t="s">
        <v>190</v>
      </c>
      <c r="E22" s="48">
        <v>363595</v>
      </c>
      <c r="F22" s="22" t="s">
        <v>29</v>
      </c>
      <c r="G22" s="49"/>
    </row>
    <row r="23" spans="1:14" ht="40.5" customHeight="1">
      <c r="A23" s="23" t="s">
        <v>26</v>
      </c>
      <c r="B23" s="46" t="s">
        <v>28</v>
      </c>
      <c r="C23" s="47" t="s">
        <v>114</v>
      </c>
      <c r="D23" s="47" t="s">
        <v>124</v>
      </c>
      <c r="E23" s="48">
        <v>2733500</v>
      </c>
      <c r="F23" s="22" t="s">
        <v>29</v>
      </c>
      <c r="G23" s="12"/>
    </row>
    <row r="24" spans="1:14" ht="40.5" customHeight="1">
      <c r="A24" s="23" t="s">
        <v>26</v>
      </c>
      <c r="B24" s="46" t="s">
        <v>38</v>
      </c>
      <c r="C24" s="47" t="s">
        <v>115</v>
      </c>
      <c r="D24" s="47" t="s">
        <v>192</v>
      </c>
      <c r="E24" s="48">
        <v>737770</v>
      </c>
      <c r="F24" s="22" t="s">
        <v>29</v>
      </c>
      <c r="G24" s="12"/>
      <c r="H24" s="51" t="s">
        <v>81</v>
      </c>
    </row>
    <row r="25" spans="1:14" ht="40.5" customHeight="1">
      <c r="A25" s="23" t="s">
        <v>26</v>
      </c>
      <c r="B25" s="58" t="s">
        <v>69</v>
      </c>
      <c r="C25" s="47" t="s">
        <v>46</v>
      </c>
      <c r="D25" s="47" t="s">
        <v>116</v>
      </c>
      <c r="E25" s="48">
        <v>418000</v>
      </c>
      <c r="F25" s="22" t="s">
        <v>7</v>
      </c>
      <c r="G25" s="12"/>
      <c r="H25" s="56">
        <f>SUBTOTAL(9,I25:K25)</f>
        <v>176000</v>
      </c>
      <c r="I25" s="52">
        <v>77000</v>
      </c>
      <c r="J25" s="53">
        <v>66000</v>
      </c>
      <c r="K25" s="54">
        <v>33000</v>
      </c>
    </row>
    <row r="26" spans="1:14" ht="40.5" customHeight="1">
      <c r="A26" s="23" t="s">
        <v>26</v>
      </c>
      <c r="B26" s="46" t="s">
        <v>28</v>
      </c>
      <c r="C26" s="47" t="s">
        <v>117</v>
      </c>
      <c r="D26" s="47" t="s">
        <v>118</v>
      </c>
      <c r="E26" s="48">
        <v>535425</v>
      </c>
      <c r="F26" s="22" t="s">
        <v>48</v>
      </c>
      <c r="G26" s="12"/>
      <c r="H26" s="57">
        <f>SUBTOTAL(9,I26:N26)</f>
        <v>242000</v>
      </c>
      <c r="I26" s="50">
        <v>55000</v>
      </c>
      <c r="J26" s="50">
        <v>77000</v>
      </c>
      <c r="K26" s="17">
        <v>22000</v>
      </c>
      <c r="L26" s="17">
        <v>33000</v>
      </c>
      <c r="M26" s="17">
        <v>22000</v>
      </c>
      <c r="N26" s="17">
        <v>33000</v>
      </c>
    </row>
    <row r="27" spans="1:14" ht="40.5" customHeight="1">
      <c r="A27" s="23" t="s">
        <v>26</v>
      </c>
      <c r="B27" s="46" t="s">
        <v>28</v>
      </c>
      <c r="C27" s="47" t="s">
        <v>119</v>
      </c>
      <c r="D27" s="47" t="s">
        <v>120</v>
      </c>
      <c r="E27" s="48">
        <v>6050000</v>
      </c>
      <c r="F27" s="22" t="s">
        <v>6</v>
      </c>
      <c r="G27" s="12"/>
      <c r="H27" s="55" t="s">
        <v>82</v>
      </c>
    </row>
    <row r="28" spans="1:14" ht="40.5" customHeight="1">
      <c r="A28" s="23" t="s">
        <v>26</v>
      </c>
      <c r="B28" s="46" t="s">
        <v>28</v>
      </c>
      <c r="C28" s="47" t="s">
        <v>121</v>
      </c>
      <c r="D28" s="47" t="s">
        <v>47</v>
      </c>
      <c r="E28" s="48">
        <v>273152</v>
      </c>
      <c r="F28" s="22" t="s">
        <v>7</v>
      </c>
      <c r="G28" s="12"/>
    </row>
    <row r="29" spans="1:14" s="13" customFormat="1" ht="45.75" customHeight="1">
      <c r="A29" s="23" t="s">
        <v>26</v>
      </c>
      <c r="B29" s="46" t="s">
        <v>45</v>
      </c>
      <c r="C29" s="47" t="s">
        <v>122</v>
      </c>
      <c r="D29" s="47" t="s">
        <v>124</v>
      </c>
      <c r="E29" s="48">
        <v>24970000</v>
      </c>
      <c r="F29" s="22" t="s">
        <v>6</v>
      </c>
      <c r="G29" s="49"/>
    </row>
    <row r="30" spans="1:14" s="13" customFormat="1" ht="45.75" customHeight="1">
      <c r="A30" s="23" t="s">
        <v>26</v>
      </c>
      <c r="B30" s="46" t="s">
        <v>45</v>
      </c>
      <c r="C30" s="47" t="s">
        <v>123</v>
      </c>
      <c r="D30" s="47" t="s">
        <v>124</v>
      </c>
      <c r="E30" s="48">
        <v>8026502</v>
      </c>
      <c r="F30" s="22" t="s">
        <v>6</v>
      </c>
      <c r="G30" s="49"/>
    </row>
    <row r="31" spans="1:14" s="13" customFormat="1" ht="45.75" customHeight="1">
      <c r="A31" s="23" t="s">
        <v>26</v>
      </c>
      <c r="B31" s="46" t="s">
        <v>28</v>
      </c>
      <c r="C31" s="47" t="s">
        <v>125</v>
      </c>
      <c r="D31" s="47" t="s">
        <v>126</v>
      </c>
      <c r="E31" s="48">
        <v>5146625</v>
      </c>
      <c r="F31" s="22" t="s">
        <v>6</v>
      </c>
      <c r="G31" s="49"/>
      <c r="H31" s="13" t="s">
        <v>72</v>
      </c>
    </row>
    <row r="32" spans="1:14" s="13" customFormat="1" ht="45.75" customHeight="1">
      <c r="A32" s="23" t="s">
        <v>26</v>
      </c>
      <c r="B32" s="46" t="s">
        <v>28</v>
      </c>
      <c r="C32" s="47" t="s">
        <v>80</v>
      </c>
      <c r="D32" s="47" t="s">
        <v>127</v>
      </c>
      <c r="E32" s="48">
        <v>422400</v>
      </c>
      <c r="F32" s="22" t="s">
        <v>7</v>
      </c>
      <c r="G32" s="59"/>
    </row>
    <row r="33" spans="1:9" ht="40.5" customHeight="1">
      <c r="A33" s="23" t="s">
        <v>26</v>
      </c>
      <c r="B33" s="46" t="s">
        <v>32</v>
      </c>
      <c r="C33" s="47" t="s">
        <v>128</v>
      </c>
      <c r="D33" s="47" t="s">
        <v>129</v>
      </c>
      <c r="E33" s="48">
        <v>2145000</v>
      </c>
      <c r="F33" s="22" t="s">
        <v>29</v>
      </c>
      <c r="G33" s="12"/>
    </row>
    <row r="34" spans="1:9" s="13" customFormat="1" ht="45.75" customHeight="1">
      <c r="A34" s="23" t="s">
        <v>31</v>
      </c>
      <c r="B34" s="46" t="s">
        <v>32</v>
      </c>
      <c r="C34" s="47" t="s">
        <v>130</v>
      </c>
      <c r="D34" s="47" t="s">
        <v>79</v>
      </c>
      <c r="E34" s="48">
        <v>2574000</v>
      </c>
      <c r="F34" s="22" t="s">
        <v>29</v>
      </c>
      <c r="G34" s="49"/>
    </row>
    <row r="35" spans="1:9" s="13" customFormat="1" ht="45.75" customHeight="1">
      <c r="A35" s="23" t="s">
        <v>31</v>
      </c>
      <c r="B35" s="46" t="s">
        <v>32</v>
      </c>
      <c r="C35" s="47" t="s">
        <v>49</v>
      </c>
      <c r="D35" s="47" t="s">
        <v>131</v>
      </c>
      <c r="E35" s="48">
        <v>5713400</v>
      </c>
      <c r="F35" s="22" t="s">
        <v>6</v>
      </c>
      <c r="G35" s="49" t="s">
        <v>44</v>
      </c>
    </row>
    <row r="36" spans="1:9" s="13" customFormat="1" ht="45.75" customHeight="1">
      <c r="A36" s="23" t="s">
        <v>31</v>
      </c>
      <c r="B36" s="46" t="s">
        <v>32</v>
      </c>
      <c r="C36" s="47" t="s">
        <v>33</v>
      </c>
      <c r="D36" s="47" t="s">
        <v>132</v>
      </c>
      <c r="E36" s="48">
        <v>9988000</v>
      </c>
      <c r="F36" s="22" t="s">
        <v>29</v>
      </c>
      <c r="G36" s="49"/>
    </row>
    <row r="37" spans="1:9" s="13" customFormat="1" ht="45.75" customHeight="1">
      <c r="A37" s="23" t="s">
        <v>31</v>
      </c>
      <c r="B37" s="46" t="s">
        <v>32</v>
      </c>
      <c r="C37" s="47" t="s">
        <v>133</v>
      </c>
      <c r="D37" s="47" t="s">
        <v>134</v>
      </c>
      <c r="E37" s="48">
        <v>4048000</v>
      </c>
      <c r="F37" s="22" t="s">
        <v>29</v>
      </c>
      <c r="G37" s="49"/>
    </row>
    <row r="38" spans="1:9" s="13" customFormat="1" ht="45.75" customHeight="1">
      <c r="A38" s="23" t="s">
        <v>31</v>
      </c>
      <c r="B38" s="46" t="s">
        <v>32</v>
      </c>
      <c r="C38" s="47" t="s">
        <v>50</v>
      </c>
      <c r="D38" s="47" t="s">
        <v>135</v>
      </c>
      <c r="E38" s="48">
        <v>3234000</v>
      </c>
      <c r="F38" s="22" t="s">
        <v>6</v>
      </c>
      <c r="G38" s="49"/>
    </row>
    <row r="39" spans="1:9" s="13" customFormat="1" ht="45.75" customHeight="1">
      <c r="A39" s="23" t="s">
        <v>31</v>
      </c>
      <c r="B39" s="46" t="s">
        <v>32</v>
      </c>
      <c r="C39" s="47" t="s">
        <v>51</v>
      </c>
      <c r="D39" s="47" t="s">
        <v>136</v>
      </c>
      <c r="E39" s="48">
        <v>1034000</v>
      </c>
      <c r="F39" s="22" t="s">
        <v>6</v>
      </c>
      <c r="G39" s="49" t="s">
        <v>44</v>
      </c>
    </row>
    <row r="40" spans="1:9" s="13" customFormat="1" ht="45.75" customHeight="1">
      <c r="A40" s="23" t="s">
        <v>31</v>
      </c>
      <c r="B40" s="46" t="s">
        <v>32</v>
      </c>
      <c r="C40" s="47" t="s">
        <v>137</v>
      </c>
      <c r="D40" s="47" t="s">
        <v>138</v>
      </c>
      <c r="E40" s="48">
        <v>3630000</v>
      </c>
      <c r="F40" s="22" t="s">
        <v>6</v>
      </c>
      <c r="G40" s="49"/>
    </row>
    <row r="41" spans="1:9" s="13" customFormat="1" ht="45.75" customHeight="1">
      <c r="A41" s="23" t="s">
        <v>31</v>
      </c>
      <c r="B41" s="46" t="s">
        <v>32</v>
      </c>
      <c r="C41" s="47" t="s">
        <v>139</v>
      </c>
      <c r="D41" s="47" t="s">
        <v>140</v>
      </c>
      <c r="E41" s="48">
        <v>343200</v>
      </c>
      <c r="F41" s="22" t="s">
        <v>7</v>
      </c>
      <c r="G41" s="49"/>
      <c r="H41" s="50">
        <v>161400</v>
      </c>
      <c r="I41" s="50">
        <v>181800</v>
      </c>
    </row>
    <row r="42" spans="1:9" s="13" customFormat="1" ht="45.75" customHeight="1">
      <c r="A42" s="23" t="s">
        <v>31</v>
      </c>
      <c r="B42" s="46" t="s">
        <v>32</v>
      </c>
      <c r="C42" s="47" t="s">
        <v>141</v>
      </c>
      <c r="D42" s="47" t="s">
        <v>142</v>
      </c>
      <c r="E42" s="48">
        <v>385000</v>
      </c>
      <c r="F42" s="22" t="s">
        <v>7</v>
      </c>
      <c r="G42" s="49"/>
      <c r="H42" s="50">
        <v>176000</v>
      </c>
      <c r="I42" s="50">
        <v>209000</v>
      </c>
    </row>
    <row r="43" spans="1:9" s="13" customFormat="1" ht="45.75" customHeight="1">
      <c r="A43" s="23" t="s">
        <v>31</v>
      </c>
      <c r="B43" s="46" t="s">
        <v>32</v>
      </c>
      <c r="C43" s="47" t="s">
        <v>143</v>
      </c>
      <c r="D43" s="47" t="s">
        <v>79</v>
      </c>
      <c r="E43" s="48">
        <v>506000</v>
      </c>
      <c r="F43" s="22" t="s">
        <v>29</v>
      </c>
      <c r="G43" s="49"/>
    </row>
    <row r="44" spans="1:9" s="13" customFormat="1" ht="57.75" customHeight="1">
      <c r="A44" s="23" t="s">
        <v>31</v>
      </c>
      <c r="B44" s="46" t="s">
        <v>32</v>
      </c>
      <c r="C44" s="47" t="s">
        <v>54</v>
      </c>
      <c r="D44" s="47" t="s">
        <v>145</v>
      </c>
      <c r="E44" s="48">
        <v>1980000</v>
      </c>
      <c r="F44" s="22" t="s">
        <v>29</v>
      </c>
      <c r="G44" s="49"/>
    </row>
    <row r="45" spans="1:9" s="13" customFormat="1" ht="45.75" customHeight="1">
      <c r="A45" s="23" t="s">
        <v>31</v>
      </c>
      <c r="B45" s="46" t="s">
        <v>32</v>
      </c>
      <c r="C45" s="47" t="s">
        <v>55</v>
      </c>
      <c r="D45" s="47" t="s">
        <v>146</v>
      </c>
      <c r="E45" s="48">
        <v>1837000</v>
      </c>
      <c r="F45" s="22" t="s">
        <v>6</v>
      </c>
      <c r="G45" s="49"/>
    </row>
    <row r="46" spans="1:9" s="13" customFormat="1" ht="45.75" customHeight="1">
      <c r="A46" s="23" t="s">
        <v>31</v>
      </c>
      <c r="B46" s="46" t="s">
        <v>32</v>
      </c>
      <c r="C46" s="47" t="s">
        <v>144</v>
      </c>
      <c r="D46" s="47" t="s">
        <v>147</v>
      </c>
      <c r="E46" s="48">
        <v>605000</v>
      </c>
      <c r="F46" s="22" t="s">
        <v>6</v>
      </c>
      <c r="G46" s="49"/>
    </row>
    <row r="47" spans="1:9" s="13" customFormat="1" ht="45.75" customHeight="1">
      <c r="A47" s="23" t="s">
        <v>31</v>
      </c>
      <c r="B47" s="46" t="s">
        <v>32</v>
      </c>
      <c r="C47" s="47" t="s">
        <v>148</v>
      </c>
      <c r="D47" s="47" t="s">
        <v>149</v>
      </c>
      <c r="E47" s="48">
        <v>4209700</v>
      </c>
      <c r="F47" s="22" t="s">
        <v>6</v>
      </c>
      <c r="G47" s="49" t="s">
        <v>30</v>
      </c>
    </row>
    <row r="48" spans="1:9" s="13" customFormat="1" ht="45.75" customHeight="1">
      <c r="A48" s="23" t="s">
        <v>31</v>
      </c>
      <c r="B48" s="46" t="s">
        <v>32</v>
      </c>
      <c r="C48" s="47" t="s">
        <v>150</v>
      </c>
      <c r="D48" s="47" t="s">
        <v>151</v>
      </c>
      <c r="E48" s="48">
        <v>2738120</v>
      </c>
      <c r="F48" s="22" t="s">
        <v>6</v>
      </c>
      <c r="G48" s="49"/>
    </row>
    <row r="49" spans="1:9" s="13" customFormat="1" ht="45.75" customHeight="1">
      <c r="A49" s="23" t="s">
        <v>31</v>
      </c>
      <c r="B49" s="46" t="s">
        <v>32</v>
      </c>
      <c r="C49" s="47" t="s">
        <v>73</v>
      </c>
      <c r="D49" s="47" t="s">
        <v>152</v>
      </c>
      <c r="E49" s="48">
        <v>7953000</v>
      </c>
      <c r="F49" s="22" t="s">
        <v>29</v>
      </c>
      <c r="G49" s="49"/>
    </row>
    <row r="50" spans="1:9" s="13" customFormat="1" ht="45.75" customHeight="1">
      <c r="A50" s="23" t="s">
        <v>31</v>
      </c>
      <c r="B50" s="46" t="s">
        <v>32</v>
      </c>
      <c r="C50" s="47" t="s">
        <v>52</v>
      </c>
      <c r="D50" s="47" t="s">
        <v>153</v>
      </c>
      <c r="E50" s="48">
        <v>40044400</v>
      </c>
      <c r="F50" s="22" t="s">
        <v>29</v>
      </c>
      <c r="G50" s="49"/>
      <c r="H50" s="13" t="s">
        <v>70</v>
      </c>
    </row>
    <row r="51" spans="1:9" s="13" customFormat="1" ht="45.75" customHeight="1">
      <c r="A51" s="23" t="s">
        <v>31</v>
      </c>
      <c r="B51" s="46" t="s">
        <v>32</v>
      </c>
      <c r="C51" s="47" t="s">
        <v>154</v>
      </c>
      <c r="D51" s="47" t="s">
        <v>155</v>
      </c>
      <c r="E51" s="48">
        <v>7590000</v>
      </c>
      <c r="F51" s="22" t="s">
        <v>29</v>
      </c>
      <c r="G51" s="49"/>
    </row>
    <row r="52" spans="1:9" s="13" customFormat="1" ht="45.75" customHeight="1">
      <c r="A52" s="23" t="s">
        <v>31</v>
      </c>
      <c r="B52" s="46" t="s">
        <v>32</v>
      </c>
      <c r="C52" s="47" t="s">
        <v>156</v>
      </c>
      <c r="D52" s="47" t="s">
        <v>157</v>
      </c>
      <c r="E52" s="48">
        <v>101200</v>
      </c>
      <c r="F52" s="22" t="s">
        <v>7</v>
      </c>
      <c r="G52" s="49"/>
    </row>
    <row r="53" spans="1:9" s="13" customFormat="1" ht="45.75" customHeight="1">
      <c r="A53" s="23" t="s">
        <v>31</v>
      </c>
      <c r="B53" s="46" t="s">
        <v>32</v>
      </c>
      <c r="C53" s="47" t="s">
        <v>53</v>
      </c>
      <c r="D53" s="47" t="s">
        <v>158</v>
      </c>
      <c r="E53" s="48">
        <v>3278000</v>
      </c>
      <c r="F53" s="22" t="s">
        <v>6</v>
      </c>
      <c r="G53" s="49"/>
    </row>
    <row r="54" spans="1:9" s="13" customFormat="1" ht="45.75" customHeight="1">
      <c r="A54" s="23" t="s">
        <v>26</v>
      </c>
      <c r="B54" s="46" t="s">
        <v>76</v>
      </c>
      <c r="C54" s="47" t="s">
        <v>159</v>
      </c>
      <c r="D54" s="47" t="s">
        <v>160</v>
      </c>
      <c r="E54" s="48">
        <v>2041600</v>
      </c>
      <c r="F54" s="22" t="s">
        <v>29</v>
      </c>
      <c r="G54" s="49"/>
    </row>
    <row r="55" spans="1:9" s="13" customFormat="1" ht="45.75" customHeight="1">
      <c r="A55" s="23" t="s">
        <v>31</v>
      </c>
      <c r="B55" s="46" t="s">
        <v>76</v>
      </c>
      <c r="C55" s="47" t="s">
        <v>77</v>
      </c>
      <c r="D55" s="47" t="s">
        <v>191</v>
      </c>
      <c r="E55" s="48">
        <v>743600</v>
      </c>
      <c r="F55" s="22" t="s">
        <v>29</v>
      </c>
      <c r="G55" s="49"/>
      <c r="H55" s="13" t="s">
        <v>74</v>
      </c>
    </row>
    <row r="56" spans="1:9" s="13" customFormat="1" ht="45.75" customHeight="1">
      <c r="A56" s="23" t="s">
        <v>31</v>
      </c>
      <c r="B56" s="46" t="s">
        <v>32</v>
      </c>
      <c r="C56" s="47" t="s">
        <v>163</v>
      </c>
      <c r="D56" s="47" t="s">
        <v>162</v>
      </c>
      <c r="E56" s="48">
        <v>2605900</v>
      </c>
      <c r="F56" s="22" t="s">
        <v>6</v>
      </c>
      <c r="G56" s="49"/>
    </row>
    <row r="57" spans="1:9" s="13" customFormat="1" ht="45.75" customHeight="1">
      <c r="A57" s="23" t="s">
        <v>31</v>
      </c>
      <c r="B57" s="46" t="s">
        <v>32</v>
      </c>
      <c r="C57" s="47" t="s">
        <v>165</v>
      </c>
      <c r="D57" s="47" t="s">
        <v>164</v>
      </c>
      <c r="E57" s="48">
        <v>291500</v>
      </c>
      <c r="F57" s="22" t="s">
        <v>29</v>
      </c>
      <c r="G57" s="49"/>
    </row>
    <row r="58" spans="1:9" s="13" customFormat="1" ht="45.75" customHeight="1">
      <c r="A58" s="23" t="s">
        <v>31</v>
      </c>
      <c r="B58" s="46" t="s">
        <v>32</v>
      </c>
      <c r="C58" s="47" t="s">
        <v>56</v>
      </c>
      <c r="D58" s="47" t="s">
        <v>124</v>
      </c>
      <c r="E58" s="48">
        <v>8030000</v>
      </c>
      <c r="F58" s="22" t="s">
        <v>6</v>
      </c>
      <c r="G58" s="49"/>
    </row>
    <row r="59" spans="1:9" s="13" customFormat="1" ht="45.75" customHeight="1">
      <c r="A59" s="23" t="s">
        <v>34</v>
      </c>
      <c r="B59" s="46" t="s">
        <v>32</v>
      </c>
      <c r="C59" s="47" t="s">
        <v>161</v>
      </c>
      <c r="D59" s="47" t="s">
        <v>166</v>
      </c>
      <c r="E59" s="48">
        <v>4983000</v>
      </c>
      <c r="F59" s="22" t="s">
        <v>6</v>
      </c>
      <c r="G59" s="49"/>
    </row>
    <row r="60" spans="1:9" s="13" customFormat="1" ht="45.75" customHeight="1">
      <c r="A60" s="23" t="s">
        <v>34</v>
      </c>
      <c r="B60" s="46" t="s">
        <v>32</v>
      </c>
      <c r="C60" s="47" t="s">
        <v>167</v>
      </c>
      <c r="D60" s="47" t="s">
        <v>168</v>
      </c>
      <c r="E60" s="48">
        <v>381150</v>
      </c>
      <c r="F60" s="22" t="s">
        <v>6</v>
      </c>
      <c r="G60" s="49"/>
    </row>
    <row r="61" spans="1:9" s="13" customFormat="1" ht="45.75" customHeight="1">
      <c r="A61" s="23" t="s">
        <v>34</v>
      </c>
      <c r="B61" s="46" t="s">
        <v>32</v>
      </c>
      <c r="C61" s="47" t="s">
        <v>189</v>
      </c>
      <c r="D61" s="47" t="s">
        <v>187</v>
      </c>
      <c r="E61" s="48">
        <v>8932</v>
      </c>
      <c r="F61" s="22" t="s">
        <v>6</v>
      </c>
      <c r="G61" s="49"/>
      <c r="H61" s="13" t="s">
        <v>71</v>
      </c>
      <c r="I61" s="50"/>
    </row>
    <row r="62" spans="1:9" s="13" customFormat="1" ht="45.75" customHeight="1">
      <c r="A62" s="23" t="s">
        <v>35</v>
      </c>
      <c r="B62" s="46" t="s">
        <v>64</v>
      </c>
      <c r="C62" s="47" t="s">
        <v>169</v>
      </c>
      <c r="D62" s="47" t="s">
        <v>65</v>
      </c>
      <c r="E62" s="48">
        <v>574370</v>
      </c>
      <c r="F62" s="22" t="s">
        <v>188</v>
      </c>
      <c r="G62" s="49"/>
    </row>
    <row r="63" spans="1:9" s="13" customFormat="1" ht="45.75" customHeight="1">
      <c r="A63" s="23" t="s">
        <v>35</v>
      </c>
      <c r="B63" s="46" t="s">
        <v>36</v>
      </c>
      <c r="C63" s="47" t="s">
        <v>57</v>
      </c>
      <c r="D63" s="47" t="s">
        <v>170</v>
      </c>
      <c r="E63" s="48">
        <v>1576300</v>
      </c>
      <c r="F63" s="22" t="s">
        <v>6</v>
      </c>
      <c r="G63" s="49"/>
    </row>
    <row r="64" spans="1:9" s="13" customFormat="1" ht="45.75" customHeight="1">
      <c r="A64" s="23" t="s">
        <v>35</v>
      </c>
      <c r="B64" s="46" t="s">
        <v>36</v>
      </c>
      <c r="C64" s="47" t="s">
        <v>171</v>
      </c>
      <c r="D64" s="47" t="s">
        <v>172</v>
      </c>
      <c r="E64" s="48">
        <v>6569768</v>
      </c>
      <c r="F64" s="22" t="s">
        <v>6</v>
      </c>
      <c r="G64" s="49"/>
    </row>
    <row r="65" spans="1:8" s="13" customFormat="1" ht="45.75" customHeight="1">
      <c r="A65" s="23" t="s">
        <v>35</v>
      </c>
      <c r="B65" s="46" t="s">
        <v>36</v>
      </c>
      <c r="C65" s="47" t="s">
        <v>58</v>
      </c>
      <c r="D65" s="47" t="s">
        <v>173</v>
      </c>
      <c r="E65" s="48">
        <v>2473900</v>
      </c>
      <c r="F65" s="22" t="s">
        <v>6</v>
      </c>
      <c r="G65" s="49"/>
    </row>
    <row r="66" spans="1:8" s="13" customFormat="1" ht="45.75" customHeight="1">
      <c r="A66" s="23" t="s">
        <v>35</v>
      </c>
      <c r="B66" s="46" t="s">
        <v>36</v>
      </c>
      <c r="C66" s="47" t="s">
        <v>59</v>
      </c>
      <c r="D66" s="47" t="s">
        <v>174</v>
      </c>
      <c r="E66" s="48">
        <v>13002206</v>
      </c>
      <c r="F66" s="22" t="s">
        <v>6</v>
      </c>
      <c r="G66" s="49"/>
    </row>
    <row r="67" spans="1:8" s="13" customFormat="1" ht="45.75" customHeight="1">
      <c r="A67" s="23" t="s">
        <v>35</v>
      </c>
      <c r="B67" s="46" t="s">
        <v>36</v>
      </c>
      <c r="C67" s="47" t="s">
        <v>60</v>
      </c>
      <c r="D67" s="47" t="s">
        <v>175</v>
      </c>
      <c r="E67" s="48">
        <v>154000</v>
      </c>
      <c r="F67" s="22" t="s">
        <v>29</v>
      </c>
      <c r="G67" s="49"/>
    </row>
    <row r="68" spans="1:8" s="13" customFormat="1" ht="45.75" customHeight="1">
      <c r="A68" s="23" t="s">
        <v>35</v>
      </c>
      <c r="B68" s="46" t="s">
        <v>36</v>
      </c>
      <c r="C68" s="47" t="s">
        <v>61</v>
      </c>
      <c r="D68" s="47" t="s">
        <v>176</v>
      </c>
      <c r="E68" s="48">
        <v>165000</v>
      </c>
      <c r="F68" s="22" t="s">
        <v>29</v>
      </c>
      <c r="G68" s="49"/>
    </row>
    <row r="69" spans="1:8" s="13" customFormat="1" ht="45.75" customHeight="1">
      <c r="A69" s="23" t="s">
        <v>35</v>
      </c>
      <c r="B69" s="46" t="s">
        <v>36</v>
      </c>
      <c r="C69" s="47" t="s">
        <v>62</v>
      </c>
      <c r="D69" s="47" t="s">
        <v>177</v>
      </c>
      <c r="E69" s="48">
        <v>247500</v>
      </c>
      <c r="F69" s="22" t="s">
        <v>29</v>
      </c>
      <c r="G69" s="49"/>
    </row>
    <row r="70" spans="1:8" s="13" customFormat="1" ht="45.75" customHeight="1">
      <c r="A70" s="23" t="s">
        <v>35</v>
      </c>
      <c r="B70" s="46" t="s">
        <v>36</v>
      </c>
      <c r="C70" s="47" t="s">
        <v>178</v>
      </c>
      <c r="D70" s="47" t="s">
        <v>179</v>
      </c>
      <c r="E70" s="48">
        <v>3185875</v>
      </c>
      <c r="F70" s="22" t="s">
        <v>29</v>
      </c>
      <c r="G70" s="49"/>
    </row>
    <row r="71" spans="1:8" s="13" customFormat="1" ht="45.75" customHeight="1">
      <c r="A71" s="23" t="s">
        <v>35</v>
      </c>
      <c r="B71" s="46" t="s">
        <v>36</v>
      </c>
      <c r="C71" s="47" t="s">
        <v>37</v>
      </c>
      <c r="D71" s="47" t="s">
        <v>181</v>
      </c>
      <c r="E71" s="48">
        <v>9176200</v>
      </c>
      <c r="F71" s="22" t="s">
        <v>29</v>
      </c>
      <c r="G71" s="49"/>
    </row>
    <row r="72" spans="1:8" s="13" customFormat="1" ht="45.75" customHeight="1">
      <c r="A72" s="23" t="s">
        <v>35</v>
      </c>
      <c r="B72" s="46" t="s">
        <v>36</v>
      </c>
      <c r="C72" s="47" t="s">
        <v>180</v>
      </c>
      <c r="D72" s="47" t="s">
        <v>182</v>
      </c>
      <c r="E72" s="48">
        <v>2073500</v>
      </c>
      <c r="F72" s="22" t="s">
        <v>29</v>
      </c>
      <c r="G72" s="49"/>
    </row>
    <row r="73" spans="1:8" s="13" customFormat="1" ht="45.75" customHeight="1">
      <c r="A73" s="23" t="s">
        <v>35</v>
      </c>
      <c r="B73" s="46" t="s">
        <v>36</v>
      </c>
      <c r="C73" s="47" t="s">
        <v>63</v>
      </c>
      <c r="D73" s="47" t="s">
        <v>170</v>
      </c>
      <c r="E73" s="48">
        <v>1045000</v>
      </c>
      <c r="F73" s="22" t="s">
        <v>29</v>
      </c>
      <c r="G73" s="49"/>
    </row>
    <row r="74" spans="1:8" s="13" customFormat="1" ht="45.75" customHeight="1">
      <c r="A74" s="23" t="s">
        <v>35</v>
      </c>
      <c r="B74" s="46" t="s">
        <v>36</v>
      </c>
      <c r="C74" s="47" t="s">
        <v>184</v>
      </c>
      <c r="D74" s="47" t="s">
        <v>83</v>
      </c>
      <c r="E74" s="48">
        <v>10389060</v>
      </c>
      <c r="F74" s="22" t="s">
        <v>6</v>
      </c>
      <c r="G74" s="49"/>
    </row>
    <row r="75" spans="1:8" s="13" customFormat="1" ht="45.75" customHeight="1">
      <c r="A75" s="23" t="s">
        <v>35</v>
      </c>
      <c r="B75" s="46" t="s">
        <v>36</v>
      </c>
      <c r="C75" s="47" t="s">
        <v>185</v>
      </c>
      <c r="D75" s="47" t="s">
        <v>183</v>
      </c>
      <c r="E75" s="48">
        <v>401940</v>
      </c>
      <c r="F75" s="22" t="s">
        <v>7</v>
      </c>
      <c r="G75" s="49"/>
    </row>
    <row r="76" spans="1:8" s="13" customFormat="1" ht="45.75" customHeight="1">
      <c r="A76" s="23" t="s">
        <v>35</v>
      </c>
      <c r="B76" s="46" t="s">
        <v>36</v>
      </c>
      <c r="C76" s="47" t="s">
        <v>189</v>
      </c>
      <c r="D76" s="47" t="s">
        <v>187</v>
      </c>
      <c r="E76" s="48">
        <v>11658</v>
      </c>
      <c r="F76" s="22" t="s">
        <v>40</v>
      </c>
      <c r="G76" s="49"/>
      <c r="H76" s="13" t="s">
        <v>71</v>
      </c>
    </row>
    <row r="77" spans="1:8" ht="45.75" customHeight="1">
      <c r="A77" s="66" t="s">
        <v>10</v>
      </c>
      <c r="B77" s="67"/>
      <c r="C77" s="67"/>
      <c r="D77" s="68"/>
      <c r="E77" s="15">
        <f>SUM(E5:E76)</f>
        <v>358915633</v>
      </c>
      <c r="F77" s="60"/>
      <c r="G77" s="61"/>
    </row>
    <row r="78" spans="1:8" ht="45" customHeight="1">
      <c r="A78" s="27"/>
      <c r="B78" s="28"/>
      <c r="C78" s="29"/>
      <c r="D78" s="30" t="s">
        <v>11</v>
      </c>
      <c r="E78" s="31"/>
      <c r="F78" s="32"/>
      <c r="G78" s="33"/>
    </row>
    <row r="79" spans="1:8" ht="45" customHeight="1">
      <c r="A79" s="34"/>
      <c r="B79" s="35"/>
      <c r="C79" s="36"/>
      <c r="D79" s="37" t="s">
        <v>12</v>
      </c>
      <c r="E79" s="38">
        <f>SUMIF(F$5:F$76,F79,E$5:E$76)</f>
        <v>178047386</v>
      </c>
      <c r="F79" s="22" t="s">
        <v>40</v>
      </c>
      <c r="G79" s="33"/>
    </row>
    <row r="80" spans="1:8" ht="45" customHeight="1">
      <c r="A80" s="34"/>
      <c r="B80" s="35"/>
      <c r="C80" s="36"/>
      <c r="D80" s="37" t="s">
        <v>13</v>
      </c>
      <c r="E80" s="38">
        <f t="shared" ref="E80:E85" si="0">SUMIF(F$5:F$75,F80,E$5:E$75)</f>
        <v>0</v>
      </c>
      <c r="F80" s="39" t="s">
        <v>14</v>
      </c>
      <c r="G80" s="33"/>
    </row>
    <row r="81" spans="1:7" ht="45" customHeight="1">
      <c r="A81" s="34"/>
      <c r="B81" s="35"/>
      <c r="C81" s="36"/>
      <c r="D81" s="37" t="s">
        <v>15</v>
      </c>
      <c r="E81" s="45">
        <f>SUMIF(F$5:F$75,F81,E$5:E$75)</f>
        <v>67979300</v>
      </c>
      <c r="F81" s="22" t="s">
        <v>188</v>
      </c>
      <c r="G81" s="33"/>
    </row>
    <row r="82" spans="1:7" ht="45" customHeight="1">
      <c r="A82" s="34"/>
      <c r="B82" s="35"/>
      <c r="C82" s="36"/>
      <c r="D82" s="37" t="s">
        <v>16</v>
      </c>
      <c r="E82" s="38">
        <f t="shared" si="0"/>
        <v>0</v>
      </c>
      <c r="F82" s="22" t="s">
        <v>17</v>
      </c>
      <c r="G82" s="33"/>
    </row>
    <row r="83" spans="1:7" ht="45" customHeight="1">
      <c r="A83" s="34"/>
      <c r="B83" s="35"/>
      <c r="C83" s="36"/>
      <c r="D83" s="37" t="s">
        <v>18</v>
      </c>
      <c r="E83" s="38">
        <f t="shared" si="0"/>
        <v>0</v>
      </c>
      <c r="F83" s="22" t="s">
        <v>19</v>
      </c>
      <c r="G83" s="33"/>
    </row>
    <row r="84" spans="1:7" ht="45" customHeight="1">
      <c r="A84" s="34"/>
      <c r="B84" s="35"/>
      <c r="C84" s="36"/>
      <c r="D84" s="37" t="s">
        <v>20</v>
      </c>
      <c r="E84" s="38">
        <f t="shared" si="0"/>
        <v>2619892</v>
      </c>
      <c r="F84" s="22" t="s">
        <v>7</v>
      </c>
      <c r="G84" s="40"/>
    </row>
    <row r="85" spans="1:7" ht="45" customHeight="1">
      <c r="A85" s="34"/>
      <c r="B85" s="35"/>
      <c r="C85" s="36"/>
      <c r="D85" s="37" t="s">
        <v>21</v>
      </c>
      <c r="E85" s="38">
        <f t="shared" si="0"/>
        <v>110269055</v>
      </c>
      <c r="F85" s="22" t="s">
        <v>22</v>
      </c>
      <c r="G85" s="33"/>
    </row>
    <row r="86" spans="1:7" ht="45" customHeight="1">
      <c r="A86" s="34"/>
      <c r="B86" s="35"/>
      <c r="C86" s="36"/>
      <c r="D86" s="37" t="s">
        <v>23</v>
      </c>
      <c r="E86" s="41">
        <f>E85/E87</f>
        <v>0.30722834243333169</v>
      </c>
      <c r="F86" s="42"/>
      <c r="G86" s="33"/>
    </row>
    <row r="87" spans="1:7" ht="45" customHeight="1">
      <c r="A87" s="34"/>
      <c r="B87" s="35"/>
      <c r="C87" s="36"/>
      <c r="D87" s="37" t="s">
        <v>24</v>
      </c>
      <c r="E87" s="38">
        <f>SUM(E79:E85)</f>
        <v>358915633</v>
      </c>
      <c r="F87" s="43"/>
      <c r="G87" s="33"/>
    </row>
    <row r="88" spans="1:7" ht="45" customHeight="1">
      <c r="A88" s="34"/>
      <c r="B88" s="35"/>
      <c r="C88" s="36"/>
      <c r="D88" s="36"/>
      <c r="E88" s="44"/>
      <c r="F88" s="32"/>
      <c r="G88" s="33"/>
    </row>
    <row r="89" spans="1:7">
      <c r="F89" s="25"/>
      <c r="G89" s="26"/>
    </row>
  </sheetData>
  <autoFilter ref="A1:L87">
    <filterColumn colId="5" showButton="0"/>
  </autoFilter>
  <mergeCells count="4">
    <mergeCell ref="F77:G77"/>
    <mergeCell ref="F1:G1"/>
    <mergeCell ref="A2:G2"/>
    <mergeCell ref="A77:D77"/>
  </mergeCells>
  <phoneticPr fontId="6"/>
  <dataValidations count="3">
    <dataValidation type="list" allowBlank="1" showInputMessage="1" showErrorMessage="1" sqref="F34:F60 F31:F32 F63:F75">
      <formula1>"公募,非公募,一般,公募指名,指名,比随,特随"</formula1>
    </dataValidation>
    <dataValidation type="list" allowBlank="1" showInputMessage="1" showErrorMessage="1" sqref="F76 F6 F61">
      <formula1>$F$43:$F$43</formula1>
    </dataValidation>
    <dataValidation type="list" allowBlank="1" showInputMessage="1" showErrorMessage="1" sqref="F25 F7 F5 F27:F30 F9:F22">
      <formula1>$F$48:$F$59</formula1>
    </dataValidation>
  </dataValidations>
  <printOptions horizontalCentered="1"/>
  <pageMargins left="0.39370078740157483" right="0.39370078740157483" top="0.39370078740157483" bottom="0.59055118110236227" header="0.51181102362204722" footer="0.27559055118110237"/>
  <pageSetup paperSize="9" scale="80" fitToHeight="0" orientation="portrait" useFirstPageNumber="1" r:id="rId1"/>
  <headerFooter scaleWithDoc="0" alignWithMargins="0">
    <oddFooter>&amp;C&amp;"ＭＳ 明朝,標準"&amp;10－&amp;P－</oddFooter>
  </headerFooter>
  <rowBreaks count="1" manualBreakCount="1">
    <brk id="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2020-09-29T08:05:30Z</dcterms:created>
  <dcterms:modified xsi:type="dcterms:W3CDTF">2021-10-01T09:11:08Z</dcterms:modified>
</cp:coreProperties>
</file>