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3280" windowHeight="12600"/>
  </bookViews>
  <sheets>
    <sheet name="歳入一覧" sheetId="1" r:id="rId1"/>
  </sheets>
  <definedNames>
    <definedName name="_xlnm._FilterDatabase" localSheetId="0" hidden="1">歳入一覧!$A$6:$AO$74</definedName>
    <definedName name="_xlnm.Print_Area" localSheetId="0">歳入一覧!$A$1:$K$74</definedName>
    <definedName name="_xlnm.Print_Titles" localSheetId="0">歳入一覧!$4:$7</definedName>
    <definedName name="Z_01EAA192_030B_4B32_8504_E8B9ACF08987_.wvu.FilterData" localSheetId="0" hidden="1">歳入一覧!$A$6:$K$74</definedName>
    <definedName name="Z_03AE82A1_1BE2_4ECA_87A2_03B930490FC4_.wvu.FilterData" localSheetId="0" hidden="1">歳入一覧!$A$6:$AO$74</definedName>
    <definedName name="Z_04C8A1BA_9D22_46C9_9CEB_2BC0004FC685_.wvu.FilterData" localSheetId="0" hidden="1">歳入一覧!$B$6:$K$74</definedName>
    <definedName name="Z_04D09D8C_94A5_461B_8EBD_462A08259C45_.wvu.FilterData" localSheetId="0" hidden="1">歳入一覧!$A$6:$AO$74</definedName>
    <definedName name="Z_0984F2AA_60F2_4912_A9FF_2F9A955D5FE3_.wvu.FilterData" localSheetId="0" hidden="1">歳入一覧!$A$7:$AO$74</definedName>
    <definedName name="Z_0C68AD9F_EAAC_4D8C_8595_325E5145CCC9_.wvu.FilterData" localSheetId="0" hidden="1">歳入一覧!$B$6:$K$74</definedName>
    <definedName name="Z_0EC137BB_4649_439E_A306_A2900F1F636A_.wvu.FilterData" localSheetId="0" hidden="1">歳入一覧!$B$6:$K$74</definedName>
    <definedName name="Z_1199D24E_5AB2_4E7F_AA3B_409733D51AC4_.wvu.FilterData" localSheetId="0" hidden="1">歳入一覧!$A$6:$AO$74</definedName>
    <definedName name="Z_1E7D5732_EF56_415D_8F2A_A9A6136A4DC3_.wvu.FilterData" localSheetId="0" hidden="1">歳入一覧!$B$6:$K$74</definedName>
    <definedName name="Z_20E8B0EC_118D_49EF_9836_FFD168BFA307_.wvu.FilterData" localSheetId="0" hidden="1">歳入一覧!$A$6:$K$74</definedName>
    <definedName name="Z_23F43B3A_3258_499E_84AA_5934348FFA54_.wvu.FilterData" localSheetId="0" hidden="1">歳入一覧!$A$6:$AO$74</definedName>
    <definedName name="Z_24D4AB45_3A64_4C2A_93AD_95EA6B944657_.wvu.FilterData" localSheetId="0" hidden="1">歳入一覧!$B$6:$K$74</definedName>
    <definedName name="Z_27FE125A_CAC0_4187_BAC1_FA85A21F8068_.wvu.FilterData" localSheetId="0" hidden="1">歳入一覧!$A$6:$AO$74</definedName>
    <definedName name="Z_291BEBD1_3E67_44D7_B7E4_9799E8B2AEED_.wvu.FilterData" localSheetId="0" hidden="1">歳入一覧!$B$6:$K$74</definedName>
    <definedName name="Z_2C82E193_3E09_4CE3_80B4_E2A9361A46F4_.wvu.FilterData" localSheetId="0" hidden="1">歳入一覧!$B$6:$K$74</definedName>
    <definedName name="Z_300532A4_C979_47B6_AE96_7529D1452A32_.wvu.FilterData" localSheetId="0" hidden="1">歳入一覧!$A$6:$AO$74</definedName>
    <definedName name="Z_340A5395_F3C0_4C00_AD4A_45ABD0096A3A_.wvu.FilterData" localSheetId="0" hidden="1">歳入一覧!$A$7:$AO$74</definedName>
    <definedName name="Z_374AF662_332C_4305_9FF2_82EBDABE1ECA_.wvu.FilterData" localSheetId="0" hidden="1">歳入一覧!$B$6:$K$74</definedName>
    <definedName name="Z_38677CFC_38FD_428F_B2E6_28D6556AF30E_.wvu.FilterData" localSheetId="0" hidden="1">歳入一覧!$A$6:$K$74</definedName>
    <definedName name="Z_3EED8F5F_471C_4B50_994D_BB7BEF016969_.wvu.FilterData" localSheetId="0" hidden="1">歳入一覧!$B$6:$K$74</definedName>
    <definedName name="Z_443FC1F6_4EB0_4043_84B4_EA880B09B87F_.wvu.FilterData" localSheetId="0" hidden="1">歳入一覧!$A$6:$K$74</definedName>
    <definedName name="Z_4FA438CA_84A7_4E4A_B647_D9C724313A30_.wvu.FilterData" localSheetId="0" hidden="1">歳入一覧!$A$6:$K$74</definedName>
    <definedName name="Z_554CCE7A_C6CE_47E9_833C_4F6A16FE021F_.wvu.FilterData" localSheetId="0" hidden="1">歳入一覧!$A$6:$AO$74</definedName>
    <definedName name="Z_5668B71E_8807_468B_9970_38F9A9F9382A_.wvu.FilterData" localSheetId="0" hidden="1">歳入一覧!$B$6:$K$74</definedName>
    <definedName name="Z_56C3E958_62F0_4D5E_80EF_1B0A7490DD11_.wvu.FilterData" localSheetId="0" hidden="1">歳入一覧!$A$6:$AO$74</definedName>
    <definedName name="Z_571E855B_8DA1_45D3_B25A_CFB379B91A2B_.wvu.FilterData" localSheetId="0" hidden="1">歳入一覧!$A$7:$K$74</definedName>
    <definedName name="Z_57745067_BF0B_4087_B5A6_8A5691A551DD_.wvu.FilterData" localSheetId="0" hidden="1">歳入一覧!$A$6:$K$74</definedName>
    <definedName name="Z_593CF9A4_75B1_449B_AD6A_05BC18F73933_.wvu.FilterData" localSheetId="0" hidden="1">歳入一覧!$A$6:$AO$74</definedName>
    <definedName name="Z_640D24A1_F93A_49AE_989A_09EA35DB6178_.wvu.FilterData" localSheetId="0" hidden="1">歳入一覧!$A$7:$AO$74</definedName>
    <definedName name="Z_66224404_EA19_4356_92BE_A2F395931004_.wvu.FilterData" localSheetId="0" hidden="1">歳入一覧!$A$6:$K$74</definedName>
    <definedName name="Z_665488CF_8ABE_4275_9644_48E5F5043390_.wvu.FilterData" localSheetId="0" hidden="1">歳入一覧!$B$6:$K$74</definedName>
    <definedName name="Z_70924426_1D8A_405C_99DB_5F184299D133_.wvu.FilterData" localSheetId="0" hidden="1">歳入一覧!$A$6:$AO$74</definedName>
    <definedName name="Z_749145BA_5224_4309_8744_80063D3AC2A1_.wvu.FilterData" localSheetId="0" hidden="1">歳入一覧!$B$6:$K$74</definedName>
    <definedName name="Z_7959981C_996C_4AED_A61B_9791C16E24F0_.wvu.FilterData" localSheetId="0" hidden="1">歳入一覧!$A$6:$AO$74</definedName>
    <definedName name="Z_7A18676E_04A4_4AFB_8334_7BB0F24E5EE3_.wvu.FilterData" localSheetId="0" hidden="1">歳入一覧!$A$7:$AO$74</definedName>
    <definedName name="Z_7D518F9E_8A7F_4DB5_A328_AF9BA1D8A68F_.wvu.FilterData" localSheetId="0" hidden="1">歳入一覧!$B$6:$K$74</definedName>
    <definedName name="Z_7D7B3232_DD2F_4BAD_9D61_7BB9E8FBC5D0_.wvu.FilterData" localSheetId="0" hidden="1">歳入一覧!$A$7:$AO$74</definedName>
    <definedName name="Z_7E2DCBD7_F134_4F01_A073_369742F025BC_.wvu.FilterData" localSheetId="0" hidden="1">歳入一覧!$B$6:$K$74</definedName>
    <definedName name="Z_7F9543F0_7900_417C_8668_8D9DC3C6A87C_.wvu.FilterData" localSheetId="0" hidden="1">歳入一覧!$B$6:$K$74</definedName>
    <definedName name="Z_81B5A484_EBF1_4915_9B07_DDCCFE2DB28C_.wvu.FilterData" localSheetId="0" hidden="1">歳入一覧!$B$6:$K$74</definedName>
    <definedName name="Z_86736FF6_D9DA_4CB4_A1A0_805D5D48FA90_.wvu.FilterData" localSheetId="0" hidden="1">歳入一覧!$B$6:$K$74</definedName>
    <definedName name="Z_88E44795_6332_42B5_AD03_CD37EB030AF2_.wvu.FilterData" localSheetId="0" hidden="1">歳入一覧!$B$6:$K$74</definedName>
    <definedName name="Z_89110E34_4E32_4289_9AEB_D2891C4E270B_.wvu.FilterData" localSheetId="0" hidden="1">歳入一覧!$A$6:$K$74</definedName>
    <definedName name="Z_89C710E6_1500_4641_966A_C6D35D6B7EB2_.wvu.FilterData" localSheetId="0" hidden="1">歳入一覧!$B$6:$K$74</definedName>
    <definedName name="Z_8B9E1F4E_8704_47E3_AFC2_BD7B7399C304_.wvu.FilterData" localSheetId="0" hidden="1">歳入一覧!$B$6:$K$74</definedName>
    <definedName name="Z_901A4DB5_9501_4EB6_9268_72DC5604D1B1_.wvu.FilterData" localSheetId="0" hidden="1">歳入一覧!$A$7:$AO$74</definedName>
    <definedName name="Z_938E702C_B36A_4670_81CA_FE17F251577A_.wvu.FilterData" localSheetId="0" hidden="1">歳入一覧!$A$7:$AO$74</definedName>
    <definedName name="Z_97250119_8D07_4D98_BD4A_0062145CE139_.wvu.FilterData" localSheetId="0" hidden="1">歳入一覧!$A$7:$AO$74</definedName>
    <definedName name="Z_9B4A25DD_435F_45A5_893D_7D8E03D5FC78_.wvu.FilterData" localSheetId="0" hidden="1">歳入一覧!$B$6:$K$74</definedName>
    <definedName name="Z_9C40EDED_6440_486C_B2C2_1C1E7F80BEFD_.wvu.FilterData" localSheetId="0" hidden="1">歳入一覧!$A$6:$AO$74</definedName>
    <definedName name="Z_A1410A53_A816_48E6_BA3B_34AFBECBBF89_.wvu.FilterData" localSheetId="0" hidden="1">歳入一覧!$A$6:$AO$74</definedName>
    <definedName name="Z_A5081DD8_9472_4A84_A31C_C87428B96836_.wvu.FilterData" localSheetId="0" hidden="1">歳入一覧!$A$6:$AO$74</definedName>
    <definedName name="Z_A62B912E_02A1_47A6_A44F_AD1D542D7EAA_.wvu.FilterData" localSheetId="0" hidden="1">歳入一覧!$B$6:$K$74</definedName>
    <definedName name="Z_AB5F7232_79D3_4A00_BF97_AF858AB78B28_.wvu.FilterData" localSheetId="0" hidden="1">歳入一覧!$A$6:$K$74</definedName>
    <definedName name="Z_ABE7CFFB_C659_4189_B81A_6BEE666EADF0_.wvu.FilterData" localSheetId="0" hidden="1">歳入一覧!$B$6:$K$74</definedName>
    <definedName name="Z_ACF9747A_930D_4496_B09E_8726FC61D724_.wvu.FilterData" localSheetId="0" hidden="1">歳入一覧!$B$6:$K$74</definedName>
    <definedName name="Z_AD4EEFD1_EF9D_4286_82C0_7E3CB759B6A3_.wvu.FilterData" localSheetId="0" hidden="1">歳入一覧!$A$7:$AO$74</definedName>
    <definedName name="Z_B02E5B7B_53CC_43E2_B229_62838E357858_.wvu.FilterData" localSheetId="0" hidden="1">歳入一覧!$A$6:$AO$74</definedName>
    <definedName name="Z_B0B21E7F_41F6_4286_9120_7856223C7AC9_.wvu.FilterData" localSheetId="0" hidden="1">歳入一覧!$A$6:$K$74</definedName>
    <definedName name="Z_B1F42F59_5BB5_41C4_97C6_4484184E13F1_.wvu.FilterData" localSheetId="0" hidden="1">歳入一覧!$A$6:$K$74</definedName>
    <definedName name="Z_B2687233_4AA3_4362_A023_25CC6BE303C3_.wvu.FilterData" localSheetId="0" hidden="1">歳入一覧!$A$7:$AO$74</definedName>
    <definedName name="Z_B4678970_F49A_41CB_BDF8_35F7BBC61272_.wvu.FilterData" localSheetId="0" hidden="1">歳入一覧!$A$6:$AO$74</definedName>
    <definedName name="Z_B4B87361_AF8D_47C5_957E_E5D261105FF8_.wvu.FilterData" localSheetId="0" hidden="1">歳入一覧!$B$6:$K$74</definedName>
    <definedName name="Z_B6553749_8496_48D9_9B28_2FAA782B16AA_.wvu.FilterData" localSheetId="0" hidden="1">歳入一覧!$A$6:$K$74</definedName>
    <definedName name="Z_BEBE1D7C_DEFF_404E_81F6_1D5210FB524E_.wvu.FilterData" localSheetId="0" hidden="1">歳入一覧!$A$6:$K$74</definedName>
    <definedName name="Z_C16C9525_F2AB_499F_8B03_B5D0380B83C8_.wvu.FilterData" localSheetId="0" hidden="1">歳入一覧!$A$6:$AO$74</definedName>
    <definedName name="Z_C54337A2_366C_46A1_A9F7_6549EFAAF442_.wvu.FilterData" localSheetId="0" hidden="1">歳入一覧!$A$6:$K$74</definedName>
    <definedName name="Z_CA064EC8_4D5C_43EE_BBED_E1B6AF542620_.wvu.FilterData" localSheetId="0" hidden="1">歳入一覧!$A$6:$K$74</definedName>
    <definedName name="Z_CB304CF9_F4A6_48BF_A213_8A97A2321FFB_.wvu.FilterData" localSheetId="0" hidden="1">歳入一覧!$A$7:$AO$74</definedName>
    <definedName name="Z_CC508307_D119_49FF_8BAA_92AABCA0A5FE_.wvu.FilterData" localSheetId="0" hidden="1">歳入一覧!$A$6:$K$74</definedName>
    <definedName name="Z_CD5934FC_09B2_46D2_BD46_603DD634A2B3_.wvu.FilterData" localSheetId="0" hidden="1">歳入一覧!$B$6:$K$74</definedName>
    <definedName name="Z_CF210D75_E9EC_484F_8319_9012F4240FCE_.wvu.FilterData" localSheetId="0" hidden="1">歳入一覧!$B$6:$K$74</definedName>
    <definedName name="Z_D1B1F72B_6819_4930_8144_DE97EF61D4BF_.wvu.FilterData" localSheetId="0" hidden="1">歳入一覧!$A$6:$AO$74</definedName>
    <definedName name="Z_D256FE90_7AAC_4F17_90E9_624F563EB144_.wvu.FilterData" localSheetId="0" hidden="1">歳入一覧!$B$6:$K$74</definedName>
    <definedName name="Z_D6BF0446_50C6_4678_A04B_32751588DCF3_.wvu.FilterData" localSheetId="0" hidden="1">歳入一覧!$A$6:$K$74</definedName>
    <definedName name="Z_D8CB58F5_96B6_4D98_AA0B_1C30DB37037E_.wvu.FilterData" localSheetId="0" hidden="1">歳入一覧!$A$6:$K$74</definedName>
    <definedName name="Z_DBBA8445_9E0F_40D4_9DE9_2933FE897DAF_.wvu.FilterData" localSheetId="0" hidden="1">歳入一覧!$A$6:$K$74</definedName>
    <definedName name="Z_DCF9EBB2_7E40_4D30_A631_26C53A48C875_.wvu.FilterData" localSheetId="0" hidden="1">歳入一覧!$A$6:$AO$74</definedName>
    <definedName name="Z_DD5041F1_D646_4B19_8029_60E491D20DFE_.wvu.FilterData" localSheetId="0" hidden="1">歳入一覧!$B$6:$K$74</definedName>
    <definedName name="Z_DE09C4E9_0758_44B2_A8EA_EB4A253DB03B_.wvu.FilterData" localSheetId="0" hidden="1">歳入一覧!$A$6:$K$74</definedName>
    <definedName name="Z_E2E7A86C_90FB_4339_8885_AFCEC833D4CF_.wvu.FilterData" localSheetId="0" hidden="1">歳入一覧!$A$6:$AO$74</definedName>
    <definedName name="Z_E3738867_F5D5_4516_9C4E_FA0FEDF4A671_.wvu.FilterData" localSheetId="0" hidden="1">歳入一覧!$B$6:$K$74</definedName>
    <definedName name="Z_EA41A870_F127_49E7_A3AB_BAEABD1815B4_.wvu.FilterData" localSheetId="0" hidden="1">歳入一覧!$A$6:$K$74</definedName>
    <definedName name="Z_EC7ABD86_73FB_4738_8E62_37D9777EF768_.wvu.FilterData" localSheetId="0" hidden="1">歳入一覧!$A$6:$K$74</definedName>
    <definedName name="Z_ECE06993_6D41_42FC_98A7_AAC2020FADCC_.wvu.FilterData" localSheetId="0" hidden="1">歳入一覧!$B$6:$K$74</definedName>
    <definedName name="Z_EDE797E3_EF62_4135_93F5_F9D63E4A645A_.wvu.FilterData" localSheetId="0" hidden="1">歳入一覧!$A$6:$AO$74</definedName>
    <definedName name="Z_F060692F_E6DF_412F_9701_0C64A0D5BC00_.wvu.FilterData" localSheetId="0" hidden="1">歳入一覧!$A$6:$AO$74</definedName>
    <definedName name="Z_F20F9FC5_3352_4FFB_AB07_F5B59EDE673F_.wvu.FilterData" localSheetId="0" hidden="1">歳入一覧!$A$6:$K$74</definedName>
    <definedName name="Z_F32AF5A1_2DE1_4018_B247_AC621BD307C4_.wvu.FilterData" localSheetId="0" hidden="1">歳入一覧!$A$7:$AO$74</definedName>
    <definedName name="Z_F4877DFA_CD25_4ACD_8FD8_51FEDFFE69C4_.wvu.FilterData" localSheetId="0" hidden="1">歳入一覧!$A$6:$AO$74</definedName>
    <definedName name="Z_F552F5E9_56D0_45EB_BAC2_4EDB8E6C3152_.wvu.FilterData" localSheetId="0" hidden="1">歳入一覧!$A$6:$K$74</definedName>
    <definedName name="Z_F6ADF229_4919_4DA6_81C9_9FB0BF082A60_.wvu.FilterData" localSheetId="0" hidden="1">歳入一覧!$B$6:$K$74</definedName>
    <definedName name="Z_FC27523E_F7B2_4FC2_87C5_2688147494EC_.wvu.FilterData" localSheetId="0" hidden="1">歳入一覧!$B$6:$K$74</definedName>
    <definedName name="Z_FE190E17_C77D_49C1_A972_F9F2A53C5F62_.wvu.FilterData" localSheetId="0" hidden="1">歳入一覧!$A$6:$AO$74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4" i="1" l="1"/>
  <c r="I18" i="1" l="1"/>
  <c r="H17" i="1" l="1"/>
  <c r="G17" i="1"/>
  <c r="H24" i="1" l="1"/>
  <c r="G24" i="1"/>
  <c r="I27" i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H70" i="1" l="1"/>
  <c r="H69" i="1" s="1"/>
  <c r="G70" i="1"/>
  <c r="G69" i="1" s="1"/>
  <c r="G68" i="1" s="1"/>
  <c r="H64" i="1"/>
  <c r="H63" i="1" s="1"/>
  <c r="H62" i="1" s="1"/>
  <c r="G64" i="1"/>
  <c r="H57" i="1"/>
  <c r="G57" i="1"/>
  <c r="H42" i="1"/>
  <c r="G42" i="1"/>
  <c r="H14" i="1"/>
  <c r="H13" i="1" s="1"/>
  <c r="G14" i="1"/>
  <c r="G13" i="1" s="1"/>
  <c r="H16" i="1"/>
  <c r="G16" i="1"/>
  <c r="H10" i="1"/>
  <c r="H9" i="1" s="1"/>
  <c r="H8" i="1" s="1"/>
  <c r="G10" i="1"/>
  <c r="G9" i="1" s="1"/>
  <c r="G8" i="1" s="1"/>
  <c r="G12" i="1" l="1"/>
  <c r="H12" i="1"/>
  <c r="I10" i="1"/>
  <c r="I65" i="1"/>
  <c r="I26" i="1" l="1"/>
  <c r="G37" i="1" l="1"/>
  <c r="G60" i="1" l="1"/>
  <c r="G56" i="1" s="1"/>
  <c r="G53" i="1"/>
  <c r="G52" i="1" s="1"/>
  <c r="G51" i="1" s="1"/>
  <c r="G49" i="1"/>
  <c r="G48" i="1" s="1"/>
  <c r="G47" i="1" s="1"/>
  <c r="G45" i="1"/>
  <c r="G44" i="1" s="1"/>
  <c r="G35" i="1"/>
  <c r="G34" i="1" s="1"/>
  <c r="G32" i="1"/>
  <c r="G31" i="1" s="1"/>
  <c r="G23" i="1"/>
  <c r="G22" i="1" s="1"/>
  <c r="G21" i="1" s="1"/>
  <c r="G30" i="1" l="1"/>
  <c r="G63" i="1"/>
  <c r="G62" i="1" s="1"/>
  <c r="G55" i="1" s="1"/>
  <c r="G41" i="1"/>
  <c r="G40" i="1" s="1"/>
  <c r="H23" i="1" l="1"/>
  <c r="H22" i="1" s="1"/>
  <c r="H21" i="1" s="1"/>
  <c r="I25" i="1"/>
  <c r="I28" i="1"/>
  <c r="I24" i="1" l="1"/>
  <c r="I66" i="1" l="1"/>
  <c r="H32" i="1" l="1"/>
  <c r="H31" i="1" s="1"/>
  <c r="I73" i="1" l="1"/>
  <c r="I72" i="1"/>
  <c r="I61" i="1"/>
  <c r="I59" i="1"/>
  <c r="I58" i="1"/>
  <c r="I50" i="1"/>
  <c r="I39" i="1"/>
  <c r="I38" i="1"/>
  <c r="I36" i="1"/>
  <c r="I33" i="1"/>
  <c r="I29" i="1"/>
  <c r="I19" i="1"/>
  <c r="I11" i="1"/>
  <c r="H35" i="1" l="1"/>
  <c r="I32" i="1"/>
  <c r="H37" i="1"/>
  <c r="H49" i="1"/>
  <c r="H48" i="1" s="1"/>
  <c r="H47" i="1" s="1"/>
  <c r="H60" i="1"/>
  <c r="H34" i="1" l="1"/>
  <c r="H30" i="1" s="1"/>
  <c r="I60" i="1"/>
  <c r="I46" i="1"/>
  <c r="I49" i="1"/>
  <c r="I37" i="1"/>
  <c r="I15" i="1"/>
  <c r="I43" i="1"/>
  <c r="I35" i="1"/>
  <c r="H56" i="1"/>
  <c r="H55" i="1" s="1"/>
  <c r="H53" i="1"/>
  <c r="H52" i="1" s="1"/>
  <c r="I54" i="1"/>
  <c r="I71" i="1"/>
  <c r="H45" i="1"/>
  <c r="H44" i="1" s="1"/>
  <c r="I52" i="1" l="1"/>
  <c r="H51" i="1"/>
  <c r="I17" i="1"/>
  <c r="I45" i="1"/>
  <c r="I67" i="1"/>
  <c r="I53" i="1"/>
  <c r="I56" i="1"/>
  <c r="I34" i="1"/>
  <c r="I42" i="1"/>
  <c r="I31" i="1"/>
  <c r="I20" i="1"/>
  <c r="I23" i="1"/>
  <c r="I57" i="1"/>
  <c r="I9" i="1"/>
  <c r="I14" i="1"/>
  <c r="I70" i="1"/>
  <c r="H41" i="1"/>
  <c r="H40" i="1" s="1"/>
  <c r="I16" i="1" l="1"/>
  <c r="I44" i="1"/>
  <c r="I41" i="1"/>
  <c r="I69" i="1"/>
  <c r="I64" i="1"/>
  <c r="I13" i="1"/>
  <c r="I8" i="1"/>
  <c r="I63" i="1"/>
  <c r="H68" i="1"/>
  <c r="I47" i="1"/>
  <c r="I48" i="1"/>
  <c r="I22" i="1" l="1"/>
  <c r="I30" i="1"/>
  <c r="I68" i="1"/>
  <c r="I40" i="1"/>
  <c r="I62" i="1"/>
  <c r="I51" i="1"/>
  <c r="I12" i="1" l="1"/>
  <c r="I21" i="1"/>
  <c r="I55" i="1"/>
</calcChain>
</file>

<file path=xl/sharedStrings.xml><?xml version="1.0" encoding="utf-8"?>
<sst xmlns="http://schemas.openxmlformats.org/spreadsheetml/2006/main" count="101" uniqueCount="101">
  <si>
    <t>科目</t>
    <rPh sb="0" eb="2">
      <t>カモク</t>
    </rPh>
    <phoneticPr fontId="5"/>
  </si>
  <si>
    <t>増減</t>
    <rPh sb="0" eb="2">
      <t>ゾウゲン</t>
    </rPh>
    <phoneticPr fontId="5"/>
  </si>
  <si>
    <t>1項　使用料</t>
    <rPh sb="1" eb="2">
      <t>コウ</t>
    </rPh>
    <rPh sb="3" eb="6">
      <t>シヨウリョウ</t>
    </rPh>
    <phoneticPr fontId="3"/>
  </si>
  <si>
    <t>1目　総務使用料</t>
    <rPh sb="1" eb="2">
      <t>モク</t>
    </rPh>
    <rPh sb="3" eb="5">
      <t>ソウム</t>
    </rPh>
    <rPh sb="5" eb="8">
      <t>シヨウリョウ</t>
    </rPh>
    <phoneticPr fontId="3"/>
  </si>
  <si>
    <t>1項　分担金</t>
    <rPh sb="1" eb="2">
      <t>コウ</t>
    </rPh>
    <rPh sb="3" eb="6">
      <t>ブンタンキン</t>
    </rPh>
    <phoneticPr fontId="3"/>
  </si>
  <si>
    <t>1目　土木費分担金</t>
    <rPh sb="1" eb="2">
      <t>モク</t>
    </rPh>
    <rPh sb="3" eb="5">
      <t>ドボク</t>
    </rPh>
    <rPh sb="5" eb="6">
      <t>ヒ</t>
    </rPh>
    <rPh sb="6" eb="9">
      <t>ブンタンキン</t>
    </rPh>
    <phoneticPr fontId="3"/>
  </si>
  <si>
    <t>3節　計画調査費分担金</t>
    <rPh sb="1" eb="2">
      <t>セツ</t>
    </rPh>
    <rPh sb="3" eb="5">
      <t>ケイカク</t>
    </rPh>
    <rPh sb="5" eb="8">
      <t>チョウサヒ</t>
    </rPh>
    <rPh sb="8" eb="11">
      <t>ブンタンキン</t>
    </rPh>
    <phoneticPr fontId="3"/>
  </si>
  <si>
    <t>1目　総務手数料</t>
    <rPh sb="1" eb="2">
      <t>モク</t>
    </rPh>
    <rPh sb="3" eb="5">
      <t>ソウム</t>
    </rPh>
    <rPh sb="5" eb="7">
      <t>テスウ</t>
    </rPh>
    <rPh sb="7" eb="8">
      <t>リョウ</t>
    </rPh>
    <phoneticPr fontId="3"/>
  </si>
  <si>
    <t>6節　建築確認及許可手数料</t>
    <rPh sb="1" eb="2">
      <t>セツ</t>
    </rPh>
    <rPh sb="3" eb="5">
      <t>ケンチク</t>
    </rPh>
    <rPh sb="5" eb="7">
      <t>カクニン</t>
    </rPh>
    <rPh sb="7" eb="8">
      <t>オヨ</t>
    </rPh>
    <rPh sb="8" eb="10">
      <t>キョカ</t>
    </rPh>
    <rPh sb="10" eb="13">
      <t>テスウリョウ</t>
    </rPh>
    <phoneticPr fontId="3"/>
  </si>
  <si>
    <t>7節　開発許可手数料</t>
    <rPh sb="1" eb="2">
      <t>セツ</t>
    </rPh>
    <rPh sb="3" eb="5">
      <t>カイハツ</t>
    </rPh>
    <rPh sb="5" eb="7">
      <t>キョカ</t>
    </rPh>
    <rPh sb="7" eb="10">
      <t>テスウリョウ</t>
    </rPh>
    <phoneticPr fontId="3"/>
  </si>
  <si>
    <t>8節　其他手数料</t>
    <rPh sb="1" eb="2">
      <t>セツ</t>
    </rPh>
    <rPh sb="3" eb="5">
      <t>ソノタ</t>
    </rPh>
    <rPh sb="5" eb="8">
      <t>テスウリョウ</t>
    </rPh>
    <phoneticPr fontId="3"/>
  </si>
  <si>
    <t>2項　国庫補助金</t>
    <rPh sb="1" eb="2">
      <t>コウ</t>
    </rPh>
    <rPh sb="3" eb="5">
      <t>コッコ</t>
    </rPh>
    <rPh sb="5" eb="8">
      <t>ホジョキン</t>
    </rPh>
    <phoneticPr fontId="3"/>
  </si>
  <si>
    <t>3項　委託金</t>
    <rPh sb="1" eb="2">
      <t>コウ</t>
    </rPh>
    <rPh sb="3" eb="5">
      <t>イタク</t>
    </rPh>
    <rPh sb="5" eb="6">
      <t>キン</t>
    </rPh>
    <phoneticPr fontId="3"/>
  </si>
  <si>
    <t>1目　総務費委託金</t>
    <rPh sb="1" eb="2">
      <t>モク</t>
    </rPh>
    <rPh sb="3" eb="5">
      <t>ソウム</t>
    </rPh>
    <rPh sb="5" eb="6">
      <t>ヒ</t>
    </rPh>
    <rPh sb="6" eb="8">
      <t>イタク</t>
    </rPh>
    <rPh sb="8" eb="9">
      <t>キン</t>
    </rPh>
    <phoneticPr fontId="3"/>
  </si>
  <si>
    <t>1節　統計調査委託金</t>
    <rPh sb="1" eb="2">
      <t>セツ</t>
    </rPh>
    <rPh sb="3" eb="5">
      <t>トウケイ</t>
    </rPh>
    <rPh sb="5" eb="7">
      <t>チョウサ</t>
    </rPh>
    <rPh sb="7" eb="9">
      <t>イタク</t>
    </rPh>
    <rPh sb="9" eb="10">
      <t>キン</t>
    </rPh>
    <phoneticPr fontId="3"/>
  </si>
  <si>
    <t>4項　府交付金</t>
    <rPh sb="1" eb="2">
      <t>コウ</t>
    </rPh>
    <rPh sb="3" eb="4">
      <t>フ</t>
    </rPh>
    <rPh sb="4" eb="6">
      <t>コウフ</t>
    </rPh>
    <phoneticPr fontId="3"/>
  </si>
  <si>
    <t>1目　総務費府交付金</t>
    <rPh sb="1" eb="2">
      <t>モク</t>
    </rPh>
    <rPh sb="3" eb="6">
      <t>ソウムヒ</t>
    </rPh>
    <rPh sb="6" eb="7">
      <t>フ</t>
    </rPh>
    <rPh sb="7" eb="10">
      <t>コウフキン</t>
    </rPh>
    <phoneticPr fontId="3"/>
  </si>
  <si>
    <t>4節　統計調査費交付金</t>
    <rPh sb="1" eb="2">
      <t>セツ</t>
    </rPh>
    <rPh sb="3" eb="5">
      <t>トウケイ</t>
    </rPh>
    <rPh sb="5" eb="7">
      <t>チョウサ</t>
    </rPh>
    <rPh sb="7" eb="8">
      <t>ヒ</t>
    </rPh>
    <rPh sb="8" eb="11">
      <t>コウフキン</t>
    </rPh>
    <phoneticPr fontId="3"/>
  </si>
  <si>
    <t>7目　土木費府交付金</t>
    <rPh sb="1" eb="2">
      <t>モク</t>
    </rPh>
    <rPh sb="3" eb="5">
      <t>ドボク</t>
    </rPh>
    <rPh sb="5" eb="6">
      <t>ヒ</t>
    </rPh>
    <rPh sb="6" eb="7">
      <t>フ</t>
    </rPh>
    <rPh sb="7" eb="10">
      <t>コウフキン</t>
    </rPh>
    <phoneticPr fontId="3"/>
  </si>
  <si>
    <t>2節　計画調査費交付金</t>
    <rPh sb="1" eb="2">
      <t>セツ</t>
    </rPh>
    <rPh sb="3" eb="5">
      <t>ケイカク</t>
    </rPh>
    <rPh sb="5" eb="8">
      <t>チョウサヒ</t>
    </rPh>
    <rPh sb="8" eb="10">
      <t>コウフ</t>
    </rPh>
    <rPh sb="10" eb="11">
      <t>キン</t>
    </rPh>
    <phoneticPr fontId="3"/>
  </si>
  <si>
    <t>1項　財産貸付収入</t>
    <rPh sb="1" eb="2">
      <t>コウ</t>
    </rPh>
    <rPh sb="3" eb="5">
      <t>ザイサン</t>
    </rPh>
    <rPh sb="5" eb="7">
      <t>カシツケ</t>
    </rPh>
    <rPh sb="7" eb="9">
      <t>シュウニュウ</t>
    </rPh>
    <phoneticPr fontId="3"/>
  </si>
  <si>
    <t>1目　賃貸料</t>
    <rPh sb="1" eb="2">
      <t>モク</t>
    </rPh>
    <rPh sb="3" eb="6">
      <t>チンタイリョウ</t>
    </rPh>
    <phoneticPr fontId="3"/>
  </si>
  <si>
    <t>1節　土地賃貸料</t>
    <rPh sb="1" eb="2">
      <t>セツ</t>
    </rPh>
    <rPh sb="3" eb="5">
      <t>トチ</t>
    </rPh>
    <rPh sb="5" eb="8">
      <t>チンタイリョウ</t>
    </rPh>
    <phoneticPr fontId="3"/>
  </si>
  <si>
    <t>2項　利子及配当金収入</t>
    <rPh sb="1" eb="2">
      <t>コウ</t>
    </rPh>
    <rPh sb="3" eb="5">
      <t>リシ</t>
    </rPh>
    <rPh sb="5" eb="6">
      <t>オヨ</t>
    </rPh>
    <rPh sb="6" eb="9">
      <t>ハイトウキン</t>
    </rPh>
    <rPh sb="9" eb="11">
      <t>シュウニュウ</t>
    </rPh>
    <phoneticPr fontId="3"/>
  </si>
  <si>
    <t>1目　蓄積基金利子</t>
    <rPh sb="1" eb="2">
      <t>モク</t>
    </rPh>
    <rPh sb="3" eb="5">
      <t>チクセキ</t>
    </rPh>
    <rPh sb="5" eb="7">
      <t>キキン</t>
    </rPh>
    <rPh sb="7" eb="9">
      <t>リシ</t>
    </rPh>
    <phoneticPr fontId="3"/>
  </si>
  <si>
    <t>1節　蓄積基金利子</t>
    <rPh sb="1" eb="2">
      <t>セツ</t>
    </rPh>
    <rPh sb="3" eb="5">
      <t>チクセキ</t>
    </rPh>
    <rPh sb="5" eb="7">
      <t>キキン</t>
    </rPh>
    <rPh sb="7" eb="9">
      <t>リシ</t>
    </rPh>
    <phoneticPr fontId="3"/>
  </si>
  <si>
    <t>11目　都市計画費寄付金</t>
    <rPh sb="2" eb="3">
      <t>モク</t>
    </rPh>
    <rPh sb="4" eb="6">
      <t>トシ</t>
    </rPh>
    <rPh sb="6" eb="8">
      <t>ケイカク</t>
    </rPh>
    <rPh sb="8" eb="9">
      <t>ヒ</t>
    </rPh>
    <rPh sb="9" eb="12">
      <t>キフキン</t>
    </rPh>
    <phoneticPr fontId="3"/>
  </si>
  <si>
    <t>1節　都市計画費寄付金</t>
    <rPh sb="1" eb="2">
      <t>セツ</t>
    </rPh>
    <rPh sb="3" eb="5">
      <t>トシ</t>
    </rPh>
    <rPh sb="5" eb="7">
      <t>ケイカク</t>
    </rPh>
    <rPh sb="7" eb="8">
      <t>ヒ</t>
    </rPh>
    <rPh sb="8" eb="11">
      <t>キフキン</t>
    </rPh>
    <phoneticPr fontId="3"/>
  </si>
  <si>
    <t>1節　駐車対策推進基金繰入金</t>
    <rPh sb="1" eb="2">
      <t>セツ</t>
    </rPh>
    <rPh sb="3" eb="5">
      <t>チュウシャ</t>
    </rPh>
    <rPh sb="5" eb="7">
      <t>タイサク</t>
    </rPh>
    <rPh sb="7" eb="9">
      <t>スイシン</t>
    </rPh>
    <rPh sb="9" eb="11">
      <t>キキン</t>
    </rPh>
    <rPh sb="11" eb="13">
      <t>クリイレ</t>
    </rPh>
    <rPh sb="13" eb="14">
      <t>キン</t>
    </rPh>
    <phoneticPr fontId="3"/>
  </si>
  <si>
    <t>3項　貸付金元利収入</t>
    <rPh sb="1" eb="2">
      <t>コウ</t>
    </rPh>
    <rPh sb="3" eb="5">
      <t>カシツケ</t>
    </rPh>
    <rPh sb="5" eb="6">
      <t>キン</t>
    </rPh>
    <rPh sb="6" eb="8">
      <t>ガンリ</t>
    </rPh>
    <rPh sb="8" eb="10">
      <t>シュウニュウ</t>
    </rPh>
    <phoneticPr fontId="3"/>
  </si>
  <si>
    <t>1目　貸付金返還金収入</t>
    <rPh sb="1" eb="2">
      <t>モク</t>
    </rPh>
    <rPh sb="3" eb="5">
      <t>カシツケ</t>
    </rPh>
    <rPh sb="5" eb="6">
      <t>キン</t>
    </rPh>
    <rPh sb="6" eb="9">
      <t>ヘンカンキン</t>
    </rPh>
    <rPh sb="9" eb="11">
      <t>シュウニュウ</t>
    </rPh>
    <phoneticPr fontId="3"/>
  </si>
  <si>
    <t>5節　大阪外環状鉄道株式会社貸付金収入</t>
    <rPh sb="1" eb="2">
      <t>セツ</t>
    </rPh>
    <rPh sb="3" eb="5">
      <t>オオサカ</t>
    </rPh>
    <rPh sb="5" eb="6">
      <t>ソト</t>
    </rPh>
    <rPh sb="6" eb="8">
      <t>カンジョウ</t>
    </rPh>
    <rPh sb="8" eb="10">
      <t>テツドウ</t>
    </rPh>
    <rPh sb="10" eb="12">
      <t>カブシキ</t>
    </rPh>
    <rPh sb="12" eb="14">
      <t>カイシャ</t>
    </rPh>
    <rPh sb="14" eb="16">
      <t>カシツケ</t>
    </rPh>
    <rPh sb="16" eb="17">
      <t>キン</t>
    </rPh>
    <rPh sb="17" eb="19">
      <t>シュウニュウ</t>
    </rPh>
    <phoneticPr fontId="3"/>
  </si>
  <si>
    <t>6項　雑入</t>
    <rPh sb="1" eb="2">
      <t>コウ</t>
    </rPh>
    <rPh sb="3" eb="5">
      <t>ザツニュウ</t>
    </rPh>
    <phoneticPr fontId="3"/>
  </si>
  <si>
    <t>1節　雑収</t>
    <rPh sb="1" eb="2">
      <t>セツ</t>
    </rPh>
    <rPh sb="3" eb="4">
      <t>ザツ</t>
    </rPh>
    <rPh sb="4" eb="5">
      <t>シュウ</t>
    </rPh>
    <phoneticPr fontId="3"/>
  </si>
  <si>
    <t>1項　市債</t>
    <rPh sb="1" eb="2">
      <t>コウ</t>
    </rPh>
    <rPh sb="3" eb="5">
      <t>シサイ</t>
    </rPh>
    <phoneticPr fontId="3"/>
  </si>
  <si>
    <t>7目　土木債</t>
    <rPh sb="1" eb="2">
      <t>モク</t>
    </rPh>
    <rPh sb="3" eb="5">
      <t>ドボク</t>
    </rPh>
    <rPh sb="5" eb="6">
      <t>サイ</t>
    </rPh>
    <phoneticPr fontId="3"/>
  </si>
  <si>
    <t>歳入合計</t>
    <rPh sb="0" eb="2">
      <t>サイニュウ</t>
    </rPh>
    <rPh sb="2" eb="4">
      <t>ゴウケイ</t>
    </rPh>
    <phoneticPr fontId="3"/>
  </si>
  <si>
    <t>2目　貸付金利子収入</t>
    <rPh sb="1" eb="2">
      <t>モク</t>
    </rPh>
    <rPh sb="3" eb="5">
      <t>カシツケ</t>
    </rPh>
    <rPh sb="5" eb="6">
      <t>キン</t>
    </rPh>
    <rPh sb="6" eb="8">
      <t>リシ</t>
    </rPh>
    <rPh sb="8" eb="10">
      <t>シュウニュウ</t>
    </rPh>
    <phoneticPr fontId="3"/>
  </si>
  <si>
    <t>7目　土木費国庫補助金</t>
    <rPh sb="1" eb="2">
      <t>モク</t>
    </rPh>
    <rPh sb="3" eb="5">
      <t>ドボク</t>
    </rPh>
    <rPh sb="5" eb="6">
      <t>ヒ</t>
    </rPh>
    <rPh sb="6" eb="8">
      <t>コッコ</t>
    </rPh>
    <rPh sb="8" eb="11">
      <t>ホジョキン</t>
    </rPh>
    <phoneticPr fontId="3"/>
  </si>
  <si>
    <t>駐車対策推進基金からの繰入金</t>
    <rPh sb="0" eb="2">
      <t>チュウシャ</t>
    </rPh>
    <rPh sb="2" eb="4">
      <t>タイサク</t>
    </rPh>
    <rPh sb="4" eb="6">
      <t>スイシン</t>
    </rPh>
    <rPh sb="6" eb="8">
      <t>キキン</t>
    </rPh>
    <rPh sb="11" eb="13">
      <t>クリイレ</t>
    </rPh>
    <rPh sb="13" eb="14">
      <t>キン</t>
    </rPh>
    <phoneticPr fontId="3"/>
  </si>
  <si>
    <t>蓄積基金の運用利子収入</t>
    <rPh sb="0" eb="2">
      <t>チクセキ</t>
    </rPh>
    <rPh sb="2" eb="4">
      <t>キキン</t>
    </rPh>
    <rPh sb="5" eb="7">
      <t>ウンヨウ</t>
    </rPh>
    <rPh sb="7" eb="9">
      <t>リシ</t>
    </rPh>
    <rPh sb="9" eb="11">
      <t>シュウニュウ</t>
    </rPh>
    <phoneticPr fontId="3"/>
  </si>
  <si>
    <t>駐車対策関係事業に対する寄付金</t>
    <rPh sb="0" eb="2">
      <t>チュウシャ</t>
    </rPh>
    <rPh sb="2" eb="4">
      <t>タイサク</t>
    </rPh>
    <rPh sb="4" eb="6">
      <t>カンケイ</t>
    </rPh>
    <rPh sb="6" eb="8">
      <t>ジギョウ</t>
    </rPh>
    <rPh sb="9" eb="10">
      <t>タイ</t>
    </rPh>
    <rPh sb="12" eb="15">
      <t>キフキン</t>
    </rPh>
    <phoneticPr fontId="3"/>
  </si>
  <si>
    <t>説明</t>
    <rPh sb="0" eb="2">
      <t>セツメイ</t>
    </rPh>
    <phoneticPr fontId="6"/>
  </si>
  <si>
    <t>1項　寄付金</t>
    <rPh sb="1" eb="2">
      <t>コウ</t>
    </rPh>
    <rPh sb="3" eb="6">
      <t>キフキン</t>
    </rPh>
    <phoneticPr fontId="3"/>
  </si>
  <si>
    <t>2項　手数料</t>
    <rPh sb="1" eb="2">
      <t>コウ</t>
    </rPh>
    <rPh sb="3" eb="6">
      <t>テスウリョウ</t>
    </rPh>
    <phoneticPr fontId="3"/>
  </si>
  <si>
    <t>建築指導行政事務に対する交付金</t>
    <rPh sb="0" eb="2">
      <t>ケンチク</t>
    </rPh>
    <rPh sb="2" eb="4">
      <t>シドウ</t>
    </rPh>
    <rPh sb="4" eb="6">
      <t>ギョウセイ</t>
    </rPh>
    <rPh sb="6" eb="8">
      <t>ジム</t>
    </rPh>
    <rPh sb="9" eb="10">
      <t>タイ</t>
    </rPh>
    <rPh sb="12" eb="15">
      <t>コウフキン</t>
    </rPh>
    <phoneticPr fontId="9"/>
  </si>
  <si>
    <t>高速道路事業貸付金元金の返還金収入</t>
    <rPh sb="0" eb="2">
      <t>コウソク</t>
    </rPh>
    <rPh sb="2" eb="4">
      <t>ドウロ</t>
    </rPh>
    <rPh sb="4" eb="6">
      <t>ジギョウ</t>
    </rPh>
    <rPh sb="6" eb="8">
      <t>カシツケ</t>
    </rPh>
    <rPh sb="8" eb="9">
      <t>キン</t>
    </rPh>
    <rPh sb="9" eb="11">
      <t>ガンキン</t>
    </rPh>
    <rPh sb="12" eb="14">
      <t>ヘンカン</t>
    </rPh>
    <rPh sb="14" eb="15">
      <t>キン</t>
    </rPh>
    <rPh sb="15" eb="17">
      <t>シュウニュウ</t>
    </rPh>
    <phoneticPr fontId="9"/>
  </si>
  <si>
    <t>関西国際空港株式会社貸付金元金の返還金収入</t>
    <rPh sb="0" eb="2">
      <t>カンサイ</t>
    </rPh>
    <rPh sb="2" eb="4">
      <t>コクサイ</t>
    </rPh>
    <rPh sb="4" eb="6">
      <t>クウコウ</t>
    </rPh>
    <rPh sb="6" eb="8">
      <t>カブシキ</t>
    </rPh>
    <rPh sb="8" eb="10">
      <t>カイシャ</t>
    </rPh>
    <rPh sb="10" eb="12">
      <t>カシツケ</t>
    </rPh>
    <rPh sb="12" eb="13">
      <t>キン</t>
    </rPh>
    <rPh sb="13" eb="15">
      <t>ガンキン</t>
    </rPh>
    <phoneticPr fontId="9"/>
  </si>
  <si>
    <t>3節　建築指導行政事務費交付金</t>
    <rPh sb="1" eb="2">
      <t>セツ</t>
    </rPh>
    <rPh sb="3" eb="5">
      <t>ケンチク</t>
    </rPh>
    <rPh sb="5" eb="7">
      <t>シドウ</t>
    </rPh>
    <rPh sb="7" eb="9">
      <t>ギョウセイ</t>
    </rPh>
    <rPh sb="9" eb="12">
      <t>ジムヒ</t>
    </rPh>
    <rPh sb="12" eb="14">
      <t>コウフ</t>
    </rPh>
    <rPh sb="14" eb="15">
      <t>キン</t>
    </rPh>
    <phoneticPr fontId="3"/>
  </si>
  <si>
    <t>(②-①)</t>
  </si>
  <si>
    <t>通し</t>
    <phoneticPr fontId="5"/>
  </si>
  <si>
    <t>番号</t>
    <phoneticPr fontId="5"/>
  </si>
  <si>
    <t>備考</t>
    <phoneticPr fontId="5"/>
  </si>
  <si>
    <t>都市計画事業に係る市債</t>
    <rPh sb="0" eb="2">
      <t>トシ</t>
    </rPh>
    <rPh sb="2" eb="4">
      <t>ケイカク</t>
    </rPh>
    <rPh sb="4" eb="6">
      <t>ジギョウ</t>
    </rPh>
    <rPh sb="9" eb="11">
      <t>シサイ</t>
    </rPh>
    <phoneticPr fontId="3"/>
  </si>
  <si>
    <t>高速道路事業出資に係る市債</t>
    <rPh sb="0" eb="2">
      <t>コウソク</t>
    </rPh>
    <rPh sb="2" eb="4">
      <t>ドウロ</t>
    </rPh>
    <rPh sb="4" eb="6">
      <t>ジギョウ</t>
    </rPh>
    <rPh sb="6" eb="8">
      <t>シュッシ</t>
    </rPh>
    <rPh sb="11" eb="13">
      <t>シサイ</t>
    </rPh>
    <phoneticPr fontId="3"/>
  </si>
  <si>
    <t>鉄道整備協力事業に係る市債</t>
    <rPh sb="0" eb="2">
      <t>テツドウ</t>
    </rPh>
    <rPh sb="2" eb="4">
      <t>セイビ</t>
    </rPh>
    <rPh sb="4" eb="6">
      <t>キョウリョク</t>
    </rPh>
    <rPh sb="6" eb="8">
      <t>ジギョウ</t>
    </rPh>
    <rPh sb="11" eb="13">
      <t>シサイ</t>
    </rPh>
    <phoneticPr fontId="3"/>
  </si>
  <si>
    <t>一般会計歳入予算一覧</t>
    <rPh sb="0" eb="2">
      <t>イッパン</t>
    </rPh>
    <rPh sb="2" eb="4">
      <t>カイケイ</t>
    </rPh>
    <rPh sb="4" eb="6">
      <t>サイニュウ</t>
    </rPh>
    <rPh sb="6" eb="8">
      <t>ヨサン</t>
    </rPh>
    <rPh sb="8" eb="10">
      <t>イチラン</t>
    </rPh>
    <phoneticPr fontId="5"/>
  </si>
  <si>
    <t>5節　計画調査費補助金</t>
    <rPh sb="1" eb="2">
      <t>セツ</t>
    </rPh>
    <rPh sb="3" eb="5">
      <t>ケイカク</t>
    </rPh>
    <rPh sb="5" eb="8">
      <t>チョウサヒ</t>
    </rPh>
    <rPh sb="8" eb="11">
      <t>ホジョキン</t>
    </rPh>
    <phoneticPr fontId="3"/>
  </si>
  <si>
    <t>6節　建築指導費補助金</t>
    <rPh sb="1" eb="2">
      <t>セツ</t>
    </rPh>
    <rPh sb="3" eb="5">
      <t>ケンチク</t>
    </rPh>
    <rPh sb="5" eb="7">
      <t>シドウ</t>
    </rPh>
    <rPh sb="7" eb="8">
      <t>ヒ</t>
    </rPh>
    <rPh sb="8" eb="11">
      <t>ホジョキン</t>
    </rPh>
    <phoneticPr fontId="3"/>
  </si>
  <si>
    <t>行政財産の目的外使用料</t>
    <rPh sb="0" eb="2">
      <t>ギョウセイ</t>
    </rPh>
    <rPh sb="2" eb="4">
      <t>ザイサン</t>
    </rPh>
    <rPh sb="5" eb="7">
      <t>モクテキ</t>
    </rPh>
    <rPh sb="7" eb="8">
      <t>ガイ</t>
    </rPh>
    <rPh sb="8" eb="10">
      <t>シヨウ</t>
    </rPh>
    <rPh sb="10" eb="11">
      <t>リョウ</t>
    </rPh>
    <phoneticPr fontId="3"/>
  </si>
  <si>
    <t>未利用地賃貸料等</t>
    <rPh sb="0" eb="4">
      <t>ミリヨウチ</t>
    </rPh>
    <rPh sb="4" eb="7">
      <t>チンタイリョウ</t>
    </rPh>
    <rPh sb="7" eb="8">
      <t>トウ</t>
    </rPh>
    <phoneticPr fontId="3"/>
  </si>
  <si>
    <t>統計調査に対する委託金</t>
    <rPh sb="0" eb="2">
      <t>トウケイ</t>
    </rPh>
    <rPh sb="2" eb="4">
      <t>チョウサ</t>
    </rPh>
    <rPh sb="5" eb="6">
      <t>タイ</t>
    </rPh>
    <rPh sb="8" eb="10">
      <t>イタク</t>
    </rPh>
    <rPh sb="10" eb="11">
      <t>キン</t>
    </rPh>
    <phoneticPr fontId="9"/>
  </si>
  <si>
    <t>統計調査に対する交付金</t>
    <rPh sb="5" eb="6">
      <t>タイ</t>
    </rPh>
    <phoneticPr fontId="3"/>
  </si>
  <si>
    <t>計画調査に対する交付金</t>
    <rPh sb="0" eb="2">
      <t>ケイカク</t>
    </rPh>
    <rPh sb="2" eb="4">
      <t>チョウサ</t>
    </rPh>
    <rPh sb="5" eb="6">
      <t>タイ</t>
    </rPh>
    <rPh sb="8" eb="11">
      <t>コウフキン</t>
    </rPh>
    <phoneticPr fontId="9"/>
  </si>
  <si>
    <t>広告収入、私用光熱水費に係る収入等</t>
    <rPh sb="0" eb="2">
      <t>コウコク</t>
    </rPh>
    <rPh sb="2" eb="4">
      <t>シュウニュウ</t>
    </rPh>
    <rPh sb="5" eb="7">
      <t>シヨウ</t>
    </rPh>
    <rPh sb="12" eb="13">
      <t>カカ</t>
    </rPh>
    <rPh sb="14" eb="16">
      <t>シュウニュウ</t>
    </rPh>
    <phoneticPr fontId="3"/>
  </si>
  <si>
    <t>開発許可に係る手数料等</t>
    <rPh sb="0" eb="2">
      <t>カイハツ</t>
    </rPh>
    <rPh sb="2" eb="4">
      <t>キョカ</t>
    </rPh>
    <rPh sb="5" eb="6">
      <t>カカ</t>
    </rPh>
    <rPh sb="7" eb="10">
      <t>テスウリョウ</t>
    </rPh>
    <rPh sb="10" eb="11">
      <t>トウ</t>
    </rPh>
    <phoneticPr fontId="3"/>
  </si>
  <si>
    <t>(単位：千円)</t>
    <phoneticPr fontId="3"/>
  </si>
  <si>
    <t>6節　高速道路事業出資資金</t>
    <rPh sb="1" eb="2">
      <t>セツ</t>
    </rPh>
    <rPh sb="3" eb="5">
      <t>コウソク</t>
    </rPh>
    <rPh sb="5" eb="7">
      <t>ドウロ</t>
    </rPh>
    <rPh sb="7" eb="9">
      <t>ジギョウ</t>
    </rPh>
    <rPh sb="9" eb="11">
      <t>シュッシ</t>
    </rPh>
    <rPh sb="11" eb="13">
      <t>シキン</t>
    </rPh>
    <phoneticPr fontId="3"/>
  </si>
  <si>
    <t>7節　鉄道整備協力事業資金</t>
    <rPh sb="1" eb="2">
      <t>セツ</t>
    </rPh>
    <rPh sb="3" eb="5">
      <t>テツドウ</t>
    </rPh>
    <rPh sb="5" eb="7">
      <t>セイビ</t>
    </rPh>
    <rPh sb="7" eb="9">
      <t>キョウリョク</t>
    </rPh>
    <rPh sb="9" eb="11">
      <t>ジギョウ</t>
    </rPh>
    <rPh sb="11" eb="13">
      <t>シキン</t>
    </rPh>
    <phoneticPr fontId="3"/>
  </si>
  <si>
    <t>4節　都市計画事業資金</t>
    <rPh sb="1" eb="2">
      <t>セツ</t>
    </rPh>
    <rPh sb="3" eb="5">
      <t>トシ</t>
    </rPh>
    <rPh sb="5" eb="7">
      <t>ケイカク</t>
    </rPh>
    <rPh sb="7" eb="9">
      <t>ジギョウ</t>
    </rPh>
    <rPh sb="9" eb="11">
      <t>シキン</t>
    </rPh>
    <phoneticPr fontId="3"/>
  </si>
  <si>
    <t>建築確認及び許可に係る手数料等</t>
    <rPh sb="4" eb="5">
      <t>オヨ</t>
    </rPh>
    <rPh sb="6" eb="8">
      <t>キョカ</t>
    </rPh>
    <rPh sb="14" eb="15">
      <t>トウ</t>
    </rPh>
    <phoneticPr fontId="3"/>
  </si>
  <si>
    <t>22目　雑収</t>
    <rPh sb="2" eb="3">
      <t>モク</t>
    </rPh>
    <rPh sb="4" eb="5">
      <t>ザツ</t>
    </rPh>
    <rPh sb="5" eb="6">
      <t>シュウ</t>
    </rPh>
    <phoneticPr fontId="3"/>
  </si>
  <si>
    <t>15款　分担金及負担金</t>
    <rPh sb="2" eb="3">
      <t>カン</t>
    </rPh>
    <rPh sb="4" eb="7">
      <t>ブンタンキン</t>
    </rPh>
    <rPh sb="7" eb="8">
      <t>オヨ</t>
    </rPh>
    <rPh sb="8" eb="11">
      <t>フタンキン</t>
    </rPh>
    <phoneticPr fontId="3"/>
  </si>
  <si>
    <t>16款　使用料及手数料</t>
    <rPh sb="2" eb="3">
      <t>カン</t>
    </rPh>
    <rPh sb="4" eb="7">
      <t>シヨウリョウ</t>
    </rPh>
    <rPh sb="7" eb="8">
      <t>オヨ</t>
    </rPh>
    <rPh sb="8" eb="11">
      <t>テスウリョウ</t>
    </rPh>
    <phoneticPr fontId="3"/>
  </si>
  <si>
    <t>17款　国庫支出金</t>
    <rPh sb="2" eb="3">
      <t>カン</t>
    </rPh>
    <rPh sb="4" eb="6">
      <t>コッコ</t>
    </rPh>
    <rPh sb="6" eb="9">
      <t>シシュツキン</t>
    </rPh>
    <phoneticPr fontId="3"/>
  </si>
  <si>
    <t>19款　財産収入</t>
    <rPh sb="2" eb="3">
      <t>カン</t>
    </rPh>
    <rPh sb="4" eb="6">
      <t>ザイサン</t>
    </rPh>
    <rPh sb="6" eb="8">
      <t>シュウニュウ</t>
    </rPh>
    <phoneticPr fontId="3"/>
  </si>
  <si>
    <t>22款　繰入金</t>
    <rPh sb="2" eb="3">
      <t>カン</t>
    </rPh>
    <rPh sb="4" eb="6">
      <t>クリイレ</t>
    </rPh>
    <rPh sb="6" eb="7">
      <t>キン</t>
    </rPh>
    <phoneticPr fontId="3"/>
  </si>
  <si>
    <t>23款　諸収入</t>
    <rPh sb="2" eb="3">
      <t>カン</t>
    </rPh>
    <rPh sb="4" eb="5">
      <t>ショ</t>
    </rPh>
    <rPh sb="5" eb="7">
      <t>シュウニュウ</t>
    </rPh>
    <phoneticPr fontId="3"/>
  </si>
  <si>
    <t>9節　高速道路事業貸付金返還金収入</t>
    <rPh sb="1" eb="2">
      <t>セツ</t>
    </rPh>
    <rPh sb="3" eb="5">
      <t>コウソク</t>
    </rPh>
    <rPh sb="5" eb="7">
      <t>ドウロ</t>
    </rPh>
    <rPh sb="7" eb="9">
      <t>ジギョウ</t>
    </rPh>
    <rPh sb="9" eb="17">
      <t>カ</t>
    </rPh>
    <phoneticPr fontId="3"/>
  </si>
  <si>
    <t>10節　関西国際空港株式会社貸付金返還金収入</t>
    <rPh sb="2" eb="3">
      <t>セツ</t>
    </rPh>
    <rPh sb="4" eb="6">
      <t>カンサイ</t>
    </rPh>
    <rPh sb="6" eb="8">
      <t>コクサイ</t>
    </rPh>
    <rPh sb="8" eb="10">
      <t>クウコウ</t>
    </rPh>
    <rPh sb="10" eb="12">
      <t>カブシキ</t>
    </rPh>
    <rPh sb="12" eb="14">
      <t>カイシャ</t>
    </rPh>
    <rPh sb="14" eb="22">
      <t>カ</t>
    </rPh>
    <phoneticPr fontId="3"/>
  </si>
  <si>
    <t>24款　市債</t>
    <rPh sb="2" eb="3">
      <t>カン</t>
    </rPh>
    <rPh sb="4" eb="6">
      <t>シサイ</t>
    </rPh>
    <phoneticPr fontId="3"/>
  </si>
  <si>
    <t>18款　府支出金</t>
    <rPh sb="2" eb="3">
      <t>カン</t>
    </rPh>
    <rPh sb="4" eb="5">
      <t>フ</t>
    </rPh>
    <rPh sb="5" eb="8">
      <t>シシュツキン</t>
    </rPh>
    <phoneticPr fontId="3"/>
  </si>
  <si>
    <t>エリアマネジメント活動支援事業に係る分担金（うめきた先行開発地区における土地所有者）</t>
    <rPh sb="9" eb="11">
      <t>カツドウ</t>
    </rPh>
    <rPh sb="11" eb="13">
      <t>シエン</t>
    </rPh>
    <rPh sb="13" eb="15">
      <t>ジギョウ</t>
    </rPh>
    <rPh sb="18" eb="21">
      <t>ブンタンキン</t>
    </rPh>
    <rPh sb="26" eb="28">
      <t>センコウ</t>
    </rPh>
    <rPh sb="28" eb="30">
      <t>カイハツ</t>
    </rPh>
    <rPh sb="30" eb="32">
      <t>チク</t>
    </rPh>
    <rPh sb="36" eb="38">
      <t>トチ</t>
    </rPh>
    <rPh sb="38" eb="41">
      <t>ショユウシャ</t>
    </rPh>
    <phoneticPr fontId="9"/>
  </si>
  <si>
    <t>当初①</t>
    <rPh sb="0" eb="2">
      <t>トウショ</t>
    </rPh>
    <phoneticPr fontId="3"/>
  </si>
  <si>
    <t>なんば駅周辺における空間再編推進事業に対する補助金等</t>
    <rPh sb="3" eb="4">
      <t>エキ</t>
    </rPh>
    <rPh sb="4" eb="6">
      <t>シュウヘン</t>
    </rPh>
    <rPh sb="10" eb="16">
      <t>クウカンサイヘンスイシン</t>
    </rPh>
    <rPh sb="16" eb="18">
      <t>ジギョウ</t>
    </rPh>
    <rPh sb="19" eb="20">
      <t>タイ</t>
    </rPh>
    <rPh sb="22" eb="25">
      <t>ホジョキン</t>
    </rPh>
    <phoneticPr fontId="0"/>
  </si>
  <si>
    <t>なんば駅周辺における空間再編推進事業に係る負担金</t>
    <rPh sb="3" eb="4">
      <t>エキ</t>
    </rPh>
    <rPh sb="4" eb="6">
      <t>シュウヘン</t>
    </rPh>
    <rPh sb="10" eb="18">
      <t>クウカンサイヘンスイシンジギョウ</t>
    </rPh>
    <rPh sb="19" eb="20">
      <t>カカ</t>
    </rPh>
    <rPh sb="21" eb="24">
      <t>フタンキン</t>
    </rPh>
    <phoneticPr fontId="3"/>
  </si>
  <si>
    <t>３年度</t>
    <rPh sb="1" eb="3">
      <t>ネンド</t>
    </rPh>
    <phoneticPr fontId="3"/>
  </si>
  <si>
    <t>４年度</t>
    <rPh sb="1" eb="3">
      <t>ネンド</t>
    </rPh>
    <phoneticPr fontId="3"/>
  </si>
  <si>
    <t>総合都市交通体系調査に対する補助金</t>
    <rPh sb="0" eb="2">
      <t>ソウゴウ</t>
    </rPh>
    <rPh sb="2" eb="4">
      <t>トシ</t>
    </rPh>
    <rPh sb="4" eb="6">
      <t>コウツウ</t>
    </rPh>
    <rPh sb="6" eb="10">
      <t>タイケイチョウサ</t>
    </rPh>
    <rPh sb="11" eb="12">
      <t>タイ</t>
    </rPh>
    <rPh sb="14" eb="17">
      <t>ホジョキン</t>
    </rPh>
    <phoneticPr fontId="0"/>
  </si>
  <si>
    <t>交通バリアフリー基本構想関係事業に対する補助金</t>
    <rPh sb="17" eb="18">
      <t>タイ</t>
    </rPh>
    <rPh sb="20" eb="23">
      <t>ホジョキン</t>
    </rPh>
    <phoneticPr fontId="3"/>
  </si>
  <si>
    <t>日本中央競馬会環境整備事業交付金</t>
    <rPh sb="0" eb="4">
      <t>ニホンチュウオウ</t>
    </rPh>
    <rPh sb="4" eb="7">
      <t>ケイバカイ</t>
    </rPh>
    <rPh sb="7" eb="11">
      <t>カンキョウセイビ</t>
    </rPh>
    <rPh sb="11" eb="16">
      <t>ジギョウコウフキン</t>
    </rPh>
    <phoneticPr fontId="3"/>
  </si>
  <si>
    <t>21款　寄付金</t>
    <rPh sb="2" eb="3">
      <t>カン</t>
    </rPh>
    <rPh sb="4" eb="7">
      <t>キフキン</t>
    </rPh>
    <phoneticPr fontId="3"/>
  </si>
  <si>
    <t>3項　蓄積基金繰入金</t>
    <rPh sb="1" eb="2">
      <t>コウ</t>
    </rPh>
    <rPh sb="3" eb="5">
      <t>チクセキ</t>
    </rPh>
    <rPh sb="5" eb="7">
      <t>キキン</t>
    </rPh>
    <rPh sb="7" eb="9">
      <t>クリイレ</t>
    </rPh>
    <rPh sb="9" eb="10">
      <t>キン</t>
    </rPh>
    <phoneticPr fontId="3"/>
  </si>
  <si>
    <t>20目　駐車対策推進基金繰入金</t>
    <rPh sb="2" eb="3">
      <t>モク</t>
    </rPh>
    <rPh sb="4" eb="6">
      <t>チュウシャ</t>
    </rPh>
    <rPh sb="6" eb="8">
      <t>タイサク</t>
    </rPh>
    <rPh sb="8" eb="10">
      <t>スイシン</t>
    </rPh>
    <rPh sb="10" eb="12">
      <t>キキン</t>
    </rPh>
    <rPh sb="12" eb="14">
      <t>クリイレ</t>
    </rPh>
    <rPh sb="14" eb="15">
      <t>キン</t>
    </rPh>
    <phoneticPr fontId="3"/>
  </si>
  <si>
    <t>（エリアマネジメント活動支援事業）</t>
    <rPh sb="10" eb="12">
      <t>カツドウ</t>
    </rPh>
    <rPh sb="12" eb="14">
      <t>シエン</t>
    </rPh>
    <rPh sb="14" eb="16">
      <t>ジギョウ</t>
    </rPh>
    <phoneticPr fontId="9"/>
  </si>
  <si>
    <t>大阪外環状鉄道株式会社貸付金の利子収入</t>
    <rPh sb="0" eb="2">
      <t>オオサカ</t>
    </rPh>
    <rPh sb="2" eb="3">
      <t>ソト</t>
    </rPh>
    <rPh sb="3" eb="5">
      <t>カンジョウ</t>
    </rPh>
    <rPh sb="5" eb="7">
      <t>テツドウ</t>
    </rPh>
    <rPh sb="7" eb="9">
      <t>カブシキ</t>
    </rPh>
    <rPh sb="9" eb="11">
      <t>カイシャ</t>
    </rPh>
    <rPh sb="11" eb="13">
      <t>カシツケ</t>
    </rPh>
    <rPh sb="13" eb="14">
      <t>キン</t>
    </rPh>
    <rPh sb="15" eb="17">
      <t>リシ</t>
    </rPh>
    <rPh sb="17" eb="19">
      <t>シュウニュウ</t>
    </rPh>
    <phoneticPr fontId="9"/>
  </si>
  <si>
    <t>建築計画概要書等写しの発行に係る手数料等</t>
    <phoneticPr fontId="3"/>
  </si>
  <si>
    <t>2節　其他使用料</t>
    <rPh sb="1" eb="2">
      <t>セツ</t>
    </rPh>
    <rPh sb="3" eb="5">
      <t>ソノタ</t>
    </rPh>
    <rPh sb="5" eb="8">
      <t>シヨウリョウ</t>
    </rPh>
    <phoneticPr fontId="3"/>
  </si>
  <si>
    <t>構造再計算関係事務に対する補助金</t>
    <rPh sb="0" eb="2">
      <t>コウゾウ</t>
    </rPh>
    <rPh sb="2" eb="3">
      <t>サイ</t>
    </rPh>
    <rPh sb="3" eb="5">
      <t>ケイサン</t>
    </rPh>
    <rPh sb="5" eb="7">
      <t>カンケイ</t>
    </rPh>
    <rPh sb="7" eb="9">
      <t>ジム</t>
    </rPh>
    <rPh sb="10" eb="11">
      <t>タイ</t>
    </rPh>
    <rPh sb="13" eb="16">
      <t>ホジョキン</t>
    </rPh>
    <phoneticPr fontId="3"/>
  </si>
  <si>
    <t>所属名　計画調整局</t>
    <rPh sb="0" eb="2">
      <t>ショゾク</t>
    </rPh>
    <rPh sb="2" eb="3">
      <t>メイ</t>
    </rPh>
    <rPh sb="4" eb="9">
      <t>ケイカクチョウセイキョク</t>
    </rPh>
    <phoneticPr fontId="5"/>
  </si>
  <si>
    <t>予算案②</t>
    <rPh sb="0" eb="2">
      <t>ヨサン</t>
    </rPh>
    <rPh sb="2" eb="3">
      <t>アン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</si>
</sst>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0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0.5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38" fontId="7" fillId="0" borderId="0" applyFont="0" applyFill="0" applyBorder="0" applyAlignment="0" applyProtection="0"/>
    <xf numFmtId="0" fontId="7" fillId="0" borderId="0"/>
    <xf numFmtId="0" fontId="2" fillId="0" borderId="0">
      <alignment vertical="center"/>
    </xf>
    <xf numFmtId="38" fontId="7" fillId="0" borderId="0" applyFont="0" applyFill="0" applyBorder="0" applyAlignment="0" applyProtection="0"/>
    <xf numFmtId="0" fontId="1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18" fillId="0" borderId="0"/>
  </cellStyleXfs>
  <cellXfs count="92">
    <xf numFmtId="0" fontId="0" fillId="0" borderId="0" xfId="0"/>
    <xf numFmtId="49" fontId="11" fillId="0" borderId="0" xfId="1" applyNumberFormat="1" applyFont="1" applyFill="1" applyAlignment="1">
      <alignment vertical="center" wrapText="1"/>
    </xf>
    <xf numFmtId="0" fontId="10" fillId="0" borderId="0" xfId="1" applyNumberFormat="1" applyFont="1" applyFill="1" applyAlignment="1">
      <alignment vertical="center" wrapText="1"/>
    </xf>
    <xf numFmtId="0" fontId="10" fillId="0" borderId="0" xfId="1" applyNumberFormat="1" applyFont="1" applyFill="1" applyBorder="1" applyAlignment="1">
      <alignment horizontal="center" vertical="center" wrapText="1"/>
    </xf>
    <xf numFmtId="176" fontId="11" fillId="0" borderId="0" xfId="1" applyNumberFormat="1" applyFont="1" applyFill="1" applyAlignment="1">
      <alignment vertical="center"/>
    </xf>
    <xf numFmtId="176" fontId="11" fillId="0" borderId="0" xfId="1" applyNumberFormat="1" applyFont="1" applyFill="1" applyAlignment="1">
      <alignment horizontal="center" vertical="center"/>
    </xf>
    <xf numFmtId="176" fontId="11" fillId="0" borderId="0" xfId="1" applyNumberFormat="1" applyFont="1" applyFill="1" applyAlignment="1">
      <alignment horizontal="right" vertical="center"/>
    </xf>
    <xf numFmtId="0" fontId="11" fillId="0" borderId="0" xfId="1" applyFont="1" applyFill="1" applyAlignment="1">
      <alignment vertical="center"/>
    </xf>
    <xf numFmtId="0" fontId="11" fillId="0" borderId="0" xfId="1" applyNumberFormat="1" applyFont="1" applyFill="1" applyAlignment="1">
      <alignment vertical="center"/>
    </xf>
    <xf numFmtId="0" fontId="11" fillId="0" borderId="0" xfId="1" applyNumberFormat="1" applyFont="1" applyFill="1" applyAlignment="1">
      <alignment vertical="center" wrapText="1"/>
    </xf>
    <xf numFmtId="0" fontId="11" fillId="0" borderId="0" xfId="1" applyNumberFormat="1" applyFont="1" applyFill="1" applyAlignment="1">
      <alignment horizontal="center" vertical="center" wrapText="1"/>
    </xf>
    <xf numFmtId="0" fontId="12" fillId="0" borderId="0" xfId="1" applyFont="1" applyFill="1" applyAlignment="1">
      <alignment horizontal="left" vertical="center"/>
    </xf>
    <xf numFmtId="0" fontId="12" fillId="0" borderId="0" xfId="1" applyFont="1" applyFill="1" applyAlignment="1">
      <alignment vertical="center"/>
    </xf>
    <xf numFmtId="0" fontId="14" fillId="0" borderId="0" xfId="1" applyNumberFormat="1" applyFont="1" applyFill="1" applyAlignment="1">
      <alignment horizontal="left" vertical="center"/>
    </xf>
    <xf numFmtId="0" fontId="14" fillId="0" borderId="0" xfId="1" applyNumberFormat="1" applyFont="1" applyFill="1" applyAlignment="1">
      <alignment horizontal="left" vertical="center" wrapText="1"/>
    </xf>
    <xf numFmtId="0" fontId="14" fillId="0" borderId="0" xfId="1" applyNumberFormat="1" applyFont="1" applyFill="1" applyAlignment="1">
      <alignment horizontal="center" vertical="center" wrapText="1"/>
    </xf>
    <xf numFmtId="176" fontId="14" fillId="0" borderId="0" xfId="1" applyNumberFormat="1" applyFont="1" applyFill="1" applyAlignment="1">
      <alignment horizontal="left" vertical="center"/>
    </xf>
    <xf numFmtId="49" fontId="11" fillId="0" borderId="0" xfId="1" applyNumberFormat="1" applyFont="1" applyFill="1" applyAlignment="1">
      <alignment vertical="center"/>
    </xf>
    <xf numFmtId="0" fontId="11" fillId="0" borderId="0" xfId="1" applyFont="1" applyFill="1" applyAlignment="1">
      <alignment horizontal="center" vertical="center" wrapText="1"/>
    </xf>
    <xf numFmtId="0" fontId="15" fillId="0" borderId="0" xfId="1" applyNumberFormat="1" applyFont="1" applyFill="1" applyAlignment="1">
      <alignment horizontal="right" vertical="center"/>
    </xf>
    <xf numFmtId="0" fontId="16" fillId="0" borderId="0" xfId="1" applyFont="1" applyFill="1" applyAlignment="1">
      <alignment horizontal="center" vertical="center" wrapText="1"/>
    </xf>
    <xf numFmtId="176" fontId="16" fillId="0" borderId="0" xfId="1" applyNumberFormat="1" applyFont="1" applyFill="1" applyBorder="1" applyAlignment="1">
      <alignment horizontal="right" vertical="center" wrapText="1"/>
    </xf>
    <xf numFmtId="176" fontId="13" fillId="0" borderId="0" xfId="1" applyNumberFormat="1" applyFont="1" applyFill="1" applyAlignment="1">
      <alignment horizontal="right" vertical="center"/>
    </xf>
    <xf numFmtId="0" fontId="17" fillId="0" borderId="0" xfId="1" applyFont="1" applyFill="1" applyAlignment="1">
      <alignment horizontal="left" vertical="center"/>
    </xf>
    <xf numFmtId="0" fontId="12" fillId="0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Fill="1" applyBorder="1" applyAlignment="1">
      <alignment horizontal="center" vertical="center"/>
    </xf>
    <xf numFmtId="176" fontId="12" fillId="0" borderId="1" xfId="1" applyNumberFormat="1" applyFont="1" applyFill="1" applyBorder="1" applyAlignment="1">
      <alignment horizontal="center" vertical="center"/>
    </xf>
    <xf numFmtId="38" fontId="12" fillId="0" borderId="8" xfId="2" applyFont="1" applyFill="1" applyBorder="1" applyAlignment="1">
      <alignment horizontal="left" vertical="center" wrapText="1"/>
    </xf>
    <xf numFmtId="176" fontId="11" fillId="0" borderId="8" xfId="1" applyNumberFormat="1" applyFont="1" applyFill="1" applyBorder="1" applyAlignment="1">
      <alignment horizontal="right" vertical="center" shrinkToFit="1"/>
    </xf>
    <xf numFmtId="0" fontId="10" fillId="0" borderId="9" xfId="1" applyFont="1" applyFill="1" applyBorder="1" applyAlignment="1">
      <alignment horizontal="left" vertical="center"/>
    </xf>
    <xf numFmtId="49" fontId="12" fillId="0" borderId="4" xfId="1" applyNumberFormat="1" applyFont="1" applyFill="1" applyBorder="1" applyAlignment="1">
      <alignment horizontal="center" vertical="center" wrapText="1"/>
    </xf>
    <xf numFmtId="49" fontId="12" fillId="0" borderId="3" xfId="1" applyNumberFormat="1" applyFont="1" applyFill="1" applyBorder="1" applyAlignment="1">
      <alignment horizontal="center" vertical="center" wrapText="1"/>
    </xf>
    <xf numFmtId="0" fontId="12" fillId="0" borderId="8" xfId="1" applyNumberFormat="1" applyFont="1" applyFill="1" applyBorder="1" applyAlignment="1">
      <alignment horizontal="left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38" fontId="12" fillId="0" borderId="1" xfId="2" applyFont="1" applyFill="1" applyBorder="1" applyAlignment="1">
      <alignment horizontal="left" vertical="center" wrapText="1"/>
    </xf>
    <xf numFmtId="176" fontId="11" fillId="0" borderId="1" xfId="1" applyNumberFormat="1" applyFont="1" applyFill="1" applyBorder="1" applyAlignment="1">
      <alignment horizontal="right" vertical="center" shrinkToFit="1"/>
    </xf>
    <xf numFmtId="49" fontId="12" fillId="0" borderId="5" xfId="1" applyNumberFormat="1" applyFont="1" applyFill="1" applyBorder="1" applyAlignment="1">
      <alignment horizontal="center" vertical="center" wrapText="1"/>
    </xf>
    <xf numFmtId="0" fontId="12" fillId="0" borderId="17" xfId="1" applyNumberFormat="1" applyFont="1" applyFill="1" applyBorder="1" applyAlignment="1">
      <alignment horizontal="left" vertical="center" wrapText="1"/>
    </xf>
    <xf numFmtId="176" fontId="11" fillId="0" borderId="17" xfId="1" applyNumberFormat="1" applyFont="1" applyFill="1" applyBorder="1" applyAlignment="1">
      <alignment horizontal="right" vertical="center" shrinkToFit="1"/>
    </xf>
    <xf numFmtId="176" fontId="11" fillId="0" borderId="18" xfId="1" applyNumberFormat="1" applyFont="1" applyFill="1" applyBorder="1" applyAlignment="1">
      <alignment horizontal="right" vertical="center" shrinkToFit="1"/>
    </xf>
    <xf numFmtId="0" fontId="10" fillId="0" borderId="18" xfId="1" applyFont="1" applyFill="1" applyBorder="1" applyAlignment="1">
      <alignment horizontal="left" vertical="center"/>
    </xf>
    <xf numFmtId="176" fontId="11" fillId="0" borderId="0" xfId="1" applyNumberFormat="1" applyFont="1" applyFill="1" applyBorder="1" applyAlignment="1">
      <alignment vertical="center"/>
    </xf>
    <xf numFmtId="176" fontId="11" fillId="0" borderId="0" xfId="1" applyNumberFormat="1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horizontal="center" vertical="center" wrapText="1"/>
    </xf>
    <xf numFmtId="0" fontId="12" fillId="0" borderId="15" xfId="1" applyNumberFormat="1" applyFont="1" applyFill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left" vertical="center"/>
    </xf>
    <xf numFmtId="0" fontId="12" fillId="0" borderId="1" xfId="1" applyNumberFormat="1" applyFont="1" applyFill="1" applyBorder="1" applyAlignment="1">
      <alignment horizontal="left" vertical="center" wrapText="1"/>
    </xf>
    <xf numFmtId="0" fontId="8" fillId="0" borderId="0" xfId="1" applyNumberFormat="1" applyFont="1" applyFill="1" applyAlignment="1">
      <alignment vertical="center"/>
    </xf>
    <xf numFmtId="49" fontId="12" fillId="0" borderId="8" xfId="1" applyNumberFormat="1" applyFont="1" applyFill="1" applyBorder="1" applyAlignment="1">
      <alignment horizontal="center" vertical="center" wrapText="1"/>
    </xf>
    <xf numFmtId="0" fontId="12" fillId="0" borderId="19" xfId="1" applyNumberFormat="1" applyFont="1" applyFill="1" applyBorder="1" applyAlignment="1">
      <alignment horizontal="distributed" vertical="center" justifyLastLine="1"/>
    </xf>
    <xf numFmtId="176" fontId="12" fillId="0" borderId="14" xfId="1" applyNumberFormat="1" applyFont="1" applyFill="1" applyBorder="1" applyAlignment="1">
      <alignment horizontal="distributed" vertical="center" justifyLastLine="1"/>
    </xf>
    <xf numFmtId="49" fontId="12" fillId="0" borderId="1" xfId="1" applyNumberFormat="1" applyFont="1" applyFill="1" applyBorder="1" applyAlignment="1">
      <alignment vertical="center" wrapText="1"/>
    </xf>
    <xf numFmtId="176" fontId="12" fillId="0" borderId="24" xfId="1" applyNumberFormat="1" applyFont="1" applyFill="1" applyBorder="1" applyAlignment="1">
      <alignment horizontal="right" vertical="center" shrinkToFit="1"/>
    </xf>
    <xf numFmtId="0" fontId="12" fillId="0" borderId="24" xfId="3" applyFont="1" applyFill="1" applyBorder="1" applyAlignment="1">
      <alignment vertical="center"/>
    </xf>
    <xf numFmtId="0" fontId="12" fillId="0" borderId="23" xfId="3" applyFont="1" applyFill="1" applyBorder="1" applyAlignment="1">
      <alignment vertical="center"/>
    </xf>
    <xf numFmtId="0" fontId="12" fillId="0" borderId="25" xfId="3" applyFont="1" applyFill="1" applyBorder="1" applyAlignment="1">
      <alignment vertical="center"/>
    </xf>
    <xf numFmtId="0" fontId="12" fillId="0" borderId="13" xfId="1" applyNumberFormat="1" applyFont="1" applyFill="1" applyBorder="1" applyAlignment="1">
      <alignment horizontal="center" vertical="center" shrinkToFit="1"/>
    </xf>
    <xf numFmtId="49" fontId="12" fillId="0" borderId="11" xfId="1" applyNumberFormat="1" applyFont="1" applyFill="1" applyBorder="1" applyAlignment="1">
      <alignment vertical="center" wrapText="1"/>
    </xf>
    <xf numFmtId="49" fontId="12" fillId="0" borderId="8" xfId="1" applyNumberFormat="1" applyFont="1" applyFill="1" applyBorder="1" applyAlignment="1">
      <alignment vertical="center" wrapText="1"/>
    </xf>
    <xf numFmtId="0" fontId="12" fillId="0" borderId="1" xfId="1" applyNumberFormat="1" applyFont="1" applyFill="1" applyBorder="1" applyAlignment="1">
      <alignment horizontal="distributed" vertical="center" justifyLastLine="1"/>
    </xf>
    <xf numFmtId="0" fontId="12" fillId="0" borderId="1" xfId="1" applyNumberFormat="1" applyFont="1" applyFill="1" applyBorder="1" applyAlignment="1">
      <alignment horizontal="distributed" vertical="center" justifyLastLine="1"/>
    </xf>
    <xf numFmtId="49" fontId="12" fillId="0" borderId="7" xfId="1" applyNumberFormat="1" applyFont="1" applyFill="1" applyBorder="1" applyAlignment="1">
      <alignment vertical="center" wrapText="1"/>
    </xf>
    <xf numFmtId="49" fontId="12" fillId="0" borderId="26" xfId="1" applyNumberFormat="1" applyFont="1" applyFill="1" applyBorder="1" applyAlignment="1">
      <alignment horizontal="center" vertical="center" wrapText="1"/>
    </xf>
    <xf numFmtId="0" fontId="19" fillId="0" borderId="0" xfId="1" applyNumberFormat="1" applyFont="1" applyFill="1" applyAlignment="1">
      <alignment horizontal="right" vertical="center"/>
    </xf>
    <xf numFmtId="0" fontId="12" fillId="0" borderId="27" xfId="1" applyNumberFormat="1" applyFont="1" applyFill="1" applyBorder="1" applyAlignment="1">
      <alignment horizontal="center" vertical="center" shrinkToFit="1"/>
    </xf>
    <xf numFmtId="49" fontId="12" fillId="0" borderId="4" xfId="1" applyNumberFormat="1" applyFont="1" applyFill="1" applyBorder="1" applyAlignment="1">
      <alignment vertical="center" wrapText="1"/>
    </xf>
    <xf numFmtId="0" fontId="12" fillId="0" borderId="4" xfId="1" applyNumberFormat="1" applyFont="1" applyFill="1" applyBorder="1" applyAlignment="1">
      <alignment horizontal="left" vertical="center" wrapText="1"/>
    </xf>
    <xf numFmtId="176" fontId="11" fillId="0" borderId="4" xfId="1" applyNumberFormat="1" applyFont="1" applyFill="1" applyBorder="1" applyAlignment="1">
      <alignment horizontal="right" vertical="center" shrinkToFit="1"/>
    </xf>
    <xf numFmtId="0" fontId="10" fillId="0" borderId="28" xfId="1" applyFont="1" applyFill="1" applyBorder="1" applyAlignment="1">
      <alignment horizontal="left" vertical="center"/>
    </xf>
    <xf numFmtId="0" fontId="12" fillId="0" borderId="29" xfId="3" applyFont="1" applyFill="1" applyBorder="1" applyAlignment="1">
      <alignment vertical="center"/>
    </xf>
    <xf numFmtId="49" fontId="12" fillId="0" borderId="2" xfId="1" applyNumberFormat="1" applyFont="1" applyFill="1" applyBorder="1" applyAlignment="1">
      <alignment vertical="center" wrapText="1"/>
    </xf>
    <xf numFmtId="49" fontId="12" fillId="0" borderId="7" xfId="1" applyNumberFormat="1" applyFont="1" applyFill="1" applyBorder="1" applyAlignment="1">
      <alignment vertical="center" wrapText="1"/>
    </xf>
    <xf numFmtId="49" fontId="12" fillId="0" borderId="9" xfId="1" applyNumberFormat="1" applyFont="1" applyFill="1" applyBorder="1" applyAlignment="1">
      <alignment vertical="center" wrapText="1"/>
    </xf>
    <xf numFmtId="49" fontId="12" fillId="0" borderId="11" xfId="1" applyNumberFormat="1" applyFont="1" applyFill="1" applyBorder="1" applyAlignment="1">
      <alignment vertical="center" wrapText="1"/>
    </xf>
    <xf numFmtId="49" fontId="12" fillId="0" borderId="10" xfId="1" applyNumberFormat="1" applyFont="1" applyFill="1" applyBorder="1" applyAlignment="1">
      <alignment vertical="center" wrapText="1"/>
    </xf>
    <xf numFmtId="0" fontId="12" fillId="0" borderId="16" xfId="1" applyNumberFormat="1" applyFont="1" applyFill="1" applyBorder="1" applyAlignment="1">
      <alignment horizontal="center" vertical="center"/>
    </xf>
    <xf numFmtId="0" fontId="12" fillId="0" borderId="17" xfId="1" applyNumberFormat="1" applyFont="1" applyFill="1" applyBorder="1" applyAlignment="1">
      <alignment horizontal="center" vertical="center"/>
    </xf>
    <xf numFmtId="49" fontId="12" fillId="0" borderId="6" xfId="1" applyNumberFormat="1" applyFont="1" applyFill="1" applyBorder="1" applyAlignment="1">
      <alignment vertical="center" wrapText="1"/>
    </xf>
    <xf numFmtId="0" fontId="12" fillId="0" borderId="0" xfId="1" applyFont="1" applyFill="1" applyAlignment="1">
      <alignment horizontal="right" vertical="center"/>
    </xf>
    <xf numFmtId="0" fontId="15" fillId="0" borderId="0" xfId="1" applyNumberFormat="1" applyFont="1" applyFill="1" applyBorder="1" applyAlignment="1">
      <alignment horizontal="right" vertical="center" wrapText="1"/>
    </xf>
    <xf numFmtId="49" fontId="12" fillId="0" borderId="20" xfId="1" applyNumberFormat="1" applyFont="1" applyFill="1" applyBorder="1" applyAlignment="1">
      <alignment horizontal="distributed" vertical="center" wrapText="1" justifyLastLine="1"/>
    </xf>
    <xf numFmtId="49" fontId="12" fillId="0" borderId="21" xfId="1" applyNumberFormat="1" applyFont="1" applyFill="1" applyBorder="1" applyAlignment="1">
      <alignment horizontal="distributed" vertical="center" wrapText="1" justifyLastLine="1"/>
    </xf>
    <xf numFmtId="49" fontId="12" fillId="0" borderId="19" xfId="1" applyNumberFormat="1" applyFont="1" applyFill="1" applyBorder="1" applyAlignment="1">
      <alignment horizontal="distributed" vertical="center" wrapText="1" justifyLastLine="1"/>
    </xf>
    <xf numFmtId="49" fontId="12" fillId="0" borderId="2" xfId="1" applyNumberFormat="1" applyFont="1" applyFill="1" applyBorder="1" applyAlignment="1">
      <alignment horizontal="distributed" vertical="center" wrapText="1" justifyLastLine="1"/>
    </xf>
    <xf numFmtId="49" fontId="12" fillId="0" borderId="6" xfId="1" applyNumberFormat="1" applyFont="1" applyFill="1" applyBorder="1" applyAlignment="1">
      <alignment horizontal="distributed" vertical="center" wrapText="1" justifyLastLine="1"/>
    </xf>
    <xf numFmtId="49" fontId="12" fillId="0" borderId="7" xfId="1" applyNumberFormat="1" applyFont="1" applyFill="1" applyBorder="1" applyAlignment="1">
      <alignment horizontal="distributed" vertical="center" wrapText="1" justifyLastLine="1"/>
    </xf>
    <xf numFmtId="0" fontId="12" fillId="0" borderId="14" xfId="1" applyNumberFormat="1" applyFont="1" applyFill="1" applyBorder="1" applyAlignment="1">
      <alignment horizontal="distributed" vertical="center" wrapText="1" justifyLastLine="1"/>
    </xf>
    <xf numFmtId="0" fontId="12" fillId="0" borderId="1" xfId="1" applyNumberFormat="1" applyFont="1" applyFill="1" applyBorder="1" applyAlignment="1">
      <alignment horizontal="distributed" vertical="center" wrapText="1" justifyLastLine="1"/>
    </xf>
    <xf numFmtId="0" fontId="12" fillId="0" borderId="20" xfId="1" applyNumberFormat="1" applyFont="1" applyFill="1" applyBorder="1" applyAlignment="1">
      <alignment horizontal="distributed" vertical="center" justifyLastLine="1"/>
    </xf>
    <xf numFmtId="0" fontId="12" fillId="0" borderId="22" xfId="1" applyNumberFormat="1" applyFont="1" applyFill="1" applyBorder="1" applyAlignment="1">
      <alignment horizontal="distributed" vertical="center" justifyLastLine="1"/>
    </xf>
    <xf numFmtId="0" fontId="12" fillId="0" borderId="2" xfId="1" applyNumberFormat="1" applyFont="1" applyFill="1" applyBorder="1" applyAlignment="1">
      <alignment horizontal="distributed" vertical="center" justifyLastLine="1"/>
    </xf>
    <xf numFmtId="0" fontId="12" fillId="0" borderId="23" xfId="1" applyNumberFormat="1" applyFont="1" applyFill="1" applyBorder="1" applyAlignment="1">
      <alignment horizontal="distributed" vertical="center" justifyLastLine="1"/>
    </xf>
  </cellXfs>
  <cellStyles count="9">
    <cellStyle name="桁区切り 2" xfId="2"/>
    <cellStyle name="桁区切り 2 2" xfId="5"/>
    <cellStyle name="桁区切り 2 2 2" xfId="7"/>
    <cellStyle name="標準" xfId="0" builtinId="0"/>
    <cellStyle name="標準 2" xfId="3"/>
    <cellStyle name="標準 2 2" xfId="8"/>
    <cellStyle name="標準 3" xfId="4"/>
    <cellStyle name="標準 3 2" xfId="6"/>
    <cellStyle name="標準_③予算事業別調書(目次様式)" xfId="1"/>
  </cellStyles>
  <dxfs count="5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00FF00"/>
      <color rgb="FF0000FF"/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7"/>
  <sheetViews>
    <sheetView tabSelected="1" view="pageBreakPreview" zoomScale="90" zoomScaleNormal="100" zoomScaleSheetLayoutView="90" workbookViewId="0">
      <pane ySplit="7" topLeftCell="A8" activePane="bottomLeft" state="frozen"/>
      <selection activeCell="BZ9" sqref="BZ9"/>
      <selection pane="bottomLeft" activeCell="N11" sqref="N11"/>
    </sheetView>
  </sheetViews>
  <sheetFormatPr defaultColWidth="8.625" defaultRowHeight="18" customHeight="1"/>
  <cols>
    <col min="1" max="1" width="3.75" style="17" customWidth="1"/>
    <col min="2" max="4" width="1.25" style="1" customWidth="1"/>
    <col min="5" max="5" width="25" style="1" customWidth="1"/>
    <col min="6" max="6" width="31.25" style="10" customWidth="1"/>
    <col min="7" max="8" width="11.25" style="5" customWidth="1"/>
    <col min="9" max="9" width="11.25" style="4" customWidth="1"/>
    <col min="10" max="10" width="5" style="11" customWidth="1"/>
    <col min="11" max="11" width="5" style="12" customWidth="1"/>
    <col min="12" max="43" width="8.625" style="7" customWidth="1"/>
    <col min="44" max="16384" width="8.625" style="7"/>
  </cols>
  <sheetData>
    <row r="1" spans="1:11" ht="18" customHeight="1">
      <c r="A1" s="47" t="s">
        <v>56</v>
      </c>
      <c r="C1" s="2"/>
      <c r="D1" s="2"/>
      <c r="E1" s="2"/>
      <c r="F1" s="3"/>
      <c r="I1" s="6"/>
      <c r="J1" s="78"/>
      <c r="K1" s="78"/>
    </row>
    <row r="2" spans="1:11" ht="14.25" customHeight="1">
      <c r="A2" s="8"/>
      <c r="C2" s="9"/>
      <c r="D2" s="9"/>
      <c r="E2" s="9"/>
    </row>
    <row r="3" spans="1:11" ht="12.75">
      <c r="A3" s="13"/>
      <c r="C3" s="14"/>
      <c r="D3" s="14"/>
      <c r="E3" s="14"/>
      <c r="F3" s="15"/>
      <c r="I3" s="16"/>
    </row>
    <row r="4" spans="1:11" ht="15" customHeight="1">
      <c r="F4" s="18"/>
      <c r="G4" s="79"/>
      <c r="H4" s="79"/>
      <c r="I4" s="19"/>
      <c r="K4" s="63" t="s">
        <v>99</v>
      </c>
    </row>
    <row r="5" spans="1:11" ht="27.75" customHeight="1" thickBot="1">
      <c r="F5" s="20"/>
      <c r="G5" s="21"/>
      <c r="H5" s="21"/>
      <c r="I5" s="22"/>
      <c r="J5" s="23"/>
      <c r="K5" s="19" t="s">
        <v>66</v>
      </c>
    </row>
    <row r="6" spans="1:11" ht="15" customHeight="1">
      <c r="A6" s="24" t="s">
        <v>50</v>
      </c>
      <c r="B6" s="80" t="s">
        <v>0</v>
      </c>
      <c r="C6" s="81"/>
      <c r="D6" s="81"/>
      <c r="E6" s="82"/>
      <c r="F6" s="86" t="s">
        <v>42</v>
      </c>
      <c r="G6" s="49" t="s">
        <v>86</v>
      </c>
      <c r="H6" s="49" t="s">
        <v>87</v>
      </c>
      <c r="I6" s="50" t="s">
        <v>1</v>
      </c>
      <c r="J6" s="88" t="s">
        <v>52</v>
      </c>
      <c r="K6" s="89"/>
    </row>
    <row r="7" spans="1:11" ht="15" customHeight="1">
      <c r="A7" s="25" t="s">
        <v>51</v>
      </c>
      <c r="B7" s="83"/>
      <c r="C7" s="84"/>
      <c r="D7" s="84"/>
      <c r="E7" s="85"/>
      <c r="F7" s="87"/>
      <c r="G7" s="60" t="s">
        <v>83</v>
      </c>
      <c r="H7" s="59" t="s">
        <v>100</v>
      </c>
      <c r="I7" s="26" t="s">
        <v>49</v>
      </c>
      <c r="J7" s="90"/>
      <c r="K7" s="91"/>
    </row>
    <row r="8" spans="1:11" ht="27" customHeight="1">
      <c r="A8" s="44">
        <v>1</v>
      </c>
      <c r="B8" s="72" t="s">
        <v>72</v>
      </c>
      <c r="C8" s="74"/>
      <c r="D8" s="74"/>
      <c r="E8" s="73"/>
      <c r="F8" s="27"/>
      <c r="G8" s="28">
        <f>SUM(G9)</f>
        <v>32120</v>
      </c>
      <c r="H8" s="28">
        <f>SUM(H9)</f>
        <v>32036</v>
      </c>
      <c r="I8" s="28">
        <f t="shared" ref="I8:I14" si="0">+H8-G8</f>
        <v>-84</v>
      </c>
      <c r="J8" s="29"/>
      <c r="K8" s="52"/>
    </row>
    <row r="9" spans="1:11" ht="27" customHeight="1">
      <c r="A9" s="44">
        <f>A8+1</f>
        <v>2</v>
      </c>
      <c r="B9" s="30"/>
      <c r="C9" s="72" t="s">
        <v>4</v>
      </c>
      <c r="D9" s="74"/>
      <c r="E9" s="73"/>
      <c r="F9" s="27"/>
      <c r="G9" s="28">
        <f>SUM(G10)</f>
        <v>32120</v>
      </c>
      <c r="H9" s="28">
        <f>SUM(H10)</f>
        <v>32036</v>
      </c>
      <c r="I9" s="28">
        <f t="shared" si="0"/>
        <v>-84</v>
      </c>
      <c r="J9" s="29"/>
      <c r="K9" s="53"/>
    </row>
    <row r="10" spans="1:11" ht="27" customHeight="1">
      <c r="A10" s="56">
        <f t="shared" ref="A10:A73" si="1">A9+1</f>
        <v>3</v>
      </c>
      <c r="B10" s="31"/>
      <c r="C10" s="31"/>
      <c r="D10" s="70" t="s">
        <v>5</v>
      </c>
      <c r="E10" s="71"/>
      <c r="F10" s="46"/>
      <c r="G10" s="35">
        <f>SUM(G11:G11)</f>
        <v>32120</v>
      </c>
      <c r="H10" s="35">
        <f t="shared" ref="H10" si="2">SUM(H11:H11)</f>
        <v>32036</v>
      </c>
      <c r="I10" s="35">
        <f t="shared" si="0"/>
        <v>-84</v>
      </c>
      <c r="J10" s="45"/>
      <c r="K10" s="54"/>
    </row>
    <row r="11" spans="1:11" ht="54" customHeight="1">
      <c r="A11" s="44">
        <f t="shared" si="1"/>
        <v>4</v>
      </c>
      <c r="B11" s="31"/>
      <c r="C11" s="31"/>
      <c r="D11" s="31"/>
      <c r="E11" s="58" t="s">
        <v>6</v>
      </c>
      <c r="F11" s="32" t="s">
        <v>82</v>
      </c>
      <c r="G11" s="28">
        <v>32120</v>
      </c>
      <c r="H11" s="28">
        <v>32036</v>
      </c>
      <c r="I11" s="28">
        <f t="shared" si="0"/>
        <v>-84</v>
      </c>
      <c r="J11" s="29"/>
      <c r="K11" s="53"/>
    </row>
    <row r="12" spans="1:11" ht="27" customHeight="1">
      <c r="A12" s="44">
        <f t="shared" si="1"/>
        <v>5</v>
      </c>
      <c r="B12" s="72" t="s">
        <v>73</v>
      </c>
      <c r="C12" s="74"/>
      <c r="D12" s="74"/>
      <c r="E12" s="73"/>
      <c r="F12" s="27"/>
      <c r="G12" s="28">
        <f>SUM(G13,G16)</f>
        <v>111568</v>
      </c>
      <c r="H12" s="28">
        <f>SUM(H13,H16)</f>
        <v>135669</v>
      </c>
      <c r="I12" s="28">
        <f t="shared" si="0"/>
        <v>24101</v>
      </c>
      <c r="J12" s="29"/>
      <c r="K12" s="52"/>
    </row>
    <row r="13" spans="1:11" ht="27" customHeight="1">
      <c r="A13" s="44">
        <f t="shared" si="1"/>
        <v>6</v>
      </c>
      <c r="B13" s="36"/>
      <c r="C13" s="72" t="s">
        <v>2</v>
      </c>
      <c r="D13" s="74"/>
      <c r="E13" s="73"/>
      <c r="F13" s="27"/>
      <c r="G13" s="28">
        <f>SUM(G14)</f>
        <v>239</v>
      </c>
      <c r="H13" s="28">
        <f>SUM(H14)</f>
        <v>171</v>
      </c>
      <c r="I13" s="28">
        <f t="shared" si="0"/>
        <v>-68</v>
      </c>
      <c r="J13" s="29"/>
      <c r="K13" s="53"/>
    </row>
    <row r="14" spans="1:11" ht="27" customHeight="1">
      <c r="A14" s="44">
        <f t="shared" si="1"/>
        <v>7</v>
      </c>
      <c r="B14" s="31"/>
      <c r="C14" s="30"/>
      <c r="D14" s="72" t="s">
        <v>3</v>
      </c>
      <c r="E14" s="73"/>
      <c r="F14" s="32"/>
      <c r="G14" s="28">
        <f>SUM(G15)</f>
        <v>239</v>
      </c>
      <c r="H14" s="28">
        <f>SUM(H15)</f>
        <v>171</v>
      </c>
      <c r="I14" s="28">
        <f t="shared" si="0"/>
        <v>-68</v>
      </c>
      <c r="J14" s="29"/>
      <c r="K14" s="53"/>
    </row>
    <row r="15" spans="1:11" ht="27" customHeight="1">
      <c r="A15" s="44">
        <f t="shared" si="1"/>
        <v>8</v>
      </c>
      <c r="B15" s="31"/>
      <c r="C15" s="31"/>
      <c r="D15" s="31"/>
      <c r="E15" s="58" t="s">
        <v>97</v>
      </c>
      <c r="F15" s="32" t="s">
        <v>59</v>
      </c>
      <c r="G15" s="28">
        <v>239</v>
      </c>
      <c r="H15" s="28">
        <v>171</v>
      </c>
      <c r="I15" s="28">
        <f t="shared" ref="I15" si="3">+H15-G15</f>
        <v>-68</v>
      </c>
      <c r="J15" s="29"/>
      <c r="K15" s="53"/>
    </row>
    <row r="16" spans="1:11" ht="27" customHeight="1">
      <c r="A16" s="44">
        <f t="shared" si="1"/>
        <v>9</v>
      </c>
      <c r="B16" s="31"/>
      <c r="C16" s="72" t="s">
        <v>44</v>
      </c>
      <c r="D16" s="74"/>
      <c r="E16" s="73"/>
      <c r="F16" s="27"/>
      <c r="G16" s="28">
        <f>SUM(G17)</f>
        <v>111329</v>
      </c>
      <c r="H16" s="28">
        <f>SUM(H17)</f>
        <v>135498</v>
      </c>
      <c r="I16" s="28">
        <f t="shared" ref="I16:I20" si="4">+H16-G16</f>
        <v>24169</v>
      </c>
      <c r="J16" s="45"/>
      <c r="K16" s="53"/>
    </row>
    <row r="17" spans="1:11" ht="27" customHeight="1">
      <c r="A17" s="44">
        <f t="shared" si="1"/>
        <v>10</v>
      </c>
      <c r="B17" s="31"/>
      <c r="C17" s="30"/>
      <c r="D17" s="72" t="s">
        <v>7</v>
      </c>
      <c r="E17" s="73"/>
      <c r="F17" s="32"/>
      <c r="G17" s="28">
        <f>SUM(G18,G19,G20)</f>
        <v>111329</v>
      </c>
      <c r="H17" s="28">
        <f>SUM(H18,H19,H20)</f>
        <v>135498</v>
      </c>
      <c r="I17" s="28">
        <f t="shared" si="4"/>
        <v>24169</v>
      </c>
      <c r="J17" s="45"/>
      <c r="K17" s="53"/>
    </row>
    <row r="18" spans="1:11" ht="27" customHeight="1">
      <c r="A18" s="44">
        <f t="shared" si="1"/>
        <v>11</v>
      </c>
      <c r="B18" s="31"/>
      <c r="C18" s="31"/>
      <c r="D18" s="31"/>
      <c r="E18" s="58" t="s">
        <v>8</v>
      </c>
      <c r="F18" s="58" t="s">
        <v>70</v>
      </c>
      <c r="G18" s="28">
        <v>81157</v>
      </c>
      <c r="H18" s="28">
        <v>104585</v>
      </c>
      <c r="I18" s="28">
        <f t="shared" ref="I18" si="5">+H18-G18</f>
        <v>23428</v>
      </c>
      <c r="J18" s="45"/>
      <c r="K18" s="53"/>
    </row>
    <row r="19" spans="1:11" ht="27" customHeight="1">
      <c r="A19" s="44">
        <f>A18+1</f>
        <v>12</v>
      </c>
      <c r="B19" s="31"/>
      <c r="C19" s="31"/>
      <c r="D19" s="31"/>
      <c r="E19" s="58" t="s">
        <v>9</v>
      </c>
      <c r="F19" s="32" t="s">
        <v>65</v>
      </c>
      <c r="G19" s="28">
        <v>12139</v>
      </c>
      <c r="H19" s="28">
        <v>10810</v>
      </c>
      <c r="I19" s="28">
        <f t="shared" si="4"/>
        <v>-1329</v>
      </c>
      <c r="J19" s="45"/>
      <c r="K19" s="53"/>
    </row>
    <row r="20" spans="1:11" ht="40.5" customHeight="1">
      <c r="A20" s="44">
        <f t="shared" si="1"/>
        <v>13</v>
      </c>
      <c r="B20" s="31"/>
      <c r="C20" s="31"/>
      <c r="D20" s="62"/>
      <c r="E20" s="58" t="s">
        <v>10</v>
      </c>
      <c r="F20" s="58" t="s">
        <v>96</v>
      </c>
      <c r="G20" s="28">
        <v>18033</v>
      </c>
      <c r="H20" s="28">
        <v>20103</v>
      </c>
      <c r="I20" s="28">
        <f t="shared" si="4"/>
        <v>2070</v>
      </c>
      <c r="J20" s="45"/>
      <c r="K20" s="53"/>
    </row>
    <row r="21" spans="1:11" ht="27" customHeight="1">
      <c r="A21" s="44">
        <f t="shared" si="1"/>
        <v>14</v>
      </c>
      <c r="B21" s="72" t="s">
        <v>74</v>
      </c>
      <c r="C21" s="74"/>
      <c r="D21" s="74"/>
      <c r="E21" s="73"/>
      <c r="F21" s="27"/>
      <c r="G21" s="28">
        <f>SUM(G22)</f>
        <v>134341</v>
      </c>
      <c r="H21" s="28">
        <f>SUM(H22)</f>
        <v>500378</v>
      </c>
      <c r="I21" s="28">
        <f t="shared" ref="I21:I22" si="6">+H21-G21</f>
        <v>366037</v>
      </c>
      <c r="J21" s="29"/>
      <c r="K21" s="52"/>
    </row>
    <row r="22" spans="1:11" ht="27" customHeight="1">
      <c r="A22" s="44">
        <f t="shared" si="1"/>
        <v>15</v>
      </c>
      <c r="B22" s="31"/>
      <c r="C22" s="72" t="s">
        <v>11</v>
      </c>
      <c r="D22" s="74"/>
      <c r="E22" s="73"/>
      <c r="F22" s="27"/>
      <c r="G22" s="28">
        <f>SUM(G23)</f>
        <v>134341</v>
      </c>
      <c r="H22" s="28">
        <f>SUM(H23)</f>
        <v>500378</v>
      </c>
      <c r="I22" s="28">
        <f t="shared" si="6"/>
        <v>366037</v>
      </c>
      <c r="J22" s="29"/>
      <c r="K22" s="53"/>
    </row>
    <row r="23" spans="1:11" ht="27" customHeight="1">
      <c r="A23" s="44">
        <f t="shared" si="1"/>
        <v>16</v>
      </c>
      <c r="B23" s="31"/>
      <c r="C23" s="31"/>
      <c r="D23" s="72" t="s">
        <v>38</v>
      </c>
      <c r="E23" s="73"/>
      <c r="F23" s="32"/>
      <c r="G23" s="28">
        <f>SUM(G24,G29)</f>
        <v>134341</v>
      </c>
      <c r="H23" s="28">
        <f>SUM(H24,H29)</f>
        <v>500378</v>
      </c>
      <c r="I23" s="28">
        <f t="shared" ref="I23:I29" si="7">+H23-G23</f>
        <v>366037</v>
      </c>
      <c r="J23" s="29"/>
      <c r="K23" s="53"/>
    </row>
    <row r="24" spans="1:11" ht="27" customHeight="1">
      <c r="A24" s="44">
        <f t="shared" si="1"/>
        <v>17</v>
      </c>
      <c r="B24" s="31"/>
      <c r="C24" s="31"/>
      <c r="D24" s="31"/>
      <c r="E24" s="51" t="s">
        <v>57</v>
      </c>
      <c r="F24" s="46"/>
      <c r="G24" s="35">
        <f>SUM(G25:G28)</f>
        <v>134111</v>
      </c>
      <c r="H24" s="35">
        <f>SUM(H25:H28)</f>
        <v>500148</v>
      </c>
      <c r="I24" s="35">
        <f>+H24-G24</f>
        <v>366037</v>
      </c>
      <c r="J24" s="45"/>
      <c r="K24" s="54"/>
    </row>
    <row r="25" spans="1:11" ht="40.5" customHeight="1">
      <c r="A25" s="44">
        <f t="shared" si="1"/>
        <v>18</v>
      </c>
      <c r="B25" s="31"/>
      <c r="C25" s="31"/>
      <c r="D25" s="31"/>
      <c r="E25" s="51"/>
      <c r="F25" s="46" t="s">
        <v>84</v>
      </c>
      <c r="G25" s="35">
        <v>125111</v>
      </c>
      <c r="H25" s="35">
        <v>490741</v>
      </c>
      <c r="I25" s="35">
        <f t="shared" si="7"/>
        <v>365630</v>
      </c>
      <c r="J25" s="45"/>
      <c r="K25" s="54"/>
    </row>
    <row r="26" spans="1:11" ht="40.5" customHeight="1">
      <c r="A26" s="44">
        <f t="shared" si="1"/>
        <v>19</v>
      </c>
      <c r="B26" s="31"/>
      <c r="C26" s="31"/>
      <c r="D26" s="31"/>
      <c r="E26" s="51"/>
      <c r="F26" s="46" t="s">
        <v>89</v>
      </c>
      <c r="G26" s="35">
        <v>0</v>
      </c>
      <c r="H26" s="35">
        <v>3507</v>
      </c>
      <c r="I26" s="35">
        <f t="shared" si="7"/>
        <v>3507</v>
      </c>
      <c r="J26" s="45"/>
      <c r="K26" s="54"/>
    </row>
    <row r="27" spans="1:11" ht="27" customHeight="1">
      <c r="A27" s="44">
        <f t="shared" si="1"/>
        <v>20</v>
      </c>
      <c r="B27" s="31"/>
      <c r="C27" s="31"/>
      <c r="D27" s="31"/>
      <c r="E27" s="32"/>
      <c r="F27" s="46" t="s">
        <v>88</v>
      </c>
      <c r="G27" s="35">
        <v>0</v>
      </c>
      <c r="H27" s="35">
        <v>5900</v>
      </c>
      <c r="I27" s="35">
        <f t="shared" si="7"/>
        <v>5900</v>
      </c>
      <c r="J27" s="45"/>
      <c r="K27" s="54"/>
    </row>
    <row r="28" spans="1:11" ht="27" customHeight="1">
      <c r="A28" s="44">
        <f t="shared" si="1"/>
        <v>21</v>
      </c>
      <c r="B28" s="31"/>
      <c r="C28" s="31"/>
      <c r="D28" s="31"/>
      <c r="E28" s="32"/>
      <c r="F28" s="46" t="s">
        <v>94</v>
      </c>
      <c r="G28" s="35">
        <v>9000</v>
      </c>
      <c r="H28" s="35">
        <v>0</v>
      </c>
      <c r="I28" s="35">
        <f t="shared" ref="I28" si="8">+H28-G28</f>
        <v>-9000</v>
      </c>
      <c r="J28" s="45"/>
      <c r="K28" s="54"/>
    </row>
    <row r="29" spans="1:11" ht="27" customHeight="1">
      <c r="A29" s="44">
        <f t="shared" si="1"/>
        <v>22</v>
      </c>
      <c r="B29" s="31"/>
      <c r="C29" s="31"/>
      <c r="D29" s="31"/>
      <c r="E29" s="51" t="s">
        <v>58</v>
      </c>
      <c r="F29" s="46" t="s">
        <v>98</v>
      </c>
      <c r="G29" s="35">
        <v>230</v>
      </c>
      <c r="H29" s="35">
        <v>230</v>
      </c>
      <c r="I29" s="35">
        <f t="shared" si="7"/>
        <v>0</v>
      </c>
      <c r="J29" s="45"/>
      <c r="K29" s="54"/>
    </row>
    <row r="30" spans="1:11" ht="27" customHeight="1">
      <c r="A30" s="44">
        <f t="shared" si="1"/>
        <v>23</v>
      </c>
      <c r="B30" s="72" t="s">
        <v>81</v>
      </c>
      <c r="C30" s="74"/>
      <c r="D30" s="74"/>
      <c r="E30" s="73"/>
      <c r="F30" s="27"/>
      <c r="G30" s="28">
        <f>SUM(G31,G34)</f>
        <v>284568</v>
      </c>
      <c r="H30" s="28">
        <f>SUM(H31,H34)</f>
        <v>51167</v>
      </c>
      <c r="I30" s="28">
        <f t="shared" ref="I30" si="9">+H30-G30</f>
        <v>-233401</v>
      </c>
      <c r="J30" s="29"/>
      <c r="K30" s="52"/>
    </row>
    <row r="31" spans="1:11" ht="27" customHeight="1">
      <c r="A31" s="44">
        <f t="shared" si="1"/>
        <v>24</v>
      </c>
      <c r="B31" s="31"/>
      <c r="C31" s="72" t="s">
        <v>12</v>
      </c>
      <c r="D31" s="74"/>
      <c r="E31" s="73"/>
      <c r="F31" s="27"/>
      <c r="G31" s="28">
        <f>SUM(G32)</f>
        <v>365</v>
      </c>
      <c r="H31" s="28">
        <f>SUM(H32)</f>
        <v>388</v>
      </c>
      <c r="I31" s="28">
        <f t="shared" ref="I31:I36" si="10">+H31-G31</f>
        <v>23</v>
      </c>
      <c r="J31" s="29"/>
      <c r="K31" s="53"/>
    </row>
    <row r="32" spans="1:11" ht="27" customHeight="1">
      <c r="A32" s="44">
        <f t="shared" si="1"/>
        <v>25</v>
      </c>
      <c r="B32" s="31"/>
      <c r="C32" s="30"/>
      <c r="D32" s="72" t="s">
        <v>13</v>
      </c>
      <c r="E32" s="73"/>
      <c r="F32" s="32"/>
      <c r="G32" s="28">
        <f>SUM(G33:G33)</f>
        <v>365</v>
      </c>
      <c r="H32" s="28">
        <f>SUM(H33:H33)</f>
        <v>388</v>
      </c>
      <c r="I32" s="28">
        <f t="shared" si="10"/>
        <v>23</v>
      </c>
      <c r="J32" s="29"/>
      <c r="K32" s="53"/>
    </row>
    <row r="33" spans="1:11" ht="27" customHeight="1">
      <c r="A33" s="44">
        <f t="shared" si="1"/>
        <v>26</v>
      </c>
      <c r="B33" s="31"/>
      <c r="C33" s="33"/>
      <c r="D33" s="48"/>
      <c r="E33" s="58" t="s">
        <v>14</v>
      </c>
      <c r="F33" s="32" t="s">
        <v>61</v>
      </c>
      <c r="G33" s="28">
        <v>365</v>
      </c>
      <c r="H33" s="28">
        <v>388</v>
      </c>
      <c r="I33" s="28">
        <f t="shared" si="10"/>
        <v>23</v>
      </c>
      <c r="J33" s="29"/>
      <c r="K33" s="53"/>
    </row>
    <row r="34" spans="1:11" ht="27" customHeight="1">
      <c r="A34" s="56">
        <f t="shared" si="1"/>
        <v>27</v>
      </c>
      <c r="B34" s="31"/>
      <c r="C34" s="70" t="s">
        <v>15</v>
      </c>
      <c r="D34" s="77"/>
      <c r="E34" s="71"/>
      <c r="F34" s="34"/>
      <c r="G34" s="35">
        <f>SUM(G35,G37)</f>
        <v>284203</v>
      </c>
      <c r="H34" s="35">
        <f>SUM(H35,H37)</f>
        <v>50779</v>
      </c>
      <c r="I34" s="35">
        <f t="shared" si="10"/>
        <v>-233424</v>
      </c>
      <c r="J34" s="45"/>
      <c r="K34" s="54"/>
    </row>
    <row r="35" spans="1:11" ht="27" customHeight="1">
      <c r="A35" s="44">
        <f t="shared" si="1"/>
        <v>28</v>
      </c>
      <c r="B35" s="31"/>
      <c r="C35" s="30"/>
      <c r="D35" s="72" t="s">
        <v>16</v>
      </c>
      <c r="E35" s="73"/>
      <c r="F35" s="32"/>
      <c r="G35" s="28">
        <f>SUM(G36:G36)</f>
        <v>282752</v>
      </c>
      <c r="H35" s="28">
        <f>SUM(H36:H36)</f>
        <v>49727</v>
      </c>
      <c r="I35" s="28">
        <f t="shared" si="10"/>
        <v>-233025</v>
      </c>
      <c r="J35" s="29"/>
      <c r="K35" s="53"/>
    </row>
    <row r="36" spans="1:11" ht="27" customHeight="1">
      <c r="A36" s="44">
        <f t="shared" si="1"/>
        <v>29</v>
      </c>
      <c r="B36" s="31"/>
      <c r="C36" s="31"/>
      <c r="D36" s="31"/>
      <c r="E36" s="51" t="s">
        <v>17</v>
      </c>
      <c r="F36" s="46" t="s">
        <v>62</v>
      </c>
      <c r="G36" s="35">
        <v>282752</v>
      </c>
      <c r="H36" s="35">
        <v>49727</v>
      </c>
      <c r="I36" s="35">
        <f t="shared" si="10"/>
        <v>-233025</v>
      </c>
      <c r="J36" s="45"/>
      <c r="K36" s="54"/>
    </row>
    <row r="37" spans="1:11" ht="27" customHeight="1">
      <c r="A37" s="44">
        <f t="shared" si="1"/>
        <v>30</v>
      </c>
      <c r="B37" s="31"/>
      <c r="C37" s="31"/>
      <c r="D37" s="72" t="s">
        <v>18</v>
      </c>
      <c r="E37" s="73"/>
      <c r="F37" s="32"/>
      <c r="G37" s="28">
        <f>SUM(G38:G39)</f>
        <v>1451</v>
      </c>
      <c r="H37" s="28">
        <f>SUM(H38:H39)</f>
        <v>1052</v>
      </c>
      <c r="I37" s="28">
        <f t="shared" ref="I37:I43" si="11">+H37-G37</f>
        <v>-399</v>
      </c>
      <c r="J37" s="29"/>
      <c r="K37" s="53"/>
    </row>
    <row r="38" spans="1:11" ht="27" customHeight="1">
      <c r="A38" s="44">
        <f t="shared" si="1"/>
        <v>31</v>
      </c>
      <c r="B38" s="31"/>
      <c r="C38" s="31"/>
      <c r="D38" s="31"/>
      <c r="E38" s="58" t="s">
        <v>19</v>
      </c>
      <c r="F38" s="32" t="s">
        <v>63</v>
      </c>
      <c r="G38" s="28">
        <v>742</v>
      </c>
      <c r="H38" s="28">
        <v>692</v>
      </c>
      <c r="I38" s="28">
        <f t="shared" si="11"/>
        <v>-50</v>
      </c>
      <c r="J38" s="29"/>
      <c r="K38" s="53"/>
    </row>
    <row r="39" spans="1:11" ht="27" customHeight="1">
      <c r="A39" s="44">
        <f t="shared" si="1"/>
        <v>32</v>
      </c>
      <c r="B39" s="31"/>
      <c r="C39" s="31"/>
      <c r="D39" s="31"/>
      <c r="E39" s="58" t="s">
        <v>48</v>
      </c>
      <c r="F39" s="32" t="s">
        <v>45</v>
      </c>
      <c r="G39" s="28">
        <v>709</v>
      </c>
      <c r="H39" s="28">
        <v>360</v>
      </c>
      <c r="I39" s="28">
        <f t="shared" si="11"/>
        <v>-349</v>
      </c>
      <c r="J39" s="29"/>
      <c r="K39" s="53"/>
    </row>
    <row r="40" spans="1:11" ht="27" customHeight="1">
      <c r="A40" s="44">
        <f t="shared" si="1"/>
        <v>33</v>
      </c>
      <c r="B40" s="72" t="s">
        <v>75</v>
      </c>
      <c r="C40" s="74"/>
      <c r="D40" s="74"/>
      <c r="E40" s="73"/>
      <c r="F40" s="27"/>
      <c r="G40" s="28">
        <f>SUM(G41,G44)</f>
        <v>567354</v>
      </c>
      <c r="H40" s="28">
        <f>SUM(H41,H44)</f>
        <v>581149</v>
      </c>
      <c r="I40" s="28">
        <f t="shared" si="11"/>
        <v>13795</v>
      </c>
      <c r="J40" s="29"/>
      <c r="K40" s="52"/>
    </row>
    <row r="41" spans="1:11" ht="27" customHeight="1">
      <c r="A41" s="44">
        <f t="shared" si="1"/>
        <v>34</v>
      </c>
      <c r="B41" s="36"/>
      <c r="C41" s="72" t="s">
        <v>20</v>
      </c>
      <c r="D41" s="74"/>
      <c r="E41" s="73"/>
      <c r="F41" s="27"/>
      <c r="G41" s="28">
        <f>SUM(G42)</f>
        <v>567168</v>
      </c>
      <c r="H41" s="28">
        <f>SUM(H42)</f>
        <v>580964</v>
      </c>
      <c r="I41" s="28">
        <f t="shared" si="11"/>
        <v>13796</v>
      </c>
      <c r="J41" s="29"/>
      <c r="K41" s="53"/>
    </row>
    <row r="42" spans="1:11" ht="27" customHeight="1">
      <c r="A42" s="44">
        <f t="shared" si="1"/>
        <v>35</v>
      </c>
      <c r="B42" s="31"/>
      <c r="C42" s="30"/>
      <c r="D42" s="72" t="s">
        <v>21</v>
      </c>
      <c r="E42" s="73"/>
      <c r="F42" s="32"/>
      <c r="G42" s="28">
        <f>SUM(G43)</f>
        <v>567168</v>
      </c>
      <c r="H42" s="28">
        <f>SUM(H43)</f>
        <v>580964</v>
      </c>
      <c r="I42" s="28">
        <f t="shared" si="11"/>
        <v>13796</v>
      </c>
      <c r="J42" s="29"/>
      <c r="K42" s="53"/>
    </row>
    <row r="43" spans="1:11" ht="27" customHeight="1">
      <c r="A43" s="44">
        <f t="shared" si="1"/>
        <v>36</v>
      </c>
      <c r="B43" s="31"/>
      <c r="C43" s="31"/>
      <c r="D43" s="30"/>
      <c r="E43" s="58" t="s">
        <v>22</v>
      </c>
      <c r="F43" s="32" t="s">
        <v>60</v>
      </c>
      <c r="G43" s="28">
        <v>567168</v>
      </c>
      <c r="H43" s="28">
        <v>580964</v>
      </c>
      <c r="I43" s="28">
        <f t="shared" si="11"/>
        <v>13796</v>
      </c>
      <c r="J43" s="29"/>
      <c r="K43" s="53"/>
    </row>
    <row r="44" spans="1:11" ht="27" customHeight="1">
      <c r="A44" s="44">
        <f t="shared" si="1"/>
        <v>37</v>
      </c>
      <c r="B44" s="31"/>
      <c r="C44" s="72" t="s">
        <v>23</v>
      </c>
      <c r="D44" s="74"/>
      <c r="E44" s="73"/>
      <c r="F44" s="27"/>
      <c r="G44" s="28">
        <f>SUM(G45)</f>
        <v>186</v>
      </c>
      <c r="H44" s="28">
        <f>SUM(H45)</f>
        <v>185</v>
      </c>
      <c r="I44" s="28">
        <f t="shared" ref="I44:I47" si="12">+H44-G44</f>
        <v>-1</v>
      </c>
      <c r="J44" s="29"/>
      <c r="K44" s="53"/>
    </row>
    <row r="45" spans="1:11" ht="27" customHeight="1">
      <c r="A45" s="44">
        <f t="shared" si="1"/>
        <v>38</v>
      </c>
      <c r="B45" s="31"/>
      <c r="C45" s="31"/>
      <c r="D45" s="72" t="s">
        <v>24</v>
      </c>
      <c r="E45" s="73"/>
      <c r="F45" s="32"/>
      <c r="G45" s="28">
        <f>SUM(G46)</f>
        <v>186</v>
      </c>
      <c r="H45" s="28">
        <f>SUM(H46)</f>
        <v>185</v>
      </c>
      <c r="I45" s="28">
        <f t="shared" si="12"/>
        <v>-1</v>
      </c>
      <c r="J45" s="29"/>
      <c r="K45" s="53"/>
    </row>
    <row r="46" spans="1:11" ht="27" customHeight="1">
      <c r="A46" s="44">
        <f t="shared" si="1"/>
        <v>39</v>
      </c>
      <c r="B46" s="31"/>
      <c r="C46" s="31"/>
      <c r="D46" s="30"/>
      <c r="E46" s="58" t="s">
        <v>25</v>
      </c>
      <c r="F46" s="58" t="s">
        <v>40</v>
      </c>
      <c r="G46" s="28">
        <v>186</v>
      </c>
      <c r="H46" s="28">
        <v>185</v>
      </c>
      <c r="I46" s="28">
        <f t="shared" si="12"/>
        <v>-1</v>
      </c>
      <c r="J46" s="29"/>
      <c r="K46" s="53"/>
    </row>
    <row r="47" spans="1:11" ht="27" customHeight="1">
      <c r="A47" s="44">
        <f t="shared" si="1"/>
        <v>40</v>
      </c>
      <c r="B47" s="72" t="s">
        <v>91</v>
      </c>
      <c r="C47" s="74"/>
      <c r="D47" s="74"/>
      <c r="E47" s="73"/>
      <c r="F47" s="27"/>
      <c r="G47" s="28">
        <f t="shared" ref="G47:H49" si="13">SUM(G48)</f>
        <v>1</v>
      </c>
      <c r="H47" s="28">
        <f t="shared" si="13"/>
        <v>1</v>
      </c>
      <c r="I47" s="28">
        <f t="shared" si="12"/>
        <v>0</v>
      </c>
      <c r="J47" s="29"/>
      <c r="K47" s="52"/>
    </row>
    <row r="48" spans="1:11" ht="27" customHeight="1">
      <c r="A48" s="44">
        <f t="shared" si="1"/>
        <v>41</v>
      </c>
      <c r="B48" s="30"/>
      <c r="C48" s="72" t="s">
        <v>43</v>
      </c>
      <c r="D48" s="74"/>
      <c r="E48" s="73"/>
      <c r="F48" s="27"/>
      <c r="G48" s="28">
        <f t="shared" si="13"/>
        <v>1</v>
      </c>
      <c r="H48" s="28">
        <f t="shared" si="13"/>
        <v>1</v>
      </c>
      <c r="I48" s="28">
        <f t="shared" ref="I48" si="14">+H48-G48</f>
        <v>0</v>
      </c>
      <c r="J48" s="29"/>
      <c r="K48" s="53"/>
    </row>
    <row r="49" spans="1:11" ht="27" customHeight="1">
      <c r="A49" s="44">
        <f t="shared" si="1"/>
        <v>42</v>
      </c>
      <c r="B49" s="31"/>
      <c r="C49" s="31"/>
      <c r="D49" s="72" t="s">
        <v>26</v>
      </c>
      <c r="E49" s="73"/>
      <c r="F49" s="32"/>
      <c r="G49" s="28">
        <f t="shared" si="13"/>
        <v>1</v>
      </c>
      <c r="H49" s="28">
        <f t="shared" si="13"/>
        <v>1</v>
      </c>
      <c r="I49" s="28">
        <f t="shared" ref="I49:I52" si="15">+H49-G49</f>
        <v>0</v>
      </c>
      <c r="J49" s="29"/>
      <c r="K49" s="53"/>
    </row>
    <row r="50" spans="1:11" ht="27" customHeight="1">
      <c r="A50" s="44">
        <f t="shared" si="1"/>
        <v>43</v>
      </c>
      <c r="B50" s="31"/>
      <c r="C50" s="31"/>
      <c r="D50" s="48"/>
      <c r="E50" s="58" t="s">
        <v>27</v>
      </c>
      <c r="F50" s="32" t="s">
        <v>41</v>
      </c>
      <c r="G50" s="28">
        <v>1</v>
      </c>
      <c r="H50" s="28">
        <v>1</v>
      </c>
      <c r="I50" s="28">
        <f t="shared" si="15"/>
        <v>0</v>
      </c>
      <c r="J50" s="29"/>
      <c r="K50" s="53"/>
    </row>
    <row r="51" spans="1:11" ht="27" customHeight="1">
      <c r="A51" s="44">
        <f t="shared" si="1"/>
        <v>44</v>
      </c>
      <c r="B51" s="72" t="s">
        <v>76</v>
      </c>
      <c r="C51" s="74"/>
      <c r="D51" s="74"/>
      <c r="E51" s="73"/>
      <c r="F51" s="27"/>
      <c r="G51" s="28">
        <f t="shared" ref="G51:H53" si="16">SUM(G52)</f>
        <v>1232</v>
      </c>
      <c r="H51" s="28">
        <f t="shared" si="16"/>
        <v>1562</v>
      </c>
      <c r="I51" s="28">
        <f t="shared" si="15"/>
        <v>330</v>
      </c>
      <c r="J51" s="29"/>
      <c r="K51" s="52"/>
    </row>
    <row r="52" spans="1:11" ht="27" customHeight="1">
      <c r="A52" s="44">
        <f t="shared" si="1"/>
        <v>45</v>
      </c>
      <c r="B52" s="36"/>
      <c r="C52" s="72" t="s">
        <v>92</v>
      </c>
      <c r="D52" s="74"/>
      <c r="E52" s="73"/>
      <c r="F52" s="27"/>
      <c r="G52" s="28">
        <f t="shared" si="16"/>
        <v>1232</v>
      </c>
      <c r="H52" s="28">
        <f t="shared" si="16"/>
        <v>1562</v>
      </c>
      <c r="I52" s="28">
        <f t="shared" si="15"/>
        <v>330</v>
      </c>
      <c r="J52" s="29"/>
      <c r="K52" s="53"/>
    </row>
    <row r="53" spans="1:11" ht="27" customHeight="1">
      <c r="A53" s="44">
        <f t="shared" si="1"/>
        <v>46</v>
      </c>
      <c r="B53" s="31"/>
      <c r="C53" s="31"/>
      <c r="D53" s="70" t="s">
        <v>93</v>
      </c>
      <c r="E53" s="71"/>
      <c r="F53" s="46"/>
      <c r="G53" s="35">
        <f t="shared" si="16"/>
        <v>1232</v>
      </c>
      <c r="H53" s="35">
        <f t="shared" si="16"/>
        <v>1562</v>
      </c>
      <c r="I53" s="35">
        <f t="shared" ref="I53:I54" si="17">+H53-G53</f>
        <v>330</v>
      </c>
      <c r="J53" s="45"/>
      <c r="K53" s="54"/>
    </row>
    <row r="54" spans="1:11" ht="27" customHeight="1">
      <c r="A54" s="44">
        <f t="shared" si="1"/>
        <v>47</v>
      </c>
      <c r="B54" s="31"/>
      <c r="C54" s="31"/>
      <c r="D54" s="30"/>
      <c r="E54" s="57" t="s">
        <v>28</v>
      </c>
      <c r="F54" s="32" t="s">
        <v>39</v>
      </c>
      <c r="G54" s="28">
        <v>1232</v>
      </c>
      <c r="H54" s="28">
        <v>1562</v>
      </c>
      <c r="I54" s="28">
        <f t="shared" si="17"/>
        <v>330</v>
      </c>
      <c r="J54" s="29"/>
      <c r="K54" s="53"/>
    </row>
    <row r="55" spans="1:11" ht="27" customHeight="1">
      <c r="A55" s="44">
        <f t="shared" si="1"/>
        <v>48</v>
      </c>
      <c r="B55" s="72" t="s">
        <v>77</v>
      </c>
      <c r="C55" s="74"/>
      <c r="D55" s="74"/>
      <c r="E55" s="73"/>
      <c r="F55" s="27"/>
      <c r="G55" s="28">
        <f>SUM(G56,G62)</f>
        <v>991570</v>
      </c>
      <c r="H55" s="28">
        <f>SUM(H56,H62)</f>
        <v>1258172</v>
      </c>
      <c r="I55" s="28">
        <f t="shared" ref="I55" si="18">+H55-G55</f>
        <v>266602</v>
      </c>
      <c r="J55" s="29"/>
      <c r="K55" s="52"/>
    </row>
    <row r="56" spans="1:11" ht="27" customHeight="1">
      <c r="A56" s="44">
        <f t="shared" si="1"/>
        <v>49</v>
      </c>
      <c r="B56" s="31"/>
      <c r="C56" s="72" t="s">
        <v>29</v>
      </c>
      <c r="D56" s="74"/>
      <c r="E56" s="73"/>
      <c r="F56" s="27"/>
      <c r="G56" s="28">
        <f>SUM(G57,G60)</f>
        <v>843236</v>
      </c>
      <c r="H56" s="28">
        <f>SUM(H57,H60)</f>
        <v>842843</v>
      </c>
      <c r="I56" s="28">
        <f t="shared" ref="I56:I60" si="19">+H56-G56</f>
        <v>-393</v>
      </c>
      <c r="J56" s="29"/>
      <c r="K56" s="53"/>
    </row>
    <row r="57" spans="1:11" ht="27" customHeight="1">
      <c r="A57" s="44">
        <f t="shared" si="1"/>
        <v>50</v>
      </c>
      <c r="B57" s="31"/>
      <c r="C57" s="30"/>
      <c r="D57" s="72" t="s">
        <v>30</v>
      </c>
      <c r="E57" s="73"/>
      <c r="F57" s="32"/>
      <c r="G57" s="28">
        <f>SUM(G58:G59)</f>
        <v>832744</v>
      </c>
      <c r="H57" s="28">
        <f>SUM(H58:H59)</f>
        <v>832351</v>
      </c>
      <c r="I57" s="28">
        <f t="shared" si="19"/>
        <v>-393</v>
      </c>
      <c r="J57" s="29"/>
      <c r="K57" s="53"/>
    </row>
    <row r="58" spans="1:11" ht="40.5" customHeight="1">
      <c r="A58" s="44">
        <f t="shared" si="1"/>
        <v>51</v>
      </c>
      <c r="B58" s="31"/>
      <c r="C58" s="31"/>
      <c r="D58" s="31"/>
      <c r="E58" s="58" t="s">
        <v>78</v>
      </c>
      <c r="F58" s="58" t="s">
        <v>46</v>
      </c>
      <c r="G58" s="28">
        <v>3045</v>
      </c>
      <c r="H58" s="28">
        <v>2652</v>
      </c>
      <c r="I58" s="28">
        <f t="shared" si="19"/>
        <v>-393</v>
      </c>
      <c r="J58" s="29"/>
      <c r="K58" s="53"/>
    </row>
    <row r="59" spans="1:11" ht="40.5" customHeight="1">
      <c r="A59" s="44">
        <f t="shared" si="1"/>
        <v>52</v>
      </c>
      <c r="B59" s="31"/>
      <c r="C59" s="31"/>
      <c r="D59" s="31"/>
      <c r="E59" s="51" t="s">
        <v>79</v>
      </c>
      <c r="F59" s="58" t="s">
        <v>47</v>
      </c>
      <c r="G59" s="28">
        <v>829699</v>
      </c>
      <c r="H59" s="28">
        <v>829699</v>
      </c>
      <c r="I59" s="28">
        <f t="shared" si="19"/>
        <v>0</v>
      </c>
      <c r="J59" s="29"/>
      <c r="K59" s="53"/>
    </row>
    <row r="60" spans="1:11" ht="27" customHeight="1">
      <c r="A60" s="44">
        <f t="shared" si="1"/>
        <v>53</v>
      </c>
      <c r="B60" s="31"/>
      <c r="C60" s="31"/>
      <c r="D60" s="72" t="s">
        <v>37</v>
      </c>
      <c r="E60" s="73"/>
      <c r="F60" s="32"/>
      <c r="G60" s="28">
        <f>SUM(G61:G61)</f>
        <v>10492</v>
      </c>
      <c r="H60" s="28">
        <f>SUM(H61:H61)</f>
        <v>10492</v>
      </c>
      <c r="I60" s="28">
        <f t="shared" si="19"/>
        <v>0</v>
      </c>
      <c r="J60" s="29"/>
      <c r="K60" s="53"/>
    </row>
    <row r="61" spans="1:11" ht="40.5" customHeight="1">
      <c r="A61" s="44">
        <f t="shared" si="1"/>
        <v>54</v>
      </c>
      <c r="B61" s="31"/>
      <c r="C61" s="31"/>
      <c r="D61" s="31"/>
      <c r="E61" s="51" t="s">
        <v>31</v>
      </c>
      <c r="F61" s="51" t="s">
        <v>95</v>
      </c>
      <c r="G61" s="35">
        <v>10492</v>
      </c>
      <c r="H61" s="35">
        <v>10492</v>
      </c>
      <c r="I61" s="35">
        <f t="shared" ref="I61:I62" si="20">+H61-G61</f>
        <v>0</v>
      </c>
      <c r="J61" s="45"/>
      <c r="K61" s="54"/>
    </row>
    <row r="62" spans="1:11" ht="27" customHeight="1">
      <c r="A62" s="44">
        <f t="shared" si="1"/>
        <v>55</v>
      </c>
      <c r="B62" s="31"/>
      <c r="C62" s="72" t="s">
        <v>32</v>
      </c>
      <c r="D62" s="74"/>
      <c r="E62" s="73"/>
      <c r="F62" s="27"/>
      <c r="G62" s="28">
        <f>SUM(,G63)</f>
        <v>148334</v>
      </c>
      <c r="H62" s="28">
        <f>SUM(H63)</f>
        <v>415329</v>
      </c>
      <c r="I62" s="28">
        <f t="shared" si="20"/>
        <v>266995</v>
      </c>
      <c r="J62" s="29"/>
      <c r="K62" s="53"/>
    </row>
    <row r="63" spans="1:11" ht="27" customHeight="1">
      <c r="A63" s="44">
        <f t="shared" si="1"/>
        <v>56</v>
      </c>
      <c r="B63" s="31"/>
      <c r="C63" s="31"/>
      <c r="D63" s="72" t="s">
        <v>71</v>
      </c>
      <c r="E63" s="73"/>
      <c r="F63" s="32"/>
      <c r="G63" s="28">
        <f>SUM(G64)</f>
        <v>148334</v>
      </c>
      <c r="H63" s="28">
        <f>SUM(H64)</f>
        <v>415329</v>
      </c>
      <c r="I63" s="28">
        <f t="shared" ref="I63:I64" si="21">+H63-G63</f>
        <v>266995</v>
      </c>
      <c r="J63" s="29"/>
      <c r="K63" s="53"/>
    </row>
    <row r="64" spans="1:11" ht="27" customHeight="1">
      <c r="A64" s="44">
        <f t="shared" si="1"/>
        <v>57</v>
      </c>
      <c r="B64" s="31"/>
      <c r="C64" s="31"/>
      <c r="D64" s="30"/>
      <c r="E64" s="57" t="s">
        <v>33</v>
      </c>
      <c r="F64" s="32"/>
      <c r="G64" s="28">
        <f>SUM(G65:G67)</f>
        <v>148334</v>
      </c>
      <c r="H64" s="28">
        <f>SUM(H65:H67)</f>
        <v>415329</v>
      </c>
      <c r="I64" s="28">
        <f t="shared" si="21"/>
        <v>266995</v>
      </c>
      <c r="J64" s="29"/>
      <c r="K64" s="53"/>
    </row>
    <row r="65" spans="1:11" ht="27" customHeight="1">
      <c r="A65" s="44">
        <f t="shared" si="1"/>
        <v>58</v>
      </c>
      <c r="B65" s="31"/>
      <c r="C65" s="31"/>
      <c r="D65" s="31"/>
      <c r="E65" s="61"/>
      <c r="F65" s="46" t="s">
        <v>90</v>
      </c>
      <c r="G65" s="35">
        <v>36012</v>
      </c>
      <c r="H65" s="35">
        <v>137636</v>
      </c>
      <c r="I65" s="35">
        <f>+H65-G65</f>
        <v>101624</v>
      </c>
      <c r="J65" s="45"/>
      <c r="K65" s="54"/>
    </row>
    <row r="66" spans="1:11" ht="40.5" customHeight="1">
      <c r="A66" s="44">
        <f t="shared" si="1"/>
        <v>59</v>
      </c>
      <c r="B66" s="31"/>
      <c r="C66" s="31"/>
      <c r="D66" s="31"/>
      <c r="E66" s="57"/>
      <c r="F66" s="32" t="s">
        <v>85</v>
      </c>
      <c r="G66" s="28">
        <v>103028</v>
      </c>
      <c r="H66" s="28">
        <v>268548</v>
      </c>
      <c r="I66" s="28">
        <f t="shared" ref="I66" si="22">+H66-G66</f>
        <v>165520</v>
      </c>
      <c r="J66" s="29"/>
      <c r="K66" s="53"/>
    </row>
    <row r="67" spans="1:11" ht="27" customHeight="1">
      <c r="A67" s="44">
        <f t="shared" si="1"/>
        <v>60</v>
      </c>
      <c r="B67" s="31"/>
      <c r="C67" s="31"/>
      <c r="D67" s="31"/>
      <c r="E67" s="57"/>
      <c r="F67" s="32" t="s">
        <v>64</v>
      </c>
      <c r="G67" s="28">
        <v>9294</v>
      </c>
      <c r="H67" s="28">
        <v>9145</v>
      </c>
      <c r="I67" s="28">
        <f t="shared" ref="I67" si="23">+H67-G67</f>
        <v>-149</v>
      </c>
      <c r="J67" s="29"/>
      <c r="K67" s="53"/>
    </row>
    <row r="68" spans="1:11" ht="27" customHeight="1">
      <c r="A68" s="44">
        <f t="shared" si="1"/>
        <v>61</v>
      </c>
      <c r="B68" s="72" t="s">
        <v>80</v>
      </c>
      <c r="C68" s="74"/>
      <c r="D68" s="74"/>
      <c r="E68" s="73"/>
      <c r="F68" s="27"/>
      <c r="G68" s="28">
        <f>SUM(G69)</f>
        <v>2091000</v>
      </c>
      <c r="H68" s="28">
        <f>SUM(H69)</f>
        <v>942000</v>
      </c>
      <c r="I68" s="28">
        <f t="shared" ref="I68:I69" si="24">+H68-G68</f>
        <v>-1149000</v>
      </c>
      <c r="J68" s="29"/>
      <c r="K68" s="52"/>
    </row>
    <row r="69" spans="1:11" ht="27" customHeight="1">
      <c r="A69" s="44">
        <f t="shared" si="1"/>
        <v>62</v>
      </c>
      <c r="B69" s="36"/>
      <c r="C69" s="72" t="s">
        <v>34</v>
      </c>
      <c r="D69" s="74"/>
      <c r="E69" s="73"/>
      <c r="F69" s="27"/>
      <c r="G69" s="28">
        <f>SUM(G70)</f>
        <v>2091000</v>
      </c>
      <c r="H69" s="28">
        <f>SUM(H70)</f>
        <v>942000</v>
      </c>
      <c r="I69" s="28">
        <f t="shared" si="24"/>
        <v>-1149000</v>
      </c>
      <c r="J69" s="29"/>
      <c r="K69" s="53"/>
    </row>
    <row r="70" spans="1:11" ht="27" customHeight="1">
      <c r="A70" s="44">
        <f t="shared" si="1"/>
        <v>63</v>
      </c>
      <c r="B70" s="31"/>
      <c r="C70" s="31"/>
      <c r="D70" s="72" t="s">
        <v>35</v>
      </c>
      <c r="E70" s="73"/>
      <c r="F70" s="32"/>
      <c r="G70" s="28">
        <f>SUM(G71:G73)</f>
        <v>2091000</v>
      </c>
      <c r="H70" s="28">
        <f>SUM(H71:H73)</f>
        <v>942000</v>
      </c>
      <c r="I70" s="28">
        <f t="shared" ref="I70:I73" si="25">+H70-G70</f>
        <v>-1149000</v>
      </c>
      <c r="J70" s="29"/>
      <c r="K70" s="53"/>
    </row>
    <row r="71" spans="1:11" ht="27" customHeight="1">
      <c r="A71" s="44">
        <f t="shared" si="1"/>
        <v>64</v>
      </c>
      <c r="B71" s="31"/>
      <c r="C71" s="31"/>
      <c r="D71" s="31"/>
      <c r="E71" s="58" t="s">
        <v>69</v>
      </c>
      <c r="F71" s="32" t="s">
        <v>53</v>
      </c>
      <c r="G71" s="28">
        <v>240000</v>
      </c>
      <c r="H71" s="28">
        <v>422000</v>
      </c>
      <c r="I71" s="28">
        <f t="shared" si="25"/>
        <v>182000</v>
      </c>
      <c r="J71" s="29"/>
      <c r="K71" s="53"/>
    </row>
    <row r="72" spans="1:11" ht="27" customHeight="1">
      <c r="A72" s="44">
        <f t="shared" si="1"/>
        <v>65</v>
      </c>
      <c r="B72" s="31"/>
      <c r="C72" s="31"/>
      <c r="D72" s="31"/>
      <c r="E72" s="58" t="s">
        <v>67</v>
      </c>
      <c r="F72" s="32" t="s">
        <v>54</v>
      </c>
      <c r="G72" s="28">
        <v>69000</v>
      </c>
      <c r="H72" s="28">
        <v>34000</v>
      </c>
      <c r="I72" s="28">
        <f t="shared" si="25"/>
        <v>-35000</v>
      </c>
      <c r="J72" s="29"/>
      <c r="K72" s="53"/>
    </row>
    <row r="73" spans="1:11" ht="27" customHeight="1">
      <c r="A73" s="64">
        <f t="shared" si="1"/>
        <v>66</v>
      </c>
      <c r="B73" s="31"/>
      <c r="C73" s="31"/>
      <c r="D73" s="31"/>
      <c r="E73" s="65" t="s">
        <v>68</v>
      </c>
      <c r="F73" s="66" t="s">
        <v>55</v>
      </c>
      <c r="G73" s="67">
        <v>1782000</v>
      </c>
      <c r="H73" s="67">
        <v>486000</v>
      </c>
      <c r="I73" s="67">
        <f t="shared" si="25"/>
        <v>-1296000</v>
      </c>
      <c r="J73" s="68"/>
      <c r="K73" s="69"/>
    </row>
    <row r="74" spans="1:11" ht="27" customHeight="1" thickBot="1">
      <c r="A74" s="75" t="s">
        <v>36</v>
      </c>
      <c r="B74" s="76"/>
      <c r="C74" s="76"/>
      <c r="D74" s="76"/>
      <c r="E74" s="76"/>
      <c r="F74" s="37"/>
      <c r="G74" s="38">
        <v>4213754</v>
      </c>
      <c r="H74" s="38">
        <v>3502134</v>
      </c>
      <c r="I74" s="39">
        <f>+H74-G74</f>
        <v>-711620</v>
      </c>
      <c r="J74" s="40"/>
      <c r="K74" s="55"/>
    </row>
    <row r="79" spans="1:11" s="5" customFormat="1" ht="18" customHeight="1">
      <c r="A79" s="17"/>
      <c r="B79" s="1"/>
      <c r="C79" s="1"/>
      <c r="D79" s="1"/>
      <c r="E79" s="1"/>
      <c r="F79" s="10"/>
      <c r="I79" s="4"/>
      <c r="J79" s="11"/>
      <c r="K79" s="12"/>
    </row>
    <row r="80" spans="1:11" s="5" customFormat="1" ht="18" customHeight="1">
      <c r="A80" s="17"/>
      <c r="B80" s="1"/>
      <c r="C80" s="1"/>
      <c r="D80" s="1"/>
      <c r="E80" s="1"/>
      <c r="F80" s="10"/>
      <c r="I80" s="4"/>
      <c r="J80" s="11"/>
      <c r="K80" s="12"/>
    </row>
    <row r="81" spans="1:11" s="5" customFormat="1" ht="18" customHeight="1">
      <c r="A81" s="17"/>
      <c r="B81" s="1"/>
      <c r="C81" s="1"/>
      <c r="D81" s="1"/>
      <c r="E81" s="1"/>
      <c r="F81" s="10"/>
      <c r="I81" s="4"/>
      <c r="J81" s="11"/>
      <c r="K81" s="12"/>
    </row>
    <row r="82" spans="1:11" s="5" customFormat="1" ht="18" customHeight="1">
      <c r="A82" s="17"/>
      <c r="B82" s="1"/>
      <c r="C82" s="1"/>
      <c r="D82" s="1"/>
      <c r="E82" s="1"/>
      <c r="F82" s="10"/>
      <c r="I82" s="4"/>
      <c r="J82" s="11"/>
      <c r="K82" s="12"/>
    </row>
    <row r="83" spans="1:11" s="5" customFormat="1" ht="18" customHeight="1">
      <c r="A83" s="17"/>
      <c r="B83" s="1"/>
      <c r="C83" s="1"/>
      <c r="D83" s="1"/>
      <c r="E83" s="1"/>
      <c r="F83" s="10"/>
      <c r="I83" s="4"/>
      <c r="J83" s="11"/>
      <c r="K83" s="12"/>
    </row>
    <row r="84" spans="1:11" s="5" customFormat="1" ht="18" customHeight="1">
      <c r="A84" s="17"/>
      <c r="B84" s="1"/>
      <c r="C84" s="1"/>
      <c r="D84" s="1"/>
      <c r="E84" s="1"/>
      <c r="F84" s="10"/>
      <c r="I84" s="4"/>
      <c r="J84" s="11"/>
      <c r="K84" s="12"/>
    </row>
    <row r="85" spans="1:11" s="5" customFormat="1" ht="18" customHeight="1">
      <c r="A85" s="17"/>
      <c r="B85" s="1"/>
      <c r="C85" s="1"/>
      <c r="D85" s="1"/>
      <c r="E85" s="1"/>
      <c r="F85" s="10"/>
      <c r="I85" s="4"/>
      <c r="J85" s="11"/>
      <c r="K85" s="12"/>
    </row>
    <row r="86" spans="1:11" s="5" customFormat="1" ht="18" customHeight="1">
      <c r="A86" s="17"/>
      <c r="B86" s="1"/>
      <c r="C86" s="1"/>
      <c r="D86" s="1"/>
      <c r="E86" s="1"/>
      <c r="F86" s="10"/>
      <c r="I86" s="4"/>
      <c r="J86" s="11"/>
      <c r="K86" s="12"/>
    </row>
    <row r="87" spans="1:11" s="5" customFormat="1" ht="18" customHeight="1">
      <c r="A87" s="17"/>
      <c r="B87" s="1"/>
      <c r="C87" s="1"/>
      <c r="D87" s="1"/>
      <c r="E87" s="1"/>
      <c r="F87" s="10"/>
      <c r="I87" s="4"/>
      <c r="J87" s="11"/>
      <c r="K87" s="12"/>
    </row>
    <row r="88" spans="1:11" s="5" customFormat="1" ht="18" customHeight="1">
      <c r="A88" s="17"/>
      <c r="B88" s="1"/>
      <c r="C88" s="1"/>
      <c r="D88" s="1"/>
      <c r="E88" s="1"/>
      <c r="F88" s="10"/>
      <c r="I88" s="4"/>
      <c r="J88" s="11"/>
      <c r="K88" s="12"/>
    </row>
    <row r="89" spans="1:11" s="5" customFormat="1" ht="18" customHeight="1">
      <c r="A89" s="17"/>
      <c r="B89" s="1"/>
      <c r="C89" s="1"/>
      <c r="D89" s="1"/>
      <c r="E89" s="1"/>
      <c r="F89" s="43"/>
      <c r="G89" s="42"/>
      <c r="H89" s="42"/>
      <c r="I89" s="41"/>
      <c r="J89" s="11"/>
      <c r="K89" s="12"/>
    </row>
    <row r="90" spans="1:11" s="5" customFormat="1" ht="18" customHeight="1">
      <c r="A90" s="17"/>
      <c r="B90" s="1"/>
      <c r="C90" s="1"/>
      <c r="D90" s="1"/>
      <c r="E90" s="1"/>
      <c r="F90" s="43"/>
      <c r="G90" s="42"/>
      <c r="H90" s="42"/>
      <c r="I90" s="41"/>
      <c r="J90" s="11"/>
      <c r="K90" s="12"/>
    </row>
    <row r="91" spans="1:11" s="5" customFormat="1" ht="18" customHeight="1">
      <c r="A91" s="17"/>
      <c r="B91" s="1"/>
      <c r="C91" s="1"/>
      <c r="D91" s="1"/>
      <c r="E91" s="1"/>
      <c r="F91" s="43"/>
      <c r="G91" s="42"/>
      <c r="H91" s="42"/>
      <c r="I91" s="41"/>
      <c r="J91" s="11"/>
      <c r="K91" s="12"/>
    </row>
    <row r="92" spans="1:11" s="5" customFormat="1" ht="18" customHeight="1">
      <c r="A92" s="17"/>
      <c r="B92" s="1"/>
      <c r="C92" s="1"/>
      <c r="D92" s="1"/>
      <c r="E92" s="1"/>
      <c r="F92" s="43"/>
      <c r="G92" s="42"/>
      <c r="H92" s="42"/>
      <c r="I92" s="41"/>
      <c r="J92" s="11"/>
      <c r="K92" s="12"/>
    </row>
    <row r="93" spans="1:11" s="5" customFormat="1" ht="18" customHeight="1">
      <c r="A93" s="17"/>
      <c r="B93" s="1"/>
      <c r="C93" s="1"/>
      <c r="D93" s="1"/>
      <c r="E93" s="1"/>
      <c r="F93" s="43"/>
      <c r="G93" s="42"/>
      <c r="H93" s="42"/>
      <c r="I93" s="41"/>
      <c r="J93" s="11"/>
      <c r="K93" s="12"/>
    </row>
    <row r="94" spans="1:11" s="5" customFormat="1" ht="18" customHeight="1">
      <c r="A94" s="17"/>
      <c r="B94" s="1"/>
      <c r="C94" s="1"/>
      <c r="D94" s="1"/>
      <c r="E94" s="1"/>
      <c r="F94" s="43"/>
      <c r="G94" s="42"/>
      <c r="H94" s="42"/>
      <c r="I94" s="41"/>
      <c r="J94" s="11"/>
      <c r="K94" s="12"/>
    </row>
    <row r="95" spans="1:11" s="5" customFormat="1" ht="18.75" customHeight="1">
      <c r="A95" s="17"/>
      <c r="B95" s="1"/>
      <c r="C95" s="1"/>
      <c r="D95" s="1"/>
      <c r="E95" s="1"/>
      <c r="F95" s="43"/>
      <c r="G95" s="42"/>
      <c r="H95" s="42"/>
      <c r="I95" s="41"/>
      <c r="J95" s="11"/>
      <c r="K95" s="12"/>
    </row>
    <row r="96" spans="1:11" s="5" customFormat="1" ht="18.75" customHeight="1">
      <c r="A96" s="17"/>
      <c r="B96" s="1"/>
      <c r="C96" s="1"/>
      <c r="D96" s="1"/>
      <c r="E96" s="1"/>
      <c r="F96" s="43"/>
      <c r="G96" s="42"/>
      <c r="H96" s="42"/>
      <c r="I96" s="41"/>
      <c r="J96" s="11"/>
      <c r="K96" s="12"/>
    </row>
    <row r="97" spans="6:9" ht="18" customHeight="1">
      <c r="F97" s="43"/>
      <c r="G97" s="42"/>
      <c r="H97" s="42"/>
      <c r="I97" s="41"/>
    </row>
  </sheetData>
  <mergeCells count="43">
    <mergeCell ref="J1:K1"/>
    <mergeCell ref="G4:H4"/>
    <mergeCell ref="B6:E7"/>
    <mergeCell ref="F6:F7"/>
    <mergeCell ref="J6:K7"/>
    <mergeCell ref="C13:E13"/>
    <mergeCell ref="D14:E14"/>
    <mergeCell ref="B8:E8"/>
    <mergeCell ref="C9:E9"/>
    <mergeCell ref="D10:E10"/>
    <mergeCell ref="B12:E12"/>
    <mergeCell ref="B30:E30"/>
    <mergeCell ref="D23:E23"/>
    <mergeCell ref="C22:E22"/>
    <mergeCell ref="B21:E21"/>
    <mergeCell ref="C16:E16"/>
    <mergeCell ref="D17:E17"/>
    <mergeCell ref="D37:E37"/>
    <mergeCell ref="C34:E34"/>
    <mergeCell ref="D35:E35"/>
    <mergeCell ref="C31:E31"/>
    <mergeCell ref="D32:E32"/>
    <mergeCell ref="C48:E48"/>
    <mergeCell ref="C44:E44"/>
    <mergeCell ref="D45:E45"/>
    <mergeCell ref="B40:E40"/>
    <mergeCell ref="C41:E41"/>
    <mergeCell ref="D42:E42"/>
    <mergeCell ref="B47:E47"/>
    <mergeCell ref="D63:E63"/>
    <mergeCell ref="A74:E74"/>
    <mergeCell ref="D70:E70"/>
    <mergeCell ref="B68:E68"/>
    <mergeCell ref="C69:E69"/>
    <mergeCell ref="D53:E53"/>
    <mergeCell ref="D49:E49"/>
    <mergeCell ref="B51:E51"/>
    <mergeCell ref="C52:E52"/>
    <mergeCell ref="C62:E62"/>
    <mergeCell ref="C56:E56"/>
    <mergeCell ref="D57:E57"/>
    <mergeCell ref="D60:E60"/>
    <mergeCell ref="B55:E55"/>
  </mergeCells>
  <phoneticPr fontId="3"/>
  <conditionalFormatting sqref="H24 H29 G30:H46 G62:H62 G67:H74 G48:H60 G8:H23">
    <cfRule type="expression" dxfId="56" priority="1644">
      <formula>G8=""</formula>
    </cfRule>
  </conditionalFormatting>
  <conditionalFormatting sqref="H63">
    <cfRule type="expression" dxfId="55" priority="1643">
      <formula>H63=""</formula>
    </cfRule>
  </conditionalFormatting>
  <conditionalFormatting sqref="H61">
    <cfRule type="expression" dxfId="54" priority="1596">
      <formula>H61=""</formula>
    </cfRule>
  </conditionalFormatting>
  <conditionalFormatting sqref="H64">
    <cfRule type="expression" dxfId="53" priority="1595">
      <formula>H64=""</formula>
    </cfRule>
  </conditionalFormatting>
  <conditionalFormatting sqref="H66">
    <cfRule type="expression" dxfId="52" priority="321">
      <formula>H66=""</formula>
    </cfRule>
  </conditionalFormatting>
  <conditionalFormatting sqref="H28">
    <cfRule type="expression" dxfId="51" priority="252">
      <formula>H28=""</formula>
    </cfRule>
  </conditionalFormatting>
  <conditionalFormatting sqref="H25:H26">
    <cfRule type="expression" dxfId="50" priority="249">
      <formula>H25=""</formula>
    </cfRule>
  </conditionalFormatting>
  <conditionalFormatting sqref="G24 G29">
    <cfRule type="expression" dxfId="49" priority="241">
      <formula>G24=""</formula>
    </cfRule>
  </conditionalFormatting>
  <conditionalFormatting sqref="G63">
    <cfRule type="expression" dxfId="48" priority="240">
      <formula>G63=""</formula>
    </cfRule>
  </conditionalFormatting>
  <conditionalFormatting sqref="G61">
    <cfRule type="expression" dxfId="47" priority="235">
      <formula>G61=""</formula>
    </cfRule>
  </conditionalFormatting>
  <conditionalFormatting sqref="G64">
    <cfRule type="expression" dxfId="46" priority="234">
      <formula>G64=""</formula>
    </cfRule>
  </conditionalFormatting>
  <conditionalFormatting sqref="G66">
    <cfRule type="expression" dxfId="45" priority="34">
      <formula>G66=""</formula>
    </cfRule>
  </conditionalFormatting>
  <conditionalFormatting sqref="G28">
    <cfRule type="expression" dxfId="44" priority="12">
      <formula>G28=""</formula>
    </cfRule>
  </conditionalFormatting>
  <conditionalFormatting sqref="G25:G26">
    <cfRule type="expression" dxfId="43" priority="11">
      <formula>G25=""</formula>
    </cfRule>
  </conditionalFormatting>
  <conditionalFormatting sqref="H65">
    <cfRule type="expression" dxfId="42" priority="6">
      <formula>H65=""</formula>
    </cfRule>
  </conditionalFormatting>
  <conditionalFormatting sqref="G65">
    <cfRule type="expression" dxfId="41" priority="5">
      <formula>G65=""</formula>
    </cfRule>
  </conditionalFormatting>
  <conditionalFormatting sqref="E71 E18">
    <cfRule type="expression" dxfId="40" priority="65865">
      <formula>#REF!="○"</formula>
    </cfRule>
  </conditionalFormatting>
  <conditionalFormatting sqref="E24">
    <cfRule type="expression" dxfId="39" priority="65866">
      <formula>#REF!="○"</formula>
    </cfRule>
  </conditionalFormatting>
  <conditionalFormatting sqref="E66">
    <cfRule type="expression" dxfId="38" priority="65867">
      <formula>#REF!="○"</formula>
    </cfRule>
  </conditionalFormatting>
  <conditionalFormatting sqref="E65">
    <cfRule type="expression" dxfId="37" priority="65868">
      <formula>#REF!="○"</formula>
    </cfRule>
  </conditionalFormatting>
  <conditionalFormatting sqref="E29 E25:E26">
    <cfRule type="expression" dxfId="36" priority="65869">
      <formula>#REF!="○"</formula>
    </cfRule>
  </conditionalFormatting>
  <conditionalFormatting sqref="E11">
    <cfRule type="expression" dxfId="35" priority="65871">
      <formula>#REF!="○"</formula>
    </cfRule>
  </conditionalFormatting>
  <conditionalFormatting sqref="E15">
    <cfRule type="expression" dxfId="34" priority="65872">
      <formula>#REF!="○"</formula>
    </cfRule>
  </conditionalFormatting>
  <conditionalFormatting sqref="E21">
    <cfRule type="expression" dxfId="33" priority="65874">
      <formula>#REF!="○"</formula>
    </cfRule>
  </conditionalFormatting>
  <conditionalFormatting sqref="E22">
    <cfRule type="expression" dxfId="32" priority="65875">
      <formula>#REF!="○"</formula>
    </cfRule>
  </conditionalFormatting>
  <conditionalFormatting sqref="E23">
    <cfRule type="expression" dxfId="31" priority="65876">
      <formula>#REF!="○"</formula>
    </cfRule>
  </conditionalFormatting>
  <conditionalFormatting sqref="E30">
    <cfRule type="expression" dxfId="30" priority="65877">
      <formula>#REF!="○"</formula>
    </cfRule>
  </conditionalFormatting>
  <conditionalFormatting sqref="E36">
    <cfRule type="expression" dxfId="29" priority="65878">
      <formula>#REF!="○"</formula>
    </cfRule>
  </conditionalFormatting>
  <conditionalFormatting sqref="E37">
    <cfRule type="expression" dxfId="28" priority="65879">
      <formula>#REF!="○"</formula>
    </cfRule>
  </conditionalFormatting>
  <conditionalFormatting sqref="E48">
    <cfRule type="expression" dxfId="27" priority="65880">
      <formula>#REF!="○"</formula>
    </cfRule>
  </conditionalFormatting>
  <conditionalFormatting sqref="E55">
    <cfRule type="expression" dxfId="26" priority="65881">
      <formula>#REF!="○"</formula>
    </cfRule>
  </conditionalFormatting>
  <conditionalFormatting sqref="E60">
    <cfRule type="expression" dxfId="25" priority="65882">
      <formula>#REF!="○"</formula>
    </cfRule>
  </conditionalFormatting>
  <conditionalFormatting sqref="E61">
    <cfRule type="expression" dxfId="24" priority="65883">
      <formula>#REF!="○"</formula>
    </cfRule>
  </conditionalFormatting>
  <conditionalFormatting sqref="E62">
    <cfRule type="expression" dxfId="23" priority="65884">
      <formula>#REF!="○"</formula>
    </cfRule>
  </conditionalFormatting>
  <conditionalFormatting sqref="E67">
    <cfRule type="expression" dxfId="22" priority="65885">
      <formula>#REF!="○"</formula>
    </cfRule>
  </conditionalFormatting>
  <conditionalFormatting sqref="E70">
    <cfRule type="expression" dxfId="21" priority="65886">
      <formula>#REF!="○"</formula>
    </cfRule>
  </conditionalFormatting>
  <conditionalFormatting sqref="E72:E73">
    <cfRule type="expression" dxfId="20" priority="65887">
      <formula>#REF!="○"</formula>
    </cfRule>
  </conditionalFormatting>
  <conditionalFormatting sqref="E34:E35">
    <cfRule type="expression" dxfId="19" priority="65888">
      <formula>#REF!="○"</formula>
    </cfRule>
  </conditionalFormatting>
  <conditionalFormatting sqref="E68:E69">
    <cfRule type="expression" dxfId="18" priority="65889">
      <formula>#REF!="○"</formula>
    </cfRule>
  </conditionalFormatting>
  <conditionalFormatting sqref="E63:E64">
    <cfRule type="expression" dxfId="17" priority="65890">
      <formula>#REF!="○"</formula>
    </cfRule>
  </conditionalFormatting>
  <conditionalFormatting sqref="E58:E59">
    <cfRule type="expression" dxfId="16" priority="65891">
      <formula>#REF!="○"</formula>
    </cfRule>
  </conditionalFormatting>
  <conditionalFormatting sqref="E56:E57">
    <cfRule type="expression" dxfId="15" priority="65892">
      <formula>#REF!="○"</formula>
    </cfRule>
  </conditionalFormatting>
  <conditionalFormatting sqref="E40:E43">
    <cfRule type="expression" dxfId="14" priority="65893">
      <formula>#REF!="○"</formula>
    </cfRule>
  </conditionalFormatting>
  <conditionalFormatting sqref="E53:E54">
    <cfRule type="expression" dxfId="13" priority="65894">
      <formula>#REF!="○"</formula>
    </cfRule>
  </conditionalFormatting>
  <conditionalFormatting sqref="E51:E52">
    <cfRule type="expression" dxfId="12" priority="65895">
      <formula>#REF!="○"</formula>
    </cfRule>
  </conditionalFormatting>
  <conditionalFormatting sqref="E49:E50">
    <cfRule type="expression" dxfId="11" priority="65896">
      <formula>#REF!="○"</formula>
    </cfRule>
  </conditionalFormatting>
  <conditionalFormatting sqref="E44:E46">
    <cfRule type="expression" dxfId="10" priority="65897">
      <formula>#REF!="○"</formula>
    </cfRule>
  </conditionalFormatting>
  <conditionalFormatting sqref="E38:E39">
    <cfRule type="expression" dxfId="9" priority="65898">
      <formula>#REF!="○"</formula>
    </cfRule>
  </conditionalFormatting>
  <conditionalFormatting sqref="E31:E33">
    <cfRule type="expression" dxfId="8" priority="65899">
      <formula>#REF!="○"</formula>
    </cfRule>
  </conditionalFormatting>
  <conditionalFormatting sqref="E19:E20">
    <cfRule type="expression" dxfId="7" priority="65900">
      <formula>#REF!="○"</formula>
    </cfRule>
  </conditionalFormatting>
  <conditionalFormatting sqref="E16:E17">
    <cfRule type="expression" dxfId="6" priority="65901">
      <formula>#REF!="○"</formula>
    </cfRule>
  </conditionalFormatting>
  <conditionalFormatting sqref="E8:E10">
    <cfRule type="expression" dxfId="5" priority="65902">
      <formula>#REF!="○"</formula>
    </cfRule>
  </conditionalFormatting>
  <conditionalFormatting sqref="E12:E14">
    <cfRule type="expression" dxfId="4" priority="65903">
      <formula>#REF!="○"</formula>
    </cfRule>
  </conditionalFormatting>
  <conditionalFormatting sqref="G47:H47">
    <cfRule type="expression" dxfId="3" priority="4">
      <formula>G47=""</formula>
    </cfRule>
  </conditionalFormatting>
  <conditionalFormatting sqref="E47">
    <cfRule type="expression" dxfId="2" priority="3">
      <formula>#REF!="○"</formula>
    </cfRule>
  </conditionalFormatting>
  <conditionalFormatting sqref="H27">
    <cfRule type="expression" dxfId="1" priority="2">
      <formula>H27=""</formula>
    </cfRule>
  </conditionalFormatting>
  <conditionalFormatting sqref="G27">
    <cfRule type="expression" dxfId="0" priority="1">
      <formula>G27=""</formula>
    </cfRule>
  </conditionalFormatting>
  <printOptions horizontalCentered="1"/>
  <pageMargins left="0.70866141732283472" right="0.70866141732283472" top="0.78740157480314965" bottom="0.59055118110236227" header="0.31496062992125984" footer="0.31496062992125984"/>
  <pageSetup paperSize="9" scale="83" fitToHeight="0" orientation="portrait" blackAndWhite="1" copies="2" r:id="rId1"/>
  <rowBreaks count="2" manualBreakCount="2">
    <brk id="36" max="10" man="1"/>
    <brk id="6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歳入一覧</vt:lpstr>
      <vt:lpstr>歳入一覧!Print_Area</vt:lpstr>
      <vt:lpstr>歳入一覧!Print_Titles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2022-02-09T23:37:40Z</dcterms:created>
  <dcterms:modified xsi:type="dcterms:W3CDTF">2022-02-09T23:54:59Z</dcterms:modified>
</cp:coreProperties>
</file>