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8_{3B85142B-25DB-4F60-B763-7BF98FFDBA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費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" l="1"/>
  <c r="G38" i="1" s="1"/>
  <c r="G28" i="1"/>
  <c r="G22" i="1"/>
  <c r="G19" i="1"/>
  <c r="G14" i="1"/>
  <c r="G8" i="1"/>
  <c r="G39" i="1" s="1"/>
  <c r="G40" i="1" l="1"/>
  <c r="G29" i="1"/>
  <c r="G30" i="1" s="1"/>
  <c r="G32" i="1" s="1"/>
  <c r="G42" i="1" l="1"/>
</calcChain>
</file>

<file path=xl/sharedStrings.xml><?xml version="1.0" encoding="utf-8"?>
<sst xmlns="http://schemas.openxmlformats.org/spreadsheetml/2006/main" count="96" uniqueCount="50">
  <si>
    <t>金額</t>
    <rPh sb="0" eb="2">
      <t>キンガク</t>
    </rPh>
    <phoneticPr fontId="2"/>
  </si>
  <si>
    <t>項目</t>
    <rPh sb="0" eb="2">
      <t>コウモク</t>
    </rPh>
    <phoneticPr fontId="2"/>
  </si>
  <si>
    <t>円</t>
    <rPh sb="0" eb="1">
      <t>エン</t>
    </rPh>
    <phoneticPr fontId="2"/>
  </si>
  <si>
    <t>備考</t>
    <rPh sb="0" eb="2">
      <t>ビコウ</t>
    </rPh>
    <phoneticPr fontId="2"/>
  </si>
  <si>
    <t>予備電源設置</t>
    <phoneticPr fontId="2"/>
  </si>
  <si>
    <t>地震感知器</t>
    <phoneticPr fontId="2"/>
  </si>
  <si>
    <t>管制運転回路、制御盤改修</t>
    <rPh sb="0" eb="2">
      <t>カンセイ</t>
    </rPh>
    <rPh sb="2" eb="4">
      <t>ウンテン</t>
    </rPh>
    <rPh sb="4" eb="6">
      <t>カイロ</t>
    </rPh>
    <rPh sb="10" eb="12">
      <t>カイシュウ</t>
    </rPh>
    <phoneticPr fontId="2"/>
  </si>
  <si>
    <t>レールからの外れ防止措置</t>
    <phoneticPr fontId="2"/>
  </si>
  <si>
    <t>主索等の滑車からの外れ防止措置</t>
    <rPh sb="0" eb="2">
      <t>シュサク</t>
    </rPh>
    <rPh sb="2" eb="3">
      <t>トウ</t>
    </rPh>
    <rPh sb="4" eb="6">
      <t>カッシャ</t>
    </rPh>
    <rPh sb="9" eb="10">
      <t>ハズ</t>
    </rPh>
    <rPh sb="11" eb="13">
      <t>ボウシ</t>
    </rPh>
    <rPh sb="13" eb="15">
      <t>ソチ</t>
    </rPh>
    <phoneticPr fontId="2"/>
  </si>
  <si>
    <t>）</t>
    <phoneticPr fontId="2"/>
  </si>
  <si>
    <t>その他（</t>
    <rPh sb="2" eb="3">
      <t>タ</t>
    </rPh>
    <phoneticPr fontId="2"/>
  </si>
  <si>
    <t>昇降路内突出物への
主索等の絡まり防止措置</t>
    <phoneticPr fontId="2"/>
  </si>
  <si>
    <t>二重ブレーキ設置・巻上機改修</t>
    <rPh sb="9" eb="12">
      <t>マキアゲキ</t>
    </rPh>
    <rPh sb="12" eb="14">
      <t>カイシュウ</t>
    </rPh>
    <phoneticPr fontId="2"/>
  </si>
  <si>
    <t>制御回路、制御盤改修、
専用制御盤設置</t>
    <rPh sb="0" eb="2">
      <t>セイギョ</t>
    </rPh>
    <rPh sb="2" eb="4">
      <t>カイロ</t>
    </rPh>
    <rPh sb="5" eb="8">
      <t>セイギョバン</t>
    </rPh>
    <rPh sb="8" eb="10">
      <t>カイシュウ</t>
    </rPh>
    <rPh sb="12" eb="14">
      <t>センヨウ</t>
    </rPh>
    <rPh sb="14" eb="17">
      <t>セイギョバン</t>
    </rPh>
    <rPh sb="17" eb="19">
      <t>セッチ</t>
    </rPh>
    <phoneticPr fontId="2"/>
  </si>
  <si>
    <t>機器の転倒防止措置</t>
    <phoneticPr fontId="2"/>
  </si>
  <si>
    <t>特定距離感知装置設置</t>
    <rPh sb="0" eb="2">
      <t>トクテイ</t>
    </rPh>
    <rPh sb="2" eb="4">
      <t>キョリ</t>
    </rPh>
    <rPh sb="4" eb="6">
      <t>カンチ</t>
    </rPh>
    <rPh sb="6" eb="8">
      <t>ソウチ</t>
    </rPh>
    <rPh sb="8" eb="10">
      <t>セッチ</t>
    </rPh>
    <phoneticPr fontId="2"/>
  </si>
  <si>
    <t>釣合いおもりの脱落防止措置</t>
    <phoneticPr fontId="2"/>
  </si>
  <si>
    <t>支持ばりの構造に係る工事</t>
    <rPh sb="0" eb="2">
      <t>シジ</t>
    </rPh>
    <rPh sb="5" eb="7">
      <t>コウゾウ</t>
    </rPh>
    <rPh sb="8" eb="9">
      <t>カカ</t>
    </rPh>
    <rPh sb="10" eb="12">
      <t>コウジ</t>
    </rPh>
    <phoneticPr fontId="2"/>
  </si>
  <si>
    <t>ガイドレールの構造に係る工事</t>
    <rPh sb="7" eb="9">
      <t>コウゾウ</t>
    </rPh>
    <rPh sb="10" eb="11">
      <t>カカ</t>
    </rPh>
    <rPh sb="12" eb="14">
      <t>コウジ</t>
    </rPh>
    <phoneticPr fontId="2"/>
  </si>
  <si>
    <t>主索、主索の端部等の構造に係る工事</t>
    <rPh sb="0" eb="2">
      <t>シュサク</t>
    </rPh>
    <rPh sb="3" eb="5">
      <t>シュサク</t>
    </rPh>
    <rPh sb="6" eb="8">
      <t>タンブ</t>
    </rPh>
    <rPh sb="8" eb="9">
      <t>トウ</t>
    </rPh>
    <rPh sb="10" eb="12">
      <t>コウゾウ</t>
    </rPh>
    <rPh sb="13" eb="14">
      <t>カカ</t>
    </rPh>
    <rPh sb="15" eb="17">
      <t>コウジ</t>
    </rPh>
    <phoneticPr fontId="2"/>
  </si>
  <si>
    <t>プランジャー、シリンダー、圧力配管、高圧ゴムホース等の構造に係る工事</t>
    <rPh sb="13" eb="15">
      <t>アツリョク</t>
    </rPh>
    <rPh sb="15" eb="17">
      <t>ハイカン</t>
    </rPh>
    <rPh sb="18" eb="20">
      <t>コウアツ</t>
    </rPh>
    <rPh sb="25" eb="26">
      <t>トウ</t>
    </rPh>
    <rPh sb="27" eb="29">
      <t>コウゾウ</t>
    </rPh>
    <rPh sb="30" eb="31">
      <t>カカ</t>
    </rPh>
    <rPh sb="32" eb="34">
      <t>コウジ</t>
    </rPh>
    <phoneticPr fontId="2"/>
  </si>
  <si>
    <t>①小計</t>
    <rPh sb="1" eb="3">
      <t>ショウケイ</t>
    </rPh>
    <phoneticPr fontId="2"/>
  </si>
  <si>
    <t>②小計</t>
    <rPh sb="1" eb="3">
      <t>ショウケイ</t>
    </rPh>
    <phoneticPr fontId="2"/>
  </si>
  <si>
    <t>③小計</t>
    <rPh sb="1" eb="3">
      <t>ショウケイ</t>
    </rPh>
    <phoneticPr fontId="2"/>
  </si>
  <si>
    <t>④小計</t>
    <rPh sb="1" eb="3">
      <t>ショウケイ</t>
    </rPh>
    <phoneticPr fontId="2"/>
  </si>
  <si>
    <t>⑤小計</t>
    <rPh sb="1" eb="3">
      <t>ショウケイ</t>
    </rPh>
    <phoneticPr fontId="2"/>
  </si>
  <si>
    <t>大阪市エレベーター防災対策改修促進事業　事業計画書（費用）</t>
    <rPh sb="15" eb="17">
      <t>ソクシン</t>
    </rPh>
    <phoneticPr fontId="2"/>
  </si>
  <si>
    <t>円</t>
    <rPh sb="0" eb="1">
      <t>エン</t>
    </rPh>
    <phoneticPr fontId="2"/>
  </si>
  <si>
    <t>補助限度額</t>
    <rPh sb="0" eb="5">
      <t>ホジョゲンドガク</t>
    </rPh>
    <phoneticPr fontId="2"/>
  </si>
  <si>
    <t>①～⑤合計</t>
    <rPh sb="3" eb="5">
      <t>ゴウケイ</t>
    </rPh>
    <phoneticPr fontId="2"/>
  </si>
  <si>
    <t>交付申請額合計</t>
    <rPh sb="0" eb="2">
      <t>コウフ</t>
    </rPh>
    <rPh sb="2" eb="5">
      <t>シンセイガク</t>
    </rPh>
    <rPh sb="5" eb="7">
      <t>ゴウケイ</t>
    </rPh>
    <phoneticPr fontId="2"/>
  </si>
  <si>
    <t>【Ａ】（千円未満切り捨て）</t>
    <rPh sb="4" eb="6">
      <t>センエン</t>
    </rPh>
    <rPh sb="6" eb="8">
      <t>ミマン</t>
    </rPh>
    <rPh sb="8" eb="9">
      <t>キ</t>
    </rPh>
    <rPh sb="10" eb="11">
      <t>ス</t>
    </rPh>
    <phoneticPr fontId="2"/>
  </si>
  <si>
    <t>①～⑤合計×23.0％</t>
    <rPh sb="3" eb="5">
      <t>ゴウケイ</t>
    </rPh>
    <phoneticPr fontId="2"/>
  </si>
  <si>
    <t>交付申請額（①～⑤に係る工事）</t>
    <rPh sb="0" eb="2">
      <t>コウフ</t>
    </rPh>
    <rPh sb="2" eb="4">
      <t>シンセイ</t>
    </rPh>
    <rPh sb="4" eb="5">
      <t>ガク</t>
    </rPh>
    <rPh sb="10" eb="11">
      <t>カカ</t>
    </rPh>
    <rPh sb="12" eb="14">
      <t>コウジ</t>
    </rPh>
    <phoneticPr fontId="2"/>
  </si>
  <si>
    <t>【Ｃ】（【Ａ】と【Ｂ】の低い方）</t>
    <rPh sb="12" eb="13">
      <t>ヒク</t>
    </rPh>
    <rPh sb="14" eb="15">
      <t>ホウ</t>
    </rPh>
    <phoneticPr fontId="2"/>
  </si>
  <si>
    <t>【Ｄ】（千円未満切り捨て）</t>
    <rPh sb="4" eb="6">
      <t>センエン</t>
    </rPh>
    <rPh sb="6" eb="8">
      <t>ミマン</t>
    </rPh>
    <rPh sb="8" eb="9">
      <t>キ</t>
    </rPh>
    <rPh sb="10" eb="11">
      <t>ス</t>
    </rPh>
    <phoneticPr fontId="2"/>
  </si>
  <si>
    <t>【Ｅ】（69万円（①と併せて実施する場合は57万５千円））</t>
    <rPh sb="6" eb="7">
      <t>マン</t>
    </rPh>
    <rPh sb="7" eb="8">
      <t>エン</t>
    </rPh>
    <rPh sb="11" eb="12">
      <t>アワ</t>
    </rPh>
    <rPh sb="14" eb="16">
      <t>ジッシ</t>
    </rPh>
    <rPh sb="18" eb="20">
      <t>バアイ</t>
    </rPh>
    <rPh sb="23" eb="24">
      <t>マン</t>
    </rPh>
    <rPh sb="25" eb="26">
      <t>セン</t>
    </rPh>
    <rPh sb="26" eb="27">
      <t>エン</t>
    </rPh>
    <phoneticPr fontId="2"/>
  </si>
  <si>
    <t>【Ｆ】（【Ｄ】と【Ｅ】の低い方）</t>
    <rPh sb="12" eb="13">
      <t>ヒク</t>
    </rPh>
    <rPh sb="14" eb="15">
      <t>ホウ</t>
    </rPh>
    <phoneticPr fontId="2"/>
  </si>
  <si>
    <t>【Ｃ】＋【Ｆ】</t>
    <phoneticPr fontId="2"/>
  </si>
  <si>
    <r>
      <rPr>
        <b/>
        <sz val="12"/>
        <color theme="1"/>
        <rFont val="HG丸ｺﾞｼｯｸM-PRO"/>
        <family val="3"/>
        <charset val="128"/>
      </rPr>
      <t>①</t>
    </r>
    <r>
      <rPr>
        <sz val="9"/>
        <color theme="1"/>
        <rFont val="HG丸ｺﾞｼｯｸM-PRO"/>
        <family val="3"/>
        <charset val="128"/>
      </rPr>
      <t xml:space="preserve">
Ｐ波感知型地震時管制運転装置の設置工事費</t>
    </r>
    <rPh sb="2" eb="3">
      <t>ハ</t>
    </rPh>
    <rPh sb="3" eb="5">
      <t>カンチ</t>
    </rPh>
    <rPh sb="5" eb="6">
      <t>ガタ</t>
    </rPh>
    <rPh sb="6" eb="8">
      <t>ジシン</t>
    </rPh>
    <rPh sb="8" eb="9">
      <t>ジ</t>
    </rPh>
    <rPh sb="9" eb="11">
      <t>カンセイ</t>
    </rPh>
    <rPh sb="11" eb="13">
      <t>ウンテン</t>
    </rPh>
    <rPh sb="13" eb="15">
      <t>ソウチ</t>
    </rPh>
    <rPh sb="16" eb="18">
      <t>セッチ</t>
    </rPh>
    <rPh sb="18" eb="20">
      <t>コウジ</t>
    </rPh>
    <rPh sb="20" eb="21">
      <t>ヒ</t>
    </rPh>
    <phoneticPr fontId="2"/>
  </si>
  <si>
    <r>
      <rPr>
        <b/>
        <sz val="12"/>
        <color theme="1"/>
        <rFont val="HG丸ｺﾞｼｯｸM-PRO"/>
        <family val="3"/>
        <charset val="128"/>
      </rPr>
      <t>②</t>
    </r>
    <r>
      <rPr>
        <sz val="9"/>
        <color theme="1"/>
        <rFont val="HG丸ｺﾞｼｯｸM-PRO"/>
        <family val="3"/>
        <charset val="128"/>
      </rPr>
      <t xml:space="preserve">
主要機器の耐震補強措置に係る工事費</t>
    </r>
    <phoneticPr fontId="2"/>
  </si>
  <si>
    <r>
      <rPr>
        <b/>
        <sz val="12"/>
        <color theme="1"/>
        <rFont val="HG丸ｺﾞｼｯｸM-PRO"/>
        <family val="3"/>
        <charset val="128"/>
      </rPr>
      <t>③</t>
    </r>
    <r>
      <rPr>
        <sz val="9"/>
        <color theme="1"/>
        <rFont val="HG丸ｺﾞｼｯｸM-PRO"/>
        <family val="3"/>
        <charset val="128"/>
      </rPr>
      <t xml:space="preserve">
戸開走行保護装置の設置工事費</t>
    </r>
    <rPh sb="2" eb="4">
      <t>トカイ</t>
    </rPh>
    <rPh sb="4" eb="6">
      <t>ソウコウ</t>
    </rPh>
    <rPh sb="6" eb="8">
      <t>ホゴ</t>
    </rPh>
    <rPh sb="8" eb="10">
      <t>ソウチ</t>
    </rPh>
    <rPh sb="11" eb="13">
      <t>セッチ</t>
    </rPh>
    <rPh sb="13" eb="15">
      <t>コウジ</t>
    </rPh>
    <rPh sb="15" eb="16">
      <t>ヒ</t>
    </rPh>
    <phoneticPr fontId="2"/>
  </si>
  <si>
    <r>
      <rPr>
        <b/>
        <sz val="12"/>
        <color theme="1"/>
        <rFont val="HG丸ｺﾞｼｯｸM-PRO"/>
        <family val="3"/>
        <charset val="128"/>
      </rPr>
      <t>④</t>
    </r>
    <r>
      <rPr>
        <sz val="9"/>
        <color theme="1"/>
        <rFont val="HG丸ｺﾞｼｯｸM-PRO"/>
        <family val="3"/>
        <charset val="128"/>
      </rPr>
      <t xml:space="preserve">
釣合おもりの脱落防止措置に係る工事費</t>
    </r>
    <phoneticPr fontId="2"/>
  </si>
  <si>
    <r>
      <rPr>
        <b/>
        <sz val="12"/>
        <color theme="1"/>
        <rFont val="HG丸ｺﾞｼｯｸM-PRO"/>
        <family val="3"/>
        <charset val="128"/>
      </rPr>
      <t>⑤</t>
    </r>
    <r>
      <rPr>
        <sz val="9"/>
        <color theme="1"/>
        <rFont val="HG丸ｺﾞｼｯｸM-PRO"/>
        <family val="3"/>
        <charset val="128"/>
      </rPr>
      <t xml:space="preserve">
主要な支持部分の耐震化に係る工事費</t>
    </r>
    <phoneticPr fontId="2"/>
  </si>
  <si>
    <r>
      <rPr>
        <b/>
        <sz val="12"/>
        <color theme="1"/>
        <rFont val="HG丸ｺﾞｼｯｸM-PRO"/>
        <family val="3"/>
        <charset val="128"/>
      </rPr>
      <t>⑥</t>
    </r>
    <r>
      <rPr>
        <sz val="12"/>
        <color theme="1"/>
        <rFont val="HG丸ｺﾞｼｯｸM-PRO"/>
        <family val="3"/>
        <charset val="128"/>
      </rPr>
      <t xml:space="preserve">
</t>
    </r>
    <r>
      <rPr>
        <sz val="9"/>
        <color theme="1"/>
        <rFont val="HG丸ｺﾞｼｯｸM-PRO"/>
        <family val="3"/>
        <charset val="128"/>
      </rPr>
      <t>リスタート運転機能の追加に係る工事費</t>
    </r>
    <phoneticPr fontId="2"/>
  </si>
  <si>
    <r>
      <rPr>
        <b/>
        <sz val="12"/>
        <color theme="1"/>
        <rFont val="HG丸ｺﾞｼｯｸM-PRO"/>
        <family val="3"/>
        <charset val="128"/>
      </rPr>
      <t>⑦</t>
    </r>
    <r>
      <rPr>
        <sz val="12"/>
        <color theme="1"/>
        <rFont val="HG丸ｺﾞｼｯｸM-PRO"/>
        <family val="3"/>
        <charset val="128"/>
      </rPr>
      <t xml:space="preserve">
</t>
    </r>
    <r>
      <rPr>
        <sz val="9"/>
        <color theme="1"/>
        <rFont val="HG丸ｺﾞｼｯｸM-PRO"/>
        <family val="3"/>
        <charset val="128"/>
      </rPr>
      <t>自動診断・仮復旧運転機能の追加に係る工事費</t>
    </r>
    <rPh sb="2" eb="4">
      <t>ジドウ</t>
    </rPh>
    <rPh sb="4" eb="6">
      <t>シンダン</t>
    </rPh>
    <rPh sb="7" eb="8">
      <t>カリ</t>
    </rPh>
    <rPh sb="8" eb="10">
      <t>フッキュウ</t>
    </rPh>
    <rPh sb="10" eb="12">
      <t>ウンテン</t>
    </rPh>
    <rPh sb="12" eb="14">
      <t>キノウ</t>
    </rPh>
    <rPh sb="15" eb="17">
      <t>ツイカ</t>
    </rPh>
    <rPh sb="18" eb="19">
      <t>カカ</t>
    </rPh>
    <rPh sb="20" eb="23">
      <t>コウジヒ</t>
    </rPh>
    <phoneticPr fontId="2"/>
  </si>
  <si>
    <t>【Ｂ】（218万５千円）</t>
    <phoneticPr fontId="2"/>
  </si>
  <si>
    <t>⑥、⑦合計×23.0％</t>
    <rPh sb="3" eb="5">
      <t>ゴウケイ</t>
    </rPh>
    <phoneticPr fontId="2"/>
  </si>
  <si>
    <t>交付申請額（⑥、⑦に係る工事）</t>
    <rPh sb="0" eb="2">
      <t>コウフ</t>
    </rPh>
    <rPh sb="2" eb="4">
      <t>シンセイ</t>
    </rPh>
    <rPh sb="4" eb="5">
      <t>ガク</t>
    </rPh>
    <rPh sb="10" eb="11">
      <t>カカ</t>
    </rPh>
    <rPh sb="12" eb="14">
      <t>コウジ</t>
    </rPh>
    <phoneticPr fontId="2"/>
  </si>
  <si>
    <t>⑥、⑦合計</t>
    <rPh sb="3" eb="5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</si>
</sst>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/>
    </xf>
    <xf numFmtId="0" fontId="5" fillId="0" borderId="11" xfId="0" applyFont="1" applyBorder="1" applyAlignment="1">
      <alignment vertical="center" wrapText="1"/>
    </xf>
    <xf numFmtId="38" fontId="7" fillId="0" borderId="1" xfId="1" applyFont="1" applyBorder="1">
      <alignment vertical="center"/>
    </xf>
    <xf numFmtId="38" fontId="7" fillId="0" borderId="0" xfId="1" applyFont="1" applyBorder="1">
      <alignment vertical="center"/>
    </xf>
    <xf numFmtId="0" fontId="5" fillId="0" borderId="18" xfId="0" applyFont="1" applyBorder="1" applyAlignment="1">
      <alignment vertical="center" wrapText="1"/>
    </xf>
    <xf numFmtId="38" fontId="7" fillId="0" borderId="26" xfId="1" applyFont="1" applyBorder="1">
      <alignment vertical="center"/>
    </xf>
    <xf numFmtId="0" fontId="5" fillId="0" borderId="27" xfId="0" applyFont="1" applyBorder="1" applyAlignment="1">
      <alignment vertical="center" wrapText="1"/>
    </xf>
    <xf numFmtId="38" fontId="7" fillId="0" borderId="15" xfId="1" applyFont="1" applyBorder="1">
      <alignment vertical="center"/>
    </xf>
    <xf numFmtId="0" fontId="5" fillId="0" borderId="16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38" fontId="7" fillId="0" borderId="4" xfId="1" applyFont="1" applyBorder="1">
      <alignment vertical="center"/>
    </xf>
    <xf numFmtId="0" fontId="5" fillId="0" borderId="34" xfId="0" applyFont="1" applyBorder="1" applyAlignment="1">
      <alignment vertical="center" wrapText="1"/>
    </xf>
    <xf numFmtId="38" fontId="7" fillId="0" borderId="40" xfId="1" applyFont="1" applyBorder="1">
      <alignment vertical="center"/>
    </xf>
    <xf numFmtId="0" fontId="5" fillId="0" borderId="41" xfId="0" applyFont="1" applyBorder="1" applyAlignment="1">
      <alignment vertical="center" wrapText="1"/>
    </xf>
    <xf numFmtId="38" fontId="7" fillId="0" borderId="39" xfId="1" applyFont="1" applyBorder="1">
      <alignment vertical="center"/>
    </xf>
    <xf numFmtId="0" fontId="5" fillId="0" borderId="55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8" fontId="7" fillId="0" borderId="45" xfId="1" applyFont="1" applyBorder="1" applyProtection="1">
      <alignment vertical="center"/>
      <protection locked="0"/>
    </xf>
    <xf numFmtId="38" fontId="7" fillId="0" borderId="50" xfId="1" applyFont="1" applyBorder="1" applyProtection="1">
      <alignment vertical="center"/>
      <protection locked="0"/>
    </xf>
    <xf numFmtId="38" fontId="7" fillId="0" borderId="56" xfId="1" applyFont="1" applyBorder="1" applyProtection="1">
      <alignment vertical="center"/>
      <protection locked="0"/>
    </xf>
    <xf numFmtId="38" fontId="7" fillId="0" borderId="44" xfId="1" applyFont="1" applyBorder="1" applyProtection="1">
      <alignment vertical="center"/>
      <protection locked="0"/>
    </xf>
    <xf numFmtId="38" fontId="7" fillId="0" borderId="49" xfId="1" applyFont="1" applyBorder="1" applyProtection="1">
      <alignment vertical="center"/>
      <protection locked="0"/>
    </xf>
    <xf numFmtId="38" fontId="7" fillId="0" borderId="55" xfId="1" applyFont="1" applyBorder="1" applyProtection="1">
      <alignment vertical="center"/>
      <protection locked="0"/>
    </xf>
    <xf numFmtId="0" fontId="5" fillId="0" borderId="54" xfId="0" applyFont="1" applyBorder="1" applyAlignment="1" applyProtection="1">
      <alignment horizontal="justify" vertical="center" wrapText="1"/>
      <protection locked="0"/>
    </xf>
    <xf numFmtId="0" fontId="5" fillId="0" borderId="46" xfId="0" applyFont="1" applyBorder="1" applyAlignment="1" applyProtection="1">
      <alignment vertical="center" wrapText="1"/>
      <protection locked="0"/>
    </xf>
    <xf numFmtId="0" fontId="5" fillId="0" borderId="51" xfId="0" applyFont="1" applyBorder="1" applyAlignment="1" applyProtection="1">
      <alignment vertical="center" wrapText="1"/>
      <protection locked="0"/>
    </xf>
    <xf numFmtId="0" fontId="5" fillId="0" borderId="52" xfId="0" applyFont="1" applyBorder="1" applyAlignment="1" applyProtection="1">
      <alignment vertical="center" wrapText="1"/>
      <protection locked="0"/>
    </xf>
    <xf numFmtId="38" fontId="9" fillId="0" borderId="9" xfId="1" applyFont="1" applyBorder="1">
      <alignment vertical="center"/>
    </xf>
    <xf numFmtId="38" fontId="7" fillId="0" borderId="15" xfId="1" applyFont="1" applyBorder="1" applyProtection="1">
      <alignment vertical="center"/>
      <protection locked="0"/>
    </xf>
    <xf numFmtId="38" fontId="7" fillId="0" borderId="40" xfId="1" applyFont="1" applyBorder="1" applyProtection="1">
      <alignment vertical="center"/>
      <protection locked="0"/>
    </xf>
    <xf numFmtId="0" fontId="5" fillId="0" borderId="16" xfId="0" applyFont="1" applyBorder="1" applyAlignment="1" applyProtection="1">
      <alignment vertical="center" wrapText="1"/>
      <protection locked="0"/>
    </xf>
    <xf numFmtId="0" fontId="5" fillId="0" borderId="41" xfId="0" applyFont="1" applyBorder="1" applyAlignment="1" applyProtection="1">
      <alignment vertical="center" wrapText="1"/>
      <protection locked="0"/>
    </xf>
    <xf numFmtId="0" fontId="5" fillId="0" borderId="47" xfId="0" applyFont="1" applyBorder="1" applyAlignment="1">
      <alignment horizontal="justify" vertical="center" wrapText="1"/>
    </xf>
    <xf numFmtId="0" fontId="5" fillId="0" borderId="48" xfId="0" applyFont="1" applyBorder="1" applyAlignment="1">
      <alignment horizontal="justify" vertical="center" wrapText="1"/>
    </xf>
    <xf numFmtId="0" fontId="5" fillId="0" borderId="49" xfId="0" applyFont="1" applyBorder="1" applyAlignment="1">
      <alignment horizontal="justify" vertical="center" wrapText="1"/>
    </xf>
    <xf numFmtId="0" fontId="5" fillId="0" borderId="53" xfId="0" applyFont="1" applyBorder="1" applyAlignment="1">
      <alignment horizontal="justify" vertical="center" wrapText="1"/>
    </xf>
    <xf numFmtId="0" fontId="5" fillId="0" borderId="54" xfId="0" applyFont="1" applyBorder="1" applyAlignment="1">
      <alignment horizontal="justify" vertical="center" wrapText="1"/>
    </xf>
    <xf numFmtId="0" fontId="7" fillId="0" borderId="23" xfId="0" applyFont="1" applyBorder="1" applyAlignment="1">
      <alignment horizontal="right" vertical="center" wrapText="1"/>
    </xf>
    <xf numFmtId="0" fontId="7" fillId="0" borderId="24" xfId="0" applyFont="1" applyBorder="1" applyAlignment="1">
      <alignment horizontal="right" vertical="center" wrapText="1"/>
    </xf>
    <xf numFmtId="0" fontId="7" fillId="0" borderId="25" xfId="0" applyFont="1" applyBorder="1" applyAlignment="1">
      <alignment horizontal="right" vertical="center" wrapText="1"/>
    </xf>
    <xf numFmtId="0" fontId="5" fillId="0" borderId="35" xfId="0" applyFont="1" applyBorder="1" applyAlignment="1">
      <alignment horizontal="justify" vertical="center" wrapText="1"/>
    </xf>
    <xf numFmtId="0" fontId="5" fillId="0" borderId="20" xfId="0" applyFont="1" applyBorder="1" applyAlignment="1">
      <alignment horizontal="justify" vertical="center" wrapText="1"/>
    </xf>
    <xf numFmtId="0" fontId="5" fillId="0" borderId="36" xfId="0" applyFont="1" applyBorder="1" applyAlignment="1">
      <alignment horizontal="justify" vertical="center" wrapText="1"/>
    </xf>
    <xf numFmtId="0" fontId="5" fillId="0" borderId="42" xfId="0" applyFont="1" applyBorder="1" applyAlignment="1">
      <alignment horizontal="justify" vertical="center" wrapText="1"/>
    </xf>
    <xf numFmtId="0" fontId="5" fillId="0" borderId="43" xfId="0" applyFont="1" applyBorder="1" applyAlignment="1">
      <alignment horizontal="justify" vertical="center" wrapText="1"/>
    </xf>
    <xf numFmtId="0" fontId="5" fillId="0" borderId="44" xfId="0" applyFont="1" applyBorder="1" applyAlignment="1">
      <alignment horizontal="justify" vertical="center" wrapText="1"/>
    </xf>
    <xf numFmtId="0" fontId="6" fillId="0" borderId="47" xfId="0" applyFont="1" applyBorder="1" applyAlignment="1">
      <alignment horizontal="justify" vertical="center" wrapText="1"/>
    </xf>
    <xf numFmtId="0" fontId="6" fillId="0" borderId="48" xfId="0" applyFont="1" applyBorder="1" applyAlignment="1">
      <alignment horizontal="justify" vertical="center" wrapText="1"/>
    </xf>
    <xf numFmtId="0" fontId="6" fillId="0" borderId="49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5" fillId="0" borderId="21" xfId="0" applyFont="1" applyBorder="1" applyAlignment="1">
      <alignment horizontal="justify" vertical="center" wrapText="1"/>
    </xf>
    <xf numFmtId="0" fontId="5" fillId="0" borderId="22" xfId="0" applyFont="1" applyBorder="1" applyAlignment="1">
      <alignment horizontal="justify" vertical="center" wrapText="1"/>
    </xf>
    <xf numFmtId="0" fontId="5" fillId="0" borderId="19" xfId="0" applyFont="1" applyBorder="1" applyAlignment="1">
      <alignment horizontal="justify" vertical="center" wrapText="1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57" xfId="0" applyFont="1" applyBorder="1">
      <alignment vertical="center"/>
    </xf>
    <xf numFmtId="0" fontId="4" fillId="0" borderId="9" xfId="0" applyFont="1" applyBorder="1">
      <alignment vertical="center"/>
    </xf>
    <xf numFmtId="0" fontId="1" fillId="0" borderId="38" xfId="0" applyFont="1" applyBorder="1" applyAlignment="1">
      <alignment horizontal="center" vertical="center"/>
    </xf>
    <xf numFmtId="0" fontId="7" fillId="0" borderId="37" xfId="0" applyFont="1" applyBorder="1" applyAlignment="1">
      <alignment horizontal="right" vertical="center" wrapText="1"/>
    </xf>
    <xf numFmtId="0" fontId="7" fillId="0" borderId="38" xfId="0" applyFont="1" applyBorder="1" applyAlignment="1">
      <alignment horizontal="right" vertical="center" wrapText="1"/>
    </xf>
    <xf numFmtId="0" fontId="7" fillId="0" borderId="39" xfId="0" applyFont="1" applyBorder="1" applyAlignment="1">
      <alignment horizontal="right" vertical="center" wrapText="1"/>
    </xf>
    <xf numFmtId="0" fontId="5" fillId="0" borderId="29" xfId="0" applyFont="1" applyBorder="1" applyAlignment="1">
      <alignment horizontal="justify" vertical="center" wrapText="1"/>
    </xf>
    <xf numFmtId="0" fontId="5" fillId="0" borderId="17" xfId="0" applyFont="1" applyBorder="1" applyAlignment="1">
      <alignment horizontal="justify" vertical="center" wrapText="1"/>
    </xf>
    <xf numFmtId="0" fontId="5" fillId="0" borderId="33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58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28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2" xfId="0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0" borderId="33" xfId="0" applyFont="1" applyBorder="1">
      <alignment vertical="center"/>
    </xf>
    <xf numFmtId="0" fontId="7" fillId="0" borderId="38" xfId="0" applyFont="1" applyBorder="1">
      <alignment vertical="center"/>
    </xf>
    <xf numFmtId="0" fontId="7" fillId="0" borderId="39" xfId="0" applyFont="1" applyBorder="1">
      <alignment vertical="center"/>
    </xf>
    <xf numFmtId="0" fontId="5" fillId="0" borderId="12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wrapText="1"/>
    </xf>
    <xf numFmtId="0" fontId="5" fillId="0" borderId="38" xfId="0" applyFont="1" applyBorder="1" applyAlignment="1">
      <alignment horizontal="justify" vertical="center" wrapText="1"/>
    </xf>
    <xf numFmtId="0" fontId="5" fillId="0" borderId="39" xfId="0" applyFont="1" applyBorder="1" applyAlignment="1">
      <alignment horizontal="justify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showGridLines="0" showZeros="0" tabSelected="1" workbookViewId="0">
      <selection activeCell="G29" sqref="G29"/>
    </sheetView>
  </sheetViews>
  <sheetFormatPr defaultColWidth="0" defaultRowHeight="13.5" zeroHeight="1" x14ac:dyDescent="0.4"/>
  <cols>
    <col min="1" max="1" width="0.875" style="1" customWidth="1"/>
    <col min="2" max="2" width="17.125" style="1" customWidth="1"/>
    <col min="3" max="3" width="2.125" style="1" customWidth="1"/>
    <col min="4" max="4" width="5.625" style="1" customWidth="1"/>
    <col min="5" max="5" width="18" style="1" customWidth="1"/>
    <col min="6" max="6" width="2.125" style="1" customWidth="1"/>
    <col min="7" max="7" width="16.25" style="1" customWidth="1"/>
    <col min="8" max="8" width="2.875" style="21" customWidth="1"/>
    <col min="9" max="9" width="28.625" style="2" customWidth="1"/>
    <col min="10" max="10" width="1" style="1" customWidth="1"/>
    <col min="11" max="16384" width="9" style="1" hidden="1"/>
  </cols>
  <sheetData>
    <row r="1" spans="2:9" ht="6" customHeight="1" x14ac:dyDescent="0.4"/>
    <row r="2" spans="2:9" ht="22.5" customHeight="1" thickBot="1" x14ac:dyDescent="0.45">
      <c r="B2" s="75" t="s">
        <v>26</v>
      </c>
      <c r="C2" s="75"/>
      <c r="D2" s="75"/>
      <c r="E2" s="75"/>
      <c r="F2" s="75"/>
      <c r="G2" s="75"/>
      <c r="H2" s="75"/>
      <c r="I2" s="75"/>
    </row>
    <row r="3" spans="2:9" ht="14.25" thickBot="1" x14ac:dyDescent="0.45">
      <c r="B3" s="70" t="s">
        <v>1</v>
      </c>
      <c r="C3" s="71"/>
      <c r="D3" s="71"/>
      <c r="E3" s="71"/>
      <c r="F3" s="72"/>
      <c r="G3" s="73" t="s">
        <v>0</v>
      </c>
      <c r="H3" s="74"/>
      <c r="I3" s="14" t="s">
        <v>3</v>
      </c>
    </row>
    <row r="4" spans="2:9" ht="22.5" customHeight="1" x14ac:dyDescent="0.4">
      <c r="B4" s="79" t="s">
        <v>39</v>
      </c>
      <c r="C4" s="58" t="s">
        <v>5</v>
      </c>
      <c r="D4" s="59"/>
      <c r="E4" s="59"/>
      <c r="F4" s="60"/>
      <c r="G4" s="35"/>
      <c r="H4" s="22" t="s">
        <v>2</v>
      </c>
      <c r="I4" s="39"/>
    </row>
    <row r="5" spans="2:9" ht="22.5" customHeight="1" x14ac:dyDescent="0.4">
      <c r="B5" s="80"/>
      <c r="C5" s="47" t="s">
        <v>6</v>
      </c>
      <c r="D5" s="48"/>
      <c r="E5" s="48"/>
      <c r="F5" s="49"/>
      <c r="G5" s="36"/>
      <c r="H5" s="23" t="s">
        <v>2</v>
      </c>
      <c r="I5" s="40"/>
    </row>
    <row r="6" spans="2:9" ht="22.5" customHeight="1" x14ac:dyDescent="0.4">
      <c r="B6" s="80"/>
      <c r="C6" s="47" t="s">
        <v>4</v>
      </c>
      <c r="D6" s="48"/>
      <c r="E6" s="48"/>
      <c r="F6" s="49"/>
      <c r="G6" s="36"/>
      <c r="H6" s="23" t="s">
        <v>2</v>
      </c>
      <c r="I6" s="40"/>
    </row>
    <row r="7" spans="2:9" ht="22.5" customHeight="1" x14ac:dyDescent="0.4">
      <c r="B7" s="80"/>
      <c r="C7" s="50" t="s">
        <v>10</v>
      </c>
      <c r="D7" s="51"/>
      <c r="E7" s="38"/>
      <c r="F7" s="20" t="s">
        <v>9</v>
      </c>
      <c r="G7" s="37"/>
      <c r="H7" s="24" t="s">
        <v>2</v>
      </c>
      <c r="I7" s="41"/>
    </row>
    <row r="8" spans="2:9" ht="22.5" customHeight="1" thickBot="1" x14ac:dyDescent="0.45">
      <c r="B8" s="81"/>
      <c r="C8" s="76" t="s">
        <v>21</v>
      </c>
      <c r="D8" s="77"/>
      <c r="E8" s="77"/>
      <c r="F8" s="78"/>
      <c r="G8" s="19">
        <f>SUM(G4:G7)</f>
        <v>0</v>
      </c>
      <c r="H8" s="25" t="s">
        <v>2</v>
      </c>
      <c r="I8" s="18"/>
    </row>
    <row r="9" spans="2:9" ht="22.5" customHeight="1" x14ac:dyDescent="0.4">
      <c r="B9" s="56" t="s">
        <v>40</v>
      </c>
      <c r="C9" s="58" t="s">
        <v>7</v>
      </c>
      <c r="D9" s="59"/>
      <c r="E9" s="59"/>
      <c r="F9" s="60"/>
      <c r="G9" s="32"/>
      <c r="H9" s="22" t="s">
        <v>2</v>
      </c>
      <c r="I9" s="39"/>
    </row>
    <row r="10" spans="2:9" ht="22.5" customHeight="1" x14ac:dyDescent="0.4">
      <c r="B10" s="56"/>
      <c r="C10" s="47" t="s">
        <v>8</v>
      </c>
      <c r="D10" s="48"/>
      <c r="E10" s="48"/>
      <c r="F10" s="49"/>
      <c r="G10" s="33"/>
      <c r="H10" s="23" t="s">
        <v>2</v>
      </c>
      <c r="I10" s="40"/>
    </row>
    <row r="11" spans="2:9" ht="22.5" customHeight="1" x14ac:dyDescent="0.4">
      <c r="B11" s="56"/>
      <c r="C11" s="47" t="s">
        <v>11</v>
      </c>
      <c r="D11" s="48"/>
      <c r="E11" s="48"/>
      <c r="F11" s="49"/>
      <c r="G11" s="33"/>
      <c r="H11" s="23" t="s">
        <v>2</v>
      </c>
      <c r="I11" s="40"/>
    </row>
    <row r="12" spans="2:9" ht="22.5" customHeight="1" x14ac:dyDescent="0.4">
      <c r="B12" s="56"/>
      <c r="C12" s="47" t="s">
        <v>14</v>
      </c>
      <c r="D12" s="48"/>
      <c r="E12" s="48"/>
      <c r="F12" s="49"/>
      <c r="G12" s="33"/>
      <c r="H12" s="23" t="s">
        <v>2</v>
      </c>
      <c r="I12" s="40"/>
    </row>
    <row r="13" spans="2:9" ht="22.5" customHeight="1" x14ac:dyDescent="0.4">
      <c r="B13" s="56"/>
      <c r="C13" s="50" t="s">
        <v>10</v>
      </c>
      <c r="D13" s="51"/>
      <c r="E13" s="38"/>
      <c r="F13" s="20" t="s">
        <v>9</v>
      </c>
      <c r="G13" s="34"/>
      <c r="H13" s="24" t="s">
        <v>2</v>
      </c>
      <c r="I13" s="41"/>
    </row>
    <row r="14" spans="2:9" ht="22.5" customHeight="1" thickBot="1" x14ac:dyDescent="0.45">
      <c r="B14" s="56"/>
      <c r="C14" s="76" t="s">
        <v>22</v>
      </c>
      <c r="D14" s="77"/>
      <c r="E14" s="77"/>
      <c r="F14" s="78"/>
      <c r="G14" s="17">
        <f>SUM(G9:G13)</f>
        <v>0</v>
      </c>
      <c r="H14" s="25" t="s">
        <v>2</v>
      </c>
      <c r="I14" s="18"/>
    </row>
    <row r="15" spans="2:9" ht="22.5" customHeight="1" x14ac:dyDescent="0.4">
      <c r="B15" s="55" t="s">
        <v>41</v>
      </c>
      <c r="C15" s="58" t="s">
        <v>12</v>
      </c>
      <c r="D15" s="59"/>
      <c r="E15" s="59"/>
      <c r="F15" s="60"/>
      <c r="G15" s="32"/>
      <c r="H15" s="22" t="s">
        <v>2</v>
      </c>
      <c r="I15" s="39"/>
    </row>
    <row r="16" spans="2:9" ht="22.5" customHeight="1" x14ac:dyDescent="0.4">
      <c r="B16" s="56"/>
      <c r="C16" s="47" t="s">
        <v>13</v>
      </c>
      <c r="D16" s="48"/>
      <c r="E16" s="48"/>
      <c r="F16" s="49"/>
      <c r="G16" s="33"/>
      <c r="H16" s="23" t="s">
        <v>2</v>
      </c>
      <c r="I16" s="40"/>
    </row>
    <row r="17" spans="2:9" ht="22.5" customHeight="1" x14ac:dyDescent="0.4">
      <c r="B17" s="56"/>
      <c r="C17" s="47" t="s">
        <v>15</v>
      </c>
      <c r="D17" s="48"/>
      <c r="E17" s="48"/>
      <c r="F17" s="49"/>
      <c r="G17" s="33"/>
      <c r="H17" s="23" t="s">
        <v>2</v>
      </c>
      <c r="I17" s="40"/>
    </row>
    <row r="18" spans="2:9" ht="22.5" customHeight="1" x14ac:dyDescent="0.4">
      <c r="B18" s="56"/>
      <c r="C18" s="50" t="s">
        <v>10</v>
      </c>
      <c r="D18" s="51"/>
      <c r="E18" s="38"/>
      <c r="F18" s="20" t="s">
        <v>9</v>
      </c>
      <c r="G18" s="34"/>
      <c r="H18" s="24" t="s">
        <v>2</v>
      </c>
      <c r="I18" s="41"/>
    </row>
    <row r="19" spans="2:9" ht="22.5" customHeight="1" thickBot="1" x14ac:dyDescent="0.45">
      <c r="B19" s="57"/>
      <c r="C19" s="52" t="s">
        <v>23</v>
      </c>
      <c r="D19" s="53"/>
      <c r="E19" s="53"/>
      <c r="F19" s="54"/>
      <c r="G19" s="10">
        <f>SUM(G15:G18)</f>
        <v>0</v>
      </c>
      <c r="H19" s="26" t="s">
        <v>2</v>
      </c>
      <c r="I19" s="11"/>
    </row>
    <row r="20" spans="2:9" ht="22.5" customHeight="1" x14ac:dyDescent="0.4">
      <c r="B20" s="67" t="s">
        <v>42</v>
      </c>
      <c r="C20" s="58" t="s">
        <v>16</v>
      </c>
      <c r="D20" s="59"/>
      <c r="E20" s="59"/>
      <c r="F20" s="60"/>
      <c r="G20" s="32"/>
      <c r="H20" s="22" t="s">
        <v>2</v>
      </c>
      <c r="I20" s="39"/>
    </row>
    <row r="21" spans="2:9" ht="22.5" customHeight="1" x14ac:dyDescent="0.4">
      <c r="B21" s="68"/>
      <c r="C21" s="50" t="s">
        <v>10</v>
      </c>
      <c r="D21" s="51"/>
      <c r="E21" s="38"/>
      <c r="F21" s="20" t="s">
        <v>9</v>
      </c>
      <c r="G21" s="34"/>
      <c r="H21" s="24" t="s">
        <v>2</v>
      </c>
      <c r="I21" s="41"/>
    </row>
    <row r="22" spans="2:9" ht="22.5" customHeight="1" thickBot="1" x14ac:dyDescent="0.45">
      <c r="B22" s="69"/>
      <c r="C22" s="64" t="s">
        <v>24</v>
      </c>
      <c r="D22" s="65"/>
      <c r="E22" s="65"/>
      <c r="F22" s="66"/>
      <c r="G22" s="15">
        <f>SUM(G20:G21)</f>
        <v>0</v>
      </c>
      <c r="H22" s="27" t="s">
        <v>2</v>
      </c>
      <c r="I22" s="16"/>
    </row>
    <row r="23" spans="2:9" ht="22.5" customHeight="1" x14ac:dyDescent="0.4">
      <c r="B23" s="55" t="s">
        <v>43</v>
      </c>
      <c r="C23" s="58" t="s">
        <v>17</v>
      </c>
      <c r="D23" s="59"/>
      <c r="E23" s="59"/>
      <c r="F23" s="60"/>
      <c r="G23" s="32"/>
      <c r="H23" s="22" t="s">
        <v>2</v>
      </c>
      <c r="I23" s="39"/>
    </row>
    <row r="24" spans="2:9" ht="22.5" customHeight="1" x14ac:dyDescent="0.4">
      <c r="B24" s="56"/>
      <c r="C24" s="47" t="s">
        <v>18</v>
      </c>
      <c r="D24" s="48"/>
      <c r="E24" s="48"/>
      <c r="F24" s="49"/>
      <c r="G24" s="33"/>
      <c r="H24" s="23" t="s">
        <v>2</v>
      </c>
      <c r="I24" s="40"/>
    </row>
    <row r="25" spans="2:9" ht="22.5" customHeight="1" x14ac:dyDescent="0.4">
      <c r="B25" s="56"/>
      <c r="C25" s="47" t="s">
        <v>19</v>
      </c>
      <c r="D25" s="48"/>
      <c r="E25" s="48"/>
      <c r="F25" s="49"/>
      <c r="G25" s="33"/>
      <c r="H25" s="23" t="s">
        <v>2</v>
      </c>
      <c r="I25" s="40"/>
    </row>
    <row r="26" spans="2:9" ht="22.5" customHeight="1" x14ac:dyDescent="0.4">
      <c r="B26" s="56"/>
      <c r="C26" s="61" t="s">
        <v>20</v>
      </c>
      <c r="D26" s="62"/>
      <c r="E26" s="62"/>
      <c r="F26" s="63"/>
      <c r="G26" s="33"/>
      <c r="H26" s="23" t="s">
        <v>2</v>
      </c>
      <c r="I26" s="40"/>
    </row>
    <row r="27" spans="2:9" ht="22.5" customHeight="1" x14ac:dyDescent="0.4">
      <c r="B27" s="56"/>
      <c r="C27" s="50" t="s">
        <v>10</v>
      </c>
      <c r="D27" s="51"/>
      <c r="E27" s="38"/>
      <c r="F27" s="20" t="s">
        <v>9</v>
      </c>
      <c r="G27" s="34"/>
      <c r="H27" s="24" t="s">
        <v>2</v>
      </c>
      <c r="I27" s="41"/>
    </row>
    <row r="28" spans="2:9" ht="22.5" customHeight="1" thickBot="1" x14ac:dyDescent="0.45">
      <c r="B28" s="57"/>
      <c r="C28" s="52" t="s">
        <v>25</v>
      </c>
      <c r="D28" s="53"/>
      <c r="E28" s="53"/>
      <c r="F28" s="54"/>
      <c r="G28" s="10">
        <f>SUM(G23:G27)</f>
        <v>0</v>
      </c>
      <c r="H28" s="26" t="s">
        <v>2</v>
      </c>
      <c r="I28" s="11"/>
    </row>
    <row r="29" spans="2:9" ht="22.5" customHeight="1" thickBot="1" x14ac:dyDescent="0.45">
      <c r="B29" s="82" t="s">
        <v>29</v>
      </c>
      <c r="C29" s="83"/>
      <c r="D29" s="83"/>
      <c r="E29" s="83"/>
      <c r="F29" s="84"/>
      <c r="G29" s="17">
        <f>G8+G14+G19+G22+G28</f>
        <v>0</v>
      </c>
      <c r="H29" s="25" t="s">
        <v>27</v>
      </c>
      <c r="I29" s="18"/>
    </row>
    <row r="30" spans="2:9" ht="22.5" customHeight="1" x14ac:dyDescent="0.4">
      <c r="B30" s="85" t="s">
        <v>32</v>
      </c>
      <c r="C30" s="86"/>
      <c r="D30" s="86"/>
      <c r="E30" s="86"/>
      <c r="F30" s="87"/>
      <c r="G30" s="12">
        <f>ROUNDDOWN(G29*0.23,-3)</f>
        <v>0</v>
      </c>
      <c r="H30" s="29" t="s">
        <v>2</v>
      </c>
      <c r="I30" s="13" t="s">
        <v>31</v>
      </c>
    </row>
    <row r="31" spans="2:9" ht="22.5" customHeight="1" x14ac:dyDescent="0.4">
      <c r="B31" s="88" t="s">
        <v>28</v>
      </c>
      <c r="C31" s="89"/>
      <c r="D31" s="89"/>
      <c r="E31" s="89"/>
      <c r="F31" s="90"/>
      <c r="G31" s="7">
        <v>2185000</v>
      </c>
      <c r="H31" s="30" t="s">
        <v>2</v>
      </c>
      <c r="I31" s="9" t="s">
        <v>46</v>
      </c>
    </row>
    <row r="32" spans="2:9" ht="22.5" customHeight="1" thickBot="1" x14ac:dyDescent="0.45">
      <c r="B32" s="94" t="s">
        <v>33</v>
      </c>
      <c r="C32" s="95"/>
      <c r="D32" s="95"/>
      <c r="E32" s="95"/>
      <c r="F32" s="96"/>
      <c r="G32" s="17">
        <f>MIN(G30:G31)</f>
        <v>0</v>
      </c>
      <c r="H32" s="25" t="s">
        <v>2</v>
      </c>
      <c r="I32" s="18" t="s">
        <v>34</v>
      </c>
    </row>
    <row r="33" spans="2:9" ht="18" customHeight="1" thickBot="1" x14ac:dyDescent="0.45">
      <c r="B33" s="3"/>
      <c r="C33" s="3"/>
      <c r="D33" s="3"/>
      <c r="E33" s="3"/>
      <c r="F33" s="3"/>
      <c r="G33" s="8"/>
      <c r="H33" s="28"/>
      <c r="I33" s="4"/>
    </row>
    <row r="34" spans="2:9" ht="14.25" thickBot="1" x14ac:dyDescent="0.45">
      <c r="B34" s="70" t="s">
        <v>1</v>
      </c>
      <c r="C34" s="71"/>
      <c r="D34" s="71"/>
      <c r="E34" s="71"/>
      <c r="F34" s="72"/>
      <c r="G34" s="73" t="s">
        <v>0</v>
      </c>
      <c r="H34" s="74"/>
      <c r="I34" s="14" t="s">
        <v>3</v>
      </c>
    </row>
    <row r="35" spans="2:9" ht="26.25" customHeight="1" x14ac:dyDescent="0.4">
      <c r="B35" s="97" t="s">
        <v>44</v>
      </c>
      <c r="C35" s="98"/>
      <c r="D35" s="98"/>
      <c r="E35" s="98"/>
      <c r="F35" s="99"/>
      <c r="G35" s="43"/>
      <c r="H35" s="29" t="s">
        <v>27</v>
      </c>
      <c r="I35" s="45"/>
    </row>
    <row r="36" spans="2:9" ht="26.25" customHeight="1" thickBot="1" x14ac:dyDescent="0.45">
      <c r="B36" s="81" t="s">
        <v>45</v>
      </c>
      <c r="C36" s="100"/>
      <c r="D36" s="100"/>
      <c r="E36" s="100"/>
      <c r="F36" s="101"/>
      <c r="G36" s="44"/>
      <c r="H36" s="25" t="s">
        <v>27</v>
      </c>
      <c r="I36" s="46"/>
    </row>
    <row r="37" spans="2:9" ht="22.5" customHeight="1" thickBot="1" x14ac:dyDescent="0.45">
      <c r="B37" s="82" t="s">
        <v>49</v>
      </c>
      <c r="C37" s="83"/>
      <c r="D37" s="83"/>
      <c r="E37" s="83"/>
      <c r="F37" s="84"/>
      <c r="G37" s="17">
        <f>G35+G36</f>
        <v>0</v>
      </c>
      <c r="H37" s="25" t="s">
        <v>27</v>
      </c>
      <c r="I37" s="18"/>
    </row>
    <row r="38" spans="2:9" ht="22.5" customHeight="1" x14ac:dyDescent="0.4">
      <c r="B38" s="85" t="s">
        <v>47</v>
      </c>
      <c r="C38" s="86"/>
      <c r="D38" s="86"/>
      <c r="E38" s="86"/>
      <c r="F38" s="87"/>
      <c r="G38" s="12">
        <f>ROUNDDOWN(G37*0.23,-3)</f>
        <v>0</v>
      </c>
      <c r="H38" s="29" t="s">
        <v>2</v>
      </c>
      <c r="I38" s="13" t="s">
        <v>35</v>
      </c>
    </row>
    <row r="39" spans="2:9" ht="22.5" customHeight="1" x14ac:dyDescent="0.4">
      <c r="B39" s="88" t="s">
        <v>28</v>
      </c>
      <c r="C39" s="89"/>
      <c r="D39" s="89"/>
      <c r="E39" s="89"/>
      <c r="F39" s="90"/>
      <c r="G39" s="7">
        <f>IF(G8&gt;0,575000,690000)</f>
        <v>690000</v>
      </c>
      <c r="H39" s="30" t="s">
        <v>2</v>
      </c>
      <c r="I39" s="9" t="s">
        <v>36</v>
      </c>
    </row>
    <row r="40" spans="2:9" ht="22.5" customHeight="1" thickBot="1" x14ac:dyDescent="0.45">
      <c r="B40" s="94" t="s">
        <v>48</v>
      </c>
      <c r="C40" s="95"/>
      <c r="D40" s="95"/>
      <c r="E40" s="95"/>
      <c r="F40" s="96"/>
      <c r="G40" s="17">
        <f>MIN(G38:G39)</f>
        <v>0</v>
      </c>
      <c r="H40" s="25" t="s">
        <v>2</v>
      </c>
      <c r="I40" s="18" t="s">
        <v>37</v>
      </c>
    </row>
    <row r="41" spans="2:9" ht="18" customHeight="1" thickBot="1" x14ac:dyDescent="0.45">
      <c r="B41" s="3"/>
      <c r="C41" s="3"/>
      <c r="D41" s="3"/>
      <c r="E41" s="3"/>
      <c r="F41" s="3"/>
      <c r="G41" s="8"/>
      <c r="H41" s="28"/>
      <c r="I41" s="4"/>
    </row>
    <row r="42" spans="2:9" ht="26.25" customHeight="1" thickBot="1" x14ac:dyDescent="0.45">
      <c r="B42" s="5"/>
      <c r="C42" s="5"/>
      <c r="D42" s="91" t="s">
        <v>30</v>
      </c>
      <c r="E42" s="92"/>
      <c r="F42" s="93"/>
      <c r="G42" s="42">
        <f>G32+G40</f>
        <v>0</v>
      </c>
      <c r="H42" s="31" t="s">
        <v>2</v>
      </c>
      <c r="I42" s="6" t="s">
        <v>38</v>
      </c>
    </row>
    <row r="43" spans="2:9" ht="6" customHeight="1" x14ac:dyDescent="0.4"/>
  </sheetData>
  <sheetProtection algorithmName="SHA-512" hashValue="lcTmTvIek45mrIaOB8/CZPb/CXgMUNYVtvgVqtGbgkrr7P/TF+K84AakNIMoFY+VvWgOxycfWQ6L68OTyEV6jg==" saltValue="2DE5eynf2weounByA0vWzw==" spinCount="100000" sheet="1" objects="1" scenarios="1"/>
  <mergeCells count="46">
    <mergeCell ref="G34:H34"/>
    <mergeCell ref="D42:F42"/>
    <mergeCell ref="B32:F32"/>
    <mergeCell ref="B40:F40"/>
    <mergeCell ref="B35:F35"/>
    <mergeCell ref="B36:F36"/>
    <mergeCell ref="B29:F29"/>
    <mergeCell ref="B38:F38"/>
    <mergeCell ref="B30:F30"/>
    <mergeCell ref="B39:F39"/>
    <mergeCell ref="B31:F31"/>
    <mergeCell ref="B37:F37"/>
    <mergeCell ref="B34:F34"/>
    <mergeCell ref="B3:F3"/>
    <mergeCell ref="G3:H3"/>
    <mergeCell ref="B2:I2"/>
    <mergeCell ref="C7:D7"/>
    <mergeCell ref="C13:D13"/>
    <mergeCell ref="C8:F8"/>
    <mergeCell ref="B4:B8"/>
    <mergeCell ref="B9:B14"/>
    <mergeCell ref="C4:F4"/>
    <mergeCell ref="C5:F5"/>
    <mergeCell ref="C6:F6"/>
    <mergeCell ref="C9:F9"/>
    <mergeCell ref="C10:F10"/>
    <mergeCell ref="C21:D21"/>
    <mergeCell ref="C27:D27"/>
    <mergeCell ref="B23:B28"/>
    <mergeCell ref="C24:F24"/>
    <mergeCell ref="C26:F26"/>
    <mergeCell ref="C25:F25"/>
    <mergeCell ref="C22:F22"/>
    <mergeCell ref="C28:F28"/>
    <mergeCell ref="B20:B22"/>
    <mergeCell ref="C23:F23"/>
    <mergeCell ref="C20:F20"/>
    <mergeCell ref="C11:F11"/>
    <mergeCell ref="C12:F12"/>
    <mergeCell ref="C18:D18"/>
    <mergeCell ref="C19:F19"/>
    <mergeCell ref="B15:B19"/>
    <mergeCell ref="C15:F15"/>
    <mergeCell ref="C16:F16"/>
    <mergeCell ref="C17:F17"/>
    <mergeCell ref="C14:F14"/>
  </mergeCells>
  <phoneticPr fontId="2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費用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2022-05-25T00:58:18Z</dcterms:created>
  <dcterms:modified xsi:type="dcterms:W3CDTF">2025-03-27T04:19:05Z</dcterms:modified>
</cp:coreProperties>
</file>