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B6120C40-0346-432C-A797-44B585E29DD2}" xr6:coauthVersionLast="47" xr6:coauthVersionMax="47" xr10:uidLastSave="{00000000-0000-0000-0000-000000000000}"/>
  <bookViews>
    <workbookView xWindow="2340" yWindow="1500" windowWidth="17565" windowHeight="10020" xr2:uid="{52D8A7D4-CEFF-4C96-97D1-F951D49734E2}"/>
  </bookViews>
  <sheets>
    <sheet name="第４表 " sheetId="1" r:id="rId1"/>
  </sheets>
  <definedNames>
    <definedName name="_xlnm.Print_Area" localSheetId="0">'第４表 '!$A$1:$AG$50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8" i="1" l="1"/>
  <c r="P48" i="1" s="1"/>
  <c r="Q48" i="1"/>
  <c r="M48" i="1"/>
  <c r="J48" i="1"/>
  <c r="F48" i="1" s="1"/>
  <c r="G48" i="1"/>
  <c r="R47" i="1"/>
  <c r="Q47" i="1"/>
  <c r="P47" i="1" s="1"/>
  <c r="M47" i="1"/>
  <c r="J47" i="1"/>
  <c r="G47" i="1"/>
  <c r="F47" i="1" s="1"/>
  <c r="R46" i="1"/>
  <c r="Q46" i="1"/>
  <c r="P46" i="1"/>
  <c r="M46" i="1"/>
  <c r="J46" i="1"/>
  <c r="G46" i="1"/>
  <c r="F46" i="1"/>
  <c r="R45" i="1"/>
  <c r="Q45" i="1"/>
  <c r="P45" i="1" s="1"/>
  <c r="M45" i="1"/>
  <c r="M43" i="1" s="1"/>
  <c r="J45" i="1"/>
  <c r="G45" i="1"/>
  <c r="G43" i="1" s="1"/>
  <c r="R44" i="1"/>
  <c r="P44" i="1" s="1"/>
  <c r="Q44" i="1"/>
  <c r="M44" i="1"/>
  <c r="J44" i="1"/>
  <c r="F44" i="1" s="1"/>
  <c r="G44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O43" i="1"/>
  <c r="N43" i="1"/>
  <c r="L43" i="1"/>
  <c r="K43" i="1"/>
  <c r="J43" i="1"/>
  <c r="I43" i="1"/>
  <c r="H43" i="1"/>
  <c r="E43" i="1"/>
  <c r="D43" i="1"/>
  <c r="C43" i="1"/>
  <c r="R41" i="1"/>
  <c r="R39" i="1" s="1"/>
  <c r="Q41" i="1"/>
  <c r="P41" i="1"/>
  <c r="M41" i="1"/>
  <c r="J41" i="1"/>
  <c r="J39" i="1" s="1"/>
  <c r="G41" i="1"/>
  <c r="F41" i="1"/>
  <c r="R40" i="1"/>
  <c r="Q40" i="1"/>
  <c r="P40" i="1" s="1"/>
  <c r="P39" i="1" s="1"/>
  <c r="M40" i="1"/>
  <c r="J40" i="1"/>
  <c r="G40" i="1"/>
  <c r="F40" i="1" s="1"/>
  <c r="F39" i="1" s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Q39" i="1"/>
  <c r="O39" i="1"/>
  <c r="N39" i="1"/>
  <c r="M39" i="1"/>
  <c r="L39" i="1"/>
  <c r="K39" i="1"/>
  <c r="I39" i="1"/>
  <c r="H39" i="1"/>
  <c r="G39" i="1"/>
  <c r="E39" i="1"/>
  <c r="D39" i="1"/>
  <c r="C39" i="1"/>
  <c r="R37" i="1"/>
  <c r="Q37" i="1"/>
  <c r="P37" i="1" s="1"/>
  <c r="M37" i="1"/>
  <c r="J37" i="1"/>
  <c r="G37" i="1"/>
  <c r="F37" i="1" s="1"/>
  <c r="R36" i="1"/>
  <c r="Q36" i="1"/>
  <c r="P36" i="1"/>
  <c r="M36" i="1"/>
  <c r="J36" i="1"/>
  <c r="G36" i="1"/>
  <c r="F36" i="1"/>
  <c r="R35" i="1"/>
  <c r="Q35" i="1"/>
  <c r="P35" i="1" s="1"/>
  <c r="M35" i="1"/>
  <c r="J35" i="1"/>
  <c r="G35" i="1"/>
  <c r="F35" i="1" s="1"/>
  <c r="R34" i="1"/>
  <c r="P34" i="1" s="1"/>
  <c r="Q34" i="1"/>
  <c r="M34" i="1"/>
  <c r="J34" i="1"/>
  <c r="F34" i="1" s="1"/>
  <c r="G34" i="1"/>
  <c r="R33" i="1"/>
  <c r="Q33" i="1"/>
  <c r="P33" i="1" s="1"/>
  <c r="M33" i="1"/>
  <c r="J33" i="1"/>
  <c r="G33" i="1"/>
  <c r="F33" i="1" s="1"/>
  <c r="R32" i="1"/>
  <c r="Q32" i="1"/>
  <c r="P32" i="1"/>
  <c r="M32" i="1"/>
  <c r="J32" i="1"/>
  <c r="G32" i="1"/>
  <c r="F32" i="1"/>
  <c r="R31" i="1"/>
  <c r="Q31" i="1"/>
  <c r="P31" i="1" s="1"/>
  <c r="M31" i="1"/>
  <c r="J31" i="1"/>
  <c r="G31" i="1"/>
  <c r="F31" i="1" s="1"/>
  <c r="R30" i="1"/>
  <c r="P30" i="1" s="1"/>
  <c r="Q30" i="1"/>
  <c r="M30" i="1"/>
  <c r="J30" i="1"/>
  <c r="F30" i="1" s="1"/>
  <c r="G30" i="1"/>
  <c r="R29" i="1"/>
  <c r="Q29" i="1"/>
  <c r="P29" i="1" s="1"/>
  <c r="M29" i="1"/>
  <c r="J29" i="1"/>
  <c r="G29" i="1"/>
  <c r="F29" i="1" s="1"/>
  <c r="R28" i="1"/>
  <c r="Q28" i="1"/>
  <c r="P28" i="1"/>
  <c r="M28" i="1"/>
  <c r="J28" i="1"/>
  <c r="G28" i="1"/>
  <c r="F28" i="1"/>
  <c r="R27" i="1"/>
  <c r="Q27" i="1"/>
  <c r="P27" i="1" s="1"/>
  <c r="M27" i="1"/>
  <c r="J27" i="1"/>
  <c r="G27" i="1"/>
  <c r="F27" i="1" s="1"/>
  <c r="R26" i="1"/>
  <c r="P26" i="1" s="1"/>
  <c r="Q26" i="1"/>
  <c r="M26" i="1"/>
  <c r="J26" i="1"/>
  <c r="F26" i="1" s="1"/>
  <c r="G26" i="1"/>
  <c r="R25" i="1"/>
  <c r="Q25" i="1"/>
  <c r="P25" i="1" s="1"/>
  <c r="M25" i="1"/>
  <c r="J25" i="1"/>
  <c r="G25" i="1"/>
  <c r="F25" i="1" s="1"/>
  <c r="R24" i="1"/>
  <c r="Q24" i="1"/>
  <c r="P24" i="1"/>
  <c r="M24" i="1"/>
  <c r="J24" i="1"/>
  <c r="G24" i="1"/>
  <c r="F24" i="1"/>
  <c r="R23" i="1"/>
  <c r="Q23" i="1"/>
  <c r="P23" i="1" s="1"/>
  <c r="M23" i="1"/>
  <c r="J23" i="1"/>
  <c r="G23" i="1"/>
  <c r="F23" i="1" s="1"/>
  <c r="R22" i="1"/>
  <c r="P22" i="1" s="1"/>
  <c r="Q22" i="1"/>
  <c r="M22" i="1"/>
  <c r="J22" i="1"/>
  <c r="F22" i="1" s="1"/>
  <c r="G22" i="1"/>
  <c r="R21" i="1"/>
  <c r="Q21" i="1"/>
  <c r="P21" i="1" s="1"/>
  <c r="M21" i="1"/>
  <c r="J21" i="1"/>
  <c r="G21" i="1"/>
  <c r="F21" i="1" s="1"/>
  <c r="R20" i="1"/>
  <c r="Q20" i="1"/>
  <c r="P20" i="1"/>
  <c r="M20" i="1"/>
  <c r="J20" i="1"/>
  <c r="G20" i="1"/>
  <c r="F20" i="1"/>
  <c r="R19" i="1"/>
  <c r="Q19" i="1"/>
  <c r="P19" i="1" s="1"/>
  <c r="M19" i="1"/>
  <c r="J19" i="1"/>
  <c r="G19" i="1"/>
  <c r="F19" i="1" s="1"/>
  <c r="R18" i="1"/>
  <c r="P18" i="1" s="1"/>
  <c r="Q18" i="1"/>
  <c r="M18" i="1"/>
  <c r="J18" i="1"/>
  <c r="F18" i="1" s="1"/>
  <c r="G18" i="1"/>
  <c r="R17" i="1"/>
  <c r="Q17" i="1"/>
  <c r="P17" i="1" s="1"/>
  <c r="M17" i="1"/>
  <c r="J17" i="1"/>
  <c r="G17" i="1"/>
  <c r="F17" i="1" s="1"/>
  <c r="R16" i="1"/>
  <c r="Q16" i="1"/>
  <c r="P16" i="1"/>
  <c r="M16" i="1"/>
  <c r="J16" i="1"/>
  <c r="G16" i="1"/>
  <c r="F16" i="1"/>
  <c r="R15" i="1"/>
  <c r="Q15" i="1"/>
  <c r="P15" i="1" s="1"/>
  <c r="M15" i="1"/>
  <c r="J15" i="1"/>
  <c r="G15" i="1"/>
  <c r="F15" i="1" s="1"/>
  <c r="R14" i="1"/>
  <c r="R12" i="1" s="1"/>
  <c r="Q14" i="1"/>
  <c r="M14" i="1"/>
  <c r="J14" i="1"/>
  <c r="J12" i="1" s="1"/>
  <c r="G14" i="1"/>
  <c r="R13" i="1"/>
  <c r="Q13" i="1"/>
  <c r="P13" i="1" s="1"/>
  <c r="M13" i="1"/>
  <c r="J13" i="1"/>
  <c r="G13" i="1"/>
  <c r="F13" i="1" s="1"/>
  <c r="AG12" i="1"/>
  <c r="AG10" i="1" s="1"/>
  <c r="AF12" i="1"/>
  <c r="AE12" i="1"/>
  <c r="AE10" i="1" s="1"/>
  <c r="AD12" i="1"/>
  <c r="AC12" i="1"/>
  <c r="AC10" i="1" s="1"/>
  <c r="AB12" i="1"/>
  <c r="AA12" i="1"/>
  <c r="AA10" i="1" s="1"/>
  <c r="Z12" i="1"/>
  <c r="Y12" i="1"/>
  <c r="Y10" i="1" s="1"/>
  <c r="X12" i="1"/>
  <c r="W12" i="1"/>
  <c r="W10" i="1" s="1"/>
  <c r="V12" i="1"/>
  <c r="U12" i="1"/>
  <c r="U10" i="1" s="1"/>
  <c r="T12" i="1"/>
  <c r="S12" i="1"/>
  <c r="S10" i="1" s="1"/>
  <c r="Q12" i="1"/>
  <c r="O12" i="1"/>
  <c r="O10" i="1" s="1"/>
  <c r="N12" i="1"/>
  <c r="M12" i="1"/>
  <c r="M10" i="1" s="1"/>
  <c r="L12" i="1"/>
  <c r="K12" i="1"/>
  <c r="K10" i="1" s="1"/>
  <c r="I12" i="1"/>
  <c r="I10" i="1" s="1"/>
  <c r="H12" i="1"/>
  <c r="G12" i="1"/>
  <c r="E12" i="1"/>
  <c r="E10" i="1" s="1"/>
  <c r="D12" i="1"/>
  <c r="C12" i="1"/>
  <c r="C10" i="1" s="1"/>
  <c r="AF10" i="1"/>
  <c r="AD10" i="1"/>
  <c r="AB10" i="1"/>
  <c r="Z10" i="1"/>
  <c r="X10" i="1"/>
  <c r="V10" i="1"/>
  <c r="T10" i="1"/>
  <c r="N10" i="1"/>
  <c r="L10" i="1"/>
  <c r="H10" i="1"/>
  <c r="D10" i="1"/>
  <c r="G10" i="1" l="1"/>
  <c r="R10" i="1"/>
  <c r="P12" i="1"/>
  <c r="P10" i="1" s="1"/>
  <c r="F12" i="1"/>
  <c r="J10" i="1"/>
  <c r="P43" i="1"/>
  <c r="Q43" i="1"/>
  <c r="Q10" i="1" s="1"/>
  <c r="F45" i="1"/>
  <c r="F43" i="1" s="1"/>
  <c r="F14" i="1"/>
  <c r="P14" i="1"/>
  <c r="F10" i="1" l="1"/>
</calcChain>
</file>

<file path=xl/sharedStrings.xml><?xml version="1.0" encoding="utf-8"?>
<sst xmlns="http://schemas.openxmlformats.org/spreadsheetml/2006/main" count="90" uniqueCount="64">
  <si>
    <t>第４表　大阪市における小学校の概況</t>
    <phoneticPr fontId="4"/>
  </si>
  <si>
    <t>(単位：校・学級・人)</t>
    <rPh sb="1" eb="3">
      <t>タンイ</t>
    </rPh>
    <rPh sb="4" eb="5">
      <t>コウ</t>
    </rPh>
    <rPh sb="6" eb="8">
      <t>ガッキュウ</t>
    </rPh>
    <rPh sb="9" eb="10">
      <t>ニン</t>
    </rPh>
    <phoneticPr fontId="5"/>
  </si>
  <si>
    <t>年度・区分</t>
    <rPh sb="0" eb="1">
      <t>ド</t>
    </rPh>
    <rPh sb="3" eb="4">
      <t>ブン</t>
    </rPh>
    <phoneticPr fontId="5"/>
  </si>
  <si>
    <t>学校数</t>
    <phoneticPr fontId="4"/>
  </si>
  <si>
    <t>学級数</t>
    <rPh sb="0" eb="3">
      <t>ガッキュウスウ</t>
    </rPh>
    <phoneticPr fontId="4"/>
  </si>
  <si>
    <t>教員数</t>
    <phoneticPr fontId="4"/>
  </si>
  <si>
    <t>職員数(本務者)</t>
    <phoneticPr fontId="4"/>
  </si>
  <si>
    <t>児童数</t>
    <phoneticPr fontId="4"/>
  </si>
  <si>
    <t>外国人児童</t>
    <rPh sb="0" eb="3">
      <t>ガイコクジン</t>
    </rPh>
    <rPh sb="3" eb="5">
      <t>ジドウ</t>
    </rPh>
    <phoneticPr fontId="4"/>
  </si>
  <si>
    <t>特別支援学級(再掲)</t>
    <rPh sb="0" eb="2">
      <t>トクベツ</t>
    </rPh>
    <rPh sb="2" eb="4">
      <t>シエン</t>
    </rPh>
    <rPh sb="4" eb="6">
      <t>ガッキュウ</t>
    </rPh>
    <phoneticPr fontId="4"/>
  </si>
  <si>
    <t>総数</t>
    <rPh sb="0" eb="2">
      <t>ソウスウ</t>
    </rPh>
    <phoneticPr fontId="4"/>
  </si>
  <si>
    <t>うち本務者</t>
    <rPh sb="2" eb="5">
      <t>ホンムシャ</t>
    </rPh>
    <phoneticPr fontId="4"/>
  </si>
  <si>
    <t>うち兼務者</t>
    <rPh sb="2" eb="5">
      <t>ケンムシャ</t>
    </rPh>
    <phoneticPr fontId="4"/>
  </si>
  <si>
    <t>総数</t>
    <phoneticPr fontId="4"/>
  </si>
  <si>
    <t>1学年</t>
    <rPh sb="1" eb="2">
      <t>ガク</t>
    </rPh>
    <rPh sb="2" eb="3">
      <t>トシ</t>
    </rPh>
    <phoneticPr fontId="4"/>
  </si>
  <si>
    <t>2学年</t>
    <phoneticPr fontId="4"/>
  </si>
  <si>
    <t>3学年</t>
    <phoneticPr fontId="4"/>
  </si>
  <si>
    <t>4学年</t>
    <rPh sb="1" eb="3">
      <t>ガクネン</t>
    </rPh>
    <phoneticPr fontId="4"/>
  </si>
  <si>
    <t>5学年</t>
    <phoneticPr fontId="4"/>
  </si>
  <si>
    <t>6学年</t>
    <phoneticPr fontId="4"/>
  </si>
  <si>
    <t>数（再掲）</t>
    <rPh sb="0" eb="1">
      <t>スウ</t>
    </rPh>
    <phoneticPr fontId="4"/>
  </si>
  <si>
    <t>本校</t>
    <phoneticPr fontId="4"/>
  </si>
  <si>
    <t>分校</t>
    <phoneticPr fontId="4"/>
  </si>
  <si>
    <t>男</t>
    <phoneticPr fontId="4"/>
  </si>
  <si>
    <t>女</t>
    <phoneticPr fontId="4"/>
  </si>
  <si>
    <t>学級数</t>
    <phoneticPr fontId="4"/>
  </si>
  <si>
    <t>令和元年</t>
    <rPh sb="0" eb="4">
      <t>レイワガンネン</t>
    </rPh>
    <phoneticPr fontId="4"/>
  </si>
  <si>
    <t>2年</t>
    <rPh sb="1" eb="2">
      <t>ネン</t>
    </rPh>
    <phoneticPr fontId="4"/>
  </si>
  <si>
    <t>3年</t>
    <rPh sb="1" eb="2">
      <t>ネン</t>
    </rPh>
    <phoneticPr fontId="4"/>
  </si>
  <si>
    <t>4年</t>
    <rPh sb="1" eb="2">
      <t>ネン</t>
    </rPh>
    <phoneticPr fontId="4"/>
  </si>
  <si>
    <t>5年</t>
    <rPh sb="1" eb="2">
      <t>ネン</t>
    </rPh>
    <phoneticPr fontId="4"/>
  </si>
  <si>
    <t>市立</t>
    <phoneticPr fontId="4"/>
  </si>
  <si>
    <t>北</t>
    <phoneticPr fontId="5"/>
  </si>
  <si>
    <t>都島</t>
  </si>
  <si>
    <t>福島</t>
  </si>
  <si>
    <t>此花</t>
  </si>
  <si>
    <t>中央</t>
    <rPh sb="0" eb="1">
      <t>ナカ</t>
    </rPh>
    <rPh sb="1" eb="2">
      <t>ヒサシ</t>
    </rPh>
    <phoneticPr fontId="5"/>
  </si>
  <si>
    <t>西</t>
    <phoneticPr fontId="5"/>
  </si>
  <si>
    <t>港</t>
    <phoneticPr fontId="5"/>
  </si>
  <si>
    <t>大正</t>
  </si>
  <si>
    <t>天王寺</t>
  </si>
  <si>
    <t>浪速</t>
  </si>
  <si>
    <t>西淀川</t>
  </si>
  <si>
    <t>淀川</t>
  </si>
  <si>
    <t>東淀川</t>
  </si>
  <si>
    <t>東成</t>
  </si>
  <si>
    <t>生野</t>
    <rPh sb="0" eb="2">
      <t>イクノ</t>
    </rPh>
    <phoneticPr fontId="5"/>
  </si>
  <si>
    <t>旭</t>
    <phoneticPr fontId="5"/>
  </si>
  <si>
    <t>城東</t>
  </si>
  <si>
    <t>鶴見</t>
  </si>
  <si>
    <t>阿倍野</t>
  </si>
  <si>
    <t>住之江</t>
  </si>
  <si>
    <t>住吉</t>
  </si>
  <si>
    <t>東住吉</t>
  </si>
  <si>
    <t>平野</t>
  </si>
  <si>
    <t>西成</t>
  </si>
  <si>
    <t>(別掲)郊外</t>
    <phoneticPr fontId="4"/>
  </si>
  <si>
    <t>国立</t>
    <phoneticPr fontId="4"/>
  </si>
  <si>
    <t>阿倍野</t>
    <phoneticPr fontId="5"/>
  </si>
  <si>
    <t>私立</t>
    <phoneticPr fontId="4"/>
  </si>
  <si>
    <t>中央</t>
  </si>
  <si>
    <t>東住吉</t>
    <rPh sb="0" eb="3">
      <t>ヒガシスミヨシ</t>
    </rPh>
    <phoneticPr fontId="5"/>
  </si>
  <si>
    <t>資料：大阪市計画調整局</t>
    <rPh sb="0" eb="2">
      <t>シリョウ</t>
    </rPh>
    <rPh sb="6" eb="8">
      <t>ケイカク</t>
    </rPh>
    <rPh sb="8" eb="10">
      <t>チョウセイ</t>
    </rPh>
    <rPh sb="10" eb="11">
      <t>キョク</t>
    </rPh>
    <phoneticPr fontId="4"/>
  </si>
  <si>
    <t>注１　郊外校は市立計にも総数にも含まれていない。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</si>
</sst>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/>
  </cellStyleXfs>
  <cellXfs count="44">
    <xf numFmtId="0" fontId="0" fillId="0" borderId="0" xfId="0"/>
    <xf numFmtId="176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0" xfId="2" applyNumberFormat="1" applyFont="1" applyAlignment="1">
      <alignment vertical="center"/>
    </xf>
    <xf numFmtId="176" fontId="2" fillId="0" borderId="1" xfId="1" applyNumberFormat="1" applyFont="1" applyFill="1" applyBorder="1" applyAlignment="1">
      <alignment vertical="top"/>
    </xf>
    <xf numFmtId="0" fontId="2" fillId="0" borderId="2" xfId="0" applyFont="1" applyBorder="1" applyAlignment="1">
      <alignment vertical="top"/>
    </xf>
    <xf numFmtId="176" fontId="2" fillId="0" borderId="3" xfId="1" applyNumberFormat="1" applyFont="1" applyFill="1" applyBorder="1" applyAlignment="1">
      <alignment vertical="top"/>
    </xf>
    <xf numFmtId="176" fontId="2" fillId="0" borderId="4" xfId="1" applyNumberFormat="1" applyFont="1" applyFill="1" applyBorder="1" applyAlignment="1">
      <alignment vertical="top"/>
    </xf>
    <xf numFmtId="176" fontId="2" fillId="0" borderId="5" xfId="1" applyNumberFormat="1" applyFont="1" applyFill="1" applyBorder="1" applyAlignment="1">
      <alignment vertical="top"/>
    </xf>
    <xf numFmtId="176" fontId="2" fillId="0" borderId="6" xfId="1" applyNumberFormat="1" applyFont="1" applyFill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4" xfId="1" applyNumberFormat="1" applyFont="1" applyFill="1" applyBorder="1" applyAlignment="1">
      <alignment vertical="top" wrapText="1"/>
    </xf>
    <xf numFmtId="176" fontId="2" fillId="0" borderId="0" xfId="1" applyNumberFormat="1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176" fontId="2" fillId="0" borderId="13" xfId="1" applyNumberFormat="1" applyFont="1" applyFill="1" applyBorder="1" applyAlignment="1">
      <alignment vertical="top"/>
    </xf>
    <xf numFmtId="176" fontId="2" fillId="0" borderId="7" xfId="1" applyNumberFormat="1" applyFont="1" applyFill="1" applyBorder="1" applyAlignment="1">
      <alignment vertical="top"/>
    </xf>
    <xf numFmtId="0" fontId="2" fillId="0" borderId="14" xfId="0" applyFont="1" applyBorder="1" applyAlignment="1">
      <alignment vertical="top"/>
    </xf>
    <xf numFmtId="176" fontId="2" fillId="0" borderId="15" xfId="1" applyNumberFormat="1" applyFont="1" applyFill="1" applyBorder="1" applyAlignment="1">
      <alignment vertical="top"/>
    </xf>
    <xf numFmtId="176" fontId="2" fillId="0" borderId="14" xfId="1" applyNumberFormat="1" applyFont="1" applyFill="1" applyBorder="1" applyAlignment="1">
      <alignment vertical="top"/>
    </xf>
    <xf numFmtId="176" fontId="2" fillId="0" borderId="8" xfId="1" quotePrefix="1" applyNumberFormat="1" applyFont="1" applyFill="1" applyBorder="1" applyAlignment="1">
      <alignment vertical="center"/>
    </xf>
    <xf numFmtId="41" fontId="7" fillId="0" borderId="16" xfId="1" applyNumberFormat="1" applyFont="1" applyFill="1" applyBorder="1" applyAlignment="1">
      <alignment vertical="center"/>
    </xf>
    <xf numFmtId="41" fontId="7" fillId="0" borderId="8" xfId="1" applyNumberFormat="1" applyFont="1" applyFill="1" applyBorder="1" applyAlignment="1">
      <alignment vertical="center"/>
    </xf>
    <xf numFmtId="41" fontId="7" fillId="0" borderId="11" xfId="1" applyNumberFormat="1" applyFont="1" applyFill="1" applyBorder="1" applyAlignment="1">
      <alignment vertical="center"/>
    </xf>
    <xf numFmtId="41" fontId="7" fillId="0" borderId="17" xfId="1" applyNumberFormat="1" applyFont="1" applyFill="1" applyBorder="1" applyAlignment="1">
      <alignment vertical="center"/>
    </xf>
    <xf numFmtId="176" fontId="2" fillId="0" borderId="8" xfId="1" applyNumberFormat="1" applyFont="1" applyFill="1" applyBorder="1" applyAlignment="1">
      <alignment vertical="center"/>
    </xf>
    <xf numFmtId="41" fontId="7" fillId="0" borderId="8" xfId="1" quotePrefix="1" applyNumberFormat="1" applyFont="1" applyFill="1" applyBorder="1" applyAlignment="1">
      <alignment vertical="center"/>
    </xf>
    <xf numFmtId="41" fontId="7" fillId="0" borderId="16" xfId="1" quotePrefix="1" applyNumberFormat="1" applyFont="1" applyFill="1" applyBorder="1" applyAlignment="1">
      <alignment vertical="center"/>
    </xf>
    <xf numFmtId="176" fontId="2" fillId="0" borderId="12" xfId="1" applyNumberFormat="1" applyFont="1" applyFill="1" applyBorder="1" applyAlignment="1">
      <alignment vertical="center"/>
    </xf>
    <xf numFmtId="176" fontId="2" fillId="0" borderId="10" xfId="1" applyNumberFormat="1" applyFont="1" applyFill="1" applyBorder="1" applyAlignment="1">
      <alignment vertical="center"/>
    </xf>
    <xf numFmtId="41" fontId="7" fillId="0" borderId="18" xfId="1" applyNumberFormat="1" applyFont="1" applyFill="1" applyBorder="1" applyAlignment="1">
      <alignment vertical="center"/>
    </xf>
    <xf numFmtId="41" fontId="7" fillId="0" borderId="10" xfId="1" applyNumberFormat="1" applyFont="1" applyFill="1" applyBorder="1" applyAlignment="1">
      <alignment vertical="center"/>
    </xf>
    <xf numFmtId="41" fontId="7" fillId="0" borderId="14" xfId="1" applyNumberFormat="1" applyFont="1" applyFill="1" applyBorder="1" applyAlignment="1">
      <alignment vertical="center"/>
    </xf>
    <xf numFmtId="41" fontId="7" fillId="0" borderId="10" xfId="1" quotePrefix="1" applyNumberFormat="1" applyFont="1" applyFill="1" applyBorder="1" applyAlignment="1">
      <alignment vertical="center"/>
    </xf>
    <xf numFmtId="41" fontId="7" fillId="0" borderId="9" xfId="1" applyNumberFormat="1" applyFont="1" applyFill="1" applyBorder="1" applyAlignment="1">
      <alignment vertical="center"/>
    </xf>
    <xf numFmtId="176" fontId="2" fillId="0" borderId="0" xfId="1" quotePrefix="1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_Sheet1" xfId="2" xr:uid="{2C3ECADD-177B-4F80-9C4E-108F42FF20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8D83D-92BE-40D1-875B-BC468E9DFF84}">
  <sheetPr>
    <pageSetUpPr fitToPage="1"/>
  </sheetPr>
  <dimension ref="A1:AH50"/>
  <sheetViews>
    <sheetView tabSelected="1" zoomScale="85" zoomScaleNormal="85" zoomScaleSheetLayoutView="100" workbookViewId="0"/>
  </sheetViews>
  <sheetFormatPr defaultColWidth="7.5" defaultRowHeight="15" customHeight="1" x14ac:dyDescent="0.15"/>
  <cols>
    <col min="1" max="1" width="3.125" style="1" customWidth="1"/>
    <col min="2" max="2" width="7.5" style="1" customWidth="1"/>
    <col min="3" max="4" width="6.125" style="1" customWidth="1"/>
    <col min="5" max="6" width="6.625" style="1" customWidth="1"/>
    <col min="7" max="13" width="6.125" style="1" customWidth="1"/>
    <col min="14" max="15" width="5.125" style="1" customWidth="1"/>
    <col min="16" max="16" width="7.75" style="1" customWidth="1"/>
    <col min="17" max="30" width="6.625" style="1" customWidth="1"/>
    <col min="31" max="31" width="9.75" style="1" customWidth="1"/>
    <col min="32" max="33" width="7.5" style="1" customWidth="1"/>
    <col min="34" max="34" width="7.5" style="2" customWidth="1"/>
    <col min="35" max="16384" width="7.5" style="1"/>
  </cols>
  <sheetData>
    <row r="1" spans="1:33" s="2" customFormat="1" ht="1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s="2" customFormat="1" ht="15" customHeight="1" x14ac:dyDescent="0.15">
      <c r="A2" s="2" t="s">
        <v>1</v>
      </c>
      <c r="AE2" s="3"/>
      <c r="AF2" s="3"/>
      <c r="AG2" s="3"/>
    </row>
    <row r="3" spans="1:33" s="14" customFormat="1" ht="11.25" x14ac:dyDescent="0.15">
      <c r="A3" s="4" t="s">
        <v>2</v>
      </c>
      <c r="B3" s="5"/>
      <c r="C3" s="6" t="s">
        <v>3</v>
      </c>
      <c r="D3" s="5"/>
      <c r="E3" s="7" t="s">
        <v>4</v>
      </c>
      <c r="F3" s="8" t="s">
        <v>5</v>
      </c>
      <c r="G3" s="9"/>
      <c r="H3" s="10"/>
      <c r="I3" s="10"/>
      <c r="J3" s="9"/>
      <c r="K3" s="10"/>
      <c r="L3" s="11"/>
      <c r="M3" s="6" t="s">
        <v>6</v>
      </c>
      <c r="N3" s="12"/>
      <c r="O3" s="5"/>
      <c r="P3" s="8" t="s">
        <v>7</v>
      </c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1"/>
      <c r="AE3" s="13" t="s">
        <v>8</v>
      </c>
      <c r="AF3" s="6" t="s">
        <v>9</v>
      </c>
      <c r="AG3" s="12"/>
    </row>
    <row r="4" spans="1:33" s="14" customFormat="1" ht="11.25" x14ac:dyDescent="0.15">
      <c r="A4" s="15"/>
      <c r="B4" s="16"/>
      <c r="C4" s="17"/>
      <c r="D4" s="18"/>
      <c r="E4" s="19"/>
      <c r="F4" s="20" t="s">
        <v>10</v>
      </c>
      <c r="G4" s="21" t="s">
        <v>11</v>
      </c>
      <c r="H4" s="10"/>
      <c r="I4" s="11"/>
      <c r="J4" s="21" t="s">
        <v>12</v>
      </c>
      <c r="K4" s="10"/>
      <c r="L4" s="11"/>
      <c r="M4" s="17"/>
      <c r="N4" s="22"/>
      <c r="O4" s="18"/>
      <c r="P4" s="6" t="s">
        <v>13</v>
      </c>
      <c r="Q4" s="10"/>
      <c r="R4" s="11"/>
      <c r="S4" s="8" t="s">
        <v>14</v>
      </c>
      <c r="T4" s="11"/>
      <c r="U4" s="8" t="s">
        <v>15</v>
      </c>
      <c r="V4" s="11"/>
      <c r="W4" s="8" t="s">
        <v>16</v>
      </c>
      <c r="X4" s="11"/>
      <c r="Y4" s="8" t="s">
        <v>17</v>
      </c>
      <c r="Z4" s="11"/>
      <c r="AA4" s="8" t="s">
        <v>18</v>
      </c>
      <c r="AB4" s="11"/>
      <c r="AC4" s="8" t="s">
        <v>19</v>
      </c>
      <c r="AD4" s="11"/>
      <c r="AE4" s="19" t="s">
        <v>20</v>
      </c>
      <c r="AF4" s="17"/>
      <c r="AG4" s="22"/>
    </row>
    <row r="5" spans="1:33" s="14" customFormat="1" ht="11.25" x14ac:dyDescent="0.15">
      <c r="A5" s="22"/>
      <c r="B5" s="18"/>
      <c r="C5" s="23" t="s">
        <v>21</v>
      </c>
      <c r="D5" s="24" t="s">
        <v>22</v>
      </c>
      <c r="E5" s="25"/>
      <c r="F5" s="25"/>
      <c r="G5" s="26" t="s">
        <v>13</v>
      </c>
      <c r="H5" s="23" t="s">
        <v>23</v>
      </c>
      <c r="I5" s="24" t="s">
        <v>24</v>
      </c>
      <c r="J5" s="26" t="s">
        <v>13</v>
      </c>
      <c r="K5" s="23" t="s">
        <v>23</v>
      </c>
      <c r="L5" s="24" t="s">
        <v>24</v>
      </c>
      <c r="M5" s="26" t="s">
        <v>13</v>
      </c>
      <c r="N5" s="23" t="s">
        <v>23</v>
      </c>
      <c r="O5" s="24" t="s">
        <v>24</v>
      </c>
      <c r="P5" s="27"/>
      <c r="Q5" s="23" t="s">
        <v>23</v>
      </c>
      <c r="R5" s="24" t="s">
        <v>24</v>
      </c>
      <c r="S5" s="23" t="s">
        <v>23</v>
      </c>
      <c r="T5" s="24" t="s">
        <v>24</v>
      </c>
      <c r="U5" s="23" t="s">
        <v>23</v>
      </c>
      <c r="V5" s="24" t="s">
        <v>24</v>
      </c>
      <c r="W5" s="23" t="s">
        <v>23</v>
      </c>
      <c r="X5" s="24" t="s">
        <v>24</v>
      </c>
      <c r="Y5" s="23" t="s">
        <v>23</v>
      </c>
      <c r="Z5" s="24" t="s">
        <v>24</v>
      </c>
      <c r="AA5" s="23" t="s">
        <v>23</v>
      </c>
      <c r="AB5" s="24" t="s">
        <v>24</v>
      </c>
      <c r="AC5" s="23" t="s">
        <v>23</v>
      </c>
      <c r="AD5" s="24" t="s">
        <v>24</v>
      </c>
      <c r="AE5" s="27"/>
      <c r="AF5" s="26" t="s">
        <v>25</v>
      </c>
      <c r="AG5" s="8" t="s">
        <v>7</v>
      </c>
    </row>
    <row r="6" spans="1:33" s="2" customFormat="1" ht="15" customHeight="1" x14ac:dyDescent="0.15">
      <c r="A6" s="2" t="s">
        <v>26</v>
      </c>
      <c r="B6" s="28"/>
      <c r="C6" s="29">
        <v>296</v>
      </c>
      <c r="D6" s="30">
        <v>3</v>
      </c>
      <c r="E6" s="31">
        <v>5105</v>
      </c>
      <c r="F6" s="31">
        <v>8287</v>
      </c>
      <c r="G6" s="31">
        <v>7703</v>
      </c>
      <c r="H6" s="29">
        <v>2961</v>
      </c>
      <c r="I6" s="30">
        <v>4742</v>
      </c>
      <c r="J6" s="31">
        <v>584</v>
      </c>
      <c r="K6" s="29">
        <v>164</v>
      </c>
      <c r="L6" s="30">
        <v>420</v>
      </c>
      <c r="M6" s="31">
        <v>1394</v>
      </c>
      <c r="N6" s="29">
        <v>552</v>
      </c>
      <c r="O6" s="30">
        <v>842</v>
      </c>
      <c r="P6" s="31">
        <v>118726</v>
      </c>
      <c r="Q6" s="29">
        <v>61003</v>
      </c>
      <c r="R6" s="30">
        <v>57840</v>
      </c>
      <c r="S6" s="29">
        <v>10101</v>
      </c>
      <c r="T6" s="30">
        <v>9628</v>
      </c>
      <c r="U6" s="29">
        <v>10248</v>
      </c>
      <c r="V6" s="30">
        <v>9615</v>
      </c>
      <c r="W6" s="29">
        <v>10234</v>
      </c>
      <c r="X6" s="30">
        <v>9573</v>
      </c>
      <c r="Y6" s="29">
        <v>10006</v>
      </c>
      <c r="Z6" s="30">
        <v>9617</v>
      </c>
      <c r="AA6" s="29">
        <v>10238</v>
      </c>
      <c r="AB6" s="30">
        <v>9650</v>
      </c>
      <c r="AC6" s="29">
        <v>10176</v>
      </c>
      <c r="AD6" s="30">
        <v>9757</v>
      </c>
      <c r="AE6" s="31">
        <v>2486</v>
      </c>
      <c r="AF6" s="31">
        <v>1421</v>
      </c>
      <c r="AG6" s="32">
        <v>6932</v>
      </c>
    </row>
    <row r="7" spans="1:33" s="2" customFormat="1" ht="15" customHeight="1" x14ac:dyDescent="0.15">
      <c r="A7" s="2" t="s">
        <v>27</v>
      </c>
      <c r="B7" s="28"/>
      <c r="C7" s="29">
        <v>296</v>
      </c>
      <c r="D7" s="30">
        <v>3</v>
      </c>
      <c r="E7" s="31">
        <v>5243</v>
      </c>
      <c r="F7" s="31">
        <v>8636</v>
      </c>
      <c r="G7" s="31">
        <v>7914</v>
      </c>
      <c r="H7" s="29">
        <v>3081</v>
      </c>
      <c r="I7" s="30">
        <v>4833</v>
      </c>
      <c r="J7" s="31">
        <v>722</v>
      </c>
      <c r="K7" s="29">
        <v>221</v>
      </c>
      <c r="L7" s="30">
        <v>501</v>
      </c>
      <c r="M7" s="31">
        <v>1333</v>
      </c>
      <c r="N7" s="29">
        <v>531</v>
      </c>
      <c r="O7" s="30">
        <v>802</v>
      </c>
      <c r="P7" s="31">
        <v>118843</v>
      </c>
      <c r="Q7" s="29">
        <v>60845</v>
      </c>
      <c r="R7" s="30">
        <v>57851</v>
      </c>
      <c r="S7" s="29">
        <v>9994</v>
      </c>
      <c r="T7" s="30">
        <v>9705</v>
      </c>
      <c r="U7" s="29">
        <v>10109</v>
      </c>
      <c r="V7" s="30">
        <v>9600</v>
      </c>
      <c r="W7" s="29">
        <v>10261</v>
      </c>
      <c r="X7" s="30">
        <v>9609</v>
      </c>
      <c r="Y7" s="29">
        <v>10243</v>
      </c>
      <c r="Z7" s="30">
        <v>9595</v>
      </c>
      <c r="AA7" s="29">
        <v>10016</v>
      </c>
      <c r="AB7" s="30">
        <v>9659</v>
      </c>
      <c r="AC7" s="29">
        <v>10222</v>
      </c>
      <c r="AD7" s="30">
        <v>9683</v>
      </c>
      <c r="AE7" s="31">
        <v>2624</v>
      </c>
      <c r="AF7" s="31">
        <v>1539</v>
      </c>
      <c r="AG7" s="32">
        <v>7634</v>
      </c>
    </row>
    <row r="8" spans="1:33" s="2" customFormat="1" ht="15" customHeight="1" x14ac:dyDescent="0.15">
      <c r="A8" s="2" t="s">
        <v>28</v>
      </c>
      <c r="B8" s="28"/>
      <c r="C8" s="29">
        <v>293</v>
      </c>
      <c r="D8" s="30">
        <v>3</v>
      </c>
      <c r="E8" s="31">
        <v>5346</v>
      </c>
      <c r="F8" s="31">
        <v>8723</v>
      </c>
      <c r="G8" s="31">
        <v>8017</v>
      </c>
      <c r="H8" s="29">
        <v>3150</v>
      </c>
      <c r="I8" s="30">
        <v>4867</v>
      </c>
      <c r="J8" s="31">
        <v>706</v>
      </c>
      <c r="K8" s="29">
        <v>196</v>
      </c>
      <c r="L8" s="30">
        <v>510</v>
      </c>
      <c r="M8" s="31">
        <v>1321</v>
      </c>
      <c r="N8" s="29">
        <v>517</v>
      </c>
      <c r="O8" s="30">
        <v>804</v>
      </c>
      <c r="P8" s="31">
        <v>118696</v>
      </c>
      <c r="Q8" s="29">
        <v>60475</v>
      </c>
      <c r="R8" s="30">
        <v>57703</v>
      </c>
      <c r="S8" s="29">
        <v>9956</v>
      </c>
      <c r="T8" s="30">
        <v>9623</v>
      </c>
      <c r="U8" s="29">
        <v>9964</v>
      </c>
      <c r="V8" s="30">
        <v>9685</v>
      </c>
      <c r="W8" s="29">
        <v>10091</v>
      </c>
      <c r="X8" s="30">
        <v>9584</v>
      </c>
      <c r="Y8" s="29">
        <v>10219</v>
      </c>
      <c r="Z8" s="30">
        <v>9603</v>
      </c>
      <c r="AA8" s="29">
        <v>10238</v>
      </c>
      <c r="AB8" s="30">
        <v>9567</v>
      </c>
      <c r="AC8" s="29">
        <v>10007</v>
      </c>
      <c r="AD8" s="30">
        <v>9641</v>
      </c>
      <c r="AE8" s="31">
        <v>2861</v>
      </c>
      <c r="AF8" s="31">
        <v>1629</v>
      </c>
      <c r="AG8" s="32">
        <v>8261</v>
      </c>
    </row>
    <row r="9" spans="1:33" s="2" customFormat="1" ht="15" customHeight="1" x14ac:dyDescent="0.15">
      <c r="A9" s="2" t="s">
        <v>29</v>
      </c>
      <c r="B9" s="28"/>
      <c r="C9" s="29">
        <v>288</v>
      </c>
      <c r="D9" s="30">
        <v>3</v>
      </c>
      <c r="E9" s="31">
        <v>5477</v>
      </c>
      <c r="F9" s="31">
        <v>8412</v>
      </c>
      <c r="G9" s="31">
        <v>7936</v>
      </c>
      <c r="H9" s="29">
        <v>3139</v>
      </c>
      <c r="I9" s="30">
        <v>4797</v>
      </c>
      <c r="J9" s="31">
        <v>476</v>
      </c>
      <c r="K9" s="29">
        <v>170</v>
      </c>
      <c r="L9" s="30">
        <v>306</v>
      </c>
      <c r="M9" s="31">
        <v>1155</v>
      </c>
      <c r="N9" s="29">
        <v>448</v>
      </c>
      <c r="O9" s="30">
        <v>707</v>
      </c>
      <c r="P9" s="31">
        <v>116995</v>
      </c>
      <c r="Q9" s="29">
        <v>59821</v>
      </c>
      <c r="R9" s="30">
        <v>57174</v>
      </c>
      <c r="S9" s="29">
        <v>9726</v>
      </c>
      <c r="T9" s="30">
        <v>9514</v>
      </c>
      <c r="U9" s="29">
        <v>9870</v>
      </c>
      <c r="V9" s="30">
        <v>9514</v>
      </c>
      <c r="W9" s="29">
        <v>9884</v>
      </c>
      <c r="X9" s="30">
        <v>9579</v>
      </c>
      <c r="Y9" s="29">
        <v>10021</v>
      </c>
      <c r="Z9" s="30">
        <v>9511</v>
      </c>
      <c r="AA9" s="29">
        <v>10133</v>
      </c>
      <c r="AB9" s="30">
        <v>9542</v>
      </c>
      <c r="AC9" s="29">
        <v>10187</v>
      </c>
      <c r="AD9" s="30">
        <v>9514</v>
      </c>
      <c r="AE9" s="31">
        <v>2856</v>
      </c>
      <c r="AF9" s="31">
        <v>1688</v>
      </c>
      <c r="AG9" s="32">
        <v>8900</v>
      </c>
    </row>
    <row r="10" spans="1:33" s="2" customFormat="1" ht="15" customHeight="1" x14ac:dyDescent="0.15">
      <c r="A10" s="2" t="s">
        <v>30</v>
      </c>
      <c r="B10" s="33"/>
      <c r="C10" s="29">
        <f>C12+C39+C43</f>
        <v>288</v>
      </c>
      <c r="D10" s="30">
        <f t="shared" ref="D10:O10" si="0">D12+D39+D43</f>
        <v>3</v>
      </c>
      <c r="E10" s="31">
        <f t="shared" si="0"/>
        <v>5469</v>
      </c>
      <c r="F10" s="31">
        <f t="shared" si="0"/>
        <v>8895</v>
      </c>
      <c r="G10" s="31">
        <f t="shared" si="0"/>
        <v>8345</v>
      </c>
      <c r="H10" s="29">
        <f t="shared" si="0"/>
        <v>3259</v>
      </c>
      <c r="I10" s="30">
        <f t="shared" si="0"/>
        <v>5086</v>
      </c>
      <c r="J10" s="31">
        <f t="shared" si="0"/>
        <v>550</v>
      </c>
      <c r="K10" s="29">
        <f t="shared" si="0"/>
        <v>112</v>
      </c>
      <c r="L10" s="30">
        <f t="shared" si="0"/>
        <v>438</v>
      </c>
      <c r="M10" s="31">
        <f t="shared" si="0"/>
        <v>1208</v>
      </c>
      <c r="N10" s="29">
        <f t="shared" si="0"/>
        <v>478</v>
      </c>
      <c r="O10" s="30">
        <f t="shared" si="0"/>
        <v>730</v>
      </c>
      <c r="P10" s="31">
        <f>P12+P39+P43</f>
        <v>116483</v>
      </c>
      <c r="Q10" s="29">
        <f>SUM(Q12+Q39+Q43)</f>
        <v>59447</v>
      </c>
      <c r="R10" s="30">
        <f t="shared" ref="R10:AG10" si="1">SUM(R12+R39+R43)</f>
        <v>57036</v>
      </c>
      <c r="S10" s="29">
        <f t="shared" si="1"/>
        <v>9750</v>
      </c>
      <c r="T10" s="30">
        <f t="shared" si="1"/>
        <v>9315</v>
      </c>
      <c r="U10" s="29">
        <f t="shared" si="1"/>
        <v>9727</v>
      </c>
      <c r="V10" s="30">
        <f t="shared" si="1"/>
        <v>9537</v>
      </c>
      <c r="W10" s="29">
        <f t="shared" si="1"/>
        <v>9872</v>
      </c>
      <c r="X10" s="30">
        <f t="shared" si="1"/>
        <v>9489</v>
      </c>
      <c r="Y10" s="29">
        <f t="shared" si="1"/>
        <v>9864</v>
      </c>
      <c r="Z10" s="30">
        <f t="shared" si="1"/>
        <v>9605</v>
      </c>
      <c r="AA10" s="29">
        <f t="shared" si="1"/>
        <v>10064</v>
      </c>
      <c r="AB10" s="30">
        <f t="shared" si="1"/>
        <v>9541</v>
      </c>
      <c r="AC10" s="29">
        <f>SUM(AC12+AC39+AC43)</f>
        <v>10170</v>
      </c>
      <c r="AD10" s="30">
        <f t="shared" si="1"/>
        <v>9549</v>
      </c>
      <c r="AE10" s="31">
        <f t="shared" si="1"/>
        <v>3324</v>
      </c>
      <c r="AF10" s="31">
        <f t="shared" si="1"/>
        <v>1641</v>
      </c>
      <c r="AG10" s="32">
        <f t="shared" si="1"/>
        <v>9100</v>
      </c>
    </row>
    <row r="11" spans="1:33" s="2" customFormat="1" ht="6" customHeight="1" x14ac:dyDescent="0.15">
      <c r="B11" s="33"/>
      <c r="C11" s="29"/>
      <c r="D11" s="30"/>
      <c r="E11" s="31"/>
      <c r="F11" s="31"/>
      <c r="G11" s="31"/>
      <c r="H11" s="29"/>
      <c r="I11" s="30"/>
      <c r="J11" s="31"/>
      <c r="K11" s="29"/>
      <c r="L11" s="30"/>
      <c r="M11" s="31"/>
      <c r="N11" s="29"/>
      <c r="O11" s="30"/>
      <c r="P11" s="31"/>
      <c r="Q11" s="29"/>
      <c r="R11" s="30"/>
      <c r="S11" s="29"/>
      <c r="T11" s="30"/>
      <c r="U11" s="29"/>
      <c r="V11" s="30"/>
      <c r="W11" s="29"/>
      <c r="X11" s="30"/>
      <c r="Y11" s="29"/>
      <c r="Z11" s="30"/>
      <c r="AA11" s="29"/>
      <c r="AB11" s="30"/>
      <c r="AC11" s="29"/>
      <c r="AD11" s="30"/>
      <c r="AE11" s="31"/>
      <c r="AF11" s="31"/>
      <c r="AG11" s="32"/>
    </row>
    <row r="12" spans="1:33" s="2" customFormat="1" ht="15" customHeight="1" x14ac:dyDescent="0.15">
      <c r="A12" s="2" t="s">
        <v>31</v>
      </c>
      <c r="B12" s="28"/>
      <c r="C12" s="29">
        <f>SUM(C13:C36)</f>
        <v>279</v>
      </c>
      <c r="D12" s="30">
        <f t="shared" ref="D12:AF12" si="2">SUM(D13:D36)</f>
        <v>3</v>
      </c>
      <c r="E12" s="31">
        <f t="shared" si="2"/>
        <v>5334</v>
      </c>
      <c r="F12" s="31">
        <f t="shared" si="2"/>
        <v>8571</v>
      </c>
      <c r="G12" s="31">
        <f t="shared" si="2"/>
        <v>8100</v>
      </c>
      <c r="H12" s="29">
        <f t="shared" si="2"/>
        <v>3134</v>
      </c>
      <c r="I12" s="30">
        <f t="shared" si="2"/>
        <v>4966</v>
      </c>
      <c r="J12" s="31">
        <f t="shared" si="2"/>
        <v>471</v>
      </c>
      <c r="K12" s="29">
        <f t="shared" si="2"/>
        <v>91</v>
      </c>
      <c r="L12" s="30">
        <f>SUM(L13:L36)</f>
        <v>380</v>
      </c>
      <c r="M12" s="31">
        <f t="shared" si="2"/>
        <v>1170</v>
      </c>
      <c r="N12" s="29">
        <f t="shared" si="2"/>
        <v>467</v>
      </c>
      <c r="O12" s="30">
        <f t="shared" si="2"/>
        <v>703</v>
      </c>
      <c r="P12" s="31">
        <f t="shared" si="2"/>
        <v>112211</v>
      </c>
      <c r="Q12" s="29">
        <f>SUM(Q13:Q36)</f>
        <v>57458</v>
      </c>
      <c r="R12" s="30">
        <f t="shared" si="2"/>
        <v>54753</v>
      </c>
      <c r="S12" s="29">
        <f t="shared" si="2"/>
        <v>9418</v>
      </c>
      <c r="T12" s="30">
        <f t="shared" si="2"/>
        <v>8941</v>
      </c>
      <c r="U12" s="29">
        <f t="shared" si="2"/>
        <v>9398</v>
      </c>
      <c r="V12" s="30">
        <f>SUM(V13:V36)</f>
        <v>9141</v>
      </c>
      <c r="W12" s="29">
        <f t="shared" si="2"/>
        <v>9523</v>
      </c>
      <c r="X12" s="30">
        <f t="shared" si="2"/>
        <v>9089</v>
      </c>
      <c r="Y12" s="29">
        <f t="shared" si="2"/>
        <v>9556</v>
      </c>
      <c r="Z12" s="30">
        <f t="shared" si="2"/>
        <v>9210</v>
      </c>
      <c r="AA12" s="29">
        <f t="shared" si="2"/>
        <v>9709</v>
      </c>
      <c r="AB12" s="30">
        <f>SUM(AB13:AB36)</f>
        <v>9184</v>
      </c>
      <c r="AC12" s="29">
        <f t="shared" si="2"/>
        <v>9854</v>
      </c>
      <c r="AD12" s="30">
        <f t="shared" si="2"/>
        <v>9188</v>
      </c>
      <c r="AE12" s="31">
        <f t="shared" si="2"/>
        <v>3159</v>
      </c>
      <c r="AF12" s="31">
        <f t="shared" si="2"/>
        <v>1641</v>
      </c>
      <c r="AG12" s="32">
        <f>SUM(AG13:AG36)</f>
        <v>9100</v>
      </c>
    </row>
    <row r="13" spans="1:33" s="2" customFormat="1" ht="15" customHeight="1" x14ac:dyDescent="0.15">
      <c r="A13" s="2">
        <v>1</v>
      </c>
      <c r="B13" s="33" t="s">
        <v>32</v>
      </c>
      <c r="C13" s="29">
        <v>11</v>
      </c>
      <c r="D13" s="30">
        <v>0</v>
      </c>
      <c r="E13" s="31">
        <v>227</v>
      </c>
      <c r="F13" s="31">
        <f>G13+J13</f>
        <v>355</v>
      </c>
      <c r="G13" s="31">
        <f>H13+I13</f>
        <v>334</v>
      </c>
      <c r="H13" s="29">
        <v>118</v>
      </c>
      <c r="I13" s="30">
        <v>216</v>
      </c>
      <c r="J13" s="31">
        <f>K13+L13</f>
        <v>21</v>
      </c>
      <c r="K13" s="29">
        <v>4</v>
      </c>
      <c r="L13" s="30">
        <v>17</v>
      </c>
      <c r="M13" s="31">
        <f>N13+O13</f>
        <v>48</v>
      </c>
      <c r="N13" s="29">
        <v>18</v>
      </c>
      <c r="O13" s="30">
        <v>30</v>
      </c>
      <c r="P13" s="31">
        <f>Q13+R13</f>
        <v>4934</v>
      </c>
      <c r="Q13" s="29">
        <f>S13+U13+W13+Y13+AA13+AC13</f>
        <v>2518</v>
      </c>
      <c r="R13" s="30">
        <f>T13+V13+X13+Z13+AB13+AD13</f>
        <v>2416</v>
      </c>
      <c r="S13" s="29">
        <v>463</v>
      </c>
      <c r="T13" s="30">
        <v>417</v>
      </c>
      <c r="U13" s="29">
        <v>410</v>
      </c>
      <c r="V13" s="30">
        <v>449</v>
      </c>
      <c r="W13" s="29">
        <v>429</v>
      </c>
      <c r="X13" s="30">
        <v>432</v>
      </c>
      <c r="Y13" s="29">
        <v>452</v>
      </c>
      <c r="Z13" s="30">
        <v>398</v>
      </c>
      <c r="AA13" s="29">
        <v>380</v>
      </c>
      <c r="AB13" s="30">
        <v>356</v>
      </c>
      <c r="AC13" s="29">
        <v>384</v>
      </c>
      <c r="AD13" s="30">
        <v>364</v>
      </c>
      <c r="AE13" s="31">
        <v>139</v>
      </c>
      <c r="AF13" s="31">
        <v>67</v>
      </c>
      <c r="AG13" s="32">
        <v>365</v>
      </c>
    </row>
    <row r="14" spans="1:33" s="2" customFormat="1" ht="15" customHeight="1" x14ac:dyDescent="0.15">
      <c r="A14" s="2">
        <v>2</v>
      </c>
      <c r="B14" s="33" t="s">
        <v>33</v>
      </c>
      <c r="C14" s="29">
        <v>9</v>
      </c>
      <c r="D14" s="34">
        <v>1</v>
      </c>
      <c r="E14" s="31">
        <v>209</v>
      </c>
      <c r="F14" s="31">
        <f t="shared" ref="F14:F37" si="3">G14+J14</f>
        <v>312</v>
      </c>
      <c r="G14" s="31">
        <f t="shared" ref="G14:G37" si="4">H14+I14</f>
        <v>298</v>
      </c>
      <c r="H14" s="29">
        <v>107</v>
      </c>
      <c r="I14" s="30">
        <v>191</v>
      </c>
      <c r="J14" s="31">
        <f t="shared" ref="J14:J37" si="5">K14+L14</f>
        <v>14</v>
      </c>
      <c r="K14" s="29">
        <v>2</v>
      </c>
      <c r="L14" s="30">
        <v>12</v>
      </c>
      <c r="M14" s="31">
        <f t="shared" ref="M14:M37" si="6">N14+O14</f>
        <v>40</v>
      </c>
      <c r="N14" s="29">
        <v>18</v>
      </c>
      <c r="O14" s="30">
        <v>22</v>
      </c>
      <c r="P14" s="31">
        <f t="shared" ref="P14:P37" si="7">Q14+R14</f>
        <v>4666</v>
      </c>
      <c r="Q14" s="29">
        <f t="shared" ref="Q14:R36" si="8">S14+U14+W14+Y14+AA14+AC14</f>
        <v>2455</v>
      </c>
      <c r="R14" s="30">
        <f t="shared" si="8"/>
        <v>2211</v>
      </c>
      <c r="S14" s="29">
        <v>369</v>
      </c>
      <c r="T14" s="30">
        <v>360</v>
      </c>
      <c r="U14" s="29">
        <v>394</v>
      </c>
      <c r="V14" s="30">
        <v>369</v>
      </c>
      <c r="W14" s="29">
        <v>428</v>
      </c>
      <c r="X14" s="30">
        <v>372</v>
      </c>
      <c r="Y14" s="29">
        <v>421</v>
      </c>
      <c r="Z14" s="30">
        <v>377</v>
      </c>
      <c r="AA14" s="29">
        <v>435</v>
      </c>
      <c r="AB14" s="30">
        <v>339</v>
      </c>
      <c r="AC14" s="29">
        <v>408</v>
      </c>
      <c r="AD14" s="30">
        <v>394</v>
      </c>
      <c r="AE14" s="31">
        <v>68</v>
      </c>
      <c r="AF14" s="31">
        <v>58</v>
      </c>
      <c r="AG14" s="32">
        <v>321</v>
      </c>
    </row>
    <row r="15" spans="1:33" s="2" customFormat="1" ht="15" customHeight="1" x14ac:dyDescent="0.15">
      <c r="A15" s="2">
        <v>3</v>
      </c>
      <c r="B15" s="33" t="s">
        <v>34</v>
      </c>
      <c r="C15" s="29">
        <v>9</v>
      </c>
      <c r="D15" s="30">
        <v>0</v>
      </c>
      <c r="E15" s="31">
        <v>169</v>
      </c>
      <c r="F15" s="31">
        <f t="shared" si="3"/>
        <v>262</v>
      </c>
      <c r="G15" s="31">
        <f t="shared" si="4"/>
        <v>248</v>
      </c>
      <c r="H15" s="29">
        <v>87</v>
      </c>
      <c r="I15" s="30">
        <v>161</v>
      </c>
      <c r="J15" s="31">
        <f t="shared" si="5"/>
        <v>14</v>
      </c>
      <c r="K15" s="29">
        <v>1</v>
      </c>
      <c r="L15" s="30">
        <v>13</v>
      </c>
      <c r="M15" s="31">
        <f t="shared" si="6"/>
        <v>30</v>
      </c>
      <c r="N15" s="29">
        <v>12</v>
      </c>
      <c r="O15" s="30">
        <v>18</v>
      </c>
      <c r="P15" s="31">
        <f t="shared" si="7"/>
        <v>3735</v>
      </c>
      <c r="Q15" s="29">
        <f t="shared" si="8"/>
        <v>1893</v>
      </c>
      <c r="R15" s="30">
        <f t="shared" si="8"/>
        <v>1842</v>
      </c>
      <c r="S15" s="29">
        <v>347</v>
      </c>
      <c r="T15" s="30">
        <v>321</v>
      </c>
      <c r="U15" s="29">
        <v>318</v>
      </c>
      <c r="V15" s="30">
        <v>335</v>
      </c>
      <c r="W15" s="29">
        <v>340</v>
      </c>
      <c r="X15" s="30">
        <v>314</v>
      </c>
      <c r="Y15" s="29">
        <v>281</v>
      </c>
      <c r="Z15" s="30">
        <v>306</v>
      </c>
      <c r="AA15" s="29">
        <v>285</v>
      </c>
      <c r="AB15" s="30">
        <v>271</v>
      </c>
      <c r="AC15" s="29">
        <v>322</v>
      </c>
      <c r="AD15" s="30">
        <v>295</v>
      </c>
      <c r="AE15" s="31">
        <v>33</v>
      </c>
      <c r="AF15" s="31">
        <v>46</v>
      </c>
      <c r="AG15" s="32">
        <v>265</v>
      </c>
    </row>
    <row r="16" spans="1:33" s="2" customFormat="1" ht="15" customHeight="1" x14ac:dyDescent="0.15">
      <c r="A16" s="2">
        <v>4</v>
      </c>
      <c r="B16" s="33" t="s">
        <v>35</v>
      </c>
      <c r="C16" s="29">
        <v>8</v>
      </c>
      <c r="D16" s="30">
        <v>0</v>
      </c>
      <c r="E16" s="31">
        <v>141</v>
      </c>
      <c r="F16" s="31">
        <f t="shared" si="3"/>
        <v>226</v>
      </c>
      <c r="G16" s="31">
        <f t="shared" si="4"/>
        <v>213</v>
      </c>
      <c r="H16" s="29">
        <v>94</v>
      </c>
      <c r="I16" s="30">
        <v>119</v>
      </c>
      <c r="J16" s="31">
        <f t="shared" si="5"/>
        <v>13</v>
      </c>
      <c r="K16" s="29">
        <v>4</v>
      </c>
      <c r="L16" s="30">
        <v>9</v>
      </c>
      <c r="M16" s="31">
        <f t="shared" si="6"/>
        <v>32</v>
      </c>
      <c r="N16" s="29">
        <v>11</v>
      </c>
      <c r="O16" s="30">
        <v>21</v>
      </c>
      <c r="P16" s="31">
        <f t="shared" si="7"/>
        <v>2992</v>
      </c>
      <c r="Q16" s="29">
        <f t="shared" si="8"/>
        <v>1490</v>
      </c>
      <c r="R16" s="30">
        <f t="shared" si="8"/>
        <v>1502</v>
      </c>
      <c r="S16" s="29">
        <v>219</v>
      </c>
      <c r="T16" s="30">
        <v>235</v>
      </c>
      <c r="U16" s="29">
        <v>247</v>
      </c>
      <c r="V16" s="30">
        <v>275</v>
      </c>
      <c r="W16" s="29">
        <v>252</v>
      </c>
      <c r="X16" s="30">
        <v>234</v>
      </c>
      <c r="Y16" s="29">
        <v>241</v>
      </c>
      <c r="Z16" s="30">
        <v>252</v>
      </c>
      <c r="AA16" s="29">
        <v>258</v>
      </c>
      <c r="AB16" s="30">
        <v>263</v>
      </c>
      <c r="AC16" s="29">
        <v>273</v>
      </c>
      <c r="AD16" s="30">
        <v>243</v>
      </c>
      <c r="AE16" s="31">
        <v>57</v>
      </c>
      <c r="AF16" s="31">
        <v>46</v>
      </c>
      <c r="AG16" s="32">
        <v>248</v>
      </c>
    </row>
    <row r="17" spans="1:33" s="2" customFormat="1" ht="15" customHeight="1" x14ac:dyDescent="0.15">
      <c r="A17" s="2">
        <v>5</v>
      </c>
      <c r="B17" s="33" t="s">
        <v>36</v>
      </c>
      <c r="C17" s="29">
        <v>7</v>
      </c>
      <c r="D17" s="30">
        <v>0</v>
      </c>
      <c r="E17" s="31">
        <v>160</v>
      </c>
      <c r="F17" s="31">
        <f t="shared" si="3"/>
        <v>252</v>
      </c>
      <c r="G17" s="31">
        <f t="shared" si="4"/>
        <v>239</v>
      </c>
      <c r="H17" s="29">
        <v>88</v>
      </c>
      <c r="I17" s="30">
        <v>151</v>
      </c>
      <c r="J17" s="31">
        <f t="shared" si="5"/>
        <v>13</v>
      </c>
      <c r="K17" s="29">
        <v>0</v>
      </c>
      <c r="L17" s="30">
        <v>13</v>
      </c>
      <c r="M17" s="31">
        <f t="shared" si="6"/>
        <v>33</v>
      </c>
      <c r="N17" s="29">
        <v>11</v>
      </c>
      <c r="O17" s="30">
        <v>22</v>
      </c>
      <c r="P17" s="31">
        <f t="shared" si="7"/>
        <v>3854</v>
      </c>
      <c r="Q17" s="29">
        <f t="shared" si="8"/>
        <v>1949</v>
      </c>
      <c r="R17" s="30">
        <f t="shared" si="8"/>
        <v>1905</v>
      </c>
      <c r="S17" s="29">
        <v>334</v>
      </c>
      <c r="T17" s="30">
        <v>325</v>
      </c>
      <c r="U17" s="29">
        <v>389</v>
      </c>
      <c r="V17" s="30">
        <v>327</v>
      </c>
      <c r="W17" s="29">
        <v>339</v>
      </c>
      <c r="X17" s="30">
        <v>332</v>
      </c>
      <c r="Y17" s="29">
        <v>315</v>
      </c>
      <c r="Z17" s="30">
        <v>332</v>
      </c>
      <c r="AA17" s="29">
        <v>307</v>
      </c>
      <c r="AB17" s="30">
        <v>322</v>
      </c>
      <c r="AC17" s="29">
        <v>265</v>
      </c>
      <c r="AD17" s="30">
        <v>267</v>
      </c>
      <c r="AE17" s="31">
        <v>209</v>
      </c>
      <c r="AF17" s="31">
        <v>41</v>
      </c>
      <c r="AG17" s="32">
        <v>194</v>
      </c>
    </row>
    <row r="18" spans="1:33" s="2" customFormat="1" ht="15" customHeight="1" x14ac:dyDescent="0.15">
      <c r="A18" s="2">
        <v>6</v>
      </c>
      <c r="B18" s="33" t="s">
        <v>37</v>
      </c>
      <c r="C18" s="29">
        <v>8</v>
      </c>
      <c r="D18" s="34">
        <v>1</v>
      </c>
      <c r="E18" s="31">
        <v>221</v>
      </c>
      <c r="F18" s="31">
        <f t="shared" si="3"/>
        <v>336</v>
      </c>
      <c r="G18" s="31">
        <f t="shared" si="4"/>
        <v>321</v>
      </c>
      <c r="H18" s="29">
        <v>115</v>
      </c>
      <c r="I18" s="30">
        <v>206</v>
      </c>
      <c r="J18" s="31">
        <f t="shared" si="5"/>
        <v>15</v>
      </c>
      <c r="K18" s="29">
        <v>1</v>
      </c>
      <c r="L18" s="30">
        <v>14</v>
      </c>
      <c r="M18" s="31">
        <f t="shared" si="6"/>
        <v>36</v>
      </c>
      <c r="N18" s="29">
        <v>14</v>
      </c>
      <c r="O18" s="30">
        <v>22</v>
      </c>
      <c r="P18" s="31">
        <f t="shared" si="7"/>
        <v>5188</v>
      </c>
      <c r="Q18" s="29">
        <f t="shared" si="8"/>
        <v>2738</v>
      </c>
      <c r="R18" s="30">
        <f t="shared" si="8"/>
        <v>2450</v>
      </c>
      <c r="S18" s="29">
        <v>506</v>
      </c>
      <c r="T18" s="30">
        <v>422</v>
      </c>
      <c r="U18" s="29">
        <v>456</v>
      </c>
      <c r="V18" s="30">
        <v>458</v>
      </c>
      <c r="W18" s="29">
        <v>471</v>
      </c>
      <c r="X18" s="30">
        <v>380</v>
      </c>
      <c r="Y18" s="29">
        <v>419</v>
      </c>
      <c r="Z18" s="30">
        <v>447</v>
      </c>
      <c r="AA18" s="29">
        <v>444</v>
      </c>
      <c r="AB18" s="30">
        <v>399</v>
      </c>
      <c r="AC18" s="29">
        <v>442</v>
      </c>
      <c r="AD18" s="30">
        <v>344</v>
      </c>
      <c r="AE18" s="31">
        <v>137</v>
      </c>
      <c r="AF18" s="31">
        <v>63</v>
      </c>
      <c r="AG18" s="32">
        <v>359</v>
      </c>
    </row>
    <row r="19" spans="1:33" s="2" customFormat="1" ht="15" customHeight="1" x14ac:dyDescent="0.15">
      <c r="A19" s="2">
        <v>7</v>
      </c>
      <c r="B19" s="33" t="s">
        <v>38</v>
      </c>
      <c r="C19" s="29">
        <v>11</v>
      </c>
      <c r="D19" s="30">
        <v>0</v>
      </c>
      <c r="E19" s="31">
        <v>163</v>
      </c>
      <c r="F19" s="31">
        <f t="shared" si="3"/>
        <v>277</v>
      </c>
      <c r="G19" s="31">
        <f t="shared" si="4"/>
        <v>264</v>
      </c>
      <c r="H19" s="29">
        <v>103</v>
      </c>
      <c r="I19" s="30">
        <v>161</v>
      </c>
      <c r="J19" s="31">
        <f t="shared" si="5"/>
        <v>13</v>
      </c>
      <c r="K19" s="29">
        <v>1</v>
      </c>
      <c r="L19" s="30">
        <v>12</v>
      </c>
      <c r="M19" s="31">
        <f t="shared" si="6"/>
        <v>44</v>
      </c>
      <c r="N19" s="29">
        <v>16</v>
      </c>
      <c r="O19" s="30">
        <v>28</v>
      </c>
      <c r="P19" s="31">
        <f t="shared" si="7"/>
        <v>3084</v>
      </c>
      <c r="Q19" s="29">
        <f t="shared" si="8"/>
        <v>1595</v>
      </c>
      <c r="R19" s="30">
        <f t="shared" si="8"/>
        <v>1489</v>
      </c>
      <c r="S19" s="29">
        <v>281</v>
      </c>
      <c r="T19" s="30">
        <v>224</v>
      </c>
      <c r="U19" s="29">
        <v>256</v>
      </c>
      <c r="V19" s="30">
        <v>230</v>
      </c>
      <c r="W19" s="29">
        <v>236</v>
      </c>
      <c r="X19" s="30">
        <v>240</v>
      </c>
      <c r="Y19" s="29">
        <v>241</v>
      </c>
      <c r="Z19" s="30">
        <v>265</v>
      </c>
      <c r="AA19" s="29">
        <v>310</v>
      </c>
      <c r="AB19" s="30">
        <v>260</v>
      </c>
      <c r="AC19" s="29">
        <v>271</v>
      </c>
      <c r="AD19" s="30">
        <v>270</v>
      </c>
      <c r="AE19" s="31">
        <v>82</v>
      </c>
      <c r="AF19" s="31">
        <v>50</v>
      </c>
      <c r="AG19" s="32">
        <v>274</v>
      </c>
    </row>
    <row r="20" spans="1:33" s="2" customFormat="1" ht="15" customHeight="1" x14ac:dyDescent="0.15">
      <c r="A20" s="2">
        <v>8</v>
      </c>
      <c r="B20" s="33" t="s">
        <v>39</v>
      </c>
      <c r="C20" s="29">
        <v>10</v>
      </c>
      <c r="D20" s="30">
        <v>0</v>
      </c>
      <c r="E20" s="31">
        <v>139</v>
      </c>
      <c r="F20" s="31">
        <f t="shared" si="3"/>
        <v>239</v>
      </c>
      <c r="G20" s="31">
        <f t="shared" si="4"/>
        <v>230</v>
      </c>
      <c r="H20" s="29">
        <v>79</v>
      </c>
      <c r="I20" s="30">
        <v>151</v>
      </c>
      <c r="J20" s="31">
        <f t="shared" si="5"/>
        <v>9</v>
      </c>
      <c r="K20" s="29">
        <v>1</v>
      </c>
      <c r="L20" s="30">
        <v>8</v>
      </c>
      <c r="M20" s="31">
        <f t="shared" si="6"/>
        <v>38</v>
      </c>
      <c r="N20" s="29">
        <v>16</v>
      </c>
      <c r="O20" s="30">
        <v>22</v>
      </c>
      <c r="P20" s="31">
        <f t="shared" si="7"/>
        <v>2494</v>
      </c>
      <c r="Q20" s="29">
        <f t="shared" si="8"/>
        <v>1293</v>
      </c>
      <c r="R20" s="30">
        <f t="shared" si="8"/>
        <v>1201</v>
      </c>
      <c r="S20" s="29">
        <v>218</v>
      </c>
      <c r="T20" s="30">
        <v>205</v>
      </c>
      <c r="U20" s="29">
        <v>186</v>
      </c>
      <c r="V20" s="30">
        <v>195</v>
      </c>
      <c r="W20" s="29">
        <v>220</v>
      </c>
      <c r="X20" s="30">
        <v>205</v>
      </c>
      <c r="Y20" s="29">
        <v>199</v>
      </c>
      <c r="Z20" s="30">
        <v>207</v>
      </c>
      <c r="AA20" s="29">
        <v>233</v>
      </c>
      <c r="AB20" s="30">
        <v>186</v>
      </c>
      <c r="AC20" s="29">
        <v>237</v>
      </c>
      <c r="AD20" s="30">
        <v>203</v>
      </c>
      <c r="AE20" s="31">
        <v>42</v>
      </c>
      <c r="AF20" s="31">
        <v>51</v>
      </c>
      <c r="AG20" s="32">
        <v>266</v>
      </c>
    </row>
    <row r="21" spans="1:33" s="2" customFormat="1" ht="15" customHeight="1" x14ac:dyDescent="0.15">
      <c r="A21" s="2">
        <v>9</v>
      </c>
      <c r="B21" s="33" t="s">
        <v>40</v>
      </c>
      <c r="C21" s="29">
        <v>8</v>
      </c>
      <c r="D21" s="30">
        <v>0</v>
      </c>
      <c r="E21" s="31">
        <v>184</v>
      </c>
      <c r="F21" s="31">
        <f t="shared" si="3"/>
        <v>294</v>
      </c>
      <c r="G21" s="31">
        <f t="shared" si="4"/>
        <v>284</v>
      </c>
      <c r="H21" s="29">
        <v>109</v>
      </c>
      <c r="I21" s="30">
        <v>175</v>
      </c>
      <c r="J21" s="31">
        <f t="shared" si="5"/>
        <v>10</v>
      </c>
      <c r="K21" s="29">
        <v>0</v>
      </c>
      <c r="L21" s="30">
        <v>10</v>
      </c>
      <c r="M21" s="31">
        <f t="shared" si="6"/>
        <v>36</v>
      </c>
      <c r="N21" s="29">
        <v>13</v>
      </c>
      <c r="O21" s="30">
        <v>23</v>
      </c>
      <c r="P21" s="31">
        <f t="shared" si="7"/>
        <v>4437</v>
      </c>
      <c r="Q21" s="29">
        <f t="shared" si="8"/>
        <v>2338</v>
      </c>
      <c r="R21" s="30">
        <f t="shared" si="8"/>
        <v>2099</v>
      </c>
      <c r="S21" s="29">
        <v>399</v>
      </c>
      <c r="T21" s="30">
        <v>382</v>
      </c>
      <c r="U21" s="29">
        <v>394</v>
      </c>
      <c r="V21" s="30">
        <v>344</v>
      </c>
      <c r="W21" s="29">
        <v>409</v>
      </c>
      <c r="X21" s="30">
        <v>350</v>
      </c>
      <c r="Y21" s="29">
        <v>379</v>
      </c>
      <c r="Z21" s="30">
        <v>345</v>
      </c>
      <c r="AA21" s="29">
        <v>353</v>
      </c>
      <c r="AB21" s="30">
        <v>347</v>
      </c>
      <c r="AC21" s="29">
        <v>404</v>
      </c>
      <c r="AD21" s="30">
        <v>331</v>
      </c>
      <c r="AE21" s="31">
        <v>241</v>
      </c>
      <c r="AF21" s="31">
        <v>44</v>
      </c>
      <c r="AG21" s="32">
        <v>247</v>
      </c>
    </row>
    <row r="22" spans="1:33" s="2" customFormat="1" ht="15" customHeight="1" x14ac:dyDescent="0.15">
      <c r="A22" s="2">
        <v>10</v>
      </c>
      <c r="B22" s="33" t="s">
        <v>41</v>
      </c>
      <c r="C22" s="29">
        <v>6</v>
      </c>
      <c r="D22" s="30">
        <v>0</v>
      </c>
      <c r="E22" s="31">
        <v>90</v>
      </c>
      <c r="F22" s="31">
        <f t="shared" si="3"/>
        <v>161</v>
      </c>
      <c r="G22" s="31">
        <f t="shared" si="4"/>
        <v>150</v>
      </c>
      <c r="H22" s="29">
        <v>56</v>
      </c>
      <c r="I22" s="30">
        <v>94</v>
      </c>
      <c r="J22" s="31">
        <f t="shared" si="5"/>
        <v>11</v>
      </c>
      <c r="K22" s="29">
        <v>2</v>
      </c>
      <c r="L22" s="30">
        <v>9</v>
      </c>
      <c r="M22" s="31">
        <f t="shared" si="6"/>
        <v>27</v>
      </c>
      <c r="N22" s="29">
        <v>9</v>
      </c>
      <c r="O22" s="30">
        <v>18</v>
      </c>
      <c r="P22" s="31">
        <f t="shared" si="7"/>
        <v>1596</v>
      </c>
      <c r="Q22" s="29">
        <f t="shared" si="8"/>
        <v>843</v>
      </c>
      <c r="R22" s="30">
        <f t="shared" si="8"/>
        <v>753</v>
      </c>
      <c r="S22" s="29">
        <v>149</v>
      </c>
      <c r="T22" s="30">
        <v>129</v>
      </c>
      <c r="U22" s="29">
        <v>138</v>
      </c>
      <c r="V22" s="30">
        <v>131</v>
      </c>
      <c r="W22" s="29">
        <v>146</v>
      </c>
      <c r="X22" s="30">
        <v>133</v>
      </c>
      <c r="Y22" s="29">
        <v>132</v>
      </c>
      <c r="Z22" s="30">
        <v>131</v>
      </c>
      <c r="AA22" s="29">
        <v>153</v>
      </c>
      <c r="AB22" s="30">
        <v>121</v>
      </c>
      <c r="AC22" s="29">
        <v>125</v>
      </c>
      <c r="AD22" s="30">
        <v>108</v>
      </c>
      <c r="AE22" s="31">
        <v>152</v>
      </c>
      <c r="AF22" s="31">
        <v>32</v>
      </c>
      <c r="AG22" s="32">
        <v>173</v>
      </c>
    </row>
    <row r="23" spans="1:33" s="2" customFormat="1" ht="15" customHeight="1" x14ac:dyDescent="0.15">
      <c r="A23" s="2">
        <v>11</v>
      </c>
      <c r="B23" s="33" t="s">
        <v>42</v>
      </c>
      <c r="C23" s="29">
        <v>13</v>
      </c>
      <c r="D23" s="30">
        <v>0</v>
      </c>
      <c r="E23" s="31">
        <v>211</v>
      </c>
      <c r="F23" s="31">
        <f t="shared" si="3"/>
        <v>340</v>
      </c>
      <c r="G23" s="31">
        <f t="shared" si="4"/>
        <v>321</v>
      </c>
      <c r="H23" s="29">
        <v>119</v>
      </c>
      <c r="I23" s="30">
        <v>202</v>
      </c>
      <c r="J23" s="31">
        <f t="shared" si="5"/>
        <v>19</v>
      </c>
      <c r="K23" s="29">
        <v>5</v>
      </c>
      <c r="L23" s="30">
        <v>14</v>
      </c>
      <c r="M23" s="31">
        <f t="shared" si="6"/>
        <v>53</v>
      </c>
      <c r="N23" s="29">
        <v>21</v>
      </c>
      <c r="O23" s="30">
        <v>32</v>
      </c>
      <c r="P23" s="31">
        <f t="shared" si="7"/>
        <v>4100</v>
      </c>
      <c r="Q23" s="29">
        <f t="shared" si="8"/>
        <v>2052</v>
      </c>
      <c r="R23" s="30">
        <f t="shared" si="8"/>
        <v>2048</v>
      </c>
      <c r="S23" s="29">
        <v>330</v>
      </c>
      <c r="T23" s="30">
        <v>312</v>
      </c>
      <c r="U23" s="29">
        <v>300</v>
      </c>
      <c r="V23" s="30">
        <v>310</v>
      </c>
      <c r="W23" s="29">
        <v>322</v>
      </c>
      <c r="X23" s="30">
        <v>359</v>
      </c>
      <c r="Y23" s="29">
        <v>357</v>
      </c>
      <c r="Z23" s="30">
        <v>354</v>
      </c>
      <c r="AA23" s="29">
        <v>365</v>
      </c>
      <c r="AB23" s="30">
        <v>368</v>
      </c>
      <c r="AC23" s="29">
        <v>378</v>
      </c>
      <c r="AD23" s="30">
        <v>345</v>
      </c>
      <c r="AE23" s="31">
        <v>116</v>
      </c>
      <c r="AF23" s="31">
        <v>68</v>
      </c>
      <c r="AG23" s="32">
        <v>348</v>
      </c>
    </row>
    <row r="24" spans="1:33" s="2" customFormat="1" ht="15" customHeight="1" x14ac:dyDescent="0.15">
      <c r="A24" s="2">
        <v>12</v>
      </c>
      <c r="B24" s="33" t="s">
        <v>43</v>
      </c>
      <c r="C24" s="29">
        <v>17</v>
      </c>
      <c r="D24" s="30">
        <v>0</v>
      </c>
      <c r="E24" s="31">
        <v>332</v>
      </c>
      <c r="F24" s="31">
        <f t="shared" si="3"/>
        <v>524</v>
      </c>
      <c r="G24" s="31">
        <f t="shared" si="4"/>
        <v>499</v>
      </c>
      <c r="H24" s="29">
        <v>196</v>
      </c>
      <c r="I24" s="30">
        <v>303</v>
      </c>
      <c r="J24" s="31">
        <f t="shared" si="5"/>
        <v>25</v>
      </c>
      <c r="K24" s="29">
        <v>5</v>
      </c>
      <c r="L24" s="30">
        <v>20</v>
      </c>
      <c r="M24" s="31">
        <f t="shared" si="6"/>
        <v>67</v>
      </c>
      <c r="N24" s="29">
        <v>30</v>
      </c>
      <c r="O24" s="30">
        <v>37</v>
      </c>
      <c r="P24" s="31">
        <f t="shared" si="7"/>
        <v>6936</v>
      </c>
      <c r="Q24" s="29">
        <f t="shared" si="8"/>
        <v>3586</v>
      </c>
      <c r="R24" s="30">
        <f t="shared" si="8"/>
        <v>3350</v>
      </c>
      <c r="S24" s="29">
        <v>569</v>
      </c>
      <c r="T24" s="30">
        <v>551</v>
      </c>
      <c r="U24" s="29">
        <v>612</v>
      </c>
      <c r="V24" s="30">
        <v>548</v>
      </c>
      <c r="W24" s="29">
        <v>598</v>
      </c>
      <c r="X24" s="30">
        <v>552</v>
      </c>
      <c r="Y24" s="29">
        <v>601</v>
      </c>
      <c r="Z24" s="30">
        <v>571</v>
      </c>
      <c r="AA24" s="29">
        <v>587</v>
      </c>
      <c r="AB24" s="30">
        <v>552</v>
      </c>
      <c r="AC24" s="29">
        <v>619</v>
      </c>
      <c r="AD24" s="30">
        <v>576</v>
      </c>
      <c r="AE24" s="31">
        <v>154</v>
      </c>
      <c r="AF24" s="31">
        <v>108</v>
      </c>
      <c r="AG24" s="32">
        <v>584</v>
      </c>
    </row>
    <row r="25" spans="1:33" s="2" customFormat="1" ht="15" customHeight="1" x14ac:dyDescent="0.15">
      <c r="A25" s="2">
        <v>13</v>
      </c>
      <c r="B25" s="33" t="s">
        <v>44</v>
      </c>
      <c r="C25" s="29">
        <v>16</v>
      </c>
      <c r="D25" s="30">
        <v>0</v>
      </c>
      <c r="E25" s="31">
        <v>324</v>
      </c>
      <c r="F25" s="31">
        <f t="shared" si="3"/>
        <v>533</v>
      </c>
      <c r="G25" s="31">
        <f t="shared" si="4"/>
        <v>487</v>
      </c>
      <c r="H25" s="29">
        <v>195</v>
      </c>
      <c r="I25" s="30">
        <v>292</v>
      </c>
      <c r="J25" s="31">
        <f t="shared" si="5"/>
        <v>46</v>
      </c>
      <c r="K25" s="29">
        <v>14</v>
      </c>
      <c r="L25" s="30">
        <v>32</v>
      </c>
      <c r="M25" s="31">
        <f t="shared" si="6"/>
        <v>59</v>
      </c>
      <c r="N25" s="29">
        <v>30</v>
      </c>
      <c r="O25" s="30">
        <v>29</v>
      </c>
      <c r="P25" s="31">
        <f t="shared" si="7"/>
        <v>6345</v>
      </c>
      <c r="Q25" s="29">
        <f t="shared" si="8"/>
        <v>3198</v>
      </c>
      <c r="R25" s="30">
        <f t="shared" si="8"/>
        <v>3147</v>
      </c>
      <c r="S25" s="29">
        <v>507</v>
      </c>
      <c r="T25" s="30">
        <v>473</v>
      </c>
      <c r="U25" s="29">
        <v>489</v>
      </c>
      <c r="V25" s="30">
        <v>485</v>
      </c>
      <c r="W25" s="29">
        <v>481</v>
      </c>
      <c r="X25" s="30">
        <v>553</v>
      </c>
      <c r="Y25" s="29">
        <v>550</v>
      </c>
      <c r="Z25" s="30">
        <v>514</v>
      </c>
      <c r="AA25" s="29">
        <v>600</v>
      </c>
      <c r="AB25" s="30">
        <v>569</v>
      </c>
      <c r="AC25" s="29">
        <v>571</v>
      </c>
      <c r="AD25" s="30">
        <v>553</v>
      </c>
      <c r="AE25" s="31">
        <v>125</v>
      </c>
      <c r="AF25" s="31">
        <v>111</v>
      </c>
      <c r="AG25" s="32">
        <v>626</v>
      </c>
    </row>
    <row r="26" spans="1:33" s="2" customFormat="1" ht="15" customHeight="1" x14ac:dyDescent="0.15">
      <c r="A26" s="2">
        <v>14</v>
      </c>
      <c r="B26" s="33" t="s">
        <v>45</v>
      </c>
      <c r="C26" s="29">
        <v>11</v>
      </c>
      <c r="D26" s="30">
        <v>0</v>
      </c>
      <c r="E26" s="31">
        <v>163</v>
      </c>
      <c r="F26" s="31">
        <f t="shared" si="3"/>
        <v>273</v>
      </c>
      <c r="G26" s="31">
        <f t="shared" si="4"/>
        <v>258</v>
      </c>
      <c r="H26" s="29">
        <v>101</v>
      </c>
      <c r="I26" s="30">
        <v>157</v>
      </c>
      <c r="J26" s="31">
        <f t="shared" si="5"/>
        <v>15</v>
      </c>
      <c r="K26" s="29">
        <v>4</v>
      </c>
      <c r="L26" s="30">
        <v>11</v>
      </c>
      <c r="M26" s="31">
        <f t="shared" si="6"/>
        <v>48</v>
      </c>
      <c r="N26" s="29">
        <v>19</v>
      </c>
      <c r="O26" s="30">
        <v>29</v>
      </c>
      <c r="P26" s="31">
        <f t="shared" si="7"/>
        <v>3306</v>
      </c>
      <c r="Q26" s="29">
        <f t="shared" si="8"/>
        <v>1688</v>
      </c>
      <c r="R26" s="30">
        <f t="shared" si="8"/>
        <v>1618</v>
      </c>
      <c r="S26" s="29">
        <v>255</v>
      </c>
      <c r="T26" s="30">
        <v>278</v>
      </c>
      <c r="U26" s="29">
        <v>288</v>
      </c>
      <c r="V26" s="30">
        <v>275</v>
      </c>
      <c r="W26" s="29">
        <v>268</v>
      </c>
      <c r="X26" s="30">
        <v>289</v>
      </c>
      <c r="Y26" s="29">
        <v>299</v>
      </c>
      <c r="Z26" s="30">
        <v>246</v>
      </c>
      <c r="AA26" s="29">
        <v>324</v>
      </c>
      <c r="AB26" s="30">
        <v>251</v>
      </c>
      <c r="AC26" s="29">
        <v>254</v>
      </c>
      <c r="AD26" s="30">
        <v>279</v>
      </c>
      <c r="AE26" s="31">
        <v>126</v>
      </c>
      <c r="AF26" s="31">
        <v>47</v>
      </c>
      <c r="AG26" s="32">
        <v>249</v>
      </c>
    </row>
    <row r="27" spans="1:33" s="2" customFormat="1" ht="15" customHeight="1" x14ac:dyDescent="0.15">
      <c r="A27" s="2">
        <v>15</v>
      </c>
      <c r="B27" s="33" t="s">
        <v>46</v>
      </c>
      <c r="C27" s="29">
        <v>13</v>
      </c>
      <c r="D27" s="30">
        <v>0</v>
      </c>
      <c r="E27" s="31">
        <v>177</v>
      </c>
      <c r="F27" s="31">
        <f t="shared" si="3"/>
        <v>314</v>
      </c>
      <c r="G27" s="31">
        <f t="shared" si="4"/>
        <v>290</v>
      </c>
      <c r="H27" s="29">
        <v>116</v>
      </c>
      <c r="I27" s="30">
        <v>174</v>
      </c>
      <c r="J27" s="31">
        <f t="shared" si="5"/>
        <v>24</v>
      </c>
      <c r="K27" s="29">
        <v>5</v>
      </c>
      <c r="L27" s="30">
        <v>19</v>
      </c>
      <c r="M27" s="31">
        <f t="shared" si="6"/>
        <v>55</v>
      </c>
      <c r="N27" s="29">
        <v>18</v>
      </c>
      <c r="O27" s="30">
        <v>37</v>
      </c>
      <c r="P27" s="31">
        <f t="shared" si="7"/>
        <v>3613</v>
      </c>
      <c r="Q27" s="29">
        <f t="shared" si="8"/>
        <v>1841</v>
      </c>
      <c r="R27" s="30">
        <f t="shared" si="8"/>
        <v>1772</v>
      </c>
      <c r="S27" s="29">
        <v>288</v>
      </c>
      <c r="T27" s="30">
        <v>267</v>
      </c>
      <c r="U27" s="29">
        <v>303</v>
      </c>
      <c r="V27" s="30">
        <v>302</v>
      </c>
      <c r="W27" s="29">
        <v>298</v>
      </c>
      <c r="X27" s="30">
        <v>269</v>
      </c>
      <c r="Y27" s="29">
        <v>314</v>
      </c>
      <c r="Z27" s="30">
        <v>289</v>
      </c>
      <c r="AA27" s="29">
        <v>327</v>
      </c>
      <c r="AB27" s="30">
        <v>314</v>
      </c>
      <c r="AC27" s="29">
        <v>311</v>
      </c>
      <c r="AD27" s="30">
        <v>331</v>
      </c>
      <c r="AE27" s="31">
        <v>366</v>
      </c>
      <c r="AF27" s="31">
        <v>47</v>
      </c>
      <c r="AG27" s="32">
        <v>248</v>
      </c>
    </row>
    <row r="28" spans="1:33" s="2" customFormat="1" ht="15" customHeight="1" x14ac:dyDescent="0.15">
      <c r="A28" s="2">
        <v>16</v>
      </c>
      <c r="B28" s="33" t="s">
        <v>47</v>
      </c>
      <c r="C28" s="29">
        <v>10</v>
      </c>
      <c r="D28" s="30">
        <v>0</v>
      </c>
      <c r="E28" s="31">
        <v>181</v>
      </c>
      <c r="F28" s="31">
        <f t="shared" si="3"/>
        <v>290</v>
      </c>
      <c r="G28" s="31">
        <f t="shared" si="4"/>
        <v>279</v>
      </c>
      <c r="H28" s="29">
        <v>111</v>
      </c>
      <c r="I28" s="30">
        <v>168</v>
      </c>
      <c r="J28" s="31">
        <f t="shared" si="5"/>
        <v>11</v>
      </c>
      <c r="K28" s="29">
        <v>2</v>
      </c>
      <c r="L28" s="30">
        <v>9</v>
      </c>
      <c r="M28" s="31">
        <f t="shared" si="6"/>
        <v>45</v>
      </c>
      <c r="N28" s="29">
        <v>20</v>
      </c>
      <c r="O28" s="30">
        <v>25</v>
      </c>
      <c r="P28" s="31">
        <f t="shared" si="7"/>
        <v>3659</v>
      </c>
      <c r="Q28" s="29">
        <f t="shared" si="8"/>
        <v>1869</v>
      </c>
      <c r="R28" s="30">
        <f t="shared" si="8"/>
        <v>1790</v>
      </c>
      <c r="S28" s="29">
        <v>299</v>
      </c>
      <c r="T28" s="30">
        <v>301</v>
      </c>
      <c r="U28" s="29">
        <v>305</v>
      </c>
      <c r="V28" s="30">
        <v>306</v>
      </c>
      <c r="W28" s="29">
        <v>329</v>
      </c>
      <c r="X28" s="30">
        <v>310</v>
      </c>
      <c r="Y28" s="29">
        <v>339</v>
      </c>
      <c r="Z28" s="30">
        <v>267</v>
      </c>
      <c r="AA28" s="29">
        <v>300</v>
      </c>
      <c r="AB28" s="30">
        <v>307</v>
      </c>
      <c r="AC28" s="29">
        <v>297</v>
      </c>
      <c r="AD28" s="30">
        <v>299</v>
      </c>
      <c r="AE28" s="31">
        <v>36</v>
      </c>
      <c r="AF28" s="31">
        <v>57</v>
      </c>
      <c r="AG28" s="32">
        <v>312</v>
      </c>
    </row>
    <row r="29" spans="1:33" s="2" customFormat="1" ht="15" customHeight="1" x14ac:dyDescent="0.15">
      <c r="A29" s="2">
        <v>17</v>
      </c>
      <c r="B29" s="33" t="s">
        <v>48</v>
      </c>
      <c r="C29" s="29">
        <v>16</v>
      </c>
      <c r="D29" s="30">
        <v>0</v>
      </c>
      <c r="E29" s="31">
        <v>343</v>
      </c>
      <c r="F29" s="31">
        <f t="shared" si="3"/>
        <v>538</v>
      </c>
      <c r="G29" s="31">
        <f t="shared" si="4"/>
        <v>506</v>
      </c>
      <c r="H29" s="29">
        <v>188</v>
      </c>
      <c r="I29" s="30">
        <v>318</v>
      </c>
      <c r="J29" s="31">
        <f t="shared" si="5"/>
        <v>32</v>
      </c>
      <c r="K29" s="29">
        <v>6</v>
      </c>
      <c r="L29" s="30">
        <v>26</v>
      </c>
      <c r="M29" s="31">
        <f t="shared" si="6"/>
        <v>74</v>
      </c>
      <c r="N29" s="29">
        <v>25</v>
      </c>
      <c r="O29" s="30">
        <v>49</v>
      </c>
      <c r="P29" s="31">
        <f t="shared" si="7"/>
        <v>7691</v>
      </c>
      <c r="Q29" s="29">
        <f t="shared" si="8"/>
        <v>3940</v>
      </c>
      <c r="R29" s="30">
        <f t="shared" si="8"/>
        <v>3751</v>
      </c>
      <c r="S29" s="29">
        <v>694</v>
      </c>
      <c r="T29" s="30">
        <v>591</v>
      </c>
      <c r="U29" s="29">
        <v>613</v>
      </c>
      <c r="V29" s="30">
        <v>669</v>
      </c>
      <c r="W29" s="29">
        <v>691</v>
      </c>
      <c r="X29" s="30">
        <v>620</v>
      </c>
      <c r="Y29" s="29">
        <v>615</v>
      </c>
      <c r="Z29" s="30">
        <v>619</v>
      </c>
      <c r="AA29" s="29">
        <v>636</v>
      </c>
      <c r="AB29" s="30">
        <v>625</v>
      </c>
      <c r="AC29" s="29">
        <v>691</v>
      </c>
      <c r="AD29" s="30">
        <v>627</v>
      </c>
      <c r="AE29" s="31">
        <v>116</v>
      </c>
      <c r="AF29" s="31">
        <v>101</v>
      </c>
      <c r="AG29" s="32">
        <v>590</v>
      </c>
    </row>
    <row r="30" spans="1:33" s="2" customFormat="1" ht="15" customHeight="1" x14ac:dyDescent="0.15">
      <c r="A30" s="2">
        <v>18</v>
      </c>
      <c r="B30" s="33" t="s">
        <v>49</v>
      </c>
      <c r="C30" s="29">
        <v>12</v>
      </c>
      <c r="D30" s="30">
        <v>0</v>
      </c>
      <c r="E30" s="31">
        <v>274</v>
      </c>
      <c r="F30" s="31">
        <f t="shared" si="3"/>
        <v>419</v>
      </c>
      <c r="G30" s="31">
        <f t="shared" si="4"/>
        <v>402</v>
      </c>
      <c r="H30" s="29">
        <v>157</v>
      </c>
      <c r="I30" s="30">
        <v>245</v>
      </c>
      <c r="J30" s="31">
        <f t="shared" si="5"/>
        <v>17</v>
      </c>
      <c r="K30" s="29">
        <v>4</v>
      </c>
      <c r="L30" s="30">
        <v>13</v>
      </c>
      <c r="M30" s="31">
        <f t="shared" si="6"/>
        <v>48</v>
      </c>
      <c r="N30" s="29">
        <v>23</v>
      </c>
      <c r="O30" s="30">
        <v>25</v>
      </c>
      <c r="P30" s="31">
        <f t="shared" si="7"/>
        <v>6334</v>
      </c>
      <c r="Q30" s="29">
        <f t="shared" si="8"/>
        <v>3260</v>
      </c>
      <c r="R30" s="30">
        <f t="shared" si="8"/>
        <v>3074</v>
      </c>
      <c r="S30" s="29">
        <v>518</v>
      </c>
      <c r="T30" s="30">
        <v>469</v>
      </c>
      <c r="U30" s="29">
        <v>505</v>
      </c>
      <c r="V30" s="30">
        <v>497</v>
      </c>
      <c r="W30" s="29">
        <v>507</v>
      </c>
      <c r="X30" s="30">
        <v>510</v>
      </c>
      <c r="Y30" s="29">
        <v>540</v>
      </c>
      <c r="Z30" s="30">
        <v>530</v>
      </c>
      <c r="AA30" s="29">
        <v>557</v>
      </c>
      <c r="AB30" s="30">
        <v>531</v>
      </c>
      <c r="AC30" s="29">
        <v>633</v>
      </c>
      <c r="AD30" s="30">
        <v>537</v>
      </c>
      <c r="AE30" s="31">
        <v>61</v>
      </c>
      <c r="AF30" s="31">
        <v>75</v>
      </c>
      <c r="AG30" s="32">
        <v>424</v>
      </c>
    </row>
    <row r="31" spans="1:33" s="2" customFormat="1" ht="15" customHeight="1" x14ac:dyDescent="0.15">
      <c r="A31" s="2">
        <v>19</v>
      </c>
      <c r="B31" s="33" t="s">
        <v>50</v>
      </c>
      <c r="C31" s="29">
        <v>10</v>
      </c>
      <c r="D31" s="34">
        <v>1</v>
      </c>
      <c r="E31" s="31">
        <v>252</v>
      </c>
      <c r="F31" s="31">
        <f t="shared" si="3"/>
        <v>389</v>
      </c>
      <c r="G31" s="31">
        <f t="shared" si="4"/>
        <v>369</v>
      </c>
      <c r="H31" s="29">
        <v>116</v>
      </c>
      <c r="I31" s="30">
        <v>253</v>
      </c>
      <c r="J31" s="31">
        <f t="shared" si="5"/>
        <v>20</v>
      </c>
      <c r="K31" s="29">
        <v>2</v>
      </c>
      <c r="L31" s="30">
        <v>18</v>
      </c>
      <c r="M31" s="31">
        <f t="shared" si="6"/>
        <v>45</v>
      </c>
      <c r="N31" s="29">
        <v>15</v>
      </c>
      <c r="O31" s="30">
        <v>30</v>
      </c>
      <c r="P31" s="31">
        <f t="shared" si="7"/>
        <v>5945</v>
      </c>
      <c r="Q31" s="29">
        <f t="shared" si="8"/>
        <v>3076</v>
      </c>
      <c r="R31" s="30">
        <f t="shared" si="8"/>
        <v>2869</v>
      </c>
      <c r="S31" s="29">
        <v>502</v>
      </c>
      <c r="T31" s="30">
        <v>504</v>
      </c>
      <c r="U31" s="29">
        <v>544</v>
      </c>
      <c r="V31" s="30">
        <v>473</v>
      </c>
      <c r="W31" s="29">
        <v>516</v>
      </c>
      <c r="X31" s="30">
        <v>489</v>
      </c>
      <c r="Y31" s="29">
        <v>518</v>
      </c>
      <c r="Z31" s="30">
        <v>482</v>
      </c>
      <c r="AA31" s="29">
        <v>508</v>
      </c>
      <c r="AB31" s="30">
        <v>469</v>
      </c>
      <c r="AC31" s="29">
        <v>488</v>
      </c>
      <c r="AD31" s="30">
        <v>452</v>
      </c>
      <c r="AE31" s="31">
        <v>138</v>
      </c>
      <c r="AF31" s="31">
        <v>74</v>
      </c>
      <c r="AG31" s="32">
        <v>418</v>
      </c>
    </row>
    <row r="32" spans="1:33" s="2" customFormat="1" ht="15" customHeight="1" x14ac:dyDescent="0.15">
      <c r="A32" s="2">
        <v>20</v>
      </c>
      <c r="B32" s="33" t="s">
        <v>51</v>
      </c>
      <c r="C32" s="29">
        <v>14</v>
      </c>
      <c r="D32" s="30">
        <v>0</v>
      </c>
      <c r="E32" s="31">
        <v>246</v>
      </c>
      <c r="F32" s="31">
        <f t="shared" si="3"/>
        <v>390</v>
      </c>
      <c r="G32" s="31">
        <f t="shared" si="4"/>
        <v>374</v>
      </c>
      <c r="H32" s="29">
        <v>153</v>
      </c>
      <c r="I32" s="30">
        <v>221</v>
      </c>
      <c r="J32" s="31">
        <f t="shared" si="5"/>
        <v>16</v>
      </c>
      <c r="K32" s="29">
        <v>4</v>
      </c>
      <c r="L32" s="30">
        <v>12</v>
      </c>
      <c r="M32" s="31">
        <f t="shared" si="6"/>
        <v>60</v>
      </c>
      <c r="N32" s="29">
        <v>23</v>
      </c>
      <c r="O32" s="30">
        <v>37</v>
      </c>
      <c r="P32" s="31">
        <f t="shared" si="7"/>
        <v>4818</v>
      </c>
      <c r="Q32" s="29">
        <f t="shared" si="8"/>
        <v>2472</v>
      </c>
      <c r="R32" s="30">
        <f t="shared" si="8"/>
        <v>2346</v>
      </c>
      <c r="S32" s="29">
        <v>337</v>
      </c>
      <c r="T32" s="30">
        <v>392</v>
      </c>
      <c r="U32" s="29">
        <v>404</v>
      </c>
      <c r="V32" s="30">
        <v>365</v>
      </c>
      <c r="W32" s="29">
        <v>412</v>
      </c>
      <c r="X32" s="30">
        <v>377</v>
      </c>
      <c r="Y32" s="29">
        <v>406</v>
      </c>
      <c r="Z32" s="30">
        <v>386</v>
      </c>
      <c r="AA32" s="29">
        <v>454</v>
      </c>
      <c r="AB32" s="30">
        <v>404</v>
      </c>
      <c r="AC32" s="29">
        <v>459</v>
      </c>
      <c r="AD32" s="30">
        <v>422</v>
      </c>
      <c r="AE32" s="31">
        <v>125</v>
      </c>
      <c r="AF32" s="31">
        <v>85</v>
      </c>
      <c r="AG32" s="32">
        <v>467</v>
      </c>
    </row>
    <row r="33" spans="1:33" s="2" customFormat="1" ht="15" customHeight="1" x14ac:dyDescent="0.15">
      <c r="A33" s="2">
        <v>21</v>
      </c>
      <c r="B33" s="33" t="s">
        <v>52</v>
      </c>
      <c r="C33" s="29">
        <v>14</v>
      </c>
      <c r="D33" s="30">
        <v>0</v>
      </c>
      <c r="E33" s="31">
        <v>310</v>
      </c>
      <c r="F33" s="31">
        <f t="shared" si="3"/>
        <v>487</v>
      </c>
      <c r="G33" s="31">
        <f t="shared" si="4"/>
        <v>463</v>
      </c>
      <c r="H33" s="29">
        <v>179</v>
      </c>
      <c r="I33" s="30">
        <v>284</v>
      </c>
      <c r="J33" s="31">
        <f t="shared" si="5"/>
        <v>24</v>
      </c>
      <c r="K33" s="29">
        <v>7</v>
      </c>
      <c r="L33" s="30">
        <v>17</v>
      </c>
      <c r="M33" s="31">
        <f t="shared" si="6"/>
        <v>67</v>
      </c>
      <c r="N33" s="29">
        <v>24</v>
      </c>
      <c r="O33" s="30">
        <v>43</v>
      </c>
      <c r="P33" s="31">
        <f t="shared" si="7"/>
        <v>6477</v>
      </c>
      <c r="Q33" s="29">
        <f t="shared" si="8"/>
        <v>3247</v>
      </c>
      <c r="R33" s="30">
        <f t="shared" si="8"/>
        <v>3230</v>
      </c>
      <c r="S33" s="29">
        <v>538</v>
      </c>
      <c r="T33" s="30">
        <v>532</v>
      </c>
      <c r="U33" s="29">
        <v>558</v>
      </c>
      <c r="V33" s="30">
        <v>508</v>
      </c>
      <c r="W33" s="29">
        <v>537</v>
      </c>
      <c r="X33" s="30">
        <v>502</v>
      </c>
      <c r="Y33" s="29">
        <v>544</v>
      </c>
      <c r="Z33" s="30">
        <v>554</v>
      </c>
      <c r="AA33" s="29">
        <v>524</v>
      </c>
      <c r="AB33" s="30">
        <v>577</v>
      </c>
      <c r="AC33" s="29">
        <v>546</v>
      </c>
      <c r="AD33" s="30">
        <v>557</v>
      </c>
      <c r="AE33" s="31">
        <v>126</v>
      </c>
      <c r="AF33" s="31">
        <v>100</v>
      </c>
      <c r="AG33" s="32">
        <v>565</v>
      </c>
    </row>
    <row r="34" spans="1:33" s="2" customFormat="1" ht="15" customHeight="1" x14ac:dyDescent="0.15">
      <c r="A34" s="2">
        <v>22</v>
      </c>
      <c r="B34" s="33" t="s">
        <v>53</v>
      </c>
      <c r="C34" s="29">
        <v>14</v>
      </c>
      <c r="D34" s="30">
        <v>0</v>
      </c>
      <c r="E34" s="31">
        <v>269</v>
      </c>
      <c r="F34" s="31">
        <f t="shared" si="3"/>
        <v>434</v>
      </c>
      <c r="G34" s="31">
        <f t="shared" si="4"/>
        <v>405</v>
      </c>
      <c r="H34" s="29">
        <v>181</v>
      </c>
      <c r="I34" s="30">
        <v>224</v>
      </c>
      <c r="J34" s="31">
        <f t="shared" si="5"/>
        <v>29</v>
      </c>
      <c r="K34" s="29">
        <v>5</v>
      </c>
      <c r="L34" s="30">
        <v>24</v>
      </c>
      <c r="M34" s="31">
        <f t="shared" si="6"/>
        <v>53</v>
      </c>
      <c r="N34" s="29">
        <v>26</v>
      </c>
      <c r="O34" s="30">
        <v>27</v>
      </c>
      <c r="P34" s="31">
        <f t="shared" si="7"/>
        <v>5625</v>
      </c>
      <c r="Q34" s="29">
        <f t="shared" si="8"/>
        <v>2829</v>
      </c>
      <c r="R34" s="30">
        <f t="shared" si="8"/>
        <v>2796</v>
      </c>
      <c r="S34" s="29">
        <v>469</v>
      </c>
      <c r="T34" s="30">
        <v>469</v>
      </c>
      <c r="U34" s="29">
        <v>448</v>
      </c>
      <c r="V34" s="30">
        <v>497</v>
      </c>
      <c r="W34" s="29">
        <v>449</v>
      </c>
      <c r="X34" s="30">
        <v>454</v>
      </c>
      <c r="Y34" s="29">
        <v>485</v>
      </c>
      <c r="Z34" s="30">
        <v>464</v>
      </c>
      <c r="AA34" s="29">
        <v>486</v>
      </c>
      <c r="AB34" s="30">
        <v>449</v>
      </c>
      <c r="AC34" s="29">
        <v>492</v>
      </c>
      <c r="AD34" s="30">
        <v>463</v>
      </c>
      <c r="AE34" s="31">
        <v>118</v>
      </c>
      <c r="AF34" s="31">
        <v>86</v>
      </c>
      <c r="AG34" s="32">
        <v>503</v>
      </c>
    </row>
    <row r="35" spans="1:33" s="2" customFormat="1" ht="15" customHeight="1" x14ac:dyDescent="0.15">
      <c r="A35" s="2">
        <v>23</v>
      </c>
      <c r="B35" s="33" t="s">
        <v>54</v>
      </c>
      <c r="C35" s="29">
        <v>22</v>
      </c>
      <c r="D35" s="30">
        <v>0</v>
      </c>
      <c r="E35" s="31">
        <v>406</v>
      </c>
      <c r="F35" s="31">
        <f t="shared" si="3"/>
        <v>657</v>
      </c>
      <c r="G35" s="31">
        <f t="shared" si="4"/>
        <v>620</v>
      </c>
      <c r="H35" s="29">
        <v>250</v>
      </c>
      <c r="I35" s="30">
        <v>370</v>
      </c>
      <c r="J35" s="31">
        <f t="shared" si="5"/>
        <v>37</v>
      </c>
      <c r="K35" s="29">
        <v>7</v>
      </c>
      <c r="L35" s="30">
        <v>30</v>
      </c>
      <c r="M35" s="31">
        <f t="shared" si="6"/>
        <v>92</v>
      </c>
      <c r="N35" s="29">
        <v>40</v>
      </c>
      <c r="O35" s="30">
        <v>52</v>
      </c>
      <c r="P35" s="31">
        <f t="shared" si="7"/>
        <v>7834</v>
      </c>
      <c r="Q35" s="29">
        <f t="shared" si="8"/>
        <v>3960</v>
      </c>
      <c r="R35" s="30">
        <f t="shared" si="8"/>
        <v>3874</v>
      </c>
      <c r="S35" s="29">
        <v>635</v>
      </c>
      <c r="T35" s="30">
        <v>601</v>
      </c>
      <c r="U35" s="29">
        <v>630</v>
      </c>
      <c r="V35" s="30">
        <v>592</v>
      </c>
      <c r="W35" s="29">
        <v>625</v>
      </c>
      <c r="X35" s="30">
        <v>613</v>
      </c>
      <c r="Y35" s="29">
        <v>685</v>
      </c>
      <c r="Z35" s="30">
        <v>665</v>
      </c>
      <c r="AA35" s="29">
        <v>642</v>
      </c>
      <c r="AB35" s="30">
        <v>695</v>
      </c>
      <c r="AC35" s="29">
        <v>743</v>
      </c>
      <c r="AD35" s="30">
        <v>708</v>
      </c>
      <c r="AE35" s="31">
        <v>228</v>
      </c>
      <c r="AF35" s="31">
        <v>134</v>
      </c>
      <c r="AG35" s="32">
        <v>771</v>
      </c>
    </row>
    <row r="36" spans="1:33" s="2" customFormat="1" ht="15" customHeight="1" x14ac:dyDescent="0.15">
      <c r="A36" s="2">
        <v>24</v>
      </c>
      <c r="B36" s="33" t="s">
        <v>55</v>
      </c>
      <c r="C36" s="29">
        <v>10</v>
      </c>
      <c r="D36" s="30">
        <v>0</v>
      </c>
      <c r="E36" s="31">
        <v>143</v>
      </c>
      <c r="F36" s="31">
        <f t="shared" si="3"/>
        <v>269</v>
      </c>
      <c r="G36" s="31">
        <f t="shared" si="4"/>
        <v>246</v>
      </c>
      <c r="H36" s="29">
        <v>116</v>
      </c>
      <c r="I36" s="30">
        <v>130</v>
      </c>
      <c r="J36" s="31">
        <f t="shared" si="5"/>
        <v>23</v>
      </c>
      <c r="K36" s="29">
        <v>5</v>
      </c>
      <c r="L36" s="30">
        <v>18</v>
      </c>
      <c r="M36" s="31">
        <f t="shared" si="6"/>
        <v>40</v>
      </c>
      <c r="N36" s="29">
        <v>15</v>
      </c>
      <c r="O36" s="30">
        <v>25</v>
      </c>
      <c r="P36" s="31">
        <f t="shared" si="7"/>
        <v>2548</v>
      </c>
      <c r="Q36" s="29">
        <f t="shared" si="8"/>
        <v>1328</v>
      </c>
      <c r="R36" s="30">
        <f t="shared" si="8"/>
        <v>1220</v>
      </c>
      <c r="S36" s="29">
        <v>192</v>
      </c>
      <c r="T36" s="30">
        <v>181</v>
      </c>
      <c r="U36" s="29">
        <v>211</v>
      </c>
      <c r="V36" s="30">
        <v>201</v>
      </c>
      <c r="W36" s="29">
        <v>220</v>
      </c>
      <c r="X36" s="30">
        <v>200</v>
      </c>
      <c r="Y36" s="29">
        <v>223</v>
      </c>
      <c r="Z36" s="30">
        <v>209</v>
      </c>
      <c r="AA36" s="29">
        <v>241</v>
      </c>
      <c r="AB36" s="30">
        <v>209</v>
      </c>
      <c r="AC36" s="29">
        <v>241</v>
      </c>
      <c r="AD36" s="30">
        <v>220</v>
      </c>
      <c r="AE36" s="31">
        <v>164</v>
      </c>
      <c r="AF36" s="31">
        <v>50</v>
      </c>
      <c r="AG36" s="32">
        <v>283</v>
      </c>
    </row>
    <row r="37" spans="1:33" s="2" customFormat="1" ht="15" customHeight="1" x14ac:dyDescent="0.15">
      <c r="A37" s="2" t="s">
        <v>56</v>
      </c>
      <c r="B37" s="28"/>
      <c r="C37" s="29">
        <v>2</v>
      </c>
      <c r="D37" s="34">
        <v>1</v>
      </c>
      <c r="E37" s="31">
        <v>10</v>
      </c>
      <c r="F37" s="31">
        <f t="shared" si="3"/>
        <v>28</v>
      </c>
      <c r="G37" s="31">
        <f t="shared" si="4"/>
        <v>24</v>
      </c>
      <c r="H37" s="29">
        <v>11</v>
      </c>
      <c r="I37" s="30">
        <v>13</v>
      </c>
      <c r="J37" s="31">
        <f t="shared" si="5"/>
        <v>4</v>
      </c>
      <c r="K37" s="29">
        <v>4</v>
      </c>
      <c r="L37" s="30">
        <v>0</v>
      </c>
      <c r="M37" s="31">
        <f t="shared" si="6"/>
        <v>6</v>
      </c>
      <c r="N37" s="29">
        <v>5</v>
      </c>
      <c r="O37" s="30">
        <v>1</v>
      </c>
      <c r="P37" s="31">
        <f t="shared" si="7"/>
        <v>37</v>
      </c>
      <c r="Q37" s="29">
        <f>S37+U37+W37+Y37+AA37+AC37</f>
        <v>21</v>
      </c>
      <c r="R37" s="30">
        <f t="shared" ref="R37" si="9">T37+V37+X37+Z37+AB37+AD37</f>
        <v>16</v>
      </c>
      <c r="S37" s="29">
        <v>0</v>
      </c>
      <c r="T37" s="30">
        <v>0</v>
      </c>
      <c r="U37" s="29">
        <v>3</v>
      </c>
      <c r="V37" s="30">
        <v>1</v>
      </c>
      <c r="W37" s="29">
        <v>0</v>
      </c>
      <c r="X37" s="30">
        <v>3</v>
      </c>
      <c r="Y37" s="29">
        <v>4</v>
      </c>
      <c r="Z37" s="30">
        <v>6</v>
      </c>
      <c r="AA37" s="29">
        <v>6</v>
      </c>
      <c r="AB37" s="30">
        <v>2</v>
      </c>
      <c r="AC37" s="29">
        <v>8</v>
      </c>
      <c r="AD37" s="30">
        <v>4</v>
      </c>
      <c r="AE37" s="31">
        <v>0</v>
      </c>
      <c r="AF37" s="31">
        <v>4</v>
      </c>
      <c r="AG37" s="32">
        <v>9</v>
      </c>
    </row>
    <row r="38" spans="1:33" s="2" customFormat="1" ht="6" customHeight="1" x14ac:dyDescent="0.15">
      <c r="B38" s="28"/>
      <c r="C38" s="29"/>
      <c r="D38" s="34"/>
      <c r="E38" s="31"/>
      <c r="F38" s="31"/>
      <c r="G38" s="31"/>
      <c r="H38" s="29"/>
      <c r="I38" s="30"/>
      <c r="J38" s="31"/>
      <c r="K38" s="29"/>
      <c r="L38" s="30"/>
      <c r="M38" s="31"/>
      <c r="N38" s="29"/>
      <c r="O38" s="30"/>
      <c r="P38" s="31"/>
      <c r="Q38" s="29"/>
      <c r="R38" s="30"/>
      <c r="S38" s="29"/>
      <c r="T38" s="30"/>
      <c r="U38" s="29"/>
      <c r="V38" s="30"/>
      <c r="W38" s="29"/>
      <c r="X38" s="30"/>
      <c r="Y38" s="29"/>
      <c r="Z38" s="30"/>
      <c r="AA38" s="29"/>
      <c r="AB38" s="30"/>
      <c r="AC38" s="29"/>
      <c r="AD38" s="30"/>
      <c r="AE38" s="31"/>
      <c r="AF38" s="31"/>
      <c r="AG38" s="32"/>
    </row>
    <row r="39" spans="1:33" s="2" customFormat="1" ht="15" customHeight="1" x14ac:dyDescent="0.15">
      <c r="A39" s="2" t="s">
        <v>57</v>
      </c>
      <c r="B39" s="28"/>
      <c r="C39" s="29">
        <f>C40+C41</f>
        <v>2</v>
      </c>
      <c r="D39" s="30">
        <f t="shared" ref="D39:AG39" si="10">D40+D41</f>
        <v>0</v>
      </c>
      <c r="E39" s="31">
        <f t="shared" si="10"/>
        <v>36</v>
      </c>
      <c r="F39" s="31">
        <f t="shared" si="10"/>
        <v>66</v>
      </c>
      <c r="G39" s="31">
        <f t="shared" si="10"/>
        <v>48</v>
      </c>
      <c r="H39" s="29">
        <f t="shared" si="10"/>
        <v>32</v>
      </c>
      <c r="I39" s="30">
        <f t="shared" si="10"/>
        <v>16</v>
      </c>
      <c r="J39" s="31">
        <f t="shared" si="10"/>
        <v>18</v>
      </c>
      <c r="K39" s="29">
        <f t="shared" si="10"/>
        <v>8</v>
      </c>
      <c r="L39" s="30">
        <f t="shared" si="10"/>
        <v>10</v>
      </c>
      <c r="M39" s="31">
        <f t="shared" si="10"/>
        <v>1</v>
      </c>
      <c r="N39" s="29">
        <f t="shared" si="10"/>
        <v>0</v>
      </c>
      <c r="O39" s="30">
        <f t="shared" si="10"/>
        <v>1</v>
      </c>
      <c r="P39" s="31">
        <f t="shared" si="10"/>
        <v>1255</v>
      </c>
      <c r="Q39" s="29">
        <f t="shared" si="10"/>
        <v>628</v>
      </c>
      <c r="R39" s="30">
        <f t="shared" si="10"/>
        <v>627</v>
      </c>
      <c r="S39" s="29">
        <f t="shared" si="10"/>
        <v>105</v>
      </c>
      <c r="T39" s="30">
        <f t="shared" si="10"/>
        <v>104</v>
      </c>
      <c r="U39" s="29">
        <f t="shared" si="10"/>
        <v>103</v>
      </c>
      <c r="V39" s="30">
        <f t="shared" si="10"/>
        <v>107</v>
      </c>
      <c r="W39" s="29">
        <f t="shared" si="10"/>
        <v>106</v>
      </c>
      <c r="X39" s="30">
        <f t="shared" si="10"/>
        <v>104</v>
      </c>
      <c r="Y39" s="29">
        <f t="shared" si="10"/>
        <v>106</v>
      </c>
      <c r="Z39" s="30">
        <f t="shared" si="10"/>
        <v>103</v>
      </c>
      <c r="AA39" s="29">
        <f t="shared" si="10"/>
        <v>104</v>
      </c>
      <c r="AB39" s="30">
        <f t="shared" si="10"/>
        <v>106</v>
      </c>
      <c r="AC39" s="29">
        <f t="shared" si="10"/>
        <v>104</v>
      </c>
      <c r="AD39" s="30">
        <f t="shared" si="10"/>
        <v>103</v>
      </c>
      <c r="AE39" s="31">
        <f t="shared" si="10"/>
        <v>0</v>
      </c>
      <c r="AF39" s="31">
        <f t="shared" si="10"/>
        <v>0</v>
      </c>
      <c r="AG39" s="32">
        <f t="shared" si="10"/>
        <v>0</v>
      </c>
    </row>
    <row r="40" spans="1:33" s="2" customFormat="1" ht="15" customHeight="1" x14ac:dyDescent="0.15">
      <c r="A40" s="2">
        <v>1</v>
      </c>
      <c r="B40" s="33" t="s">
        <v>58</v>
      </c>
      <c r="C40" s="29">
        <v>1</v>
      </c>
      <c r="D40" s="30">
        <v>0</v>
      </c>
      <c r="E40" s="31">
        <v>18</v>
      </c>
      <c r="F40" s="31">
        <f t="shared" ref="F40:F41" si="11">G40+J40</f>
        <v>32</v>
      </c>
      <c r="G40" s="31">
        <f t="shared" ref="G40:G41" si="12">H40+I40</f>
        <v>22</v>
      </c>
      <c r="H40" s="29">
        <v>17</v>
      </c>
      <c r="I40" s="30">
        <v>5</v>
      </c>
      <c r="J40" s="31">
        <f t="shared" ref="J40:J41" si="13">K40+L40</f>
        <v>10</v>
      </c>
      <c r="K40" s="29">
        <v>3</v>
      </c>
      <c r="L40" s="30">
        <v>7</v>
      </c>
      <c r="M40" s="31">
        <f t="shared" ref="M40:M41" si="14">N40+O40</f>
        <v>0</v>
      </c>
      <c r="N40" s="29">
        <v>0</v>
      </c>
      <c r="O40" s="30">
        <v>0</v>
      </c>
      <c r="P40" s="31">
        <f t="shared" ref="P40:P41" si="15">Q40+R40</f>
        <v>628</v>
      </c>
      <c r="Q40" s="29">
        <f t="shared" ref="Q40:R41" si="16">S40+U40+W40+Y40+AA40+AC40</f>
        <v>314</v>
      </c>
      <c r="R40" s="30">
        <f t="shared" si="16"/>
        <v>314</v>
      </c>
      <c r="S40" s="29">
        <v>52</v>
      </c>
      <c r="T40" s="30">
        <v>53</v>
      </c>
      <c r="U40" s="29">
        <v>51</v>
      </c>
      <c r="V40" s="30">
        <v>54</v>
      </c>
      <c r="W40" s="29">
        <v>53</v>
      </c>
      <c r="X40" s="30">
        <v>52</v>
      </c>
      <c r="Y40" s="29">
        <v>53</v>
      </c>
      <c r="Z40" s="30">
        <v>51</v>
      </c>
      <c r="AA40" s="29">
        <v>52</v>
      </c>
      <c r="AB40" s="30">
        <v>53</v>
      </c>
      <c r="AC40" s="29">
        <v>53</v>
      </c>
      <c r="AD40" s="30">
        <v>51</v>
      </c>
      <c r="AE40" s="31">
        <v>0</v>
      </c>
      <c r="AF40" s="31">
        <v>0</v>
      </c>
      <c r="AG40" s="32">
        <v>0</v>
      </c>
    </row>
    <row r="41" spans="1:33" s="2" customFormat="1" ht="15" customHeight="1" x14ac:dyDescent="0.15">
      <c r="A41" s="2">
        <v>2</v>
      </c>
      <c r="B41" s="33" t="s">
        <v>54</v>
      </c>
      <c r="C41" s="29">
        <v>1</v>
      </c>
      <c r="D41" s="30">
        <v>0</v>
      </c>
      <c r="E41" s="31">
        <v>18</v>
      </c>
      <c r="F41" s="31">
        <f t="shared" si="11"/>
        <v>34</v>
      </c>
      <c r="G41" s="31">
        <f t="shared" si="12"/>
        <v>26</v>
      </c>
      <c r="H41" s="29">
        <v>15</v>
      </c>
      <c r="I41" s="30">
        <v>11</v>
      </c>
      <c r="J41" s="31">
        <f t="shared" si="13"/>
        <v>8</v>
      </c>
      <c r="K41" s="29">
        <v>5</v>
      </c>
      <c r="L41" s="30">
        <v>3</v>
      </c>
      <c r="M41" s="31">
        <f t="shared" si="14"/>
        <v>1</v>
      </c>
      <c r="N41" s="29">
        <v>0</v>
      </c>
      <c r="O41" s="30">
        <v>1</v>
      </c>
      <c r="P41" s="31">
        <f t="shared" si="15"/>
        <v>627</v>
      </c>
      <c r="Q41" s="29">
        <f t="shared" si="16"/>
        <v>314</v>
      </c>
      <c r="R41" s="30">
        <f t="shared" si="16"/>
        <v>313</v>
      </c>
      <c r="S41" s="29">
        <v>53</v>
      </c>
      <c r="T41" s="30">
        <v>51</v>
      </c>
      <c r="U41" s="29">
        <v>52</v>
      </c>
      <c r="V41" s="30">
        <v>53</v>
      </c>
      <c r="W41" s="29">
        <v>53</v>
      </c>
      <c r="X41" s="30">
        <v>52</v>
      </c>
      <c r="Y41" s="29">
        <v>53</v>
      </c>
      <c r="Z41" s="30">
        <v>52</v>
      </c>
      <c r="AA41" s="29">
        <v>52</v>
      </c>
      <c r="AB41" s="30">
        <v>53</v>
      </c>
      <c r="AC41" s="29">
        <v>51</v>
      </c>
      <c r="AD41" s="30">
        <v>52</v>
      </c>
      <c r="AE41" s="31">
        <v>0</v>
      </c>
      <c r="AF41" s="31">
        <v>0</v>
      </c>
      <c r="AG41" s="32">
        <v>0</v>
      </c>
    </row>
    <row r="42" spans="1:33" s="2" customFormat="1" ht="6" customHeight="1" x14ac:dyDescent="0.15">
      <c r="B42" s="33"/>
      <c r="C42" s="29"/>
      <c r="D42" s="30"/>
      <c r="E42" s="31"/>
      <c r="F42" s="31"/>
      <c r="G42" s="31"/>
      <c r="H42" s="29"/>
      <c r="I42" s="30"/>
      <c r="J42" s="31"/>
      <c r="K42" s="29"/>
      <c r="L42" s="30"/>
      <c r="M42" s="31"/>
      <c r="N42" s="29"/>
      <c r="O42" s="30"/>
      <c r="P42" s="31"/>
      <c r="Q42" s="29"/>
      <c r="R42" s="30"/>
      <c r="S42" s="29"/>
      <c r="T42" s="30"/>
      <c r="U42" s="29"/>
      <c r="V42" s="30"/>
      <c r="W42" s="29"/>
      <c r="X42" s="30"/>
      <c r="Y42" s="29"/>
      <c r="Z42" s="30"/>
      <c r="AA42" s="29"/>
      <c r="AB42" s="30"/>
      <c r="AC42" s="29"/>
      <c r="AD42" s="30"/>
      <c r="AE42" s="31"/>
      <c r="AF42" s="31"/>
      <c r="AG42" s="32"/>
    </row>
    <row r="43" spans="1:33" s="2" customFormat="1" ht="15" customHeight="1" x14ac:dyDescent="0.15">
      <c r="A43" s="2" t="s">
        <v>59</v>
      </c>
      <c r="B43" s="28"/>
      <c r="C43" s="29">
        <f>SUM(C44:C48)</f>
        <v>7</v>
      </c>
      <c r="D43" s="30">
        <f t="shared" ref="D43:AG43" si="17">SUM(D44:D48)</f>
        <v>0</v>
      </c>
      <c r="E43" s="31">
        <f t="shared" si="17"/>
        <v>99</v>
      </c>
      <c r="F43" s="31">
        <f t="shared" si="17"/>
        <v>258</v>
      </c>
      <c r="G43" s="31">
        <f t="shared" si="17"/>
        <v>197</v>
      </c>
      <c r="H43" s="29">
        <f t="shared" si="17"/>
        <v>93</v>
      </c>
      <c r="I43" s="30">
        <f t="shared" si="17"/>
        <v>104</v>
      </c>
      <c r="J43" s="31">
        <f t="shared" si="17"/>
        <v>61</v>
      </c>
      <c r="K43" s="29">
        <f t="shared" si="17"/>
        <v>13</v>
      </c>
      <c r="L43" s="30">
        <f t="shared" si="17"/>
        <v>48</v>
      </c>
      <c r="M43" s="31">
        <f t="shared" si="17"/>
        <v>37</v>
      </c>
      <c r="N43" s="29">
        <f t="shared" si="17"/>
        <v>11</v>
      </c>
      <c r="O43" s="30">
        <f t="shared" si="17"/>
        <v>26</v>
      </c>
      <c r="P43" s="31">
        <f t="shared" si="17"/>
        <v>3017</v>
      </c>
      <c r="Q43" s="29">
        <f t="shared" si="17"/>
        <v>1361</v>
      </c>
      <c r="R43" s="30">
        <f t="shared" si="17"/>
        <v>1656</v>
      </c>
      <c r="S43" s="29">
        <f t="shared" si="17"/>
        <v>227</v>
      </c>
      <c r="T43" s="30">
        <f t="shared" si="17"/>
        <v>270</v>
      </c>
      <c r="U43" s="29">
        <f t="shared" si="17"/>
        <v>226</v>
      </c>
      <c r="V43" s="30">
        <f t="shared" si="17"/>
        <v>289</v>
      </c>
      <c r="W43" s="29">
        <f t="shared" si="17"/>
        <v>243</v>
      </c>
      <c r="X43" s="30">
        <f t="shared" si="17"/>
        <v>296</v>
      </c>
      <c r="Y43" s="29">
        <f t="shared" si="17"/>
        <v>202</v>
      </c>
      <c r="Z43" s="30">
        <f t="shared" si="17"/>
        <v>292</v>
      </c>
      <c r="AA43" s="29">
        <f t="shared" si="17"/>
        <v>251</v>
      </c>
      <c r="AB43" s="30">
        <f t="shared" si="17"/>
        <v>251</v>
      </c>
      <c r="AC43" s="29">
        <f t="shared" si="17"/>
        <v>212</v>
      </c>
      <c r="AD43" s="30">
        <f t="shared" si="17"/>
        <v>258</v>
      </c>
      <c r="AE43" s="31">
        <f t="shared" si="17"/>
        <v>165</v>
      </c>
      <c r="AF43" s="31">
        <f t="shared" si="17"/>
        <v>0</v>
      </c>
      <c r="AG43" s="32">
        <f t="shared" si="17"/>
        <v>0</v>
      </c>
    </row>
    <row r="44" spans="1:33" s="2" customFormat="1" ht="15" customHeight="1" x14ac:dyDescent="0.15">
      <c r="A44" s="2">
        <v>1</v>
      </c>
      <c r="B44" s="33" t="s">
        <v>60</v>
      </c>
      <c r="C44" s="29">
        <v>2</v>
      </c>
      <c r="D44" s="30">
        <v>0</v>
      </c>
      <c r="E44" s="31">
        <v>45</v>
      </c>
      <c r="F44" s="31">
        <f t="shared" ref="F44:F48" si="18">G44+J44</f>
        <v>104</v>
      </c>
      <c r="G44" s="31">
        <f t="shared" ref="G44:G48" si="19">H44+I44</f>
        <v>77</v>
      </c>
      <c r="H44" s="29">
        <v>44</v>
      </c>
      <c r="I44" s="30">
        <v>33</v>
      </c>
      <c r="J44" s="31">
        <f t="shared" ref="J44:J48" si="20">K44+L44</f>
        <v>27</v>
      </c>
      <c r="K44" s="29">
        <v>5</v>
      </c>
      <c r="L44" s="30">
        <v>22</v>
      </c>
      <c r="M44" s="31">
        <f t="shared" ref="M44:M48" si="21">N44+O44</f>
        <v>18</v>
      </c>
      <c r="N44" s="29">
        <v>5</v>
      </c>
      <c r="O44" s="30">
        <v>13</v>
      </c>
      <c r="P44" s="31">
        <f t="shared" ref="P44:P48" si="22">Q44+R44</f>
        <v>1502</v>
      </c>
      <c r="Q44" s="29">
        <f t="shared" ref="Q44:R48" si="23">S44+U44+W44+Y44+AA44+AC44</f>
        <v>798</v>
      </c>
      <c r="R44" s="30">
        <f t="shared" si="23"/>
        <v>704</v>
      </c>
      <c r="S44" s="29">
        <v>131</v>
      </c>
      <c r="T44" s="30">
        <v>125</v>
      </c>
      <c r="U44" s="29">
        <v>126</v>
      </c>
      <c r="V44" s="30">
        <v>133</v>
      </c>
      <c r="W44" s="35">
        <v>141</v>
      </c>
      <c r="X44" s="30">
        <v>112</v>
      </c>
      <c r="Y44" s="29">
        <v>121</v>
      </c>
      <c r="Z44" s="30">
        <v>126</v>
      </c>
      <c r="AA44" s="29">
        <v>151</v>
      </c>
      <c r="AB44" s="30">
        <v>102</v>
      </c>
      <c r="AC44" s="29">
        <v>128</v>
      </c>
      <c r="AD44" s="30">
        <v>106</v>
      </c>
      <c r="AE44" s="31">
        <v>14</v>
      </c>
      <c r="AF44" s="31">
        <v>0</v>
      </c>
      <c r="AG44" s="32">
        <v>0</v>
      </c>
    </row>
    <row r="45" spans="1:33" s="2" customFormat="1" ht="15" customHeight="1" x14ac:dyDescent="0.15">
      <c r="A45" s="2">
        <v>2</v>
      </c>
      <c r="B45" s="33" t="s">
        <v>48</v>
      </c>
      <c r="C45" s="29">
        <v>1</v>
      </c>
      <c r="D45" s="30">
        <v>0</v>
      </c>
      <c r="E45" s="31">
        <v>12</v>
      </c>
      <c r="F45" s="31">
        <f t="shared" si="18"/>
        <v>31</v>
      </c>
      <c r="G45" s="31">
        <f t="shared" si="19"/>
        <v>21</v>
      </c>
      <c r="H45" s="29">
        <v>6</v>
      </c>
      <c r="I45" s="30">
        <v>15</v>
      </c>
      <c r="J45" s="31">
        <f t="shared" si="20"/>
        <v>10</v>
      </c>
      <c r="K45" s="29">
        <v>2</v>
      </c>
      <c r="L45" s="30">
        <v>8</v>
      </c>
      <c r="M45" s="31">
        <f t="shared" si="21"/>
        <v>2</v>
      </c>
      <c r="N45" s="29">
        <v>0</v>
      </c>
      <c r="O45" s="30">
        <v>2</v>
      </c>
      <c r="P45" s="31">
        <f t="shared" si="22"/>
        <v>328</v>
      </c>
      <c r="Q45" s="29">
        <f t="shared" si="23"/>
        <v>79</v>
      </c>
      <c r="R45" s="30">
        <f t="shared" si="23"/>
        <v>249</v>
      </c>
      <c r="S45" s="29">
        <v>21</v>
      </c>
      <c r="T45" s="30">
        <v>35</v>
      </c>
      <c r="U45" s="29">
        <v>13</v>
      </c>
      <c r="V45" s="30">
        <v>40</v>
      </c>
      <c r="W45" s="29">
        <v>12</v>
      </c>
      <c r="X45" s="30">
        <v>57</v>
      </c>
      <c r="Y45" s="29">
        <v>7</v>
      </c>
      <c r="Z45" s="30">
        <v>40</v>
      </c>
      <c r="AA45" s="29">
        <v>16</v>
      </c>
      <c r="AB45" s="30">
        <v>40</v>
      </c>
      <c r="AC45" s="29">
        <v>10</v>
      </c>
      <c r="AD45" s="30">
        <v>37</v>
      </c>
      <c r="AE45" s="31">
        <v>0</v>
      </c>
      <c r="AF45" s="31">
        <v>0</v>
      </c>
      <c r="AG45" s="32">
        <v>0</v>
      </c>
    </row>
    <row r="46" spans="1:33" s="2" customFormat="1" ht="15" customHeight="1" x14ac:dyDescent="0.15">
      <c r="A46" s="2">
        <v>3</v>
      </c>
      <c r="B46" s="33" t="s">
        <v>51</v>
      </c>
      <c r="C46" s="29">
        <v>1</v>
      </c>
      <c r="D46" s="30">
        <v>0</v>
      </c>
      <c r="E46" s="31">
        <v>6</v>
      </c>
      <c r="F46" s="31">
        <f t="shared" si="18"/>
        <v>23</v>
      </c>
      <c r="G46" s="31">
        <f t="shared" si="19"/>
        <v>18</v>
      </c>
      <c r="H46" s="29">
        <v>10</v>
      </c>
      <c r="I46" s="30">
        <v>8</v>
      </c>
      <c r="J46" s="31">
        <f t="shared" si="20"/>
        <v>5</v>
      </c>
      <c r="K46" s="29">
        <v>2</v>
      </c>
      <c r="L46" s="30">
        <v>3</v>
      </c>
      <c r="M46" s="31">
        <f t="shared" si="21"/>
        <v>6</v>
      </c>
      <c r="N46" s="35">
        <v>4</v>
      </c>
      <c r="O46" s="30">
        <v>2</v>
      </c>
      <c r="P46" s="31">
        <f t="shared" si="22"/>
        <v>155</v>
      </c>
      <c r="Q46" s="29">
        <f t="shared" si="23"/>
        <v>84</v>
      </c>
      <c r="R46" s="30">
        <f t="shared" si="23"/>
        <v>71</v>
      </c>
      <c r="S46" s="35">
        <v>8</v>
      </c>
      <c r="T46" s="30">
        <v>17</v>
      </c>
      <c r="U46" s="35">
        <v>21</v>
      </c>
      <c r="V46" s="30">
        <v>11</v>
      </c>
      <c r="W46" s="35">
        <v>17</v>
      </c>
      <c r="X46" s="30">
        <v>17</v>
      </c>
      <c r="Y46" s="35">
        <v>13</v>
      </c>
      <c r="Z46" s="30">
        <v>10</v>
      </c>
      <c r="AA46" s="35">
        <v>13</v>
      </c>
      <c r="AB46" s="30">
        <v>9</v>
      </c>
      <c r="AC46" s="35">
        <v>12</v>
      </c>
      <c r="AD46" s="30">
        <v>7</v>
      </c>
      <c r="AE46" s="31">
        <v>67</v>
      </c>
      <c r="AF46" s="31">
        <v>0</v>
      </c>
      <c r="AG46" s="32">
        <v>0</v>
      </c>
    </row>
    <row r="47" spans="1:33" s="2" customFormat="1" ht="15" customHeight="1" x14ac:dyDescent="0.15">
      <c r="A47" s="2">
        <v>4</v>
      </c>
      <c r="B47" s="33" t="s">
        <v>52</v>
      </c>
      <c r="C47" s="29">
        <v>2</v>
      </c>
      <c r="D47" s="30">
        <v>0</v>
      </c>
      <c r="E47" s="31">
        <v>24</v>
      </c>
      <c r="F47" s="31">
        <f t="shared" si="18"/>
        <v>73</v>
      </c>
      <c r="G47" s="31">
        <f t="shared" si="19"/>
        <v>57</v>
      </c>
      <c r="H47" s="29">
        <v>22</v>
      </c>
      <c r="I47" s="30">
        <v>35</v>
      </c>
      <c r="J47" s="31">
        <f t="shared" si="20"/>
        <v>16</v>
      </c>
      <c r="K47" s="29">
        <v>3</v>
      </c>
      <c r="L47" s="30">
        <v>13</v>
      </c>
      <c r="M47" s="31">
        <f t="shared" si="21"/>
        <v>9</v>
      </c>
      <c r="N47" s="29">
        <v>2</v>
      </c>
      <c r="O47" s="30">
        <v>7</v>
      </c>
      <c r="P47" s="31">
        <f t="shared" si="22"/>
        <v>816</v>
      </c>
      <c r="Q47" s="29">
        <f t="shared" si="23"/>
        <v>301</v>
      </c>
      <c r="R47" s="30">
        <f t="shared" si="23"/>
        <v>515</v>
      </c>
      <c r="S47" s="29">
        <v>49</v>
      </c>
      <c r="T47" s="30">
        <v>76</v>
      </c>
      <c r="U47" s="29">
        <v>51</v>
      </c>
      <c r="V47" s="30">
        <v>91</v>
      </c>
      <c r="W47" s="29">
        <v>57</v>
      </c>
      <c r="X47" s="30">
        <v>88</v>
      </c>
      <c r="Y47" s="29">
        <v>44</v>
      </c>
      <c r="Z47" s="30">
        <v>95</v>
      </c>
      <c r="AA47" s="29">
        <v>52</v>
      </c>
      <c r="AB47" s="30">
        <v>85</v>
      </c>
      <c r="AC47" s="29">
        <v>48</v>
      </c>
      <c r="AD47" s="30">
        <v>80</v>
      </c>
      <c r="AE47" s="31">
        <v>73</v>
      </c>
      <c r="AF47" s="31">
        <v>0</v>
      </c>
      <c r="AG47" s="32">
        <v>0</v>
      </c>
    </row>
    <row r="48" spans="1:33" s="2" customFormat="1" ht="15" customHeight="1" x14ac:dyDescent="0.15">
      <c r="A48" s="36">
        <v>5</v>
      </c>
      <c r="B48" s="37" t="s">
        <v>61</v>
      </c>
      <c r="C48" s="38">
        <v>1</v>
      </c>
      <c r="D48" s="39">
        <v>0</v>
      </c>
      <c r="E48" s="40">
        <v>12</v>
      </c>
      <c r="F48" s="40">
        <f t="shared" si="18"/>
        <v>27</v>
      </c>
      <c r="G48" s="40">
        <f t="shared" si="19"/>
        <v>24</v>
      </c>
      <c r="H48" s="38">
        <v>11</v>
      </c>
      <c r="I48" s="39">
        <v>13</v>
      </c>
      <c r="J48" s="40">
        <f t="shared" si="20"/>
        <v>3</v>
      </c>
      <c r="K48" s="38">
        <v>1</v>
      </c>
      <c r="L48" s="39">
        <v>2</v>
      </c>
      <c r="M48" s="40">
        <f t="shared" si="21"/>
        <v>2</v>
      </c>
      <c r="N48" s="38">
        <v>0</v>
      </c>
      <c r="O48" s="41">
        <v>2</v>
      </c>
      <c r="P48" s="40">
        <f t="shared" si="22"/>
        <v>216</v>
      </c>
      <c r="Q48" s="38">
        <f t="shared" si="23"/>
        <v>99</v>
      </c>
      <c r="R48" s="39">
        <f t="shared" si="23"/>
        <v>117</v>
      </c>
      <c r="S48" s="38">
        <v>18</v>
      </c>
      <c r="T48" s="39">
        <v>17</v>
      </c>
      <c r="U48" s="38">
        <v>15</v>
      </c>
      <c r="V48" s="39">
        <v>14</v>
      </c>
      <c r="W48" s="38">
        <v>16</v>
      </c>
      <c r="X48" s="39">
        <v>22</v>
      </c>
      <c r="Y48" s="38">
        <v>17</v>
      </c>
      <c r="Z48" s="39">
        <v>21</v>
      </c>
      <c r="AA48" s="38">
        <v>19</v>
      </c>
      <c r="AB48" s="39">
        <v>15</v>
      </c>
      <c r="AC48" s="38">
        <v>14</v>
      </c>
      <c r="AD48" s="39">
        <v>28</v>
      </c>
      <c r="AE48" s="40">
        <v>11</v>
      </c>
      <c r="AF48" s="40">
        <v>0</v>
      </c>
      <c r="AG48" s="42">
        <v>0</v>
      </c>
    </row>
    <row r="49" spans="1:33" s="2" customFormat="1" ht="15" customHeight="1" x14ac:dyDescent="0.15">
      <c r="A49" s="2" t="s">
        <v>62</v>
      </c>
      <c r="O49" s="43"/>
    </row>
    <row r="50" spans="1:33" s="2" customFormat="1" ht="15" customHeight="1" x14ac:dyDescent="0.15">
      <c r="A50" s="1" t="s">
        <v>63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</sheetData>
  <phoneticPr fontId="3"/>
  <printOptions horizontalCentered="1" verticalCentered="1"/>
  <pageMargins left="0.7" right="0.7" top="0.75" bottom="0.75" header="0.3" footer="0.3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 </vt:lpstr>
      <vt:lpstr>'第４表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2024-06-06T03:19:06Z</dcterms:created>
  <dcterms:modified xsi:type="dcterms:W3CDTF">2024-06-06T03:19:32Z</dcterms:modified>
</cp:coreProperties>
</file>