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9428E19-8B0F-4348-B10C-45B4928C978C}" xr6:coauthVersionLast="47" xr6:coauthVersionMax="47" xr10:uidLastSave="{00000000-0000-0000-0000-000000000000}"/>
  <bookViews>
    <workbookView xWindow="1560" yWindow="1500" windowWidth="17565" windowHeight="10020" xr2:uid="{CB0B60E0-66D3-460A-8522-492BD4275AAB}"/>
  </bookViews>
  <sheets>
    <sheet name="第６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N10" i="1" s="1"/>
  <c r="O10" i="1"/>
  <c r="J10" i="1"/>
  <c r="G10" i="1"/>
  <c r="F10" i="1" s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O9" i="1"/>
  <c r="M9" i="1"/>
  <c r="L9" i="1"/>
  <c r="K9" i="1"/>
  <c r="J9" i="1"/>
  <c r="I9" i="1"/>
  <c r="H9" i="1"/>
  <c r="G9" i="1"/>
  <c r="E9" i="1"/>
  <c r="D9" i="1"/>
  <c r="C9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E7" i="1"/>
  <c r="D7" i="1"/>
  <c r="C7" i="1"/>
  <c r="F7" i="1" l="1"/>
  <c r="F9" i="1"/>
  <c r="N9" i="1"/>
  <c r="N7" i="1"/>
  <c r="G7" i="1"/>
  <c r="P9" i="1"/>
</calcChain>
</file>

<file path=xl/sharedStrings.xml><?xml version="1.0" encoding="utf-8"?>
<sst xmlns="http://schemas.openxmlformats.org/spreadsheetml/2006/main" count="62" uniqueCount="34">
  <si>
    <t>第６表　大阪市における義務教育学校の概況</t>
    <rPh sb="0" eb="1">
      <t>ダイ</t>
    </rPh>
    <rPh sb="2" eb="3">
      <t>ヒョウ</t>
    </rPh>
    <rPh sb="11" eb="15">
      <t>ギムキョウイク</t>
    </rPh>
    <phoneticPr fontId="4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</si>
  <si>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4"/>
  </si>
  <si>
    <t>年度 ・ 区分</t>
    <phoneticPr fontId="4"/>
  </si>
  <si>
    <t>学校数</t>
    <phoneticPr fontId="6"/>
  </si>
  <si>
    <t>学級数</t>
    <phoneticPr fontId="6"/>
  </si>
  <si>
    <t>教員数</t>
    <phoneticPr fontId="6"/>
  </si>
  <si>
    <t>職員数</t>
    <phoneticPr fontId="6"/>
  </si>
  <si>
    <t>生徒数</t>
    <phoneticPr fontId="6"/>
  </si>
  <si>
    <t>外国人生徒</t>
    <rPh sb="0" eb="2">
      <t>ガイコク</t>
    </rPh>
    <rPh sb="2" eb="3">
      <t>ジン</t>
    </rPh>
    <rPh sb="3" eb="5">
      <t>セイト</t>
    </rPh>
    <phoneticPr fontId="6"/>
  </si>
  <si>
    <t>特別支援学級</t>
    <rPh sb="0" eb="2">
      <t>トクベツ</t>
    </rPh>
    <rPh sb="2" eb="4">
      <t>シエン</t>
    </rPh>
    <rPh sb="4" eb="6">
      <t>ガッキュウ</t>
    </rPh>
    <phoneticPr fontId="6"/>
  </si>
  <si>
    <t>総数</t>
    <rPh sb="0" eb="2">
      <t>ソウスウ</t>
    </rPh>
    <phoneticPr fontId="6"/>
  </si>
  <si>
    <t>うち本務者</t>
    <phoneticPr fontId="6"/>
  </si>
  <si>
    <t>うち兼務者</t>
    <phoneticPr fontId="6"/>
  </si>
  <si>
    <t>(本務者)</t>
    <phoneticPr fontId="6"/>
  </si>
  <si>
    <t>総数</t>
    <phoneticPr fontId="6"/>
  </si>
  <si>
    <t>1学年</t>
    <phoneticPr fontId="6"/>
  </si>
  <si>
    <t>2学年</t>
    <phoneticPr fontId="6"/>
  </si>
  <si>
    <t>3学年</t>
    <phoneticPr fontId="6"/>
  </si>
  <si>
    <t>4学年</t>
    <phoneticPr fontId="6"/>
  </si>
  <si>
    <t>5学年</t>
    <phoneticPr fontId="6"/>
  </si>
  <si>
    <t>6学年</t>
    <phoneticPr fontId="6"/>
  </si>
  <si>
    <t>7学年</t>
    <phoneticPr fontId="6"/>
  </si>
  <si>
    <t>8学年</t>
    <phoneticPr fontId="6"/>
  </si>
  <si>
    <t>9学年</t>
    <phoneticPr fontId="6"/>
  </si>
  <si>
    <t>数（再掲）</t>
    <phoneticPr fontId="6"/>
  </si>
  <si>
    <t>(再掲)</t>
  </si>
  <si>
    <t>本校</t>
    <phoneticPr fontId="6"/>
  </si>
  <si>
    <t>分校</t>
    <phoneticPr fontId="6"/>
  </si>
  <si>
    <t>男</t>
    <phoneticPr fontId="6"/>
  </si>
  <si>
    <t>女</t>
    <phoneticPr fontId="6"/>
  </si>
  <si>
    <t>年</t>
    <rPh sb="0" eb="1">
      <t>ネン</t>
    </rPh>
    <phoneticPr fontId="6"/>
  </si>
  <si>
    <t>市立</t>
    <rPh sb="0" eb="1">
      <t>シ</t>
    </rPh>
    <phoneticPr fontId="6"/>
  </si>
  <si>
    <t>生野</t>
    <rPh sb="0" eb="2">
      <t>イクノ</t>
    </rPh>
    <phoneticPr fontId="4"/>
  </si>
  <si>
    <t>資料：大阪市計画調整局</t>
    <rPh sb="0" eb="2">
      <t>シリョウ</t>
    </rPh>
    <rPh sb="3" eb="6">
      <t>オオサカシ</t>
    </rPh>
    <rPh sb="6" eb="8">
      <t>ケイカク</t>
    </rPh>
    <rPh sb="8" eb="11">
      <t>チョウセイキョク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</si>
</sst>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;&quot;△ &quot;#,##0.0"/>
    <numFmt numFmtId="177" formatCode="#,##0;&quot;△ &quot;#,##0"/>
    <numFmt numFmtId="178" formatCode="&quot;令和&quot;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5" fillId="0" borderId="0"/>
  </cellStyleXfs>
  <cellXfs count="45">
    <xf numFmtId="0" fontId="0" fillId="0" borderId="0" xfId="0"/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2" fillId="0" borderId="1" xfId="1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177" fontId="2" fillId="0" borderId="3" xfId="1" applyNumberFormat="1" applyFont="1" applyBorder="1" applyAlignment="1">
      <alignment vertical="top"/>
    </xf>
    <xf numFmtId="177" fontId="2" fillId="0" borderId="4" xfId="1" applyNumberFormat="1" applyFont="1" applyBorder="1" applyAlignment="1">
      <alignment vertical="top"/>
    </xf>
    <xf numFmtId="177" fontId="2" fillId="0" borderId="5" xfId="1" applyNumberFormat="1" applyFont="1" applyBorder="1" applyAlignment="1">
      <alignment vertical="top"/>
    </xf>
    <xf numFmtId="177" fontId="2" fillId="0" borderId="6" xfId="1" applyNumberFormat="1" applyFont="1" applyBorder="1" applyAlignment="1">
      <alignment vertical="top"/>
    </xf>
    <xf numFmtId="177" fontId="2" fillId="0" borderId="6" xfId="1" quotePrefix="1" applyNumberFormat="1" applyFont="1" applyBorder="1" applyAlignment="1">
      <alignment vertical="top"/>
    </xf>
    <xf numFmtId="177" fontId="2" fillId="0" borderId="7" xfId="1" quotePrefix="1" applyNumberFormat="1" applyFont="1" applyBorder="1" applyAlignment="1">
      <alignment vertical="top"/>
    </xf>
    <xf numFmtId="177" fontId="2" fillId="0" borderId="3" xfId="1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77" fontId="2" fillId="0" borderId="0" xfId="1" applyNumberFormat="1" applyFont="1" applyBorder="1" applyAlignment="1">
      <alignment vertical="top"/>
    </xf>
    <xf numFmtId="177" fontId="2" fillId="0" borderId="0" xfId="1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177" fontId="2" fillId="0" borderId="13" xfId="1" applyNumberFormat="1" applyFont="1" applyBorder="1" applyAlignment="1">
      <alignment vertical="top"/>
    </xf>
    <xf numFmtId="177" fontId="2" fillId="0" borderId="7" xfId="1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77" fontId="2" fillId="0" borderId="15" xfId="1" applyNumberFormat="1" applyFont="1" applyBorder="1" applyAlignment="1">
      <alignment vertical="top"/>
    </xf>
    <xf numFmtId="177" fontId="2" fillId="0" borderId="14" xfId="1" applyNumberFormat="1" applyFont="1" applyBorder="1" applyAlignment="1">
      <alignment vertical="top"/>
    </xf>
    <xf numFmtId="178" fontId="2" fillId="0" borderId="0" xfId="1" applyNumberFormat="1" applyFont="1" applyBorder="1" applyAlignment="1">
      <alignment vertical="center"/>
    </xf>
    <xf numFmtId="177" fontId="2" fillId="0" borderId="8" xfId="1" quotePrefix="1" applyNumberFormat="1" applyFont="1" applyBorder="1" applyAlignment="1">
      <alignment vertical="center"/>
    </xf>
    <xf numFmtId="41" fontId="7" fillId="0" borderId="16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11" xfId="1" applyNumberFormat="1" applyFont="1" applyBorder="1" applyAlignment="1">
      <alignment vertical="center"/>
    </xf>
    <xf numFmtId="41" fontId="7" fillId="0" borderId="17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0" xfId="1" applyNumberFormat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</cellXfs>
  <cellStyles count="3">
    <cellStyle name="桁区切り 2" xfId="1" xr:uid="{8FD92CD9-E9A6-4296-9D74-36AE6CF18F14}"/>
    <cellStyle name="標準" xfId="0" builtinId="0"/>
    <cellStyle name="標準_Sheet1" xfId="2" xr:uid="{CCDE75E2-FAE4-4BD8-8140-8EF28DB35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CF2F-77D1-4FD3-ABFB-D09788E8F943}">
  <sheetPr>
    <pageSetUpPr fitToPage="1"/>
  </sheetPr>
  <dimension ref="A1:AL12"/>
  <sheetViews>
    <sheetView tabSelected="1" zoomScale="85" zoomScaleNormal="85" zoomScaleSheetLayoutView="100" workbookViewId="0"/>
  </sheetViews>
  <sheetFormatPr defaultColWidth="6.25" defaultRowHeight="15" customHeight="1" x14ac:dyDescent="0.15"/>
  <cols>
    <col min="1" max="1" width="5.375" style="2" customWidth="1"/>
    <col min="2" max="2" width="5" style="2" bestFit="1" customWidth="1"/>
    <col min="3" max="4" width="5.625" style="2" customWidth="1"/>
    <col min="5" max="7" width="6.625" style="2" customWidth="1"/>
    <col min="8" max="9" width="5.625" style="2" customWidth="1"/>
    <col min="10" max="10" width="6.625" style="2" customWidth="1"/>
    <col min="11" max="12" width="5.625" style="2" customWidth="1"/>
    <col min="13" max="13" width="8" style="2" customWidth="1"/>
    <col min="14" max="34" width="6.375" style="2" customWidth="1"/>
    <col min="35" max="35" width="8.625" style="2" customWidth="1"/>
    <col min="36" max="37" width="7.5" style="2" customWidth="1"/>
    <col min="38" max="38" width="6.25" style="3" customWidth="1"/>
    <col min="39" max="16384" width="6.25" style="2"/>
  </cols>
  <sheetData>
    <row r="1" spans="1:38" ht="15" customHeight="1" x14ac:dyDescent="0.15">
      <c r="A1" s="1" t="s">
        <v>0</v>
      </c>
    </row>
    <row r="2" spans="1:38" ht="1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</row>
    <row r="3" spans="1:38" s="16" customFormat="1" ht="11.25" x14ac:dyDescent="0.15">
      <c r="A3" s="5" t="s">
        <v>2</v>
      </c>
      <c r="B3" s="6"/>
      <c r="C3" s="7" t="s">
        <v>3</v>
      </c>
      <c r="D3" s="6"/>
      <c r="E3" s="8" t="s">
        <v>4</v>
      </c>
      <c r="F3" s="9" t="s">
        <v>5</v>
      </c>
      <c r="G3" s="10"/>
      <c r="H3" s="11"/>
      <c r="I3" s="11"/>
      <c r="J3" s="11"/>
      <c r="K3" s="11"/>
      <c r="L3" s="12"/>
      <c r="M3" s="13" t="s">
        <v>6</v>
      </c>
      <c r="N3" s="9" t="s">
        <v>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I3" s="7" t="s">
        <v>8</v>
      </c>
      <c r="AJ3" s="7" t="s">
        <v>9</v>
      </c>
      <c r="AK3" s="14"/>
      <c r="AL3" s="15"/>
    </row>
    <row r="4" spans="1:38" s="16" customFormat="1" ht="11.25" x14ac:dyDescent="0.15">
      <c r="A4" s="17"/>
      <c r="B4" s="18"/>
      <c r="C4" s="19"/>
      <c r="D4" s="20"/>
      <c r="E4" s="21"/>
      <c r="F4" s="22" t="s">
        <v>10</v>
      </c>
      <c r="G4" s="9" t="s">
        <v>11</v>
      </c>
      <c r="H4" s="11"/>
      <c r="I4" s="12"/>
      <c r="J4" s="9" t="s">
        <v>12</v>
      </c>
      <c r="K4" s="11"/>
      <c r="L4" s="12"/>
      <c r="M4" s="21" t="s">
        <v>13</v>
      </c>
      <c r="N4" s="7" t="s">
        <v>14</v>
      </c>
      <c r="O4" s="11"/>
      <c r="P4" s="12"/>
      <c r="Q4" s="9" t="s">
        <v>15</v>
      </c>
      <c r="R4" s="12"/>
      <c r="S4" s="9" t="s">
        <v>16</v>
      </c>
      <c r="T4" s="12"/>
      <c r="U4" s="9" t="s">
        <v>17</v>
      </c>
      <c r="V4" s="12"/>
      <c r="W4" s="9" t="s">
        <v>18</v>
      </c>
      <c r="X4" s="12"/>
      <c r="Y4" s="9" t="s">
        <v>19</v>
      </c>
      <c r="Z4" s="12"/>
      <c r="AA4" s="9" t="s">
        <v>20</v>
      </c>
      <c r="AB4" s="12"/>
      <c r="AC4" s="9" t="s">
        <v>21</v>
      </c>
      <c r="AD4" s="12"/>
      <c r="AE4" s="9" t="s">
        <v>22</v>
      </c>
      <c r="AF4" s="12"/>
      <c r="AG4" s="9" t="s">
        <v>23</v>
      </c>
      <c r="AH4" s="12"/>
      <c r="AI4" s="19" t="s">
        <v>24</v>
      </c>
      <c r="AJ4" s="19" t="s">
        <v>25</v>
      </c>
      <c r="AK4" s="23"/>
      <c r="AL4" s="15"/>
    </row>
    <row r="5" spans="1:38" s="16" customFormat="1" ht="11.25" x14ac:dyDescent="0.15">
      <c r="A5" s="23"/>
      <c r="B5" s="20"/>
      <c r="C5" s="24" t="s">
        <v>26</v>
      </c>
      <c r="D5" s="25" t="s">
        <v>27</v>
      </c>
      <c r="E5" s="19"/>
      <c r="F5" s="26"/>
      <c r="G5" s="27" t="s">
        <v>14</v>
      </c>
      <c r="H5" s="24" t="s">
        <v>28</v>
      </c>
      <c r="I5" s="25" t="s">
        <v>29</v>
      </c>
      <c r="J5" s="27" t="s">
        <v>14</v>
      </c>
      <c r="K5" s="24" t="s">
        <v>28</v>
      </c>
      <c r="L5" s="25" t="s">
        <v>29</v>
      </c>
      <c r="M5" s="28"/>
      <c r="N5" s="28"/>
      <c r="O5" s="24" t="s">
        <v>28</v>
      </c>
      <c r="P5" s="25" t="s">
        <v>29</v>
      </c>
      <c r="Q5" s="24" t="s">
        <v>28</v>
      </c>
      <c r="R5" s="25" t="s">
        <v>29</v>
      </c>
      <c r="S5" s="24" t="s">
        <v>28</v>
      </c>
      <c r="T5" s="25" t="s">
        <v>29</v>
      </c>
      <c r="U5" s="24" t="s">
        <v>28</v>
      </c>
      <c r="V5" s="25" t="s">
        <v>29</v>
      </c>
      <c r="W5" s="24" t="s">
        <v>28</v>
      </c>
      <c r="X5" s="25" t="s">
        <v>29</v>
      </c>
      <c r="Y5" s="24" t="s">
        <v>28</v>
      </c>
      <c r="Z5" s="25" t="s">
        <v>29</v>
      </c>
      <c r="AA5" s="24" t="s">
        <v>28</v>
      </c>
      <c r="AB5" s="25" t="s">
        <v>29</v>
      </c>
      <c r="AC5" s="24" t="s">
        <v>28</v>
      </c>
      <c r="AD5" s="25" t="s">
        <v>29</v>
      </c>
      <c r="AE5" s="24" t="s">
        <v>28</v>
      </c>
      <c r="AF5" s="25" t="s">
        <v>29</v>
      </c>
      <c r="AG5" s="24" t="s">
        <v>28</v>
      </c>
      <c r="AH5" s="25" t="s">
        <v>29</v>
      </c>
      <c r="AI5" s="9" t="s">
        <v>10</v>
      </c>
      <c r="AJ5" s="27" t="s">
        <v>4</v>
      </c>
      <c r="AK5" s="9" t="s">
        <v>7</v>
      </c>
      <c r="AL5" s="15"/>
    </row>
    <row r="6" spans="1:38" s="3" customFormat="1" ht="15" customHeight="1" x14ac:dyDescent="0.15">
      <c r="A6" s="29">
        <v>4</v>
      </c>
      <c r="B6" s="30" t="s">
        <v>30</v>
      </c>
      <c r="C6" s="31">
        <v>1</v>
      </c>
      <c r="D6" s="32">
        <v>0</v>
      </c>
      <c r="E6" s="33">
        <v>38</v>
      </c>
      <c r="F6" s="33">
        <v>65</v>
      </c>
      <c r="G6" s="34">
        <v>65</v>
      </c>
      <c r="H6" s="31">
        <v>27</v>
      </c>
      <c r="I6" s="32">
        <v>38</v>
      </c>
      <c r="J6" s="34">
        <v>0</v>
      </c>
      <c r="K6" s="31">
        <v>0</v>
      </c>
      <c r="L6" s="32">
        <v>0</v>
      </c>
      <c r="M6" s="34">
        <v>10</v>
      </c>
      <c r="N6" s="34">
        <v>784</v>
      </c>
      <c r="O6" s="31">
        <v>400</v>
      </c>
      <c r="P6" s="32">
        <v>384</v>
      </c>
      <c r="Q6" s="31">
        <v>46</v>
      </c>
      <c r="R6" s="32">
        <v>50</v>
      </c>
      <c r="S6" s="31">
        <v>48</v>
      </c>
      <c r="T6" s="32">
        <v>39</v>
      </c>
      <c r="U6" s="31">
        <v>47</v>
      </c>
      <c r="V6" s="32">
        <v>57</v>
      </c>
      <c r="W6" s="31">
        <v>34</v>
      </c>
      <c r="X6" s="32">
        <v>54</v>
      </c>
      <c r="Y6" s="31">
        <v>52</v>
      </c>
      <c r="Z6" s="32">
        <v>41</v>
      </c>
      <c r="AA6" s="31">
        <v>44</v>
      </c>
      <c r="AB6" s="32">
        <v>39</v>
      </c>
      <c r="AC6" s="31">
        <v>45</v>
      </c>
      <c r="AD6" s="32">
        <v>41</v>
      </c>
      <c r="AE6" s="31">
        <v>39</v>
      </c>
      <c r="AF6" s="32">
        <v>31</v>
      </c>
      <c r="AG6" s="31">
        <v>45</v>
      </c>
      <c r="AH6" s="32">
        <v>32</v>
      </c>
      <c r="AI6" s="33">
        <v>47</v>
      </c>
      <c r="AJ6" s="34">
        <v>17</v>
      </c>
      <c r="AK6" s="33">
        <v>91</v>
      </c>
    </row>
    <row r="7" spans="1:38" s="3" customFormat="1" ht="15" customHeight="1" x14ac:dyDescent="0.15">
      <c r="A7" s="35">
        <v>5</v>
      </c>
      <c r="B7" s="30" t="s">
        <v>30</v>
      </c>
      <c r="C7" s="31">
        <f>C10</f>
        <v>1</v>
      </c>
      <c r="D7" s="32">
        <f t="shared" ref="D7:AK7" si="0">D10</f>
        <v>0</v>
      </c>
      <c r="E7" s="33">
        <f t="shared" si="0"/>
        <v>39</v>
      </c>
      <c r="F7" s="33">
        <f t="shared" si="0"/>
        <v>83</v>
      </c>
      <c r="G7" s="34">
        <f t="shared" si="0"/>
        <v>79</v>
      </c>
      <c r="H7" s="31">
        <f t="shared" si="0"/>
        <v>37</v>
      </c>
      <c r="I7" s="32">
        <f t="shared" si="0"/>
        <v>42</v>
      </c>
      <c r="J7" s="34">
        <f t="shared" si="0"/>
        <v>4</v>
      </c>
      <c r="K7" s="31">
        <f t="shared" si="0"/>
        <v>1</v>
      </c>
      <c r="L7" s="32">
        <f t="shared" si="0"/>
        <v>3</v>
      </c>
      <c r="M7" s="34">
        <f t="shared" si="0"/>
        <v>12</v>
      </c>
      <c r="N7" s="34">
        <f t="shared" si="0"/>
        <v>797</v>
      </c>
      <c r="O7" s="31">
        <f t="shared" si="0"/>
        <v>398</v>
      </c>
      <c r="P7" s="32">
        <f t="shared" si="0"/>
        <v>399</v>
      </c>
      <c r="Q7" s="31">
        <f t="shared" si="0"/>
        <v>44</v>
      </c>
      <c r="R7" s="32">
        <f t="shared" si="0"/>
        <v>36</v>
      </c>
      <c r="S7" s="31">
        <f t="shared" si="0"/>
        <v>50</v>
      </c>
      <c r="T7" s="32">
        <f t="shared" si="0"/>
        <v>51</v>
      </c>
      <c r="U7" s="31">
        <f t="shared" si="0"/>
        <v>49</v>
      </c>
      <c r="V7" s="32">
        <f t="shared" si="0"/>
        <v>39</v>
      </c>
      <c r="W7" s="31">
        <f t="shared" si="0"/>
        <v>48</v>
      </c>
      <c r="X7" s="32">
        <f t="shared" si="0"/>
        <v>58</v>
      </c>
      <c r="Y7" s="31">
        <f t="shared" si="0"/>
        <v>34</v>
      </c>
      <c r="Z7" s="32">
        <f t="shared" si="0"/>
        <v>57</v>
      </c>
      <c r="AA7" s="31">
        <f t="shared" si="0"/>
        <v>51</v>
      </c>
      <c r="AB7" s="32">
        <f t="shared" si="0"/>
        <v>42</v>
      </c>
      <c r="AC7" s="31">
        <f t="shared" si="0"/>
        <v>39</v>
      </c>
      <c r="AD7" s="32">
        <f t="shared" si="0"/>
        <v>39</v>
      </c>
      <c r="AE7" s="31">
        <f t="shared" si="0"/>
        <v>45</v>
      </c>
      <c r="AF7" s="32">
        <f t="shared" si="0"/>
        <v>44</v>
      </c>
      <c r="AG7" s="31">
        <f t="shared" si="0"/>
        <v>38</v>
      </c>
      <c r="AH7" s="32">
        <f t="shared" si="0"/>
        <v>33</v>
      </c>
      <c r="AI7" s="33">
        <f t="shared" si="0"/>
        <v>45</v>
      </c>
      <c r="AJ7" s="34">
        <f t="shared" si="0"/>
        <v>16</v>
      </c>
      <c r="AK7" s="33">
        <f t="shared" si="0"/>
        <v>94</v>
      </c>
    </row>
    <row r="8" spans="1:38" s="3" customFormat="1" ht="6" customHeight="1" x14ac:dyDescent="0.15">
      <c r="B8" s="30"/>
      <c r="C8" s="31"/>
      <c r="D8" s="32"/>
      <c r="E8" s="33"/>
      <c r="F8" s="33"/>
      <c r="G8" s="34"/>
      <c r="H8" s="31"/>
      <c r="I8" s="32"/>
      <c r="J8" s="34"/>
      <c r="K8" s="31"/>
      <c r="L8" s="32"/>
      <c r="M8" s="34"/>
      <c r="N8" s="34"/>
      <c r="O8" s="31"/>
      <c r="P8" s="32"/>
      <c r="Q8" s="31"/>
      <c r="R8" s="32"/>
      <c r="S8" s="31"/>
      <c r="T8" s="32"/>
      <c r="U8" s="31"/>
      <c r="V8" s="32"/>
      <c r="W8" s="31"/>
      <c r="X8" s="32"/>
      <c r="Y8" s="31"/>
      <c r="Z8" s="32"/>
      <c r="AA8" s="31"/>
      <c r="AB8" s="32"/>
      <c r="AC8" s="31"/>
      <c r="AD8" s="32"/>
      <c r="AE8" s="31"/>
      <c r="AF8" s="32"/>
      <c r="AG8" s="31"/>
      <c r="AH8" s="32"/>
      <c r="AI8" s="33"/>
      <c r="AJ8" s="34"/>
      <c r="AK8" s="33"/>
    </row>
    <row r="9" spans="1:38" s="3" customFormat="1" ht="15" customHeight="1" x14ac:dyDescent="0.15">
      <c r="A9" s="3" t="s">
        <v>31</v>
      </c>
      <c r="B9" s="30"/>
      <c r="C9" s="31">
        <f>C10</f>
        <v>1</v>
      </c>
      <c r="D9" s="32">
        <f t="shared" ref="D9:AK9" si="1">D10</f>
        <v>0</v>
      </c>
      <c r="E9" s="33">
        <f t="shared" si="1"/>
        <v>39</v>
      </c>
      <c r="F9" s="33">
        <f t="shared" si="1"/>
        <v>83</v>
      </c>
      <c r="G9" s="34">
        <f t="shared" si="1"/>
        <v>79</v>
      </c>
      <c r="H9" s="31">
        <f t="shared" si="1"/>
        <v>37</v>
      </c>
      <c r="I9" s="32">
        <f t="shared" si="1"/>
        <v>42</v>
      </c>
      <c r="J9" s="34">
        <f t="shared" si="1"/>
        <v>4</v>
      </c>
      <c r="K9" s="31">
        <f t="shared" si="1"/>
        <v>1</v>
      </c>
      <c r="L9" s="32">
        <f t="shared" si="1"/>
        <v>3</v>
      </c>
      <c r="M9" s="34">
        <f t="shared" si="1"/>
        <v>12</v>
      </c>
      <c r="N9" s="34">
        <f t="shared" si="1"/>
        <v>797</v>
      </c>
      <c r="O9" s="31">
        <f t="shared" si="1"/>
        <v>398</v>
      </c>
      <c r="P9" s="32">
        <f t="shared" si="1"/>
        <v>399</v>
      </c>
      <c r="Q9" s="31">
        <f t="shared" si="1"/>
        <v>44</v>
      </c>
      <c r="R9" s="32">
        <f t="shared" si="1"/>
        <v>36</v>
      </c>
      <c r="S9" s="31">
        <f t="shared" si="1"/>
        <v>50</v>
      </c>
      <c r="T9" s="32">
        <f t="shared" si="1"/>
        <v>51</v>
      </c>
      <c r="U9" s="31">
        <f t="shared" si="1"/>
        <v>49</v>
      </c>
      <c r="V9" s="32">
        <f t="shared" si="1"/>
        <v>39</v>
      </c>
      <c r="W9" s="31">
        <f t="shared" si="1"/>
        <v>48</v>
      </c>
      <c r="X9" s="32">
        <f t="shared" si="1"/>
        <v>58</v>
      </c>
      <c r="Y9" s="31">
        <f t="shared" si="1"/>
        <v>34</v>
      </c>
      <c r="Z9" s="32">
        <f t="shared" si="1"/>
        <v>57</v>
      </c>
      <c r="AA9" s="31">
        <f t="shared" si="1"/>
        <v>51</v>
      </c>
      <c r="AB9" s="32">
        <f t="shared" si="1"/>
        <v>42</v>
      </c>
      <c r="AC9" s="31">
        <f t="shared" si="1"/>
        <v>39</v>
      </c>
      <c r="AD9" s="32">
        <f t="shared" si="1"/>
        <v>39</v>
      </c>
      <c r="AE9" s="31">
        <f t="shared" si="1"/>
        <v>45</v>
      </c>
      <c r="AF9" s="32">
        <f t="shared" si="1"/>
        <v>44</v>
      </c>
      <c r="AG9" s="31">
        <f t="shared" si="1"/>
        <v>38</v>
      </c>
      <c r="AH9" s="32">
        <f t="shared" si="1"/>
        <v>33</v>
      </c>
      <c r="AI9" s="33">
        <f t="shared" si="1"/>
        <v>45</v>
      </c>
      <c r="AJ9" s="34">
        <f t="shared" si="1"/>
        <v>16</v>
      </c>
      <c r="AK9" s="33">
        <f t="shared" si="1"/>
        <v>94</v>
      </c>
    </row>
    <row r="10" spans="1:38" s="3" customFormat="1" ht="15" customHeight="1" x14ac:dyDescent="0.15">
      <c r="A10" s="36">
        <v>1</v>
      </c>
      <c r="B10" s="37" t="s">
        <v>32</v>
      </c>
      <c r="C10" s="38">
        <v>1</v>
      </c>
      <c r="D10" s="39">
        <v>0</v>
      </c>
      <c r="E10" s="40">
        <v>39</v>
      </c>
      <c r="F10" s="41">
        <f>G10+J10</f>
        <v>83</v>
      </c>
      <c r="G10" s="42">
        <f>SUM(H10:I10)</f>
        <v>79</v>
      </c>
      <c r="H10" s="38">
        <v>37</v>
      </c>
      <c r="I10" s="43">
        <v>42</v>
      </c>
      <c r="J10" s="40">
        <f>SUM(K10:L10)</f>
        <v>4</v>
      </c>
      <c r="K10" s="38">
        <v>1</v>
      </c>
      <c r="L10" s="43">
        <v>3</v>
      </c>
      <c r="M10" s="40">
        <v>12</v>
      </c>
      <c r="N10" s="41">
        <f>SUM(O10:P10)</f>
        <v>797</v>
      </c>
      <c r="O10" s="38">
        <f>Q10+S10+U10+W10+Y10+AA10+AC10+AE10+AG10</f>
        <v>398</v>
      </c>
      <c r="P10" s="43">
        <f>R10+T10+V10+X10+Z10+AB10+AD10+AF10+AH10</f>
        <v>399</v>
      </c>
      <c r="Q10" s="38">
        <v>44</v>
      </c>
      <c r="R10" s="43">
        <v>36</v>
      </c>
      <c r="S10" s="38">
        <v>50</v>
      </c>
      <c r="T10" s="40">
        <v>51</v>
      </c>
      <c r="U10" s="38">
        <v>49</v>
      </c>
      <c r="V10" s="43">
        <v>39</v>
      </c>
      <c r="W10" s="38">
        <v>48</v>
      </c>
      <c r="X10" s="43">
        <v>58</v>
      </c>
      <c r="Y10" s="38">
        <v>34</v>
      </c>
      <c r="Z10" s="43">
        <v>57</v>
      </c>
      <c r="AA10" s="38">
        <v>51</v>
      </c>
      <c r="AB10" s="43">
        <v>42</v>
      </c>
      <c r="AC10" s="38">
        <v>39</v>
      </c>
      <c r="AD10" s="43">
        <v>39</v>
      </c>
      <c r="AE10" s="38">
        <v>45</v>
      </c>
      <c r="AF10" s="43">
        <v>44</v>
      </c>
      <c r="AG10" s="38">
        <v>38</v>
      </c>
      <c r="AH10" s="43">
        <v>33</v>
      </c>
      <c r="AI10" s="40">
        <v>45</v>
      </c>
      <c r="AJ10" s="41">
        <v>16</v>
      </c>
      <c r="AK10" s="41">
        <v>94</v>
      </c>
    </row>
    <row r="11" spans="1:38" s="3" customFormat="1" ht="15" customHeight="1" x14ac:dyDescent="0.15">
      <c r="A11" s="3" t="s">
        <v>33</v>
      </c>
      <c r="G11" s="44"/>
      <c r="H11" s="44"/>
      <c r="I11" s="44"/>
      <c r="J11" s="44"/>
      <c r="K11" s="44"/>
      <c r="L11" s="44"/>
      <c r="N11" s="44"/>
      <c r="P11" s="44"/>
      <c r="R11" s="44"/>
      <c r="T11" s="44"/>
      <c r="V11" s="44"/>
      <c r="X11" s="44"/>
      <c r="Z11" s="44"/>
      <c r="AB11" s="44"/>
      <c r="AD11" s="44"/>
      <c r="AF11" s="44"/>
      <c r="AH11" s="44"/>
    </row>
    <row r="12" spans="1:38" s="3" customFormat="1" ht="15" customHeight="1" x14ac:dyDescent="0.15"/>
  </sheetData>
  <phoneticPr fontId="3"/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2024-06-06T04:01:40Z</dcterms:created>
  <dcterms:modified xsi:type="dcterms:W3CDTF">2024-06-06T04:01:45Z</dcterms:modified>
</cp:coreProperties>
</file>