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72F73BB-C2FA-4123-82D5-5834624B520B}" xr6:coauthVersionLast="47" xr6:coauthVersionMax="47" xr10:uidLastSave="{00000000-0000-0000-0000-000000000000}"/>
  <bookViews>
    <workbookView xWindow="2115" yWindow="780" windowWidth="17565" windowHeight="10020" xr2:uid="{04EC238A-0434-4D7D-B7FF-B33CEC5B8CC2}"/>
  </bookViews>
  <sheets>
    <sheet name="第11表" sheetId="1" r:id="rId1"/>
  </sheets>
  <definedNames>
    <definedName name="_xlnm.Print_Area" localSheetId="0">第11表!$A$1:$AG$29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Q28" i="1"/>
  <c r="P28" i="1" s="1"/>
  <c r="O28" i="1"/>
  <c r="L28" i="1"/>
  <c r="I28" i="1"/>
  <c r="F28" i="1"/>
  <c r="E28" i="1"/>
  <c r="R27" i="1"/>
  <c r="Q27" i="1"/>
  <c r="P27" i="1" s="1"/>
  <c r="O27" i="1"/>
  <c r="L27" i="1"/>
  <c r="I27" i="1"/>
  <c r="F27" i="1"/>
  <c r="E27" i="1"/>
  <c r="R26" i="1"/>
  <c r="Q26" i="1"/>
  <c r="P26" i="1" s="1"/>
  <c r="O26" i="1"/>
  <c r="L26" i="1"/>
  <c r="I26" i="1"/>
  <c r="F26" i="1"/>
  <c r="E26" i="1"/>
  <c r="R25" i="1"/>
  <c r="Q25" i="1"/>
  <c r="P25" i="1" s="1"/>
  <c r="O25" i="1"/>
  <c r="L25" i="1"/>
  <c r="I25" i="1"/>
  <c r="F25" i="1"/>
  <c r="E25" i="1"/>
  <c r="R24" i="1"/>
  <c r="Q24" i="1"/>
  <c r="P24" i="1" s="1"/>
  <c r="O24" i="1"/>
  <c r="L24" i="1"/>
  <c r="I24" i="1"/>
  <c r="F24" i="1"/>
  <c r="E24" i="1"/>
  <c r="R23" i="1"/>
  <c r="Q23" i="1"/>
  <c r="P23" i="1" s="1"/>
  <c r="O23" i="1"/>
  <c r="L23" i="1"/>
  <c r="I23" i="1"/>
  <c r="F23" i="1"/>
  <c r="E23" i="1"/>
  <c r="R22" i="1"/>
  <c r="Q22" i="1"/>
  <c r="P22" i="1" s="1"/>
  <c r="O22" i="1"/>
  <c r="L22" i="1"/>
  <c r="I22" i="1"/>
  <c r="F22" i="1"/>
  <c r="E22" i="1"/>
  <c r="R21" i="1"/>
  <c r="Q21" i="1"/>
  <c r="P21" i="1" s="1"/>
  <c r="O21" i="1"/>
  <c r="L21" i="1"/>
  <c r="I21" i="1"/>
  <c r="F21" i="1"/>
  <c r="E21" i="1"/>
  <c r="R20" i="1"/>
  <c r="Q20" i="1"/>
  <c r="P20" i="1" s="1"/>
  <c r="O20" i="1"/>
  <c r="L20" i="1"/>
  <c r="I20" i="1"/>
  <c r="F20" i="1"/>
  <c r="E20" i="1"/>
  <c r="R19" i="1"/>
  <c r="Q19" i="1"/>
  <c r="P19" i="1" s="1"/>
  <c r="O19" i="1"/>
  <c r="L19" i="1"/>
  <c r="I19" i="1"/>
  <c r="F19" i="1"/>
  <c r="E19" i="1"/>
  <c r="R18" i="1"/>
  <c r="Q18" i="1"/>
  <c r="P18" i="1" s="1"/>
  <c r="O18" i="1"/>
  <c r="L18" i="1"/>
  <c r="I18" i="1"/>
  <c r="F18" i="1"/>
  <c r="E18" i="1"/>
  <c r="R17" i="1"/>
  <c r="R16" i="1" s="1"/>
  <c r="Q17" i="1"/>
  <c r="P17" i="1" s="1"/>
  <c r="O17" i="1"/>
  <c r="O16" i="1" s="1"/>
  <c r="O11" i="1" s="1"/>
  <c r="L17" i="1"/>
  <c r="L16" i="1" s="1"/>
  <c r="I17" i="1"/>
  <c r="F17" i="1"/>
  <c r="E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Q16" i="1"/>
  <c r="N16" i="1"/>
  <c r="M16" i="1"/>
  <c r="K16" i="1"/>
  <c r="J16" i="1"/>
  <c r="I16" i="1"/>
  <c r="H16" i="1"/>
  <c r="G16" i="1"/>
  <c r="F16" i="1"/>
  <c r="E16" i="1"/>
  <c r="D16" i="1"/>
  <c r="C16" i="1"/>
  <c r="R14" i="1"/>
  <c r="R13" i="1" s="1"/>
  <c r="Q14" i="1"/>
  <c r="P14" i="1" s="1"/>
  <c r="P13" i="1" s="1"/>
  <c r="O14" i="1"/>
  <c r="L14" i="1"/>
  <c r="I14" i="1"/>
  <c r="I13" i="1" s="1"/>
  <c r="I11" i="1" s="1"/>
  <c r="F14" i="1"/>
  <c r="E14" i="1" s="1"/>
  <c r="E13" i="1" s="1"/>
  <c r="E11" i="1" s="1"/>
  <c r="AG13" i="1"/>
  <c r="AG11" i="1" s="1"/>
  <c r="AF13" i="1"/>
  <c r="AF11" i="1" s="1"/>
  <c r="AE13" i="1"/>
  <c r="AD13" i="1"/>
  <c r="AC13" i="1"/>
  <c r="AC11" i="1" s="1"/>
  <c r="AB13" i="1"/>
  <c r="AB11" i="1" s="1"/>
  <c r="AA13" i="1"/>
  <c r="Z13" i="1"/>
  <c r="Y13" i="1"/>
  <c r="Y11" i="1" s="1"/>
  <c r="X13" i="1"/>
  <c r="X11" i="1" s="1"/>
  <c r="W13" i="1"/>
  <c r="V13" i="1"/>
  <c r="U13" i="1"/>
  <c r="U11" i="1" s="1"/>
  <c r="T13" i="1"/>
  <c r="T11" i="1" s="1"/>
  <c r="S13" i="1"/>
  <c r="O13" i="1"/>
  <c r="N13" i="1"/>
  <c r="M13" i="1"/>
  <c r="M11" i="1" s="1"/>
  <c r="L13" i="1"/>
  <c r="K13" i="1"/>
  <c r="J13" i="1"/>
  <c r="H13" i="1"/>
  <c r="H11" i="1" s="1"/>
  <c r="G13" i="1"/>
  <c r="D13" i="1"/>
  <c r="D11" i="1" s="1"/>
  <c r="C13" i="1"/>
  <c r="AE11" i="1"/>
  <c r="AD11" i="1"/>
  <c r="AA11" i="1"/>
  <c r="Z11" i="1"/>
  <c r="W11" i="1"/>
  <c r="V11" i="1"/>
  <c r="S11" i="1"/>
  <c r="N11" i="1"/>
  <c r="K11" i="1"/>
  <c r="J11" i="1"/>
  <c r="G11" i="1"/>
  <c r="C11" i="1"/>
  <c r="L11" i="1" l="1"/>
  <c r="R11" i="1"/>
  <c r="P16" i="1"/>
  <c r="P11" i="1" s="1"/>
  <c r="Q13" i="1"/>
  <c r="Q11" i="1" s="1"/>
  <c r="F13" i="1"/>
  <c r="F11" i="1" s="1"/>
</calcChain>
</file>

<file path=xl/sharedStrings.xml><?xml version="1.0" encoding="utf-8"?>
<sst xmlns="http://schemas.openxmlformats.org/spreadsheetml/2006/main" count="73" uniqueCount="46">
  <si>
    <t>第11表　大阪市における特別支援学校の概況</t>
    <rPh sb="0" eb="1">
      <t>ダイ</t>
    </rPh>
    <rPh sb="3" eb="4">
      <t>ヒョウ</t>
    </rPh>
    <phoneticPr fontId="3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</si>
  <si>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3"/>
  </si>
  <si>
    <t>年度・区分</t>
    <rPh sb="0" eb="1">
      <t>ド</t>
    </rPh>
    <phoneticPr fontId="3"/>
  </si>
  <si>
    <t>学校数</t>
    <phoneticPr fontId="2"/>
  </si>
  <si>
    <t>教員数</t>
    <rPh sb="0" eb="2">
      <t>キョウインスウ</t>
    </rPh>
    <phoneticPr fontId="2"/>
  </si>
  <si>
    <t>職員数(本務者)</t>
    <phoneticPr fontId="2"/>
  </si>
  <si>
    <t>児童･生徒数</t>
  </si>
  <si>
    <t>総数</t>
    <rPh sb="0" eb="2">
      <t>ソウスウ</t>
    </rPh>
    <phoneticPr fontId="2"/>
  </si>
  <si>
    <t>うち本務者</t>
    <rPh sb="1" eb="3">
      <t>ホンムシャ</t>
    </rPh>
    <phoneticPr fontId="2"/>
  </si>
  <si>
    <t>うち兼務者</t>
    <rPh sb="1" eb="3">
      <t>ケンムシャ</t>
    </rPh>
    <phoneticPr fontId="2"/>
  </si>
  <si>
    <t>総数</t>
    <phoneticPr fontId="2"/>
  </si>
  <si>
    <t>幼稚部</t>
    <phoneticPr fontId="2"/>
  </si>
  <si>
    <t>小学部</t>
    <phoneticPr fontId="2"/>
  </si>
  <si>
    <t>中学部</t>
    <phoneticPr fontId="2"/>
  </si>
  <si>
    <t>高等部（本科）</t>
    <rPh sb="4" eb="6">
      <t>ホンカ</t>
    </rPh>
    <phoneticPr fontId="2"/>
  </si>
  <si>
    <t>高等部（専攻科）</t>
    <rPh sb="4" eb="7">
      <t>センコウカ</t>
    </rPh>
    <phoneticPr fontId="2"/>
  </si>
  <si>
    <t>学級数</t>
    <phoneticPr fontId="2"/>
  </si>
  <si>
    <t>児童･生徒数</t>
    <phoneticPr fontId="2"/>
  </si>
  <si>
    <t>幼児数</t>
    <phoneticPr fontId="2"/>
  </si>
  <si>
    <t>児童数</t>
    <phoneticPr fontId="2"/>
  </si>
  <si>
    <t>生徒数</t>
    <phoneticPr fontId="2"/>
  </si>
  <si>
    <t>本校</t>
    <phoneticPr fontId="2"/>
  </si>
  <si>
    <t>分校</t>
    <phoneticPr fontId="2"/>
  </si>
  <si>
    <t>男</t>
    <phoneticPr fontId="2"/>
  </si>
  <si>
    <t>女</t>
    <phoneticPr fontId="2"/>
  </si>
  <si>
    <t>令和元年</t>
    <rPh sb="0" eb="4">
      <t>レイワガンネン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</si>
  <si>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</si>
  <si>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</si>
  <si>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</si>
  <si>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</si>
  <si>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国立</t>
    <phoneticPr fontId="2"/>
  </si>
  <si>
    <t>平野</t>
    <rPh sb="0" eb="2">
      <t>ヒラノ</t>
    </rPh>
    <phoneticPr fontId="2"/>
  </si>
  <si>
    <t>府立</t>
    <phoneticPr fontId="2"/>
  </si>
  <si>
    <t>北</t>
    <rPh sb="0" eb="1">
      <t>キタ</t>
    </rPh>
    <phoneticPr fontId="6"/>
  </si>
  <si>
    <t>中央</t>
    <rPh sb="0" eb="2">
      <t>チュウオウ</t>
    </rPh>
    <phoneticPr fontId="6"/>
  </si>
  <si>
    <t>天王寺</t>
    <rPh sb="0" eb="3">
      <t>テンノウジ</t>
    </rPh>
    <phoneticPr fontId="6"/>
  </si>
  <si>
    <t>浪速</t>
    <rPh sb="0" eb="2">
      <t>ナニワ</t>
    </rPh>
    <phoneticPr fontId="6"/>
  </si>
  <si>
    <t>西淀川</t>
    <rPh sb="0" eb="3">
      <t>ニシヨドガワ</t>
    </rPh>
    <phoneticPr fontId="6"/>
  </si>
  <si>
    <t>東淀川</t>
    <rPh sb="0" eb="3">
      <t>ヒガシヨドガワ</t>
    </rPh>
    <phoneticPr fontId="6"/>
  </si>
  <si>
    <t>生野</t>
    <rPh sb="0" eb="2">
      <t>イクノ</t>
    </rPh>
    <phoneticPr fontId="6"/>
  </si>
  <si>
    <t>旭</t>
    <rPh sb="0" eb="1">
      <t>アサヒ</t>
    </rPh>
    <phoneticPr fontId="6"/>
  </si>
  <si>
    <t>住之江</t>
    <rPh sb="0" eb="1">
      <t>スミ</t>
    </rPh>
    <rPh sb="1" eb="2">
      <t>ノ</t>
    </rPh>
    <rPh sb="2" eb="3">
      <t>エ</t>
    </rPh>
    <phoneticPr fontId="6"/>
  </si>
  <si>
    <t>住吉</t>
    <rPh sb="0" eb="2">
      <t>スミヨシ</t>
    </rPh>
    <phoneticPr fontId="6"/>
  </si>
  <si>
    <t>東住吉</t>
    <rPh sb="0" eb="3">
      <t>ヒガシスミヨシ</t>
    </rPh>
    <phoneticPr fontId="6"/>
  </si>
  <si>
    <t>平野</t>
    <rPh sb="0" eb="2">
      <t>ヒラノ</t>
    </rPh>
    <phoneticPr fontId="6"/>
  </si>
  <si>
    <t>資料：大阪市計画調整局</t>
    <rPh sb="0" eb="2">
      <t>シリョウ</t>
    </rPh>
    <rPh sb="3" eb="6">
      <t>オオサカシ</t>
    </rPh>
    <rPh sb="6" eb="11">
      <t>ケイカクチョウセイキョク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</si>
</sst>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176" fontId="1" fillId="0" borderId="3" xfId="0" applyNumberFormat="1" applyFont="1" applyBorder="1" applyAlignment="1">
      <alignment vertical="top"/>
    </xf>
    <xf numFmtId="176" fontId="1" fillId="0" borderId="4" xfId="0" quotePrefix="1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176" fontId="1" fillId="0" borderId="5" xfId="0" applyNumberFormat="1" applyFont="1" applyBorder="1" applyAlignment="1">
      <alignment vertical="top"/>
    </xf>
    <xf numFmtId="176" fontId="1" fillId="0" borderId="4" xfId="0" applyNumberFormat="1" applyFont="1" applyBorder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quotePrefix="1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176" fontId="1" fillId="0" borderId="3" xfId="0" quotePrefix="1" applyNumberFormat="1" applyFont="1" applyBorder="1" applyAlignment="1">
      <alignment vertical="top"/>
    </xf>
    <xf numFmtId="176" fontId="1" fillId="0" borderId="9" xfId="0" quotePrefix="1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176" fontId="1" fillId="0" borderId="8" xfId="0" applyNumberFormat="1" applyFont="1" applyBorder="1" applyAlignment="1">
      <alignment vertical="top"/>
    </xf>
    <xf numFmtId="176" fontId="1" fillId="0" borderId="14" xfId="0" applyNumberFormat="1" applyFont="1" applyBorder="1" applyAlignment="1">
      <alignment vertical="top"/>
    </xf>
    <xf numFmtId="176" fontId="1" fillId="0" borderId="9" xfId="0" applyNumberFormat="1" applyFont="1" applyBorder="1" applyAlignment="1">
      <alignment vertical="top"/>
    </xf>
    <xf numFmtId="0" fontId="1" fillId="0" borderId="15" xfId="0" applyFont="1" applyBorder="1" applyAlignment="1">
      <alignment vertical="top"/>
    </xf>
    <xf numFmtId="176" fontId="1" fillId="0" borderId="16" xfId="0" applyNumberFormat="1" applyFont="1" applyBorder="1" applyAlignment="1">
      <alignment vertical="top"/>
    </xf>
    <xf numFmtId="176" fontId="1" fillId="0" borderId="6" xfId="0" quotePrefix="1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176" fontId="1" fillId="0" borderId="0" xfId="0" quotePrefix="1" applyNumberFormat="1" applyFont="1" applyAlignment="1">
      <alignment vertical="center"/>
    </xf>
    <xf numFmtId="176" fontId="1" fillId="0" borderId="6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176" fontId="1" fillId="0" borderId="13" xfId="0" quotePrefix="1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20" xfId="0" applyNumberFormat="1" applyFont="1" applyBorder="1" applyAlignment="1">
      <alignment vertical="center"/>
    </xf>
  </cellXfs>
  <cellStyles count="2">
    <cellStyle name="標準" xfId="0" builtinId="0"/>
    <cellStyle name="標準_Sheet1" xfId="1" xr:uid="{1FE07D09-7DF5-42D3-A9A0-E9E759C7F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11B-6DA4-4ACB-A725-67C8E3A5FE39}">
  <sheetPr>
    <pageSetUpPr fitToPage="1"/>
  </sheetPr>
  <dimension ref="A1:BA29"/>
  <sheetViews>
    <sheetView tabSelected="1" zoomScale="85" zoomScaleNormal="85" zoomScaleSheetLayoutView="55" workbookViewId="0"/>
  </sheetViews>
  <sheetFormatPr defaultColWidth="7.5" defaultRowHeight="15" customHeight="1" x14ac:dyDescent="0.15"/>
  <cols>
    <col min="1" max="1" width="3.125" style="1" customWidth="1"/>
    <col min="2" max="2" width="7.5" style="1" customWidth="1"/>
    <col min="3" max="4" width="4.625" style="1" customWidth="1"/>
    <col min="5" max="6" width="6.625" style="1" customWidth="1"/>
    <col min="7" max="7" width="5.625" style="1" customWidth="1"/>
    <col min="8" max="8" width="6.625" style="1" customWidth="1"/>
    <col min="9" max="15" width="5.625" style="1" customWidth="1"/>
    <col min="16" max="18" width="6.625" style="1" customWidth="1"/>
    <col min="19" max="33" width="5.625" style="1" customWidth="1"/>
    <col min="34" max="34" width="7.5" style="1" customWidth="1"/>
    <col min="35" max="16384" width="7.5" style="1"/>
  </cols>
  <sheetData>
    <row r="1" spans="1:53" ht="15" customHeight="1" x14ac:dyDescent="0.15">
      <c r="A1" s="1" t="s">
        <v>0</v>
      </c>
    </row>
    <row r="2" spans="1:53" ht="15" customHeight="1" x14ac:dyDescent="0.15">
      <c r="A2" s="1" t="s">
        <v>1</v>
      </c>
      <c r="AF2" s="2"/>
      <c r="AG2" s="2"/>
    </row>
    <row r="3" spans="1:53" s="10" customFormat="1" ht="15" customHeight="1" x14ac:dyDescent="0.15">
      <c r="A3" s="3" t="s">
        <v>2</v>
      </c>
      <c r="B3" s="4"/>
      <c r="C3" s="5" t="s">
        <v>3</v>
      </c>
      <c r="D3" s="4"/>
      <c r="E3" s="6" t="s">
        <v>4</v>
      </c>
      <c r="F3" s="6"/>
      <c r="G3" s="6"/>
      <c r="H3" s="6"/>
      <c r="I3" s="6"/>
      <c r="J3" s="6"/>
      <c r="K3" s="6"/>
      <c r="L3" s="5" t="s">
        <v>5</v>
      </c>
      <c r="M3" s="7"/>
      <c r="N3" s="4"/>
      <c r="O3" s="8" t="s">
        <v>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1:53" s="10" customFormat="1" ht="15" customHeight="1" x14ac:dyDescent="0.15">
      <c r="A4" s="12"/>
      <c r="B4" s="13"/>
      <c r="C4" s="14"/>
      <c r="D4" s="13"/>
      <c r="E4" s="15" t="s">
        <v>7</v>
      </c>
      <c r="F4" s="16" t="s">
        <v>8</v>
      </c>
      <c r="G4" s="7"/>
      <c r="H4" s="4"/>
      <c r="I4" s="16" t="s">
        <v>9</v>
      </c>
      <c r="J4" s="7"/>
      <c r="K4" s="7"/>
      <c r="L4" s="14"/>
      <c r="M4" s="12"/>
      <c r="N4" s="13"/>
      <c r="O4" s="8" t="s">
        <v>10</v>
      </c>
      <c r="P4" s="6"/>
      <c r="Q4" s="6"/>
      <c r="R4" s="17"/>
      <c r="S4" s="8" t="s">
        <v>11</v>
      </c>
      <c r="T4" s="6"/>
      <c r="U4" s="17"/>
      <c r="V4" s="8" t="s">
        <v>12</v>
      </c>
      <c r="W4" s="6"/>
      <c r="X4" s="17"/>
      <c r="Y4" s="8" t="s">
        <v>13</v>
      </c>
      <c r="Z4" s="6"/>
      <c r="AA4" s="17"/>
      <c r="AB4" s="8" t="s">
        <v>14</v>
      </c>
      <c r="AC4" s="6"/>
      <c r="AD4" s="6"/>
      <c r="AE4" s="8" t="s">
        <v>15</v>
      </c>
      <c r="AF4" s="6"/>
      <c r="AG4" s="6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 s="10" customFormat="1" ht="15" customHeight="1" x14ac:dyDescent="0.15">
      <c r="A5" s="12"/>
      <c r="B5" s="13"/>
      <c r="C5" s="18"/>
      <c r="D5" s="19"/>
      <c r="E5" s="20"/>
      <c r="F5" s="18"/>
      <c r="G5" s="21"/>
      <c r="H5" s="19"/>
      <c r="I5" s="18"/>
      <c r="J5" s="21"/>
      <c r="K5" s="21"/>
      <c r="L5" s="18"/>
      <c r="M5" s="21"/>
      <c r="N5" s="19"/>
      <c r="O5" s="22" t="s">
        <v>16</v>
      </c>
      <c r="P5" s="8" t="s">
        <v>17</v>
      </c>
      <c r="Q5" s="6"/>
      <c r="R5" s="17"/>
      <c r="S5" s="22" t="s">
        <v>16</v>
      </c>
      <c r="T5" s="8" t="s">
        <v>18</v>
      </c>
      <c r="U5" s="17"/>
      <c r="V5" s="22" t="s">
        <v>16</v>
      </c>
      <c r="W5" s="8" t="s">
        <v>19</v>
      </c>
      <c r="X5" s="17"/>
      <c r="Y5" s="22" t="s">
        <v>16</v>
      </c>
      <c r="Z5" s="8" t="s">
        <v>20</v>
      </c>
      <c r="AA5" s="17"/>
      <c r="AB5" s="22" t="s">
        <v>16</v>
      </c>
      <c r="AC5" s="8" t="s">
        <v>20</v>
      </c>
      <c r="AD5" s="17"/>
      <c r="AE5" s="22" t="s">
        <v>16</v>
      </c>
      <c r="AF5" s="8" t="s">
        <v>20</v>
      </c>
      <c r="AG5" s="6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1:53" s="10" customFormat="1" ht="15" customHeight="1" x14ac:dyDescent="0.15">
      <c r="A6" s="21"/>
      <c r="B6" s="19"/>
      <c r="C6" s="23" t="s">
        <v>21</v>
      </c>
      <c r="D6" s="24" t="s">
        <v>22</v>
      </c>
      <c r="E6" s="25"/>
      <c r="F6" s="23" t="s">
        <v>7</v>
      </c>
      <c r="G6" s="23" t="s">
        <v>23</v>
      </c>
      <c r="H6" s="24" t="s">
        <v>24</v>
      </c>
      <c r="I6" s="23" t="s">
        <v>7</v>
      </c>
      <c r="J6" s="23" t="s">
        <v>23</v>
      </c>
      <c r="K6" s="24" t="s">
        <v>24</v>
      </c>
      <c r="L6" s="23" t="s">
        <v>7</v>
      </c>
      <c r="M6" s="23" t="s">
        <v>23</v>
      </c>
      <c r="N6" s="24" t="s">
        <v>24</v>
      </c>
      <c r="O6" s="25"/>
      <c r="P6" s="26" t="s">
        <v>10</v>
      </c>
      <c r="Q6" s="23" t="s">
        <v>23</v>
      </c>
      <c r="R6" s="24" t="s">
        <v>24</v>
      </c>
      <c r="S6" s="25"/>
      <c r="T6" s="23" t="s">
        <v>23</v>
      </c>
      <c r="U6" s="24" t="s">
        <v>24</v>
      </c>
      <c r="V6" s="25"/>
      <c r="W6" s="23" t="s">
        <v>23</v>
      </c>
      <c r="X6" s="24" t="s">
        <v>24</v>
      </c>
      <c r="Y6" s="25"/>
      <c r="Z6" s="23" t="s">
        <v>23</v>
      </c>
      <c r="AA6" s="24" t="s">
        <v>24</v>
      </c>
      <c r="AB6" s="25"/>
      <c r="AC6" s="23" t="s">
        <v>23</v>
      </c>
      <c r="AD6" s="24" t="s">
        <v>24</v>
      </c>
      <c r="AE6" s="25"/>
      <c r="AF6" s="23" t="s">
        <v>23</v>
      </c>
      <c r="AG6" s="9" t="s">
        <v>24</v>
      </c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ht="15" customHeight="1" x14ac:dyDescent="0.15">
      <c r="A7" s="1" t="s">
        <v>25</v>
      </c>
      <c r="B7" s="27"/>
      <c r="C7" s="28">
        <v>16</v>
      </c>
      <c r="D7" s="29">
        <v>1</v>
      </c>
      <c r="E7" s="30">
        <v>1811</v>
      </c>
      <c r="F7" s="28">
        <v>1647</v>
      </c>
      <c r="G7" s="28">
        <v>681</v>
      </c>
      <c r="H7" s="29">
        <v>966</v>
      </c>
      <c r="I7" s="28">
        <v>164</v>
      </c>
      <c r="J7" s="28">
        <v>59</v>
      </c>
      <c r="K7" s="29">
        <v>105</v>
      </c>
      <c r="L7" s="28">
        <v>179</v>
      </c>
      <c r="M7" s="28">
        <v>80</v>
      </c>
      <c r="N7" s="29">
        <v>99</v>
      </c>
      <c r="O7" s="31">
        <v>698</v>
      </c>
      <c r="P7" s="31">
        <v>2759</v>
      </c>
      <c r="Q7" s="28">
        <v>1786</v>
      </c>
      <c r="R7" s="29">
        <v>973</v>
      </c>
      <c r="S7" s="31">
        <v>30</v>
      </c>
      <c r="T7" s="28">
        <v>51</v>
      </c>
      <c r="U7" s="29">
        <v>48</v>
      </c>
      <c r="V7" s="31">
        <v>226</v>
      </c>
      <c r="W7" s="28">
        <v>456</v>
      </c>
      <c r="X7" s="29">
        <v>244</v>
      </c>
      <c r="Y7" s="31">
        <v>194</v>
      </c>
      <c r="Z7" s="28">
        <v>454</v>
      </c>
      <c r="AA7" s="29">
        <v>276</v>
      </c>
      <c r="AB7" s="31">
        <v>230</v>
      </c>
      <c r="AC7" s="28">
        <v>775</v>
      </c>
      <c r="AD7" s="29">
        <v>389</v>
      </c>
      <c r="AE7" s="31">
        <v>18</v>
      </c>
      <c r="AF7" s="28">
        <v>50</v>
      </c>
      <c r="AG7" s="32">
        <v>16</v>
      </c>
    </row>
    <row r="8" spans="1:53" ht="15" customHeight="1" x14ac:dyDescent="0.15">
      <c r="A8" s="1" t="s">
        <v>26</v>
      </c>
      <c r="B8" s="27"/>
      <c r="C8" s="28">
        <v>16</v>
      </c>
      <c r="D8" s="29">
        <v>1</v>
      </c>
      <c r="E8" s="30">
        <v>1816</v>
      </c>
      <c r="F8" s="28">
        <v>1674</v>
      </c>
      <c r="G8" s="28">
        <v>688</v>
      </c>
      <c r="H8" s="29">
        <v>986</v>
      </c>
      <c r="I8" s="28">
        <v>142</v>
      </c>
      <c r="J8" s="28">
        <v>52</v>
      </c>
      <c r="K8" s="29">
        <v>90</v>
      </c>
      <c r="L8" s="28">
        <v>180</v>
      </c>
      <c r="M8" s="28">
        <v>78</v>
      </c>
      <c r="N8" s="29">
        <v>102</v>
      </c>
      <c r="O8" s="31">
        <v>706</v>
      </c>
      <c r="P8" s="31">
        <v>2754</v>
      </c>
      <c r="Q8" s="28">
        <v>1748</v>
      </c>
      <c r="R8" s="29">
        <v>1006</v>
      </c>
      <c r="S8" s="31">
        <v>25</v>
      </c>
      <c r="T8" s="28">
        <v>44</v>
      </c>
      <c r="U8" s="29">
        <v>27</v>
      </c>
      <c r="V8" s="31">
        <v>243</v>
      </c>
      <c r="W8" s="28">
        <v>475</v>
      </c>
      <c r="X8" s="29">
        <v>276</v>
      </c>
      <c r="Y8" s="31">
        <v>197</v>
      </c>
      <c r="Z8" s="28">
        <v>458</v>
      </c>
      <c r="AA8" s="29">
        <v>278</v>
      </c>
      <c r="AB8" s="31">
        <v>222</v>
      </c>
      <c r="AC8" s="28">
        <v>726</v>
      </c>
      <c r="AD8" s="29">
        <v>408</v>
      </c>
      <c r="AE8" s="31">
        <v>19</v>
      </c>
      <c r="AF8" s="28">
        <v>45</v>
      </c>
      <c r="AG8" s="32">
        <v>17</v>
      </c>
    </row>
    <row r="9" spans="1:53" ht="15" customHeight="1" x14ac:dyDescent="0.15">
      <c r="A9" s="1" t="s">
        <v>27</v>
      </c>
      <c r="B9" s="27"/>
      <c r="C9" s="28">
        <v>16</v>
      </c>
      <c r="D9" s="29">
        <v>1</v>
      </c>
      <c r="E9" s="30">
        <v>1879</v>
      </c>
      <c r="F9" s="28">
        <v>1700</v>
      </c>
      <c r="G9" s="28">
        <v>692</v>
      </c>
      <c r="H9" s="29">
        <v>1008</v>
      </c>
      <c r="I9" s="28">
        <v>179</v>
      </c>
      <c r="J9" s="28">
        <v>61</v>
      </c>
      <c r="K9" s="29">
        <v>118</v>
      </c>
      <c r="L9" s="28">
        <v>180</v>
      </c>
      <c r="M9" s="28">
        <v>84</v>
      </c>
      <c r="N9" s="29">
        <v>96</v>
      </c>
      <c r="O9" s="31">
        <v>724</v>
      </c>
      <c r="P9" s="31">
        <v>2853</v>
      </c>
      <c r="Q9" s="28">
        <v>1821</v>
      </c>
      <c r="R9" s="29">
        <v>1032</v>
      </c>
      <c r="S9" s="31">
        <v>25</v>
      </c>
      <c r="T9" s="28">
        <v>44</v>
      </c>
      <c r="U9" s="29">
        <v>33</v>
      </c>
      <c r="V9" s="31">
        <v>251</v>
      </c>
      <c r="W9" s="28">
        <v>505</v>
      </c>
      <c r="X9" s="29">
        <v>291</v>
      </c>
      <c r="Y9" s="31">
        <v>205</v>
      </c>
      <c r="Z9" s="28">
        <v>491</v>
      </c>
      <c r="AA9" s="29">
        <v>274</v>
      </c>
      <c r="AB9" s="31">
        <v>224</v>
      </c>
      <c r="AC9" s="28">
        <v>739</v>
      </c>
      <c r="AD9" s="29">
        <v>417</v>
      </c>
      <c r="AE9" s="31">
        <v>19</v>
      </c>
      <c r="AF9" s="28">
        <v>42</v>
      </c>
      <c r="AG9" s="32">
        <v>17</v>
      </c>
    </row>
    <row r="10" spans="1:53" ht="15" customHeight="1" x14ac:dyDescent="0.15">
      <c r="A10" s="1" t="s">
        <v>28</v>
      </c>
      <c r="B10" s="27"/>
      <c r="C10" s="28">
        <v>16</v>
      </c>
      <c r="D10" s="29">
        <v>1</v>
      </c>
      <c r="E10" s="30">
        <v>1849</v>
      </c>
      <c r="F10" s="28">
        <v>1689</v>
      </c>
      <c r="G10" s="28">
        <v>684</v>
      </c>
      <c r="H10" s="29">
        <v>1005</v>
      </c>
      <c r="I10" s="28">
        <v>160</v>
      </c>
      <c r="J10" s="28">
        <v>57</v>
      </c>
      <c r="K10" s="29">
        <v>103</v>
      </c>
      <c r="L10" s="28">
        <v>171</v>
      </c>
      <c r="M10" s="28">
        <v>79</v>
      </c>
      <c r="N10" s="29">
        <v>92</v>
      </c>
      <c r="O10" s="31">
        <v>723</v>
      </c>
      <c r="P10" s="31">
        <v>2881</v>
      </c>
      <c r="Q10" s="28">
        <v>1843</v>
      </c>
      <c r="R10" s="29">
        <v>1038</v>
      </c>
      <c r="S10" s="31">
        <v>23</v>
      </c>
      <c r="T10" s="28">
        <v>47</v>
      </c>
      <c r="U10" s="29">
        <v>30</v>
      </c>
      <c r="V10" s="31">
        <v>245</v>
      </c>
      <c r="W10" s="28">
        <v>527</v>
      </c>
      <c r="X10" s="29">
        <v>278</v>
      </c>
      <c r="Y10" s="31">
        <v>216</v>
      </c>
      <c r="Z10" s="28">
        <v>512</v>
      </c>
      <c r="AA10" s="29">
        <v>295</v>
      </c>
      <c r="AB10" s="31">
        <v>220</v>
      </c>
      <c r="AC10" s="28">
        <v>720</v>
      </c>
      <c r="AD10" s="29">
        <v>420</v>
      </c>
      <c r="AE10" s="31">
        <v>19</v>
      </c>
      <c r="AF10" s="28">
        <v>37</v>
      </c>
      <c r="AG10" s="32">
        <v>15</v>
      </c>
    </row>
    <row r="11" spans="1:53" ht="15" customHeight="1" x14ac:dyDescent="0.15">
      <c r="A11" s="1" t="s">
        <v>29</v>
      </c>
      <c r="B11" s="27"/>
      <c r="C11" s="28">
        <f>C13+C16</f>
        <v>16</v>
      </c>
      <c r="D11" s="29">
        <f t="shared" ref="D11:AG11" si="0">D13+D16</f>
        <v>1</v>
      </c>
      <c r="E11" s="30">
        <f t="shared" si="0"/>
        <v>1889</v>
      </c>
      <c r="F11" s="28">
        <f t="shared" si="0"/>
        <v>1712</v>
      </c>
      <c r="G11" s="28">
        <f t="shared" si="0"/>
        <v>684</v>
      </c>
      <c r="H11" s="29">
        <f t="shared" si="0"/>
        <v>1028</v>
      </c>
      <c r="I11" s="28">
        <f t="shared" si="0"/>
        <v>177</v>
      </c>
      <c r="J11" s="28">
        <f t="shared" si="0"/>
        <v>59</v>
      </c>
      <c r="K11" s="29">
        <f t="shared" si="0"/>
        <v>118</v>
      </c>
      <c r="L11" s="28">
        <f t="shared" si="0"/>
        <v>173</v>
      </c>
      <c r="M11" s="28">
        <f t="shared" si="0"/>
        <v>85</v>
      </c>
      <c r="N11" s="29">
        <f t="shared" si="0"/>
        <v>88</v>
      </c>
      <c r="O11" s="31">
        <f t="shared" si="0"/>
        <v>738</v>
      </c>
      <c r="P11" s="31">
        <f t="shared" si="0"/>
        <v>2956</v>
      </c>
      <c r="Q11" s="28">
        <f t="shared" si="0"/>
        <v>1891</v>
      </c>
      <c r="R11" s="29">
        <f t="shared" si="0"/>
        <v>1065</v>
      </c>
      <c r="S11" s="31">
        <f t="shared" si="0"/>
        <v>27</v>
      </c>
      <c r="T11" s="28">
        <f t="shared" si="0"/>
        <v>41</v>
      </c>
      <c r="U11" s="29">
        <f t="shared" si="0"/>
        <v>39</v>
      </c>
      <c r="V11" s="31">
        <f t="shared" si="0"/>
        <v>252</v>
      </c>
      <c r="W11" s="28">
        <f t="shared" si="0"/>
        <v>570</v>
      </c>
      <c r="X11" s="29">
        <f t="shared" si="0"/>
        <v>284</v>
      </c>
      <c r="Y11" s="31">
        <f t="shared" si="0"/>
        <v>224</v>
      </c>
      <c r="Z11" s="28">
        <f t="shared" si="0"/>
        <v>529</v>
      </c>
      <c r="AA11" s="29">
        <f t="shared" si="0"/>
        <v>316</v>
      </c>
      <c r="AB11" s="31">
        <f t="shared" si="0"/>
        <v>217</v>
      </c>
      <c r="AC11" s="28">
        <f t="shared" si="0"/>
        <v>715</v>
      </c>
      <c r="AD11" s="29">
        <f t="shared" si="0"/>
        <v>409</v>
      </c>
      <c r="AE11" s="31">
        <f t="shared" si="0"/>
        <v>18</v>
      </c>
      <c r="AF11" s="28">
        <f t="shared" si="0"/>
        <v>36</v>
      </c>
      <c r="AG11" s="32">
        <f t="shared" si="0"/>
        <v>17</v>
      </c>
    </row>
    <row r="12" spans="1:53" ht="6" customHeight="1" x14ac:dyDescent="0.15">
      <c r="B12" s="27"/>
      <c r="C12" s="28"/>
      <c r="D12" s="29"/>
      <c r="E12" s="30"/>
      <c r="F12" s="28"/>
      <c r="G12" s="28"/>
      <c r="H12" s="29"/>
      <c r="I12" s="28"/>
      <c r="J12" s="28"/>
      <c r="K12" s="29"/>
      <c r="L12" s="28"/>
      <c r="M12" s="28"/>
      <c r="N12" s="29"/>
      <c r="O12" s="31"/>
      <c r="P12" s="31"/>
      <c r="Q12" s="28"/>
      <c r="R12" s="29"/>
      <c r="S12" s="31"/>
      <c r="T12" s="28"/>
      <c r="U12" s="29"/>
      <c r="V12" s="31"/>
      <c r="W12" s="28"/>
      <c r="X12" s="29"/>
      <c r="Y12" s="31"/>
      <c r="Z12" s="28"/>
      <c r="AA12" s="29"/>
      <c r="AB12" s="31"/>
      <c r="AC12" s="28"/>
      <c r="AD12" s="29"/>
      <c r="AE12" s="31"/>
      <c r="AF12" s="28"/>
      <c r="AG12" s="32"/>
    </row>
    <row r="13" spans="1:53" ht="15" customHeight="1" x14ac:dyDescent="0.15">
      <c r="A13" s="1" t="s">
        <v>30</v>
      </c>
      <c r="B13" s="27"/>
      <c r="C13" s="28">
        <f>C14</f>
        <v>1</v>
      </c>
      <c r="D13" s="29">
        <f t="shared" ref="D13:AG13" si="1">D14</f>
        <v>0</v>
      </c>
      <c r="E13" s="30">
        <f t="shared" si="1"/>
        <v>33</v>
      </c>
      <c r="F13" s="28">
        <f t="shared" si="1"/>
        <v>28</v>
      </c>
      <c r="G13" s="28">
        <f t="shared" si="1"/>
        <v>15</v>
      </c>
      <c r="H13" s="29">
        <f t="shared" si="1"/>
        <v>13</v>
      </c>
      <c r="I13" s="28">
        <f t="shared" si="1"/>
        <v>5</v>
      </c>
      <c r="J13" s="28">
        <f t="shared" si="1"/>
        <v>1</v>
      </c>
      <c r="K13" s="29">
        <f t="shared" si="1"/>
        <v>4</v>
      </c>
      <c r="L13" s="28">
        <f t="shared" si="1"/>
        <v>1</v>
      </c>
      <c r="M13" s="28">
        <f t="shared" si="1"/>
        <v>0</v>
      </c>
      <c r="N13" s="29">
        <f t="shared" si="1"/>
        <v>1</v>
      </c>
      <c r="O13" s="31">
        <f t="shared" si="1"/>
        <v>9</v>
      </c>
      <c r="P13" s="31">
        <f t="shared" si="1"/>
        <v>57</v>
      </c>
      <c r="Q13" s="28">
        <f t="shared" si="1"/>
        <v>38</v>
      </c>
      <c r="R13" s="29">
        <f t="shared" si="1"/>
        <v>19</v>
      </c>
      <c r="S13" s="31">
        <f t="shared" si="1"/>
        <v>0</v>
      </c>
      <c r="T13" s="28">
        <f t="shared" si="1"/>
        <v>0</v>
      </c>
      <c r="U13" s="29">
        <f t="shared" si="1"/>
        <v>0</v>
      </c>
      <c r="V13" s="31">
        <f t="shared" si="1"/>
        <v>3</v>
      </c>
      <c r="W13" s="28">
        <f t="shared" si="1"/>
        <v>10</v>
      </c>
      <c r="X13" s="29">
        <f t="shared" si="1"/>
        <v>6</v>
      </c>
      <c r="Y13" s="31">
        <f t="shared" si="1"/>
        <v>3</v>
      </c>
      <c r="Z13" s="28">
        <f t="shared" si="1"/>
        <v>14</v>
      </c>
      <c r="AA13" s="29">
        <f t="shared" si="1"/>
        <v>4</v>
      </c>
      <c r="AB13" s="31">
        <f t="shared" si="1"/>
        <v>3</v>
      </c>
      <c r="AC13" s="28">
        <f t="shared" si="1"/>
        <v>14</v>
      </c>
      <c r="AD13" s="29">
        <f t="shared" si="1"/>
        <v>9</v>
      </c>
      <c r="AE13" s="31">
        <f t="shared" si="1"/>
        <v>0</v>
      </c>
      <c r="AF13" s="28">
        <f t="shared" si="1"/>
        <v>0</v>
      </c>
      <c r="AG13" s="32">
        <f t="shared" si="1"/>
        <v>0</v>
      </c>
    </row>
    <row r="14" spans="1:53" ht="15" customHeight="1" x14ac:dyDescent="0.15">
      <c r="A14" s="33">
        <v>1</v>
      </c>
      <c r="B14" s="34" t="s">
        <v>31</v>
      </c>
      <c r="C14" s="28">
        <v>1</v>
      </c>
      <c r="D14" s="29">
        <v>0</v>
      </c>
      <c r="E14" s="30">
        <f>F14+I14</f>
        <v>33</v>
      </c>
      <c r="F14" s="28">
        <f>G14+H14</f>
        <v>28</v>
      </c>
      <c r="G14" s="28">
        <v>15</v>
      </c>
      <c r="H14" s="29">
        <v>13</v>
      </c>
      <c r="I14" s="28">
        <f>J14+K14</f>
        <v>5</v>
      </c>
      <c r="J14" s="28">
        <v>1</v>
      </c>
      <c r="K14" s="29">
        <v>4</v>
      </c>
      <c r="L14" s="28">
        <f>M14+N14</f>
        <v>1</v>
      </c>
      <c r="M14" s="28">
        <v>0</v>
      </c>
      <c r="N14" s="29">
        <v>1</v>
      </c>
      <c r="O14" s="31">
        <f>S14+V14+Y14+AB14+AE14</f>
        <v>9</v>
      </c>
      <c r="P14" s="31">
        <f>Q14+R14</f>
        <v>57</v>
      </c>
      <c r="Q14" s="28">
        <f>T14+W14+Z14+AC14+AF14</f>
        <v>38</v>
      </c>
      <c r="R14" s="29">
        <f>U14+X14+AA14+AD14+AG14</f>
        <v>19</v>
      </c>
      <c r="S14" s="31">
        <v>0</v>
      </c>
      <c r="T14" s="28">
        <v>0</v>
      </c>
      <c r="U14" s="29">
        <v>0</v>
      </c>
      <c r="V14" s="31">
        <v>3</v>
      </c>
      <c r="W14" s="28">
        <v>10</v>
      </c>
      <c r="X14" s="29">
        <v>6</v>
      </c>
      <c r="Y14" s="31">
        <v>3</v>
      </c>
      <c r="Z14" s="28">
        <v>14</v>
      </c>
      <c r="AA14" s="29">
        <v>4</v>
      </c>
      <c r="AB14" s="31">
        <v>3</v>
      </c>
      <c r="AC14" s="28">
        <v>14</v>
      </c>
      <c r="AD14" s="29">
        <v>9</v>
      </c>
      <c r="AE14" s="31">
        <v>0</v>
      </c>
      <c r="AF14" s="28">
        <v>0</v>
      </c>
      <c r="AG14" s="32">
        <v>0</v>
      </c>
    </row>
    <row r="15" spans="1:53" ht="6" customHeight="1" x14ac:dyDescent="0.15">
      <c r="A15" s="33"/>
      <c r="B15" s="34"/>
      <c r="C15" s="28"/>
      <c r="D15" s="29"/>
      <c r="E15" s="30"/>
      <c r="F15" s="28"/>
      <c r="G15" s="28"/>
      <c r="H15" s="29"/>
      <c r="I15" s="28"/>
      <c r="J15" s="28"/>
      <c r="K15" s="29"/>
      <c r="L15" s="28"/>
      <c r="M15" s="28"/>
      <c r="N15" s="29"/>
      <c r="O15" s="31"/>
      <c r="P15" s="31"/>
      <c r="Q15" s="28"/>
      <c r="R15" s="29"/>
      <c r="S15" s="31"/>
      <c r="T15" s="28"/>
      <c r="U15" s="29"/>
      <c r="V15" s="31"/>
      <c r="W15" s="28"/>
      <c r="X15" s="29"/>
      <c r="Y15" s="31"/>
      <c r="Z15" s="28"/>
      <c r="AA15" s="29"/>
      <c r="AB15" s="31"/>
      <c r="AC15" s="28"/>
      <c r="AD15" s="29"/>
      <c r="AE15" s="31"/>
      <c r="AF15" s="28"/>
      <c r="AG15" s="32"/>
    </row>
    <row r="16" spans="1:53" ht="15" customHeight="1" x14ac:dyDescent="0.15">
      <c r="A16" s="1" t="s">
        <v>32</v>
      </c>
      <c r="B16" s="27"/>
      <c r="C16" s="28">
        <f>SUM(C17:C28)</f>
        <v>15</v>
      </c>
      <c r="D16" s="29">
        <f t="shared" ref="D16:AG16" si="2">SUM(D17:D28)</f>
        <v>1</v>
      </c>
      <c r="E16" s="30">
        <f t="shared" si="2"/>
        <v>1856</v>
      </c>
      <c r="F16" s="28">
        <f t="shared" si="2"/>
        <v>1684</v>
      </c>
      <c r="G16" s="28">
        <f t="shared" si="2"/>
        <v>669</v>
      </c>
      <c r="H16" s="29">
        <f t="shared" si="2"/>
        <v>1015</v>
      </c>
      <c r="I16" s="28">
        <f t="shared" si="2"/>
        <v>172</v>
      </c>
      <c r="J16" s="28">
        <f t="shared" si="2"/>
        <v>58</v>
      </c>
      <c r="K16" s="29">
        <f t="shared" si="2"/>
        <v>114</v>
      </c>
      <c r="L16" s="28">
        <f t="shared" si="2"/>
        <v>172</v>
      </c>
      <c r="M16" s="28">
        <f t="shared" si="2"/>
        <v>85</v>
      </c>
      <c r="N16" s="29">
        <f t="shared" si="2"/>
        <v>87</v>
      </c>
      <c r="O16" s="31">
        <f t="shared" si="2"/>
        <v>729</v>
      </c>
      <c r="P16" s="31">
        <f t="shared" si="2"/>
        <v>2899</v>
      </c>
      <c r="Q16" s="28">
        <f t="shared" si="2"/>
        <v>1853</v>
      </c>
      <c r="R16" s="29">
        <f t="shared" si="2"/>
        <v>1046</v>
      </c>
      <c r="S16" s="31">
        <f t="shared" si="2"/>
        <v>27</v>
      </c>
      <c r="T16" s="28">
        <f t="shared" si="2"/>
        <v>41</v>
      </c>
      <c r="U16" s="29">
        <f t="shared" si="2"/>
        <v>39</v>
      </c>
      <c r="V16" s="31">
        <f t="shared" si="2"/>
        <v>249</v>
      </c>
      <c r="W16" s="28">
        <f t="shared" si="2"/>
        <v>560</v>
      </c>
      <c r="X16" s="29">
        <f t="shared" si="2"/>
        <v>278</v>
      </c>
      <c r="Y16" s="31">
        <f t="shared" si="2"/>
        <v>221</v>
      </c>
      <c r="Z16" s="28">
        <f t="shared" si="2"/>
        <v>515</v>
      </c>
      <c r="AA16" s="29">
        <f t="shared" si="2"/>
        <v>312</v>
      </c>
      <c r="AB16" s="31">
        <f t="shared" si="2"/>
        <v>214</v>
      </c>
      <c r="AC16" s="28">
        <f t="shared" si="2"/>
        <v>701</v>
      </c>
      <c r="AD16" s="29">
        <f t="shared" si="2"/>
        <v>400</v>
      </c>
      <c r="AE16" s="31">
        <f t="shared" si="2"/>
        <v>18</v>
      </c>
      <c r="AF16" s="28">
        <f t="shared" si="2"/>
        <v>36</v>
      </c>
      <c r="AG16" s="32">
        <f t="shared" si="2"/>
        <v>17</v>
      </c>
    </row>
    <row r="17" spans="1:33" ht="15" customHeight="1" x14ac:dyDescent="0.15">
      <c r="A17" s="33">
        <v>1</v>
      </c>
      <c r="B17" s="34" t="s">
        <v>33</v>
      </c>
      <c r="C17" s="28">
        <v>1</v>
      </c>
      <c r="D17" s="29">
        <v>0</v>
      </c>
      <c r="E17" s="30">
        <f t="shared" ref="E17:E28" si="3">F17+I17</f>
        <v>71</v>
      </c>
      <c r="F17" s="28">
        <f t="shared" ref="F17:F28" si="4">G17+H17</f>
        <v>61</v>
      </c>
      <c r="G17" s="28">
        <v>21</v>
      </c>
      <c r="H17" s="29">
        <v>40</v>
      </c>
      <c r="I17" s="28">
        <f t="shared" ref="I17:I28" si="5">J17+K17</f>
        <v>10</v>
      </c>
      <c r="J17" s="28">
        <v>2</v>
      </c>
      <c r="K17" s="29">
        <v>8</v>
      </c>
      <c r="L17" s="28">
        <f t="shared" ref="L17:L28" si="6">M17+N17</f>
        <v>4</v>
      </c>
      <c r="M17" s="28">
        <v>2</v>
      </c>
      <c r="N17" s="29">
        <v>2</v>
      </c>
      <c r="O17" s="31">
        <f>S17+V17+Y17+AB17+AE17</f>
        <v>25</v>
      </c>
      <c r="P17" s="31">
        <f>Q17+R17</f>
        <v>63</v>
      </c>
      <c r="Q17" s="28">
        <f>T17+W17+Z17+AC17+AF17</f>
        <v>34</v>
      </c>
      <c r="R17" s="29">
        <f>U17+X17+AA17+AD17+AG17</f>
        <v>29</v>
      </c>
      <c r="S17" s="31">
        <v>0</v>
      </c>
      <c r="T17" s="28">
        <v>0</v>
      </c>
      <c r="U17" s="29">
        <v>0</v>
      </c>
      <c r="V17" s="31">
        <v>12</v>
      </c>
      <c r="W17" s="28">
        <v>9</v>
      </c>
      <c r="X17" s="29">
        <v>21</v>
      </c>
      <c r="Y17" s="31">
        <v>8</v>
      </c>
      <c r="Z17" s="28">
        <v>12</v>
      </c>
      <c r="AA17" s="29">
        <v>6</v>
      </c>
      <c r="AB17" s="31">
        <v>5</v>
      </c>
      <c r="AC17" s="28">
        <v>13</v>
      </c>
      <c r="AD17" s="29">
        <v>2</v>
      </c>
      <c r="AE17" s="31">
        <v>0</v>
      </c>
      <c r="AF17" s="28">
        <v>0</v>
      </c>
      <c r="AG17" s="35">
        <v>0</v>
      </c>
    </row>
    <row r="18" spans="1:33" ht="15" customHeight="1" x14ac:dyDescent="0.15">
      <c r="A18" s="33">
        <v>2</v>
      </c>
      <c r="B18" s="34" t="s">
        <v>34</v>
      </c>
      <c r="C18" s="28">
        <v>1</v>
      </c>
      <c r="D18" s="29">
        <v>0</v>
      </c>
      <c r="E18" s="30">
        <f t="shared" si="3"/>
        <v>101</v>
      </c>
      <c r="F18" s="28">
        <f t="shared" si="4"/>
        <v>91</v>
      </c>
      <c r="G18" s="28">
        <v>32</v>
      </c>
      <c r="H18" s="29">
        <v>59</v>
      </c>
      <c r="I18" s="28">
        <f t="shared" si="5"/>
        <v>10</v>
      </c>
      <c r="J18" s="28">
        <v>5</v>
      </c>
      <c r="K18" s="29">
        <v>5</v>
      </c>
      <c r="L18" s="28">
        <f t="shared" si="6"/>
        <v>21</v>
      </c>
      <c r="M18" s="28">
        <v>8</v>
      </c>
      <c r="N18" s="29">
        <v>13</v>
      </c>
      <c r="O18" s="31">
        <f>S18+V18+Y18+AB18+AE18</f>
        <v>36</v>
      </c>
      <c r="P18" s="31">
        <f>Q18+R18</f>
        <v>106</v>
      </c>
      <c r="Q18" s="28">
        <f>T18+W18+Z18+AC18+AF18</f>
        <v>59</v>
      </c>
      <c r="R18" s="29">
        <f>U18+X18+AA18+AD18+AG18</f>
        <v>47</v>
      </c>
      <c r="S18" s="31">
        <v>9</v>
      </c>
      <c r="T18" s="28">
        <v>17</v>
      </c>
      <c r="U18" s="29">
        <v>10</v>
      </c>
      <c r="V18" s="31">
        <v>12</v>
      </c>
      <c r="W18" s="28">
        <v>19</v>
      </c>
      <c r="X18" s="29">
        <v>14</v>
      </c>
      <c r="Y18" s="31">
        <v>10</v>
      </c>
      <c r="Z18" s="28">
        <v>16</v>
      </c>
      <c r="AA18" s="29">
        <v>15</v>
      </c>
      <c r="AB18" s="31">
        <v>4</v>
      </c>
      <c r="AC18" s="28">
        <v>5</v>
      </c>
      <c r="AD18" s="29">
        <v>6</v>
      </c>
      <c r="AE18" s="31">
        <v>1</v>
      </c>
      <c r="AF18" s="28">
        <v>2</v>
      </c>
      <c r="AG18" s="35">
        <v>2</v>
      </c>
    </row>
    <row r="19" spans="1:33" ht="15" customHeight="1" x14ac:dyDescent="0.15">
      <c r="A19" s="33">
        <v>3</v>
      </c>
      <c r="B19" s="34" t="s">
        <v>35</v>
      </c>
      <c r="C19" s="28">
        <v>0</v>
      </c>
      <c r="D19" s="29">
        <v>1</v>
      </c>
      <c r="E19" s="30">
        <f t="shared" si="3"/>
        <v>29</v>
      </c>
      <c r="F19" s="28">
        <f t="shared" si="4"/>
        <v>27</v>
      </c>
      <c r="G19" s="28">
        <v>10</v>
      </c>
      <c r="H19" s="29">
        <v>17</v>
      </c>
      <c r="I19" s="28">
        <f t="shared" si="5"/>
        <v>2</v>
      </c>
      <c r="J19" s="28">
        <v>0</v>
      </c>
      <c r="K19" s="29">
        <v>2</v>
      </c>
      <c r="L19" s="28">
        <f t="shared" si="6"/>
        <v>1</v>
      </c>
      <c r="M19" s="28">
        <v>1</v>
      </c>
      <c r="N19" s="29">
        <v>0</v>
      </c>
      <c r="O19" s="31">
        <f t="shared" ref="O19:O28" si="7">S19+V19+Y19+AB19+AE19</f>
        <v>6</v>
      </c>
      <c r="P19" s="31">
        <f t="shared" ref="P19:P28" si="8">Q19+R19</f>
        <v>15</v>
      </c>
      <c r="Q19" s="28">
        <f t="shared" ref="Q19:R28" si="9">T19+W19+Z19+AC19+AF19</f>
        <v>12</v>
      </c>
      <c r="R19" s="29">
        <f t="shared" si="9"/>
        <v>3</v>
      </c>
      <c r="S19" s="31">
        <v>0</v>
      </c>
      <c r="T19" s="28">
        <v>0</v>
      </c>
      <c r="U19" s="29">
        <v>0</v>
      </c>
      <c r="V19" s="31">
        <v>3</v>
      </c>
      <c r="W19" s="28">
        <v>10</v>
      </c>
      <c r="X19" s="29">
        <v>1</v>
      </c>
      <c r="Y19" s="31">
        <v>3</v>
      </c>
      <c r="Z19" s="28">
        <v>2</v>
      </c>
      <c r="AA19" s="29">
        <v>2</v>
      </c>
      <c r="AB19" s="31">
        <v>0</v>
      </c>
      <c r="AC19" s="28">
        <v>0</v>
      </c>
      <c r="AD19" s="29">
        <v>0</v>
      </c>
      <c r="AE19" s="31">
        <v>0</v>
      </c>
      <c r="AF19" s="28">
        <v>0</v>
      </c>
      <c r="AG19" s="35">
        <v>0</v>
      </c>
    </row>
    <row r="20" spans="1:33" ht="15" customHeight="1" x14ac:dyDescent="0.15">
      <c r="A20" s="33">
        <v>4</v>
      </c>
      <c r="B20" s="34" t="s">
        <v>36</v>
      </c>
      <c r="C20" s="28">
        <v>2</v>
      </c>
      <c r="D20" s="29">
        <v>0</v>
      </c>
      <c r="E20" s="30">
        <f t="shared" si="3"/>
        <v>214</v>
      </c>
      <c r="F20" s="28">
        <f t="shared" si="4"/>
        <v>196</v>
      </c>
      <c r="G20" s="28">
        <v>87</v>
      </c>
      <c r="H20" s="29">
        <v>109</v>
      </c>
      <c r="I20" s="28">
        <f t="shared" si="5"/>
        <v>18</v>
      </c>
      <c r="J20" s="28">
        <v>6</v>
      </c>
      <c r="K20" s="29">
        <v>12</v>
      </c>
      <c r="L20" s="28">
        <f t="shared" si="6"/>
        <v>15</v>
      </c>
      <c r="M20" s="28">
        <v>7</v>
      </c>
      <c r="N20" s="29">
        <v>8</v>
      </c>
      <c r="O20" s="31">
        <f t="shared" si="7"/>
        <v>77</v>
      </c>
      <c r="P20" s="31">
        <f t="shared" si="8"/>
        <v>416</v>
      </c>
      <c r="Q20" s="28">
        <f t="shared" si="9"/>
        <v>284</v>
      </c>
      <c r="R20" s="29">
        <f t="shared" si="9"/>
        <v>132</v>
      </c>
      <c r="S20" s="31">
        <v>0</v>
      </c>
      <c r="T20" s="28">
        <v>0</v>
      </c>
      <c r="U20" s="29">
        <v>0</v>
      </c>
      <c r="V20" s="31">
        <v>13</v>
      </c>
      <c r="W20" s="28">
        <v>36</v>
      </c>
      <c r="X20" s="29">
        <v>17</v>
      </c>
      <c r="Y20" s="31">
        <v>23</v>
      </c>
      <c r="Z20" s="28">
        <v>63</v>
      </c>
      <c r="AA20" s="29">
        <v>39</v>
      </c>
      <c r="AB20" s="31">
        <v>41</v>
      </c>
      <c r="AC20" s="28">
        <v>185</v>
      </c>
      <c r="AD20" s="29">
        <v>76</v>
      </c>
      <c r="AE20" s="31">
        <v>0</v>
      </c>
      <c r="AF20" s="28">
        <v>0</v>
      </c>
      <c r="AG20" s="35">
        <v>0</v>
      </c>
    </row>
    <row r="21" spans="1:33" ht="15" customHeight="1" x14ac:dyDescent="0.15">
      <c r="A21" s="33">
        <v>5</v>
      </c>
      <c r="B21" s="34" t="s">
        <v>37</v>
      </c>
      <c r="C21" s="28">
        <v>1</v>
      </c>
      <c r="D21" s="29">
        <v>0</v>
      </c>
      <c r="E21" s="30">
        <f t="shared" si="3"/>
        <v>97</v>
      </c>
      <c r="F21" s="28">
        <f t="shared" si="4"/>
        <v>80</v>
      </c>
      <c r="G21" s="28">
        <v>33</v>
      </c>
      <c r="H21" s="29">
        <v>47</v>
      </c>
      <c r="I21" s="28">
        <f t="shared" si="5"/>
        <v>17</v>
      </c>
      <c r="J21" s="28">
        <v>3</v>
      </c>
      <c r="K21" s="29">
        <v>14</v>
      </c>
      <c r="L21" s="28">
        <f t="shared" si="6"/>
        <v>9</v>
      </c>
      <c r="M21" s="28">
        <v>4</v>
      </c>
      <c r="N21" s="29">
        <v>5</v>
      </c>
      <c r="O21" s="31">
        <f t="shared" si="7"/>
        <v>34</v>
      </c>
      <c r="P21" s="31">
        <f t="shared" si="8"/>
        <v>76</v>
      </c>
      <c r="Q21" s="28">
        <f t="shared" si="9"/>
        <v>42</v>
      </c>
      <c r="R21" s="29">
        <f t="shared" si="9"/>
        <v>34</v>
      </c>
      <c r="S21" s="31">
        <v>0</v>
      </c>
      <c r="T21" s="28">
        <v>0</v>
      </c>
      <c r="U21" s="29">
        <v>0</v>
      </c>
      <c r="V21" s="31">
        <v>15</v>
      </c>
      <c r="W21" s="28">
        <v>20</v>
      </c>
      <c r="X21" s="29">
        <v>14</v>
      </c>
      <c r="Y21" s="31">
        <v>12</v>
      </c>
      <c r="Z21" s="28">
        <v>14</v>
      </c>
      <c r="AA21" s="29">
        <v>11</v>
      </c>
      <c r="AB21" s="31">
        <v>7</v>
      </c>
      <c r="AC21" s="28">
        <v>8</v>
      </c>
      <c r="AD21" s="29">
        <v>9</v>
      </c>
      <c r="AE21" s="31">
        <v>0</v>
      </c>
      <c r="AF21" s="28">
        <v>0</v>
      </c>
      <c r="AG21" s="35">
        <v>0</v>
      </c>
    </row>
    <row r="22" spans="1:33" ht="15" customHeight="1" x14ac:dyDescent="0.15">
      <c r="A22" s="33">
        <v>6</v>
      </c>
      <c r="B22" s="34" t="s">
        <v>38</v>
      </c>
      <c r="C22" s="28">
        <v>2</v>
      </c>
      <c r="D22" s="29">
        <v>0</v>
      </c>
      <c r="E22" s="30">
        <f t="shared" si="3"/>
        <v>205</v>
      </c>
      <c r="F22" s="28">
        <f t="shared" si="4"/>
        <v>200</v>
      </c>
      <c r="G22" s="28">
        <v>86</v>
      </c>
      <c r="H22" s="29">
        <v>114</v>
      </c>
      <c r="I22" s="28">
        <f t="shared" si="5"/>
        <v>5</v>
      </c>
      <c r="J22" s="28">
        <v>2</v>
      </c>
      <c r="K22" s="29">
        <v>3</v>
      </c>
      <c r="L22" s="28">
        <f t="shared" si="6"/>
        <v>28</v>
      </c>
      <c r="M22" s="28">
        <v>18</v>
      </c>
      <c r="N22" s="29">
        <v>10</v>
      </c>
      <c r="O22" s="31">
        <f t="shared" si="7"/>
        <v>86</v>
      </c>
      <c r="P22" s="31">
        <f t="shared" si="8"/>
        <v>370</v>
      </c>
      <c r="Q22" s="28">
        <f t="shared" si="9"/>
        <v>239</v>
      </c>
      <c r="R22" s="29">
        <f t="shared" si="9"/>
        <v>131</v>
      </c>
      <c r="S22" s="31">
        <v>3</v>
      </c>
      <c r="T22" s="28">
        <v>5</v>
      </c>
      <c r="U22" s="29">
        <v>2</v>
      </c>
      <c r="V22" s="31">
        <v>24</v>
      </c>
      <c r="W22" s="28">
        <v>61</v>
      </c>
      <c r="X22" s="29">
        <v>28</v>
      </c>
      <c r="Y22" s="31">
        <v>28</v>
      </c>
      <c r="Z22" s="28">
        <v>75</v>
      </c>
      <c r="AA22" s="29">
        <v>41</v>
      </c>
      <c r="AB22" s="31">
        <v>26</v>
      </c>
      <c r="AC22" s="28">
        <v>86</v>
      </c>
      <c r="AD22" s="29">
        <v>57</v>
      </c>
      <c r="AE22" s="31">
        <v>5</v>
      </c>
      <c r="AF22" s="28">
        <v>12</v>
      </c>
      <c r="AG22" s="35">
        <v>3</v>
      </c>
    </row>
    <row r="23" spans="1:33" ht="15" customHeight="1" x14ac:dyDescent="0.15">
      <c r="A23" s="33">
        <v>7</v>
      </c>
      <c r="B23" s="34" t="s">
        <v>39</v>
      </c>
      <c r="C23" s="28">
        <v>2</v>
      </c>
      <c r="D23" s="29">
        <v>0</v>
      </c>
      <c r="E23" s="30">
        <f t="shared" si="3"/>
        <v>266</v>
      </c>
      <c r="F23" s="28">
        <f t="shared" si="4"/>
        <v>239</v>
      </c>
      <c r="G23" s="28">
        <v>85</v>
      </c>
      <c r="H23" s="29">
        <v>154</v>
      </c>
      <c r="I23" s="28">
        <f t="shared" si="5"/>
        <v>27</v>
      </c>
      <c r="J23" s="28">
        <v>12</v>
      </c>
      <c r="K23" s="29">
        <v>15</v>
      </c>
      <c r="L23" s="28">
        <f t="shared" si="6"/>
        <v>14</v>
      </c>
      <c r="M23" s="28">
        <v>5</v>
      </c>
      <c r="N23" s="29">
        <v>9</v>
      </c>
      <c r="O23" s="31">
        <f t="shared" si="7"/>
        <v>115</v>
      </c>
      <c r="P23" s="31">
        <f t="shared" si="8"/>
        <v>506</v>
      </c>
      <c r="Q23" s="28">
        <f t="shared" si="9"/>
        <v>318</v>
      </c>
      <c r="R23" s="29">
        <f t="shared" si="9"/>
        <v>188</v>
      </c>
      <c r="S23" s="31">
        <v>11</v>
      </c>
      <c r="T23" s="28">
        <v>17</v>
      </c>
      <c r="U23" s="29">
        <v>20</v>
      </c>
      <c r="V23" s="31">
        <v>46</v>
      </c>
      <c r="W23" s="28">
        <v>118</v>
      </c>
      <c r="X23" s="29">
        <v>52</v>
      </c>
      <c r="Y23" s="31">
        <v>30</v>
      </c>
      <c r="Z23" s="28">
        <v>79</v>
      </c>
      <c r="AA23" s="29">
        <v>47</v>
      </c>
      <c r="AB23" s="31">
        <v>28</v>
      </c>
      <c r="AC23" s="28">
        <v>104</v>
      </c>
      <c r="AD23" s="29">
        <v>69</v>
      </c>
      <c r="AE23" s="31">
        <v>0</v>
      </c>
      <c r="AF23" s="28">
        <v>0</v>
      </c>
      <c r="AG23" s="35">
        <v>0</v>
      </c>
    </row>
    <row r="24" spans="1:33" ht="15" customHeight="1" x14ac:dyDescent="0.15">
      <c r="A24" s="33">
        <v>8</v>
      </c>
      <c r="B24" s="34" t="s">
        <v>40</v>
      </c>
      <c r="C24" s="28">
        <v>2</v>
      </c>
      <c r="D24" s="29">
        <v>0</v>
      </c>
      <c r="E24" s="30">
        <f t="shared" si="3"/>
        <v>311</v>
      </c>
      <c r="F24" s="28">
        <f t="shared" si="4"/>
        <v>286</v>
      </c>
      <c r="G24" s="28">
        <v>108</v>
      </c>
      <c r="H24" s="29">
        <v>178</v>
      </c>
      <c r="I24" s="28">
        <f t="shared" si="5"/>
        <v>25</v>
      </c>
      <c r="J24" s="28">
        <v>6</v>
      </c>
      <c r="K24" s="29">
        <v>19</v>
      </c>
      <c r="L24" s="28">
        <f t="shared" si="6"/>
        <v>16</v>
      </c>
      <c r="M24" s="28">
        <v>7</v>
      </c>
      <c r="N24" s="29">
        <v>9</v>
      </c>
      <c r="O24" s="31">
        <f t="shared" si="7"/>
        <v>131</v>
      </c>
      <c r="P24" s="31">
        <f t="shared" si="8"/>
        <v>500</v>
      </c>
      <c r="Q24" s="28">
        <f t="shared" si="9"/>
        <v>309</v>
      </c>
      <c r="R24" s="29">
        <f t="shared" si="9"/>
        <v>191</v>
      </c>
      <c r="S24" s="31">
        <v>0</v>
      </c>
      <c r="T24" s="28">
        <v>0</v>
      </c>
      <c r="U24" s="29">
        <v>0</v>
      </c>
      <c r="V24" s="31">
        <v>52</v>
      </c>
      <c r="W24" s="28">
        <v>107</v>
      </c>
      <c r="X24" s="29">
        <v>56</v>
      </c>
      <c r="Y24" s="31">
        <v>42</v>
      </c>
      <c r="Z24" s="28">
        <v>93</v>
      </c>
      <c r="AA24" s="29">
        <v>67</v>
      </c>
      <c r="AB24" s="31">
        <v>37</v>
      </c>
      <c r="AC24" s="28">
        <v>109</v>
      </c>
      <c r="AD24" s="29">
        <v>68</v>
      </c>
      <c r="AE24" s="31">
        <v>0</v>
      </c>
      <c r="AF24" s="28">
        <v>0</v>
      </c>
      <c r="AG24" s="35">
        <v>0</v>
      </c>
    </row>
    <row r="25" spans="1:33" ht="15" customHeight="1" x14ac:dyDescent="0.15">
      <c r="A25" s="33">
        <v>9</v>
      </c>
      <c r="B25" s="34" t="s">
        <v>41</v>
      </c>
      <c r="C25" s="28">
        <v>1</v>
      </c>
      <c r="D25" s="29">
        <v>0</v>
      </c>
      <c r="E25" s="30">
        <f t="shared" si="3"/>
        <v>129</v>
      </c>
      <c r="F25" s="28">
        <f t="shared" si="4"/>
        <v>122</v>
      </c>
      <c r="G25" s="28">
        <v>44</v>
      </c>
      <c r="H25" s="29">
        <v>78</v>
      </c>
      <c r="I25" s="28">
        <f t="shared" si="5"/>
        <v>7</v>
      </c>
      <c r="J25" s="28">
        <v>2</v>
      </c>
      <c r="K25" s="29">
        <v>5</v>
      </c>
      <c r="L25" s="28">
        <f t="shared" si="6"/>
        <v>7</v>
      </c>
      <c r="M25" s="28">
        <v>5</v>
      </c>
      <c r="N25" s="29">
        <v>2</v>
      </c>
      <c r="O25" s="31">
        <f t="shared" si="7"/>
        <v>54</v>
      </c>
      <c r="P25" s="31">
        <f t="shared" si="8"/>
        <v>264</v>
      </c>
      <c r="Q25" s="28">
        <f t="shared" si="9"/>
        <v>176</v>
      </c>
      <c r="R25" s="29">
        <f t="shared" si="9"/>
        <v>88</v>
      </c>
      <c r="S25" s="31">
        <v>0</v>
      </c>
      <c r="T25" s="28">
        <v>0</v>
      </c>
      <c r="U25" s="29">
        <v>0</v>
      </c>
      <c r="V25" s="31">
        <v>20</v>
      </c>
      <c r="W25" s="28">
        <v>56</v>
      </c>
      <c r="X25" s="29">
        <v>21</v>
      </c>
      <c r="Y25" s="31">
        <v>16</v>
      </c>
      <c r="Z25" s="28">
        <v>51</v>
      </c>
      <c r="AA25" s="29">
        <v>28</v>
      </c>
      <c r="AB25" s="31">
        <v>18</v>
      </c>
      <c r="AC25" s="28">
        <v>69</v>
      </c>
      <c r="AD25" s="29">
        <v>39</v>
      </c>
      <c r="AE25" s="31">
        <v>0</v>
      </c>
      <c r="AF25" s="28">
        <v>0</v>
      </c>
      <c r="AG25" s="35">
        <v>0</v>
      </c>
    </row>
    <row r="26" spans="1:33" ht="15" customHeight="1" x14ac:dyDescent="0.15">
      <c r="A26" s="33">
        <v>10</v>
      </c>
      <c r="B26" s="34" t="s">
        <v>42</v>
      </c>
      <c r="C26" s="28">
        <v>1</v>
      </c>
      <c r="D26" s="29">
        <v>0</v>
      </c>
      <c r="E26" s="30">
        <f t="shared" si="3"/>
        <v>117</v>
      </c>
      <c r="F26" s="28">
        <f t="shared" si="4"/>
        <v>96</v>
      </c>
      <c r="G26" s="28">
        <v>53</v>
      </c>
      <c r="H26" s="29">
        <v>43</v>
      </c>
      <c r="I26" s="28">
        <f t="shared" si="5"/>
        <v>21</v>
      </c>
      <c r="J26" s="28">
        <v>10</v>
      </c>
      <c r="K26" s="29">
        <v>11</v>
      </c>
      <c r="L26" s="28">
        <f t="shared" si="6"/>
        <v>38</v>
      </c>
      <c r="M26" s="28">
        <v>21</v>
      </c>
      <c r="N26" s="29">
        <v>17</v>
      </c>
      <c r="O26" s="31">
        <f t="shared" si="7"/>
        <v>35</v>
      </c>
      <c r="P26" s="31">
        <f t="shared" si="8"/>
        <v>88</v>
      </c>
      <c r="Q26" s="28">
        <f t="shared" si="9"/>
        <v>54</v>
      </c>
      <c r="R26" s="29">
        <f t="shared" si="9"/>
        <v>34</v>
      </c>
      <c r="S26" s="31">
        <v>4</v>
      </c>
      <c r="T26" s="28">
        <v>2</v>
      </c>
      <c r="U26" s="29">
        <v>7</v>
      </c>
      <c r="V26" s="31">
        <v>5</v>
      </c>
      <c r="W26" s="28">
        <v>7</v>
      </c>
      <c r="X26" s="29">
        <v>5</v>
      </c>
      <c r="Y26" s="31">
        <v>8</v>
      </c>
      <c r="Z26" s="28">
        <v>13</v>
      </c>
      <c r="AA26" s="29">
        <v>6</v>
      </c>
      <c r="AB26" s="31">
        <v>6</v>
      </c>
      <c r="AC26" s="28">
        <v>10</v>
      </c>
      <c r="AD26" s="29">
        <v>4</v>
      </c>
      <c r="AE26" s="31">
        <v>12</v>
      </c>
      <c r="AF26" s="28">
        <v>22</v>
      </c>
      <c r="AG26" s="35">
        <v>12</v>
      </c>
    </row>
    <row r="27" spans="1:33" ht="15" customHeight="1" x14ac:dyDescent="0.15">
      <c r="A27" s="33">
        <v>11</v>
      </c>
      <c r="B27" s="34" t="s">
        <v>43</v>
      </c>
      <c r="C27" s="28">
        <v>1</v>
      </c>
      <c r="D27" s="29">
        <v>0</v>
      </c>
      <c r="E27" s="30">
        <f t="shared" si="3"/>
        <v>240</v>
      </c>
      <c r="F27" s="28">
        <f t="shared" si="4"/>
        <v>216</v>
      </c>
      <c r="G27" s="28">
        <v>84</v>
      </c>
      <c r="H27" s="29">
        <v>132</v>
      </c>
      <c r="I27" s="28">
        <f t="shared" si="5"/>
        <v>24</v>
      </c>
      <c r="J27" s="28">
        <v>8</v>
      </c>
      <c r="K27" s="29">
        <v>16</v>
      </c>
      <c r="L27" s="28">
        <f t="shared" si="6"/>
        <v>12</v>
      </c>
      <c r="M27" s="28">
        <v>2</v>
      </c>
      <c r="N27" s="29">
        <v>10</v>
      </c>
      <c r="O27" s="31">
        <f t="shared" si="7"/>
        <v>105</v>
      </c>
      <c r="P27" s="31">
        <f t="shared" si="8"/>
        <v>431</v>
      </c>
      <c r="Q27" s="28">
        <f t="shared" si="9"/>
        <v>286</v>
      </c>
      <c r="R27" s="29">
        <f t="shared" si="9"/>
        <v>145</v>
      </c>
      <c r="S27" s="31">
        <v>0</v>
      </c>
      <c r="T27" s="28">
        <v>0</v>
      </c>
      <c r="U27" s="29">
        <v>0</v>
      </c>
      <c r="V27" s="31">
        <v>39</v>
      </c>
      <c r="W27" s="28">
        <v>100</v>
      </c>
      <c r="X27" s="29">
        <v>43</v>
      </c>
      <c r="Y27" s="31">
        <v>35</v>
      </c>
      <c r="Z27" s="28">
        <v>90</v>
      </c>
      <c r="AA27" s="29">
        <v>44</v>
      </c>
      <c r="AB27" s="31">
        <v>31</v>
      </c>
      <c r="AC27" s="28">
        <v>96</v>
      </c>
      <c r="AD27" s="29">
        <v>58</v>
      </c>
      <c r="AE27" s="31">
        <v>0</v>
      </c>
      <c r="AF27" s="28">
        <v>0</v>
      </c>
      <c r="AG27" s="35">
        <v>0</v>
      </c>
    </row>
    <row r="28" spans="1:33" ht="15" customHeight="1" x14ac:dyDescent="0.15">
      <c r="A28" s="36">
        <v>12</v>
      </c>
      <c r="B28" s="37" t="s">
        <v>44</v>
      </c>
      <c r="C28" s="38">
        <v>1</v>
      </c>
      <c r="D28" s="39">
        <v>0</v>
      </c>
      <c r="E28" s="40">
        <f t="shared" si="3"/>
        <v>76</v>
      </c>
      <c r="F28" s="38">
        <f t="shared" si="4"/>
        <v>70</v>
      </c>
      <c r="G28" s="38">
        <v>26</v>
      </c>
      <c r="H28" s="39">
        <v>44</v>
      </c>
      <c r="I28" s="38">
        <f t="shared" si="5"/>
        <v>6</v>
      </c>
      <c r="J28" s="38">
        <v>2</v>
      </c>
      <c r="K28" s="39">
        <v>4</v>
      </c>
      <c r="L28" s="38">
        <f t="shared" si="6"/>
        <v>7</v>
      </c>
      <c r="M28" s="38">
        <v>5</v>
      </c>
      <c r="N28" s="39">
        <v>2</v>
      </c>
      <c r="O28" s="41">
        <f t="shared" si="7"/>
        <v>25</v>
      </c>
      <c r="P28" s="41">
        <f t="shared" si="8"/>
        <v>64</v>
      </c>
      <c r="Q28" s="38">
        <f t="shared" si="9"/>
        <v>40</v>
      </c>
      <c r="R28" s="39">
        <f t="shared" si="9"/>
        <v>24</v>
      </c>
      <c r="S28" s="41">
        <v>0</v>
      </c>
      <c r="T28" s="38">
        <v>0</v>
      </c>
      <c r="U28" s="39">
        <v>0</v>
      </c>
      <c r="V28" s="41">
        <v>8</v>
      </c>
      <c r="W28" s="38">
        <v>17</v>
      </c>
      <c r="X28" s="39">
        <v>6</v>
      </c>
      <c r="Y28" s="41">
        <v>6</v>
      </c>
      <c r="Z28" s="38">
        <v>7</v>
      </c>
      <c r="AA28" s="39">
        <v>6</v>
      </c>
      <c r="AB28" s="41">
        <v>11</v>
      </c>
      <c r="AC28" s="38">
        <v>16</v>
      </c>
      <c r="AD28" s="39">
        <v>12</v>
      </c>
      <c r="AE28" s="41">
        <v>0</v>
      </c>
      <c r="AF28" s="38">
        <v>0</v>
      </c>
      <c r="AG28" s="42">
        <v>0</v>
      </c>
    </row>
    <row r="29" spans="1:33" ht="15" customHeight="1" x14ac:dyDescent="0.15">
      <c r="A29" s="1" t="s">
        <v>45</v>
      </c>
    </row>
  </sheetData>
  <phoneticPr fontId="2"/>
  <printOptions horizontalCentered="1"/>
  <pageMargins left="0.7" right="0.7" top="0.75" bottom="0.75" header="0.3" footer="0.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2024-06-06T04:56:32Z</dcterms:created>
  <dcterms:modified xsi:type="dcterms:W3CDTF">2024-06-06T04:56:37Z</dcterms:modified>
</cp:coreProperties>
</file>