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66925"/>
  <xr:revisionPtr revIDLastSave="0" documentId="13_ncr:1_{C999A59D-A467-477B-85E8-3F6BF44D09F4}" xr6:coauthVersionLast="47" xr6:coauthVersionMax="47" xr10:uidLastSave="{00000000-0000-0000-0000-000000000000}"/>
  <bookViews>
    <workbookView xWindow="-120" yWindow="-120" windowWidth="20730" windowHeight="11160" xr2:uid="{8220E4D6-EFA0-4725-9F08-01B5A42B78DB}"/>
  </bookViews>
  <sheets>
    <sheet name="第12表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I20" i="3" l="1"/>
  <c r="AF20" i="3"/>
  <c r="AC20" i="3"/>
  <c r="Z20" i="3"/>
  <c r="Q20" i="3"/>
  <c r="P20" i="3"/>
  <c r="O20" i="3"/>
  <c r="N20" i="3" s="1"/>
  <c r="J20" i="3"/>
  <c r="G20" i="3"/>
  <c r="F20" i="3"/>
  <c r="AI19" i="3"/>
  <c r="AF19" i="3"/>
  <c r="AC19" i="3"/>
  <c r="Z19" i="3"/>
  <c r="Q19" i="3"/>
  <c r="P19" i="3"/>
  <c r="O19" i="3"/>
  <c r="N19" i="3"/>
  <c r="J19" i="3"/>
  <c r="F19" i="3" s="1"/>
  <c r="G19" i="3"/>
  <c r="AI18" i="3"/>
  <c r="AF18" i="3"/>
  <c r="AC18" i="3"/>
  <c r="Z18" i="3"/>
  <c r="Q18" i="3"/>
  <c r="P18" i="3"/>
  <c r="N18" i="3" s="1"/>
  <c r="O18" i="3"/>
  <c r="J18" i="3"/>
  <c r="G18" i="3"/>
  <c r="F18" i="3" s="1"/>
  <c r="AI17" i="3"/>
  <c r="AF17" i="3"/>
  <c r="AC17" i="3"/>
  <c r="AC13" i="3" s="1"/>
  <c r="AC11" i="3" s="1"/>
  <c r="Z17" i="3"/>
  <c r="Q17" i="3"/>
  <c r="P17" i="3"/>
  <c r="O17" i="3"/>
  <c r="N17" i="3" s="1"/>
  <c r="J17" i="3"/>
  <c r="G17" i="3"/>
  <c r="F17" i="3"/>
  <c r="AI16" i="3"/>
  <c r="AF16" i="3"/>
  <c r="AC16" i="3"/>
  <c r="Z16" i="3"/>
  <c r="Q16" i="3"/>
  <c r="P16" i="3"/>
  <c r="O16" i="3"/>
  <c r="N16" i="3"/>
  <c r="J16" i="3"/>
  <c r="G16" i="3"/>
  <c r="F16" i="3" s="1"/>
  <c r="AI15" i="3"/>
  <c r="AF15" i="3"/>
  <c r="AC15" i="3"/>
  <c r="Z15" i="3"/>
  <c r="Z13" i="3" s="1"/>
  <c r="Z11" i="3" s="1"/>
  <c r="Q15" i="3"/>
  <c r="P15" i="3"/>
  <c r="O15" i="3"/>
  <c r="N15" i="3"/>
  <c r="J15" i="3"/>
  <c r="G15" i="3"/>
  <c r="F15" i="3" s="1"/>
  <c r="AI14" i="3"/>
  <c r="AF14" i="3"/>
  <c r="AF13" i="3" s="1"/>
  <c r="AF11" i="3" s="1"/>
  <c r="AC14" i="3"/>
  <c r="Z14" i="3"/>
  <c r="Q14" i="3"/>
  <c r="Q13" i="3" s="1"/>
  <c r="Q11" i="3" s="1"/>
  <c r="P14" i="3"/>
  <c r="P13" i="3" s="1"/>
  <c r="P11" i="3" s="1"/>
  <c r="O14" i="3"/>
  <c r="N14" i="3" s="1"/>
  <c r="J14" i="3"/>
  <c r="G14" i="3"/>
  <c r="F14" i="3" s="1"/>
  <c r="F13" i="3" s="1"/>
  <c r="F11" i="3" s="1"/>
  <c r="AK13" i="3"/>
  <c r="AJ13" i="3"/>
  <c r="AI13" i="3"/>
  <c r="AI11" i="3" s="1"/>
  <c r="AH13" i="3"/>
  <c r="AG13" i="3"/>
  <c r="AE13" i="3"/>
  <c r="AE11" i="3" s="1"/>
  <c r="AD13" i="3"/>
  <c r="AB13" i="3"/>
  <c r="AB11" i="3" s="1"/>
  <c r="AA13" i="3"/>
  <c r="AA11" i="3" s="1"/>
  <c r="Y13" i="3"/>
  <c r="X13" i="3"/>
  <c r="X11" i="3" s="1"/>
  <c r="W13" i="3"/>
  <c r="W11" i="3" s="1"/>
  <c r="V13" i="3"/>
  <c r="V11" i="3" s="1"/>
  <c r="U13" i="3"/>
  <c r="T13" i="3"/>
  <c r="T11" i="3" s="1"/>
  <c r="S13" i="3"/>
  <c r="S11" i="3" s="1"/>
  <c r="R13" i="3"/>
  <c r="R11" i="3" s="1"/>
  <c r="O13" i="3"/>
  <c r="O11" i="3" s="1"/>
  <c r="M13" i="3"/>
  <c r="L13" i="3"/>
  <c r="L11" i="3" s="1"/>
  <c r="K13" i="3"/>
  <c r="K11" i="3" s="1"/>
  <c r="J13" i="3"/>
  <c r="J11" i="3" s="1"/>
  <c r="I13" i="3"/>
  <c r="H13" i="3"/>
  <c r="H11" i="3" s="1"/>
  <c r="G13" i="3"/>
  <c r="G11" i="3" s="1"/>
  <c r="E13" i="3"/>
  <c r="D13" i="3"/>
  <c r="D11" i="3" s="1"/>
  <c r="C13" i="3"/>
  <c r="C11" i="3" s="1"/>
  <c r="AK11" i="3"/>
  <c r="AJ11" i="3"/>
  <c r="AH11" i="3"/>
  <c r="AG11" i="3"/>
  <c r="AD11" i="3"/>
  <c r="Y11" i="3"/>
  <c r="U11" i="3"/>
  <c r="M11" i="3"/>
  <c r="I11" i="3"/>
  <c r="E11" i="3"/>
  <c r="N13" i="3" l="1"/>
  <c r="N11" i="3" s="1"/>
</calcChain>
</file>

<file path=xl/sharedStrings.xml><?xml version="1.0" encoding="utf-8"?>
<sst xmlns="http://schemas.openxmlformats.org/spreadsheetml/2006/main" count="65" uniqueCount="44">
  <si>
    <t>第12表大阪市における短期大学の概況</t>
    <rPh sb="0" eb="1">
      <t>ダイ</t>
    </rPh>
    <rPh sb="3" eb="4">
      <t>ヒョウ</t>
    </rPh>
    <phoneticPr fontId="4"/>
  </si>
  <si>
    <t>(単位：校・学科・人)</t>
    <rPh sb="1" eb="3">
      <t>タンイ</t>
    </rPh>
    <rPh sb="4" eb="5">
      <t>コウ</t>
    </rPh>
    <rPh sb="6" eb="8">
      <t>ガッカ</t>
    </rPh>
    <rPh sb="9" eb="10">
      <t>ニン</t>
    </rPh>
    <phoneticPr fontId="4"/>
  </si>
  <si>
    <t>学校数</t>
    <phoneticPr fontId="4"/>
  </si>
  <si>
    <t>学科数</t>
    <phoneticPr fontId="5"/>
  </si>
  <si>
    <t>教員数</t>
    <rPh sb="0" eb="2">
      <t>キョウインスウ</t>
    </rPh>
    <phoneticPr fontId="5"/>
  </si>
  <si>
    <t>職員数</t>
    <phoneticPr fontId="5"/>
  </si>
  <si>
    <t>学生数</t>
    <rPh sb="0" eb="3">
      <t>ガクセイスウ</t>
    </rPh>
    <phoneticPr fontId="5"/>
  </si>
  <si>
    <t>入学者数</t>
    <phoneticPr fontId="5"/>
  </si>
  <si>
    <t>（本務者）</t>
    <phoneticPr fontId="5"/>
  </si>
  <si>
    <t>総数</t>
    <phoneticPr fontId="5"/>
  </si>
  <si>
    <t>専攻科</t>
    <phoneticPr fontId="5"/>
  </si>
  <si>
    <t>昼間（第１部）</t>
    <phoneticPr fontId="5"/>
  </si>
  <si>
    <t>夜間(第2部)</t>
    <phoneticPr fontId="5"/>
  </si>
  <si>
    <t>総数</t>
    <rPh sb="0" eb="2">
      <t>ソウスウ</t>
    </rPh>
    <phoneticPr fontId="5"/>
  </si>
  <si>
    <t>本務者</t>
    <rPh sb="0" eb="2">
      <t>ホンムシャ</t>
    </rPh>
    <phoneticPr fontId="5"/>
  </si>
  <si>
    <t>兼務者</t>
    <rPh sb="0" eb="2">
      <t>ケンムシャ</t>
    </rPh>
    <phoneticPr fontId="5"/>
  </si>
  <si>
    <t>関係学科別</t>
    <phoneticPr fontId="5"/>
  </si>
  <si>
    <t>昼</t>
    <phoneticPr fontId="5"/>
  </si>
  <si>
    <t>夜</t>
    <phoneticPr fontId="5"/>
  </si>
  <si>
    <t>男</t>
    <phoneticPr fontId="5"/>
  </si>
  <si>
    <t>女</t>
    <phoneticPr fontId="5"/>
  </si>
  <si>
    <t>人文</t>
    <phoneticPr fontId="5"/>
  </si>
  <si>
    <t>社会</t>
    <phoneticPr fontId="5"/>
  </si>
  <si>
    <t>保健</t>
    <phoneticPr fontId="5"/>
  </si>
  <si>
    <t>家政</t>
    <phoneticPr fontId="5"/>
  </si>
  <si>
    <t>教育</t>
    <phoneticPr fontId="5"/>
  </si>
  <si>
    <t>その他</t>
    <rPh sb="2" eb="3">
      <t>タ</t>
    </rPh>
    <phoneticPr fontId="5"/>
  </si>
  <si>
    <t>令和元年</t>
    <rPh sb="0" eb="4">
      <t>レイワガンネン</t>
    </rPh>
    <phoneticPr fontId="5"/>
  </si>
  <si>
    <t>2年</t>
    <rPh sb="1" eb="2">
      <t>ネン</t>
    </rPh>
    <phoneticPr fontId="5"/>
  </si>
  <si>
    <t>3年</t>
    <rPh sb="1" eb="2">
      <t>ネン</t>
    </rPh>
    <phoneticPr fontId="5"/>
  </si>
  <si>
    <t>4年</t>
    <rPh sb="1" eb="2">
      <t>ネン</t>
    </rPh>
    <phoneticPr fontId="5"/>
  </si>
  <si>
    <t>5年</t>
    <rPh sb="1" eb="2">
      <t>ネン</t>
    </rPh>
    <phoneticPr fontId="5"/>
  </si>
  <si>
    <t>私立</t>
  </si>
  <si>
    <t>中央</t>
  </si>
  <si>
    <t>天王寺</t>
    <phoneticPr fontId="4"/>
  </si>
  <si>
    <t>東淀川</t>
    <phoneticPr fontId="4"/>
  </si>
  <si>
    <t>城東</t>
  </si>
  <si>
    <t>阿倍野</t>
    <phoneticPr fontId="4"/>
  </si>
  <si>
    <t>東住吉</t>
    <phoneticPr fontId="4"/>
  </si>
  <si>
    <t>平野</t>
  </si>
  <si>
    <t>資料：大阪市計画調整局</t>
    <rPh sb="0" eb="2">
      <t>シリョウ</t>
    </rPh>
    <rPh sb="3" eb="5">
      <t>オオサカ</t>
    </rPh>
    <rPh sb="5" eb="6">
      <t>シ</t>
    </rPh>
    <rPh sb="6" eb="8">
      <t>ケイカク</t>
    </rPh>
    <rPh sb="8" eb="11">
      <t>チョウセイキョク</t>
    </rPh>
    <phoneticPr fontId="5"/>
  </si>
  <si>
    <t>年度・区分</t>
  </si>
  <si>
    <t>別科その他（注）</t>
    <phoneticPr fontId="5"/>
  </si>
  <si>
    <t>注：「別科その他」は次の①～④の合計である。①別科の学生、②科目等履修生、③聴講生、④研究生</t>
    <rPh sb="0" eb="1">
      <t>チュウ</t>
    </rPh>
    <rPh sb="3" eb="5">
      <t>ベッカ</t>
    </rPh>
    <rPh sb="7" eb="8">
      <t>タ</t>
    </rPh>
    <rPh sb="10" eb="11">
      <t>ツギ</t>
    </rPh>
    <rPh sb="16" eb="18">
      <t>ゴウケイ</t>
    </rPh>
    <rPh sb="23" eb="25">
      <t>ベッカ</t>
    </rPh>
    <rPh sb="26" eb="28">
      <t>ガクセイ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</si>
</sst>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76" formatCode="#,##0;&quot;△ &quot;#,##0"/>
    <numFmt numFmtId="177" formatCode="#,##0.00;&quot;△ &quot;#,##0.00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9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明朝"/>
      <family val="1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3">
    <xf numFmtId="0" fontId="0" fillId="0" borderId="0" xfId="0">
      <alignment vertical="center"/>
    </xf>
    <xf numFmtId="176" fontId="2" fillId="0" borderId="0" xfId="1" applyNumberFormat="1" applyFont="1">
      <alignment vertical="center"/>
    </xf>
    <xf numFmtId="176" fontId="2" fillId="0" borderId="2" xfId="1" quotePrefix="1" applyNumberFormat="1" applyFont="1" applyBorder="1" applyAlignment="1">
      <alignment vertical="top"/>
    </xf>
    <xf numFmtId="176" fontId="2" fillId="0" borderId="3" xfId="1" applyNumberFormat="1" applyFont="1" applyBorder="1" applyAlignment="1">
      <alignment vertical="top"/>
    </xf>
    <xf numFmtId="176" fontId="2" fillId="0" borderId="4" xfId="1" applyNumberFormat="1" applyFont="1" applyBorder="1" applyAlignment="1">
      <alignment vertical="top"/>
    </xf>
    <xf numFmtId="0" fontId="2" fillId="0" borderId="2" xfId="1" applyFont="1" applyBorder="1" applyAlignment="1">
      <alignment vertical="top"/>
    </xf>
    <xf numFmtId="176" fontId="2" fillId="0" borderId="4" xfId="1" quotePrefix="1" applyNumberFormat="1" applyFont="1" applyBorder="1" applyAlignment="1">
      <alignment vertical="top"/>
    </xf>
    <xf numFmtId="0" fontId="2" fillId="0" borderId="1" xfId="1" applyFont="1" applyBorder="1" applyAlignment="1">
      <alignment vertical="top"/>
    </xf>
    <xf numFmtId="176" fontId="2" fillId="0" borderId="3" xfId="1" applyNumberFormat="1" applyFont="1" applyBorder="1" applyAlignment="1">
      <alignment vertical="top" wrapText="1"/>
    </xf>
    <xf numFmtId="176" fontId="2" fillId="0" borderId="5" xfId="1" applyNumberFormat="1" applyFont="1" applyBorder="1" applyAlignment="1">
      <alignment vertical="top"/>
    </xf>
    <xf numFmtId="176" fontId="2" fillId="0" borderId="6" xfId="1" quotePrefix="1" applyNumberFormat="1" applyFont="1" applyBorder="1" applyAlignment="1">
      <alignment vertical="top"/>
    </xf>
    <xf numFmtId="176" fontId="2" fillId="0" borderId="7" xfId="1" quotePrefix="1" applyNumberFormat="1" applyFont="1" applyBorder="1" applyAlignment="1">
      <alignment vertical="top"/>
    </xf>
    <xf numFmtId="176" fontId="2" fillId="0" borderId="0" xfId="1" applyNumberFormat="1" applyFont="1" applyAlignment="1">
      <alignment vertical="top"/>
    </xf>
    <xf numFmtId="176" fontId="2" fillId="0" borderId="0" xfId="1" quotePrefix="1" applyNumberFormat="1" applyFont="1" applyAlignment="1">
      <alignment vertical="top"/>
    </xf>
    <xf numFmtId="176" fontId="2" fillId="0" borderId="8" xfId="1" quotePrefix="1" applyNumberFormat="1" applyFont="1" applyBorder="1" applyAlignment="1">
      <alignment vertical="top"/>
    </xf>
    <xf numFmtId="0" fontId="2" fillId="0" borderId="9" xfId="1" applyFont="1" applyBorder="1" applyAlignment="1">
      <alignment vertical="top"/>
    </xf>
    <xf numFmtId="0" fontId="2" fillId="0" borderId="10" xfId="1" applyFont="1" applyBorder="1" applyAlignment="1">
      <alignment vertical="top"/>
    </xf>
    <xf numFmtId="0" fontId="2" fillId="0" borderId="8" xfId="1" applyFont="1" applyBorder="1" applyAlignment="1">
      <alignment vertical="top"/>
    </xf>
    <xf numFmtId="176" fontId="2" fillId="0" borderId="1" xfId="1" quotePrefix="1" applyNumberFormat="1" applyFont="1" applyBorder="1" applyAlignment="1">
      <alignment vertical="top"/>
    </xf>
    <xf numFmtId="176" fontId="2" fillId="0" borderId="6" xfId="1" applyNumberFormat="1" applyFont="1" applyBorder="1" applyAlignment="1">
      <alignment vertical="top"/>
    </xf>
    <xf numFmtId="176" fontId="2" fillId="0" borderId="11" xfId="1" applyNumberFormat="1" applyFont="1" applyBorder="1" applyAlignment="1">
      <alignment vertical="top"/>
    </xf>
    <xf numFmtId="176" fontId="2" fillId="0" borderId="12" xfId="1" quotePrefix="1" applyNumberFormat="1" applyFont="1" applyBorder="1" applyAlignment="1">
      <alignment vertical="top"/>
    </xf>
    <xf numFmtId="176" fontId="2" fillId="0" borderId="13" xfId="1" quotePrefix="1" applyNumberFormat="1" applyFont="1" applyBorder="1" applyAlignment="1">
      <alignment vertical="top"/>
    </xf>
    <xf numFmtId="176" fontId="2" fillId="0" borderId="7" xfId="1" applyNumberFormat="1" applyFont="1" applyBorder="1" applyAlignment="1">
      <alignment vertical="top"/>
    </xf>
    <xf numFmtId="0" fontId="2" fillId="0" borderId="11" xfId="1" applyFont="1" applyBorder="1" applyAlignment="1">
      <alignment vertical="top"/>
    </xf>
    <xf numFmtId="0" fontId="2" fillId="0" borderId="12" xfId="1" applyFont="1" applyBorder="1" applyAlignment="1">
      <alignment vertical="top"/>
    </xf>
    <xf numFmtId="0" fontId="2" fillId="0" borderId="13" xfId="1" applyFont="1" applyBorder="1" applyAlignment="1">
      <alignment vertical="top"/>
    </xf>
    <xf numFmtId="176" fontId="2" fillId="0" borderId="13" xfId="1" applyNumberFormat="1" applyFont="1" applyBorder="1" applyAlignment="1">
      <alignment vertical="top"/>
    </xf>
    <xf numFmtId="176" fontId="2" fillId="0" borderId="5" xfId="1" quotePrefix="1" applyNumberFormat="1" applyFont="1" applyBorder="1" applyAlignment="1">
      <alignment vertical="top"/>
    </xf>
    <xf numFmtId="176" fontId="2" fillId="0" borderId="12" xfId="1" applyNumberFormat="1" applyFont="1" applyBorder="1" applyAlignment="1">
      <alignment vertical="top"/>
    </xf>
    <xf numFmtId="176" fontId="2" fillId="0" borderId="10" xfId="1" applyNumberFormat="1" applyFont="1" applyBorder="1" applyAlignment="1">
      <alignment vertical="top"/>
    </xf>
    <xf numFmtId="0" fontId="2" fillId="0" borderId="14" xfId="1" applyFont="1" applyBorder="1" applyAlignment="1">
      <alignment vertical="top"/>
    </xf>
    <xf numFmtId="176" fontId="2" fillId="0" borderId="15" xfId="1" applyNumberFormat="1" applyFont="1" applyBorder="1" applyAlignment="1">
      <alignment vertical="top"/>
    </xf>
    <xf numFmtId="176" fontId="2" fillId="0" borderId="16" xfId="1" applyNumberFormat="1" applyFont="1" applyBorder="1" applyAlignment="1">
      <alignment vertical="top"/>
    </xf>
    <xf numFmtId="176" fontId="2" fillId="0" borderId="17" xfId="1" applyNumberFormat="1" applyFont="1" applyBorder="1" applyAlignment="1">
      <alignment vertical="top"/>
    </xf>
    <xf numFmtId="176" fontId="2" fillId="0" borderId="8" xfId="1" quotePrefix="1" applyNumberFormat="1" applyFont="1" applyBorder="1">
      <alignment vertical="center"/>
    </xf>
    <xf numFmtId="41" fontId="6" fillId="0" borderId="9" xfId="2" applyNumberFormat="1" applyFont="1" applyFill="1" applyBorder="1" applyAlignment="1">
      <alignment vertical="center"/>
    </xf>
    <xf numFmtId="41" fontId="6" fillId="0" borderId="18" xfId="2" applyNumberFormat="1" applyFont="1" applyFill="1" applyBorder="1" applyAlignment="1">
      <alignment vertical="center"/>
    </xf>
    <xf numFmtId="41" fontId="6" fillId="0" borderId="8" xfId="2" applyNumberFormat="1" applyFont="1" applyFill="1" applyBorder="1" applyAlignment="1">
      <alignment vertical="center"/>
    </xf>
    <xf numFmtId="41" fontId="6" fillId="0" borderId="19" xfId="2" applyNumberFormat="1" applyFont="1" applyFill="1" applyBorder="1" applyAlignment="1">
      <alignment vertical="center"/>
    </xf>
    <xf numFmtId="41" fontId="6" fillId="0" borderId="20" xfId="2" applyNumberFormat="1" applyFont="1" applyFill="1" applyBorder="1" applyAlignment="1">
      <alignment vertical="center"/>
    </xf>
    <xf numFmtId="41" fontId="6" fillId="0" borderId="21" xfId="2" applyNumberFormat="1" applyFont="1" applyFill="1" applyBorder="1" applyAlignment="1">
      <alignment vertical="center"/>
    </xf>
    <xf numFmtId="41" fontId="6" fillId="0" borderId="0" xfId="2" applyNumberFormat="1" applyFont="1" applyFill="1" applyBorder="1" applyAlignment="1">
      <alignment vertical="center"/>
    </xf>
    <xf numFmtId="176" fontId="2" fillId="0" borderId="0" xfId="1" quotePrefix="1" applyNumberFormat="1" applyFont="1">
      <alignment vertical="center"/>
    </xf>
    <xf numFmtId="176" fontId="2" fillId="0" borderId="8" xfId="1" applyNumberFormat="1" applyFont="1" applyBorder="1">
      <alignment vertical="center"/>
    </xf>
    <xf numFmtId="41" fontId="6" fillId="0" borderId="18" xfId="2" quotePrefix="1" applyNumberFormat="1" applyFont="1" applyFill="1" applyBorder="1" applyAlignment="1">
      <alignment vertical="center"/>
    </xf>
    <xf numFmtId="41" fontId="6" fillId="0" borderId="20" xfId="2" quotePrefix="1" applyNumberFormat="1" applyFont="1" applyFill="1" applyBorder="1" applyAlignment="1">
      <alignment vertical="center"/>
    </xf>
    <xf numFmtId="41" fontId="6" fillId="0" borderId="8" xfId="2" quotePrefix="1" applyNumberFormat="1" applyFont="1" applyFill="1" applyBorder="1" applyAlignment="1">
      <alignment vertical="center"/>
    </xf>
    <xf numFmtId="176" fontId="2" fillId="0" borderId="12" xfId="1" applyNumberFormat="1" applyFont="1" applyBorder="1">
      <alignment vertical="center"/>
    </xf>
    <xf numFmtId="176" fontId="2" fillId="0" borderId="13" xfId="1" applyNumberFormat="1" applyFont="1" applyBorder="1">
      <alignment vertical="center"/>
    </xf>
    <xf numFmtId="41" fontId="6" fillId="0" borderId="14" xfId="2" applyNumberFormat="1" applyFont="1" applyFill="1" applyBorder="1" applyAlignment="1">
      <alignment vertical="center"/>
    </xf>
    <xf numFmtId="41" fontId="6" fillId="0" borderId="22" xfId="2" applyNumberFormat="1" applyFont="1" applyFill="1" applyBorder="1" applyAlignment="1">
      <alignment vertical="center"/>
    </xf>
    <xf numFmtId="41" fontId="6" fillId="0" borderId="13" xfId="2" applyNumberFormat="1" applyFont="1" applyFill="1" applyBorder="1" applyAlignment="1">
      <alignment vertical="center"/>
    </xf>
    <xf numFmtId="41" fontId="6" fillId="0" borderId="23" xfId="2" applyNumberFormat="1" applyFont="1" applyFill="1" applyBorder="1" applyAlignment="1">
      <alignment vertical="center"/>
    </xf>
    <xf numFmtId="41" fontId="6" fillId="0" borderId="13" xfId="2" quotePrefix="1" applyNumberFormat="1" applyFont="1" applyFill="1" applyBorder="1" applyAlignment="1">
      <alignment vertical="center"/>
    </xf>
    <xf numFmtId="41" fontId="6" fillId="0" borderId="12" xfId="2" applyNumberFormat="1" applyFont="1" applyFill="1" applyBorder="1" applyAlignment="1">
      <alignment vertical="center"/>
    </xf>
    <xf numFmtId="176" fontId="2" fillId="0" borderId="1" xfId="1" applyNumberFormat="1" applyFont="1" applyBorder="1">
      <alignment vertical="center"/>
    </xf>
    <xf numFmtId="177" fontId="2" fillId="0" borderId="0" xfId="1" applyNumberFormat="1" applyFont="1">
      <alignment vertical="center"/>
    </xf>
    <xf numFmtId="41" fontId="6" fillId="0" borderId="24" xfId="2" applyNumberFormat="1" applyFont="1" applyFill="1" applyBorder="1" applyAlignment="1">
      <alignment vertical="center"/>
    </xf>
    <xf numFmtId="41" fontId="6" fillId="0" borderId="25" xfId="2" applyNumberFormat="1" applyFont="1" applyFill="1" applyBorder="1" applyAlignment="1">
      <alignment vertical="center"/>
    </xf>
    <xf numFmtId="41" fontId="6" fillId="0" borderId="24" xfId="2" quotePrefix="1" applyNumberFormat="1" applyFont="1" applyFill="1" applyBorder="1" applyAlignment="1">
      <alignment vertical="center"/>
    </xf>
    <xf numFmtId="41" fontId="6" fillId="0" borderId="26" xfId="2" applyNumberFormat="1" applyFont="1" applyFill="1" applyBorder="1" applyAlignment="1">
      <alignment vertical="center"/>
    </xf>
    <xf numFmtId="0" fontId="2" fillId="0" borderId="6" xfId="1" applyFont="1" applyBorder="1" applyAlignment="1">
      <alignment vertical="top"/>
    </xf>
  </cellXfs>
  <cellStyles count="3">
    <cellStyle name="桁区切り 3" xfId="2" xr:uid="{B19D4D76-4089-4183-A6F0-1AED9336FB29}"/>
    <cellStyle name="標準" xfId="0" builtinId="0"/>
    <cellStyle name="標準 2" xfId="1" xr:uid="{3920952B-6322-4D2F-91C2-D1A4ACA144C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233806-B213-45EC-84D3-FBB9DFFE0943}">
  <dimension ref="A1:AK28"/>
  <sheetViews>
    <sheetView tabSelected="1" view="pageBreakPreview" zoomScaleNormal="70" zoomScaleSheetLayoutView="100" workbookViewId="0">
      <selection activeCell="D19" sqref="D19"/>
    </sheetView>
  </sheetViews>
  <sheetFormatPr defaultColWidth="7.5" defaultRowHeight="15" customHeight="1" x14ac:dyDescent="0.4"/>
  <cols>
    <col min="1" max="2" width="7.5" style="1" customWidth="1"/>
    <col min="3" max="3" width="6.125" style="1" customWidth="1"/>
    <col min="4" max="5" width="4.625" style="1" customWidth="1"/>
    <col min="6" max="6" width="6.5" style="1" bestFit="1" customWidth="1"/>
    <col min="7" max="8" width="5" style="1" customWidth="1"/>
    <col min="9" max="9" width="6.125" style="1" customWidth="1"/>
    <col min="10" max="11" width="5" style="1" customWidth="1"/>
    <col min="12" max="12" width="6.625" style="1" customWidth="1"/>
    <col min="13" max="13" width="7.875" style="1" customWidth="1"/>
    <col min="14" max="14" width="6.625" style="1" customWidth="1"/>
    <col min="15" max="15" width="5.375" style="1" bestFit="1" customWidth="1"/>
    <col min="16" max="16" width="6.875" style="1" bestFit="1" customWidth="1"/>
    <col min="17" max="17" width="9.125" style="1" customWidth="1"/>
    <col min="18" max="18" width="5.125" style="1" customWidth="1"/>
    <col min="19" max="19" width="6.875" style="1" bestFit="1" customWidth="1"/>
    <col min="20" max="23" width="5.625" style="1" customWidth="1"/>
    <col min="24" max="24" width="6.875" style="1" bestFit="1" customWidth="1"/>
    <col min="25" max="25" width="5.625" style="1" customWidth="1"/>
    <col min="26" max="31" width="4.625" style="1" customWidth="1"/>
    <col min="32" max="34" width="5.125" style="1" customWidth="1"/>
    <col min="35" max="35" width="7.625" style="1" customWidth="1"/>
    <col min="36" max="36" width="4.375" style="1" bestFit="1" customWidth="1"/>
    <col min="37" max="37" width="6.875" style="1" bestFit="1" customWidth="1"/>
    <col min="38" max="38" width="7.5" style="1" customWidth="1"/>
    <col min="39" max="16384" width="7.5" style="1"/>
  </cols>
  <sheetData>
    <row r="1" spans="1:37" ht="15" customHeight="1" x14ac:dyDescent="0.4">
      <c r="A1" s="1" t="s">
        <v>0</v>
      </c>
      <c r="N1" s="57"/>
      <c r="R1" s="57"/>
    </row>
    <row r="2" spans="1:37" ht="15" customHeight="1" x14ac:dyDescent="0.4">
      <c r="A2" s="1" t="s">
        <v>1</v>
      </c>
      <c r="Q2" s="57"/>
    </row>
    <row r="3" spans="1:37" s="12" customFormat="1" ht="15" customHeight="1" x14ac:dyDescent="0.4">
      <c r="A3" s="18" t="s">
        <v>41</v>
      </c>
      <c r="B3" s="2"/>
      <c r="C3" s="3" t="s">
        <v>2</v>
      </c>
      <c r="D3" s="4" t="s">
        <v>3</v>
      </c>
      <c r="E3" s="5"/>
      <c r="F3" s="6" t="s">
        <v>4</v>
      </c>
      <c r="G3" s="7"/>
      <c r="H3" s="7"/>
      <c r="I3" s="7"/>
      <c r="J3" s="7"/>
      <c r="K3" s="7"/>
      <c r="L3" s="5"/>
      <c r="M3" s="8" t="s">
        <v>5</v>
      </c>
      <c r="N3" s="4" t="s">
        <v>6</v>
      </c>
      <c r="O3" s="18"/>
      <c r="P3" s="18"/>
      <c r="Q3" s="19"/>
      <c r="R3" s="19"/>
      <c r="S3" s="10"/>
      <c r="T3" s="10"/>
      <c r="U3" s="10"/>
      <c r="V3" s="10"/>
      <c r="W3" s="10"/>
      <c r="X3" s="10"/>
      <c r="Y3" s="10"/>
      <c r="Z3" s="10"/>
      <c r="AA3" s="10"/>
      <c r="AB3" s="10"/>
      <c r="AC3" s="19"/>
      <c r="AD3" s="62"/>
      <c r="AE3" s="62"/>
      <c r="AF3" s="19"/>
      <c r="AG3" s="62"/>
      <c r="AH3" s="62"/>
      <c r="AI3" s="4" t="s">
        <v>7</v>
      </c>
      <c r="AJ3" s="7"/>
      <c r="AK3" s="7"/>
    </row>
    <row r="4" spans="1:37" s="12" customFormat="1" ht="15" customHeight="1" x14ac:dyDescent="0.4">
      <c r="A4" s="13"/>
      <c r="B4" s="14"/>
      <c r="C4" s="15"/>
      <c r="D4" s="16"/>
      <c r="E4" s="17"/>
      <c r="F4" s="20"/>
      <c r="G4" s="21"/>
      <c r="H4" s="21"/>
      <c r="I4" s="21"/>
      <c r="J4" s="21"/>
      <c r="K4" s="21"/>
      <c r="L4" s="22"/>
      <c r="M4" s="15" t="s">
        <v>8</v>
      </c>
      <c r="N4" s="30" t="s">
        <v>9</v>
      </c>
      <c r="O4" s="13"/>
      <c r="P4" s="14"/>
      <c r="Q4" s="9" t="s">
        <v>11</v>
      </c>
      <c r="R4" s="9"/>
      <c r="S4" s="19"/>
      <c r="T4" s="19"/>
      <c r="U4" s="19"/>
      <c r="V4" s="19"/>
      <c r="W4" s="19"/>
      <c r="X4" s="19"/>
      <c r="Y4" s="23"/>
      <c r="Z4" s="9" t="s">
        <v>12</v>
      </c>
      <c r="AA4" s="9"/>
      <c r="AB4" s="21"/>
      <c r="AC4" s="30" t="s">
        <v>10</v>
      </c>
      <c r="AD4" s="25"/>
      <c r="AE4" s="26"/>
      <c r="AF4" s="24" t="s">
        <v>42</v>
      </c>
      <c r="AG4" s="25"/>
      <c r="AH4" s="25"/>
      <c r="AI4" s="24"/>
      <c r="AJ4" s="25"/>
      <c r="AK4" s="25"/>
    </row>
    <row r="5" spans="1:37" s="12" customFormat="1" ht="15" customHeight="1" x14ac:dyDescent="0.4">
      <c r="A5" s="13"/>
      <c r="B5" s="14"/>
      <c r="C5" s="15"/>
      <c r="D5" s="20"/>
      <c r="E5" s="27"/>
      <c r="F5" s="3" t="s">
        <v>13</v>
      </c>
      <c r="G5" s="28" t="s">
        <v>14</v>
      </c>
      <c r="H5" s="10"/>
      <c r="I5" s="2"/>
      <c r="J5" s="10" t="s">
        <v>15</v>
      </c>
      <c r="K5" s="10"/>
      <c r="L5" s="2"/>
      <c r="M5" s="15"/>
      <c r="N5" s="16"/>
      <c r="O5" s="29"/>
      <c r="P5" s="27"/>
      <c r="Q5" s="4" t="s">
        <v>9</v>
      </c>
      <c r="R5" s="19"/>
      <c r="S5" s="11"/>
      <c r="T5" s="9" t="s">
        <v>16</v>
      </c>
      <c r="U5" s="19"/>
      <c r="V5" s="19"/>
      <c r="W5" s="19"/>
      <c r="X5" s="19"/>
      <c r="Y5" s="23"/>
      <c r="Z5" s="4" t="s">
        <v>9</v>
      </c>
      <c r="AA5" s="19"/>
      <c r="AB5" s="11"/>
      <c r="AC5" s="4" t="s">
        <v>13</v>
      </c>
      <c r="AD5" s="25"/>
      <c r="AE5" s="26"/>
      <c r="AF5" s="30" t="s">
        <v>13</v>
      </c>
      <c r="AG5" s="25"/>
      <c r="AH5" s="26"/>
      <c r="AI5" s="30" t="s">
        <v>13</v>
      </c>
      <c r="AJ5" s="25"/>
      <c r="AK5" s="25"/>
    </row>
    <row r="6" spans="1:37" s="12" customFormat="1" ht="15" customHeight="1" x14ac:dyDescent="0.4">
      <c r="A6" s="21"/>
      <c r="B6" s="22"/>
      <c r="C6" s="31"/>
      <c r="D6" s="32" t="s">
        <v>17</v>
      </c>
      <c r="E6" s="33" t="s">
        <v>18</v>
      </c>
      <c r="F6" s="31"/>
      <c r="G6" s="9" t="s">
        <v>13</v>
      </c>
      <c r="H6" s="9" t="s">
        <v>19</v>
      </c>
      <c r="I6" s="33" t="s">
        <v>20</v>
      </c>
      <c r="J6" s="9" t="s">
        <v>13</v>
      </c>
      <c r="K6" s="9" t="s">
        <v>19</v>
      </c>
      <c r="L6" s="33" t="s">
        <v>20</v>
      </c>
      <c r="M6" s="31"/>
      <c r="N6" s="24"/>
      <c r="O6" s="32" t="s">
        <v>19</v>
      </c>
      <c r="P6" s="33" t="s">
        <v>20</v>
      </c>
      <c r="Q6" s="24"/>
      <c r="R6" s="32" t="s">
        <v>19</v>
      </c>
      <c r="S6" s="23" t="s">
        <v>20</v>
      </c>
      <c r="T6" s="32" t="s">
        <v>21</v>
      </c>
      <c r="U6" s="34" t="s">
        <v>22</v>
      </c>
      <c r="V6" s="34" t="s">
        <v>23</v>
      </c>
      <c r="W6" s="34" t="s">
        <v>24</v>
      </c>
      <c r="X6" s="34" t="s">
        <v>25</v>
      </c>
      <c r="Y6" s="33" t="s">
        <v>26</v>
      </c>
      <c r="Z6" s="31"/>
      <c r="AA6" s="32" t="s">
        <v>19</v>
      </c>
      <c r="AB6" s="23" t="s">
        <v>20</v>
      </c>
      <c r="AC6" s="24"/>
      <c r="AD6" s="32" t="s">
        <v>19</v>
      </c>
      <c r="AE6" s="23" t="s">
        <v>20</v>
      </c>
      <c r="AF6" s="24"/>
      <c r="AG6" s="32" t="s">
        <v>19</v>
      </c>
      <c r="AH6" s="23" t="s">
        <v>20</v>
      </c>
      <c r="AI6" s="24"/>
      <c r="AJ6" s="32" t="s">
        <v>19</v>
      </c>
      <c r="AK6" s="19" t="s">
        <v>20</v>
      </c>
    </row>
    <row r="7" spans="1:37" ht="15" customHeight="1" x14ac:dyDescent="0.4">
      <c r="A7" s="1" t="s">
        <v>27</v>
      </c>
      <c r="B7" s="35"/>
      <c r="C7" s="36">
        <v>8</v>
      </c>
      <c r="D7" s="37">
        <v>18</v>
      </c>
      <c r="E7" s="38">
        <v>0</v>
      </c>
      <c r="F7" s="37">
        <v>877</v>
      </c>
      <c r="G7" s="37">
        <v>257</v>
      </c>
      <c r="H7" s="37">
        <v>108</v>
      </c>
      <c r="I7" s="38">
        <v>149</v>
      </c>
      <c r="J7" s="37">
        <v>620</v>
      </c>
      <c r="K7" s="37">
        <v>236</v>
      </c>
      <c r="L7" s="38">
        <v>384</v>
      </c>
      <c r="M7" s="36">
        <v>177</v>
      </c>
      <c r="N7" s="36">
        <v>3804</v>
      </c>
      <c r="O7" s="37">
        <v>64</v>
      </c>
      <c r="P7" s="38">
        <v>3740</v>
      </c>
      <c r="Q7" s="37">
        <v>3749</v>
      </c>
      <c r="R7" s="37">
        <v>63</v>
      </c>
      <c r="S7" s="38">
        <v>3686</v>
      </c>
      <c r="T7" s="37">
        <v>283</v>
      </c>
      <c r="U7" s="39">
        <v>349</v>
      </c>
      <c r="V7" s="58">
        <v>272</v>
      </c>
      <c r="W7" s="59">
        <v>825</v>
      </c>
      <c r="X7" s="39">
        <v>1840</v>
      </c>
      <c r="Y7" s="40">
        <v>180</v>
      </c>
      <c r="Z7" s="41">
        <v>0</v>
      </c>
      <c r="AA7" s="41">
        <v>0</v>
      </c>
      <c r="AB7" s="38">
        <v>0</v>
      </c>
      <c r="AC7" s="37">
        <v>4</v>
      </c>
      <c r="AD7" s="37">
        <v>0</v>
      </c>
      <c r="AE7" s="38">
        <v>4</v>
      </c>
      <c r="AF7" s="37">
        <v>51</v>
      </c>
      <c r="AG7" s="37">
        <v>1</v>
      </c>
      <c r="AH7" s="38">
        <v>50</v>
      </c>
      <c r="AI7" s="37">
        <v>1806</v>
      </c>
      <c r="AJ7" s="37">
        <v>27</v>
      </c>
      <c r="AK7" s="42">
        <v>1779</v>
      </c>
    </row>
    <row r="8" spans="1:37" ht="15" customHeight="1" x14ac:dyDescent="0.4">
      <c r="A8" s="1" t="s">
        <v>28</v>
      </c>
      <c r="B8" s="35"/>
      <c r="C8" s="36">
        <v>8</v>
      </c>
      <c r="D8" s="37">
        <v>18</v>
      </c>
      <c r="E8" s="38">
        <v>0</v>
      </c>
      <c r="F8" s="37">
        <v>846</v>
      </c>
      <c r="G8" s="37">
        <v>250</v>
      </c>
      <c r="H8" s="37">
        <v>102</v>
      </c>
      <c r="I8" s="38">
        <v>148</v>
      </c>
      <c r="J8" s="37">
        <v>596</v>
      </c>
      <c r="K8" s="37">
        <v>236</v>
      </c>
      <c r="L8" s="38">
        <v>360</v>
      </c>
      <c r="M8" s="36">
        <v>170</v>
      </c>
      <c r="N8" s="36">
        <v>3705</v>
      </c>
      <c r="O8" s="37">
        <v>86</v>
      </c>
      <c r="P8" s="38">
        <v>3619</v>
      </c>
      <c r="Q8" s="37">
        <v>3656</v>
      </c>
      <c r="R8" s="37">
        <v>85</v>
      </c>
      <c r="S8" s="38">
        <v>3571</v>
      </c>
      <c r="T8" s="37">
        <v>289</v>
      </c>
      <c r="U8" s="39">
        <v>324</v>
      </c>
      <c r="V8" s="58">
        <v>257</v>
      </c>
      <c r="W8" s="39">
        <v>822</v>
      </c>
      <c r="X8" s="39">
        <v>1762</v>
      </c>
      <c r="Y8" s="40">
        <v>202</v>
      </c>
      <c r="Z8" s="37">
        <v>0</v>
      </c>
      <c r="AA8" s="37">
        <v>0</v>
      </c>
      <c r="AB8" s="38">
        <v>0</v>
      </c>
      <c r="AC8" s="37">
        <v>6</v>
      </c>
      <c r="AD8" s="37">
        <v>0</v>
      </c>
      <c r="AE8" s="38">
        <v>6</v>
      </c>
      <c r="AF8" s="37">
        <v>43</v>
      </c>
      <c r="AG8" s="37">
        <v>1</v>
      </c>
      <c r="AH8" s="38">
        <v>42</v>
      </c>
      <c r="AI8" s="37">
        <v>1732</v>
      </c>
      <c r="AJ8" s="37">
        <v>58</v>
      </c>
      <c r="AK8" s="42">
        <v>1674</v>
      </c>
    </row>
    <row r="9" spans="1:37" ht="15" customHeight="1" x14ac:dyDescent="0.4">
      <c r="A9" s="1" t="s">
        <v>29</v>
      </c>
      <c r="B9" s="35"/>
      <c r="C9" s="36">
        <v>8</v>
      </c>
      <c r="D9" s="37">
        <v>18</v>
      </c>
      <c r="E9" s="38">
        <v>0</v>
      </c>
      <c r="F9" s="37">
        <v>868</v>
      </c>
      <c r="G9" s="37">
        <v>248</v>
      </c>
      <c r="H9" s="37">
        <v>97</v>
      </c>
      <c r="I9" s="38">
        <v>151</v>
      </c>
      <c r="J9" s="37">
        <v>620</v>
      </c>
      <c r="K9" s="37">
        <v>233</v>
      </c>
      <c r="L9" s="38">
        <v>387</v>
      </c>
      <c r="M9" s="36">
        <v>167</v>
      </c>
      <c r="N9" s="36">
        <v>3451</v>
      </c>
      <c r="O9" s="37">
        <v>100</v>
      </c>
      <c r="P9" s="38">
        <v>3351</v>
      </c>
      <c r="Q9" s="37">
        <v>3398</v>
      </c>
      <c r="R9" s="37">
        <v>99</v>
      </c>
      <c r="S9" s="38">
        <v>3299</v>
      </c>
      <c r="T9" s="37">
        <v>238</v>
      </c>
      <c r="U9" s="39">
        <v>292</v>
      </c>
      <c r="V9" s="58">
        <v>251</v>
      </c>
      <c r="W9" s="39">
        <v>807</v>
      </c>
      <c r="X9" s="39">
        <v>1545</v>
      </c>
      <c r="Y9" s="40">
        <v>265</v>
      </c>
      <c r="Z9" s="37">
        <v>0</v>
      </c>
      <c r="AA9" s="37">
        <v>0</v>
      </c>
      <c r="AB9" s="38">
        <v>0</v>
      </c>
      <c r="AC9" s="37">
        <v>5</v>
      </c>
      <c r="AD9" s="37">
        <v>0</v>
      </c>
      <c r="AE9" s="38">
        <v>5</v>
      </c>
      <c r="AF9" s="37">
        <v>48</v>
      </c>
      <c r="AG9" s="37">
        <v>1</v>
      </c>
      <c r="AH9" s="38">
        <v>47</v>
      </c>
      <c r="AI9" s="37">
        <v>1578</v>
      </c>
      <c r="AJ9" s="37">
        <v>45</v>
      </c>
      <c r="AK9" s="42">
        <v>1533</v>
      </c>
    </row>
    <row r="10" spans="1:37" ht="15" customHeight="1" x14ac:dyDescent="0.4">
      <c r="A10" s="1" t="s">
        <v>30</v>
      </c>
      <c r="B10" s="35"/>
      <c r="C10" s="36">
        <v>8</v>
      </c>
      <c r="D10" s="37">
        <v>18</v>
      </c>
      <c r="E10" s="38">
        <v>0</v>
      </c>
      <c r="F10" s="37">
        <v>837</v>
      </c>
      <c r="G10" s="37">
        <v>227</v>
      </c>
      <c r="H10" s="37">
        <v>94</v>
      </c>
      <c r="I10" s="38">
        <v>133</v>
      </c>
      <c r="J10" s="37">
        <v>610</v>
      </c>
      <c r="K10" s="37">
        <v>225</v>
      </c>
      <c r="L10" s="38">
        <v>385</v>
      </c>
      <c r="M10" s="36">
        <v>159</v>
      </c>
      <c r="N10" s="36">
        <v>2930</v>
      </c>
      <c r="O10" s="37">
        <v>95</v>
      </c>
      <c r="P10" s="38">
        <v>2835</v>
      </c>
      <c r="Q10" s="37">
        <v>2888</v>
      </c>
      <c r="R10" s="37">
        <v>95</v>
      </c>
      <c r="S10" s="38">
        <v>2793</v>
      </c>
      <c r="T10" s="37">
        <v>184</v>
      </c>
      <c r="U10" s="39">
        <v>221</v>
      </c>
      <c r="V10" s="58">
        <v>164</v>
      </c>
      <c r="W10" s="39">
        <v>754</v>
      </c>
      <c r="X10" s="39">
        <v>1296</v>
      </c>
      <c r="Y10" s="40">
        <v>269</v>
      </c>
      <c r="Z10" s="37">
        <v>0</v>
      </c>
      <c r="AA10" s="37">
        <v>0</v>
      </c>
      <c r="AB10" s="38">
        <v>0</v>
      </c>
      <c r="AC10" s="37">
        <v>0</v>
      </c>
      <c r="AD10" s="37">
        <v>0</v>
      </c>
      <c r="AE10" s="38">
        <v>0</v>
      </c>
      <c r="AF10" s="37">
        <v>42</v>
      </c>
      <c r="AG10" s="37">
        <v>0</v>
      </c>
      <c r="AH10" s="38">
        <v>42</v>
      </c>
      <c r="AI10" s="37">
        <v>1224</v>
      </c>
      <c r="AJ10" s="37">
        <v>48</v>
      </c>
      <c r="AK10" s="42">
        <v>1176</v>
      </c>
    </row>
    <row r="11" spans="1:37" ht="15" customHeight="1" x14ac:dyDescent="0.4">
      <c r="A11" s="1" t="s">
        <v>31</v>
      </c>
      <c r="B11" s="35"/>
      <c r="C11" s="36">
        <f>C13</f>
        <v>8</v>
      </c>
      <c r="D11" s="37">
        <f t="shared" ref="D11:AK11" si="0">D13</f>
        <v>17</v>
      </c>
      <c r="E11" s="38">
        <f t="shared" si="0"/>
        <v>0</v>
      </c>
      <c r="F11" s="37">
        <f t="shared" si="0"/>
        <v>830</v>
      </c>
      <c r="G11" s="37">
        <f t="shared" si="0"/>
        <v>217</v>
      </c>
      <c r="H11" s="37">
        <f t="shared" si="0"/>
        <v>92</v>
      </c>
      <c r="I11" s="38">
        <f t="shared" si="0"/>
        <v>125</v>
      </c>
      <c r="J11" s="37">
        <f t="shared" si="0"/>
        <v>613</v>
      </c>
      <c r="K11" s="37">
        <f t="shared" si="0"/>
        <v>234</v>
      </c>
      <c r="L11" s="38">
        <f t="shared" si="0"/>
        <v>379</v>
      </c>
      <c r="M11" s="36">
        <f t="shared" si="0"/>
        <v>160</v>
      </c>
      <c r="N11" s="36">
        <f t="shared" si="0"/>
        <v>2460</v>
      </c>
      <c r="O11" s="37">
        <f t="shared" si="0"/>
        <v>90</v>
      </c>
      <c r="P11" s="38">
        <f t="shared" si="0"/>
        <v>2370</v>
      </c>
      <c r="Q11" s="37">
        <f t="shared" si="0"/>
        <v>2421</v>
      </c>
      <c r="R11" s="37">
        <f t="shared" si="0"/>
        <v>87</v>
      </c>
      <c r="S11" s="38">
        <f t="shared" si="0"/>
        <v>2334</v>
      </c>
      <c r="T11" s="37">
        <f t="shared" si="0"/>
        <v>132</v>
      </c>
      <c r="U11" s="39">
        <f t="shared" si="0"/>
        <v>208</v>
      </c>
      <c r="V11" s="58">
        <f t="shared" si="0"/>
        <v>88</v>
      </c>
      <c r="W11" s="39">
        <f t="shared" si="0"/>
        <v>684</v>
      </c>
      <c r="X11" s="39">
        <f t="shared" si="0"/>
        <v>1098</v>
      </c>
      <c r="Y11" s="40">
        <f t="shared" si="0"/>
        <v>211</v>
      </c>
      <c r="Z11" s="37">
        <f t="shared" si="0"/>
        <v>0</v>
      </c>
      <c r="AA11" s="37">
        <f t="shared" si="0"/>
        <v>0</v>
      </c>
      <c r="AB11" s="38">
        <f t="shared" si="0"/>
        <v>0</v>
      </c>
      <c r="AC11" s="37">
        <f t="shared" si="0"/>
        <v>0</v>
      </c>
      <c r="AD11" s="37">
        <f t="shared" si="0"/>
        <v>0</v>
      </c>
      <c r="AE11" s="38">
        <f t="shared" si="0"/>
        <v>0</v>
      </c>
      <c r="AF11" s="37">
        <f t="shared" si="0"/>
        <v>39</v>
      </c>
      <c r="AG11" s="37">
        <f t="shared" si="0"/>
        <v>3</v>
      </c>
      <c r="AH11" s="38">
        <f t="shared" si="0"/>
        <v>36</v>
      </c>
      <c r="AI11" s="37">
        <f t="shared" si="0"/>
        <v>1027</v>
      </c>
      <c r="AJ11" s="37">
        <f t="shared" si="0"/>
        <v>33</v>
      </c>
      <c r="AK11" s="42">
        <f t="shared" si="0"/>
        <v>994</v>
      </c>
    </row>
    <row r="12" spans="1:37" ht="2.4500000000000002" customHeight="1" x14ac:dyDescent="0.4">
      <c r="B12" s="35"/>
      <c r="C12" s="36"/>
      <c r="D12" s="37"/>
      <c r="E12" s="38"/>
      <c r="F12" s="37"/>
      <c r="G12" s="37"/>
      <c r="H12" s="37"/>
      <c r="I12" s="38"/>
      <c r="J12" s="37"/>
      <c r="K12" s="37"/>
      <c r="L12" s="38"/>
      <c r="M12" s="36"/>
      <c r="N12" s="36"/>
      <c r="O12" s="37"/>
      <c r="P12" s="38"/>
      <c r="Q12" s="37"/>
      <c r="R12" s="37"/>
      <c r="S12" s="38"/>
      <c r="T12" s="37"/>
      <c r="U12" s="39"/>
      <c r="V12" s="58"/>
      <c r="W12" s="39"/>
      <c r="X12" s="39"/>
      <c r="Y12" s="40"/>
      <c r="Z12" s="37"/>
      <c r="AA12" s="37"/>
      <c r="AB12" s="38"/>
      <c r="AC12" s="37"/>
      <c r="AD12" s="37"/>
      <c r="AE12" s="38"/>
      <c r="AF12" s="37"/>
      <c r="AG12" s="37"/>
      <c r="AH12" s="38"/>
      <c r="AI12" s="37"/>
      <c r="AJ12" s="37"/>
      <c r="AK12" s="42"/>
    </row>
    <row r="13" spans="1:37" ht="15" customHeight="1" x14ac:dyDescent="0.4">
      <c r="A13" s="43" t="s">
        <v>32</v>
      </c>
      <c r="B13" s="35"/>
      <c r="C13" s="36">
        <f>SUM(C14:C20)</f>
        <v>8</v>
      </c>
      <c r="D13" s="37">
        <f t="shared" ref="D13:AK13" si="1">SUM(D14:D20)</f>
        <v>17</v>
      </c>
      <c r="E13" s="38">
        <f t="shared" si="1"/>
        <v>0</v>
      </c>
      <c r="F13" s="37">
        <f t="shared" si="1"/>
        <v>830</v>
      </c>
      <c r="G13" s="37">
        <f t="shared" si="1"/>
        <v>217</v>
      </c>
      <c r="H13" s="37">
        <f t="shared" si="1"/>
        <v>92</v>
      </c>
      <c r="I13" s="38">
        <f t="shared" si="1"/>
        <v>125</v>
      </c>
      <c r="J13" s="37">
        <f t="shared" si="1"/>
        <v>613</v>
      </c>
      <c r="K13" s="37">
        <f t="shared" si="1"/>
        <v>234</v>
      </c>
      <c r="L13" s="38">
        <f t="shared" si="1"/>
        <v>379</v>
      </c>
      <c r="M13" s="36">
        <f t="shared" si="1"/>
        <v>160</v>
      </c>
      <c r="N13" s="36">
        <f t="shared" si="1"/>
        <v>2460</v>
      </c>
      <c r="O13" s="37">
        <f t="shared" si="1"/>
        <v>90</v>
      </c>
      <c r="P13" s="38">
        <f t="shared" si="1"/>
        <v>2370</v>
      </c>
      <c r="Q13" s="37">
        <f t="shared" si="1"/>
        <v>2421</v>
      </c>
      <c r="R13" s="37">
        <f t="shared" si="1"/>
        <v>87</v>
      </c>
      <c r="S13" s="38">
        <f t="shared" si="1"/>
        <v>2334</v>
      </c>
      <c r="T13" s="37">
        <f t="shared" si="1"/>
        <v>132</v>
      </c>
      <c r="U13" s="39">
        <f t="shared" si="1"/>
        <v>208</v>
      </c>
      <c r="V13" s="58">
        <f t="shared" si="1"/>
        <v>88</v>
      </c>
      <c r="W13" s="39">
        <f t="shared" si="1"/>
        <v>684</v>
      </c>
      <c r="X13" s="39">
        <f t="shared" si="1"/>
        <v>1098</v>
      </c>
      <c r="Y13" s="40">
        <f t="shared" si="1"/>
        <v>211</v>
      </c>
      <c r="Z13" s="37">
        <f t="shared" si="1"/>
        <v>0</v>
      </c>
      <c r="AA13" s="37">
        <f t="shared" si="1"/>
        <v>0</v>
      </c>
      <c r="AB13" s="38">
        <f t="shared" si="1"/>
        <v>0</v>
      </c>
      <c r="AC13" s="37">
        <f t="shared" si="1"/>
        <v>0</v>
      </c>
      <c r="AD13" s="37">
        <f t="shared" si="1"/>
        <v>0</v>
      </c>
      <c r="AE13" s="38">
        <f t="shared" si="1"/>
        <v>0</v>
      </c>
      <c r="AF13" s="37">
        <f t="shared" si="1"/>
        <v>39</v>
      </c>
      <c r="AG13" s="37">
        <f t="shared" si="1"/>
        <v>3</v>
      </c>
      <c r="AH13" s="38">
        <f t="shared" si="1"/>
        <v>36</v>
      </c>
      <c r="AI13" s="37">
        <f t="shared" si="1"/>
        <v>1027</v>
      </c>
      <c r="AJ13" s="37">
        <f t="shared" si="1"/>
        <v>33</v>
      </c>
      <c r="AK13" s="42">
        <f t="shared" si="1"/>
        <v>994</v>
      </c>
    </row>
    <row r="14" spans="1:37" ht="15" customHeight="1" x14ac:dyDescent="0.4">
      <c r="A14" s="1">
        <v>1</v>
      </c>
      <c r="B14" s="44" t="s">
        <v>33</v>
      </c>
      <c r="C14" s="36">
        <v>1</v>
      </c>
      <c r="D14" s="37">
        <v>1</v>
      </c>
      <c r="E14" s="38">
        <v>0</v>
      </c>
      <c r="F14" s="37">
        <f>G14+J14</f>
        <v>66</v>
      </c>
      <c r="G14" s="37">
        <f>H14+I14</f>
        <v>15</v>
      </c>
      <c r="H14" s="37">
        <v>5</v>
      </c>
      <c r="I14" s="38">
        <v>10</v>
      </c>
      <c r="J14" s="37">
        <f>K14+L14</f>
        <v>51</v>
      </c>
      <c r="K14" s="37">
        <v>18</v>
      </c>
      <c r="L14" s="38">
        <v>33</v>
      </c>
      <c r="M14" s="36">
        <v>10</v>
      </c>
      <c r="N14" s="36">
        <f>O14+P14</f>
        <v>92</v>
      </c>
      <c r="O14" s="37">
        <f t="shared" ref="O14:P20" si="2">R14+AA14+AD14+AG14</f>
        <v>0</v>
      </c>
      <c r="P14" s="38">
        <f t="shared" si="2"/>
        <v>92</v>
      </c>
      <c r="Q14" s="37">
        <f t="shared" ref="Q14:Q20" si="3">R14+S14</f>
        <v>92</v>
      </c>
      <c r="R14" s="37">
        <v>0</v>
      </c>
      <c r="S14" s="38">
        <v>92</v>
      </c>
      <c r="T14" s="37">
        <v>92</v>
      </c>
      <c r="U14" s="39">
        <v>0</v>
      </c>
      <c r="V14" s="58">
        <v>0</v>
      </c>
      <c r="W14" s="39">
        <v>0</v>
      </c>
      <c r="X14" s="39">
        <v>0</v>
      </c>
      <c r="Y14" s="40">
        <v>0</v>
      </c>
      <c r="Z14" s="37">
        <f>AA14+AB14</f>
        <v>0</v>
      </c>
      <c r="AA14" s="37">
        <v>0</v>
      </c>
      <c r="AB14" s="38">
        <v>0</v>
      </c>
      <c r="AC14" s="37">
        <f>AD14+AE14</f>
        <v>0</v>
      </c>
      <c r="AD14" s="37">
        <v>0</v>
      </c>
      <c r="AE14" s="38">
        <v>0</v>
      </c>
      <c r="AF14" s="37">
        <f t="shared" ref="AF14:AF20" si="4">AG14+AH14</f>
        <v>0</v>
      </c>
      <c r="AG14" s="37">
        <v>0</v>
      </c>
      <c r="AH14" s="38">
        <v>0</v>
      </c>
      <c r="AI14" s="37">
        <f t="shared" ref="AI14:AI20" si="5">AJ14+AK14</f>
        <v>31</v>
      </c>
      <c r="AJ14" s="37">
        <v>0</v>
      </c>
      <c r="AK14" s="42">
        <v>31</v>
      </c>
    </row>
    <row r="15" spans="1:37" ht="15" customHeight="1" x14ac:dyDescent="0.4">
      <c r="A15" s="1">
        <v>2</v>
      </c>
      <c r="B15" s="44" t="s">
        <v>34</v>
      </c>
      <c r="C15" s="36">
        <v>1</v>
      </c>
      <c r="D15" s="37">
        <v>2</v>
      </c>
      <c r="E15" s="38">
        <v>0</v>
      </c>
      <c r="F15" s="37">
        <f>G15+J15</f>
        <v>63</v>
      </c>
      <c r="G15" s="37">
        <f t="shared" ref="G15:G20" si="6">H15+I15</f>
        <v>15</v>
      </c>
      <c r="H15" s="37">
        <v>9</v>
      </c>
      <c r="I15" s="38">
        <v>6</v>
      </c>
      <c r="J15" s="37">
        <f t="shared" ref="J15:J20" si="7">K15+L15</f>
        <v>48</v>
      </c>
      <c r="K15" s="37">
        <v>17</v>
      </c>
      <c r="L15" s="38">
        <v>31</v>
      </c>
      <c r="M15" s="36">
        <v>21</v>
      </c>
      <c r="N15" s="36">
        <f>O15+P15</f>
        <v>404</v>
      </c>
      <c r="O15" s="37">
        <f t="shared" si="2"/>
        <v>9</v>
      </c>
      <c r="P15" s="38">
        <f t="shared" si="2"/>
        <v>395</v>
      </c>
      <c r="Q15" s="45">
        <f t="shared" si="3"/>
        <v>396</v>
      </c>
      <c r="R15" s="45">
        <v>8</v>
      </c>
      <c r="S15" s="38">
        <v>388</v>
      </c>
      <c r="T15" s="37">
        <v>0</v>
      </c>
      <c r="U15" s="39">
        <v>0</v>
      </c>
      <c r="V15" s="58">
        <v>0</v>
      </c>
      <c r="W15" s="39">
        <v>185</v>
      </c>
      <c r="X15" s="39">
        <v>0</v>
      </c>
      <c r="Y15" s="46">
        <v>211</v>
      </c>
      <c r="Z15" s="37">
        <f t="shared" ref="Z15:Z20" si="8">AA15+AB15</f>
        <v>0</v>
      </c>
      <c r="AA15" s="37">
        <v>0</v>
      </c>
      <c r="AB15" s="38">
        <v>0</v>
      </c>
      <c r="AC15" s="37">
        <f t="shared" ref="AC15:AC20" si="9">AD15+AE15</f>
        <v>0</v>
      </c>
      <c r="AD15" s="37">
        <v>0</v>
      </c>
      <c r="AE15" s="38">
        <v>0</v>
      </c>
      <c r="AF15" s="37">
        <f t="shared" si="4"/>
        <v>8</v>
      </c>
      <c r="AG15" s="37">
        <v>1</v>
      </c>
      <c r="AH15" s="47">
        <v>7</v>
      </c>
      <c r="AI15" s="45">
        <f t="shared" si="5"/>
        <v>167</v>
      </c>
      <c r="AJ15" s="45">
        <v>4</v>
      </c>
      <c r="AK15" s="42">
        <v>163</v>
      </c>
    </row>
    <row r="16" spans="1:37" ht="15" customHeight="1" x14ac:dyDescent="0.4">
      <c r="A16" s="1">
        <v>3</v>
      </c>
      <c r="B16" s="44" t="s">
        <v>35</v>
      </c>
      <c r="C16" s="36">
        <v>1</v>
      </c>
      <c r="D16" s="37">
        <v>7</v>
      </c>
      <c r="E16" s="38">
        <v>0</v>
      </c>
      <c r="F16" s="37">
        <f t="shared" ref="F16:F20" si="10">G16+J16</f>
        <v>212</v>
      </c>
      <c r="G16" s="37">
        <f t="shared" si="6"/>
        <v>58</v>
      </c>
      <c r="H16" s="37">
        <v>18</v>
      </c>
      <c r="I16" s="38">
        <v>40</v>
      </c>
      <c r="J16" s="37">
        <f t="shared" si="7"/>
        <v>154</v>
      </c>
      <c r="K16" s="37">
        <v>42</v>
      </c>
      <c r="L16" s="38">
        <v>112</v>
      </c>
      <c r="M16" s="36">
        <v>50</v>
      </c>
      <c r="N16" s="36">
        <f>O16+P16</f>
        <v>1025</v>
      </c>
      <c r="O16" s="37">
        <f t="shared" si="2"/>
        <v>68</v>
      </c>
      <c r="P16" s="38">
        <f t="shared" si="2"/>
        <v>957</v>
      </c>
      <c r="Q16" s="45">
        <f t="shared" si="3"/>
        <v>1011</v>
      </c>
      <c r="R16" s="45">
        <v>67</v>
      </c>
      <c r="S16" s="38">
        <v>944</v>
      </c>
      <c r="T16" s="37">
        <v>40</v>
      </c>
      <c r="U16" s="39">
        <v>208</v>
      </c>
      <c r="V16" s="58">
        <v>0</v>
      </c>
      <c r="W16" s="39">
        <v>419</v>
      </c>
      <c r="X16" s="39">
        <v>344</v>
      </c>
      <c r="Y16" s="40">
        <v>0</v>
      </c>
      <c r="Z16" s="37">
        <f t="shared" si="8"/>
        <v>0</v>
      </c>
      <c r="AA16" s="37">
        <v>0</v>
      </c>
      <c r="AB16" s="38">
        <v>0</v>
      </c>
      <c r="AC16" s="37">
        <f t="shared" si="9"/>
        <v>0</v>
      </c>
      <c r="AD16" s="37">
        <v>0</v>
      </c>
      <c r="AE16" s="38">
        <v>0</v>
      </c>
      <c r="AF16" s="45">
        <f t="shared" si="4"/>
        <v>14</v>
      </c>
      <c r="AG16" s="45">
        <v>1</v>
      </c>
      <c r="AH16" s="38">
        <v>13</v>
      </c>
      <c r="AI16" s="45">
        <f t="shared" si="5"/>
        <v>515</v>
      </c>
      <c r="AJ16" s="45">
        <v>27</v>
      </c>
      <c r="AK16" s="42">
        <v>488</v>
      </c>
    </row>
    <row r="17" spans="1:37" ht="15" customHeight="1" x14ac:dyDescent="0.4">
      <c r="A17" s="1">
        <v>4</v>
      </c>
      <c r="B17" s="44" t="s">
        <v>36</v>
      </c>
      <c r="C17" s="36">
        <v>1</v>
      </c>
      <c r="D17" s="37">
        <v>1</v>
      </c>
      <c r="E17" s="38">
        <v>0</v>
      </c>
      <c r="F17" s="37">
        <f t="shared" si="10"/>
        <v>42</v>
      </c>
      <c r="G17" s="37">
        <f t="shared" si="6"/>
        <v>17</v>
      </c>
      <c r="H17" s="37">
        <v>3</v>
      </c>
      <c r="I17" s="38">
        <v>14</v>
      </c>
      <c r="J17" s="37">
        <f t="shared" si="7"/>
        <v>25</v>
      </c>
      <c r="K17" s="37">
        <v>12</v>
      </c>
      <c r="L17" s="38">
        <v>13</v>
      </c>
      <c r="M17" s="36">
        <v>12</v>
      </c>
      <c r="N17" s="36">
        <f t="shared" ref="N17:N20" si="11">O17+P17</f>
        <v>88</v>
      </c>
      <c r="O17" s="37">
        <f t="shared" si="2"/>
        <v>0</v>
      </c>
      <c r="P17" s="38">
        <f t="shared" si="2"/>
        <v>88</v>
      </c>
      <c r="Q17" s="37">
        <f t="shared" si="3"/>
        <v>88</v>
      </c>
      <c r="R17" s="37">
        <v>0</v>
      </c>
      <c r="S17" s="38">
        <v>88</v>
      </c>
      <c r="T17" s="37">
        <v>0</v>
      </c>
      <c r="U17" s="39">
        <v>0</v>
      </c>
      <c r="V17" s="60">
        <v>88</v>
      </c>
      <c r="W17" s="39">
        <v>0</v>
      </c>
      <c r="X17" s="39">
        <v>0</v>
      </c>
      <c r="Y17" s="40">
        <v>0</v>
      </c>
      <c r="Z17" s="37">
        <f t="shared" si="8"/>
        <v>0</v>
      </c>
      <c r="AA17" s="37">
        <v>0</v>
      </c>
      <c r="AB17" s="38">
        <v>0</v>
      </c>
      <c r="AC17" s="37">
        <f t="shared" si="9"/>
        <v>0</v>
      </c>
      <c r="AD17" s="37">
        <v>0</v>
      </c>
      <c r="AE17" s="38">
        <v>0</v>
      </c>
      <c r="AF17" s="37">
        <f t="shared" si="4"/>
        <v>0</v>
      </c>
      <c r="AG17" s="37">
        <v>0</v>
      </c>
      <c r="AH17" s="38">
        <v>0</v>
      </c>
      <c r="AI17" s="37">
        <f t="shared" si="5"/>
        <v>0</v>
      </c>
      <c r="AJ17" s="37">
        <v>0</v>
      </c>
      <c r="AK17" s="42">
        <v>0</v>
      </c>
    </row>
    <row r="18" spans="1:37" ht="15" customHeight="1" x14ac:dyDescent="0.4">
      <c r="A18" s="1">
        <v>5</v>
      </c>
      <c r="B18" s="44" t="s">
        <v>37</v>
      </c>
      <c r="C18" s="36">
        <v>1</v>
      </c>
      <c r="D18" s="37">
        <v>1</v>
      </c>
      <c r="E18" s="38">
        <v>0</v>
      </c>
      <c r="F18" s="37">
        <f t="shared" si="10"/>
        <v>54</v>
      </c>
      <c r="G18" s="37">
        <f t="shared" si="6"/>
        <v>18</v>
      </c>
      <c r="H18" s="37">
        <v>7</v>
      </c>
      <c r="I18" s="38">
        <v>11</v>
      </c>
      <c r="J18" s="37">
        <f t="shared" si="7"/>
        <v>36</v>
      </c>
      <c r="K18" s="37">
        <v>9</v>
      </c>
      <c r="L18" s="38">
        <v>27</v>
      </c>
      <c r="M18" s="36">
        <v>26</v>
      </c>
      <c r="N18" s="36">
        <f t="shared" si="11"/>
        <v>174</v>
      </c>
      <c r="O18" s="37">
        <f t="shared" si="2"/>
        <v>2</v>
      </c>
      <c r="P18" s="38">
        <f t="shared" si="2"/>
        <v>172</v>
      </c>
      <c r="Q18" s="37">
        <f t="shared" si="3"/>
        <v>171</v>
      </c>
      <c r="R18" s="37">
        <v>2</v>
      </c>
      <c r="S18" s="38">
        <v>169</v>
      </c>
      <c r="T18" s="37">
        <v>0</v>
      </c>
      <c r="U18" s="39">
        <v>0</v>
      </c>
      <c r="V18" s="58">
        <v>0</v>
      </c>
      <c r="W18" s="39">
        <v>0</v>
      </c>
      <c r="X18" s="39">
        <v>171</v>
      </c>
      <c r="Y18" s="40">
        <v>0</v>
      </c>
      <c r="Z18" s="37">
        <f t="shared" si="8"/>
        <v>0</v>
      </c>
      <c r="AA18" s="37">
        <v>0</v>
      </c>
      <c r="AB18" s="38">
        <v>0</v>
      </c>
      <c r="AC18" s="37">
        <f t="shared" si="9"/>
        <v>0</v>
      </c>
      <c r="AD18" s="37">
        <v>0</v>
      </c>
      <c r="AE18" s="38">
        <v>0</v>
      </c>
      <c r="AF18" s="37">
        <f t="shared" si="4"/>
        <v>3</v>
      </c>
      <c r="AG18" s="37">
        <v>0</v>
      </c>
      <c r="AH18" s="38">
        <v>3</v>
      </c>
      <c r="AI18" s="37">
        <f t="shared" si="5"/>
        <v>85</v>
      </c>
      <c r="AJ18" s="37">
        <v>2</v>
      </c>
      <c r="AK18" s="42">
        <v>83</v>
      </c>
    </row>
    <row r="19" spans="1:37" ht="15" customHeight="1" x14ac:dyDescent="0.4">
      <c r="A19" s="1">
        <v>6</v>
      </c>
      <c r="B19" s="44" t="s">
        <v>38</v>
      </c>
      <c r="C19" s="36">
        <v>2</v>
      </c>
      <c r="D19" s="37">
        <v>4</v>
      </c>
      <c r="E19" s="38">
        <v>0</v>
      </c>
      <c r="F19" s="37">
        <f t="shared" si="10"/>
        <v>326</v>
      </c>
      <c r="G19" s="37">
        <f t="shared" si="6"/>
        <v>75</v>
      </c>
      <c r="H19" s="37">
        <v>43</v>
      </c>
      <c r="I19" s="38">
        <v>32</v>
      </c>
      <c r="J19" s="37">
        <f t="shared" si="7"/>
        <v>251</v>
      </c>
      <c r="K19" s="37">
        <v>125</v>
      </c>
      <c r="L19" s="38">
        <v>126</v>
      </c>
      <c r="M19" s="36">
        <v>31</v>
      </c>
      <c r="N19" s="36">
        <f t="shared" si="11"/>
        <v>364</v>
      </c>
      <c r="O19" s="37">
        <f t="shared" si="2"/>
        <v>11</v>
      </c>
      <c r="P19" s="38">
        <f t="shared" si="2"/>
        <v>353</v>
      </c>
      <c r="Q19" s="37">
        <f t="shared" si="3"/>
        <v>360</v>
      </c>
      <c r="R19" s="37">
        <v>10</v>
      </c>
      <c r="S19" s="38">
        <v>350</v>
      </c>
      <c r="T19" s="37">
        <v>0</v>
      </c>
      <c r="U19" s="39">
        <v>0</v>
      </c>
      <c r="V19" s="58">
        <v>0</v>
      </c>
      <c r="W19" s="39">
        <v>80</v>
      </c>
      <c r="X19" s="39">
        <v>280</v>
      </c>
      <c r="Y19" s="40">
        <v>0</v>
      </c>
      <c r="Z19" s="37">
        <f t="shared" si="8"/>
        <v>0</v>
      </c>
      <c r="AA19" s="37">
        <v>0</v>
      </c>
      <c r="AB19" s="38">
        <v>0</v>
      </c>
      <c r="AC19" s="37">
        <f t="shared" si="9"/>
        <v>0</v>
      </c>
      <c r="AD19" s="37">
        <v>0</v>
      </c>
      <c r="AE19" s="38">
        <v>0</v>
      </c>
      <c r="AF19" s="37">
        <f t="shared" si="4"/>
        <v>4</v>
      </c>
      <c r="AG19" s="37">
        <v>1</v>
      </c>
      <c r="AH19" s="38">
        <v>3</v>
      </c>
      <c r="AI19" s="37">
        <f t="shared" si="5"/>
        <v>104</v>
      </c>
      <c r="AJ19" s="37">
        <v>0</v>
      </c>
      <c r="AK19" s="42">
        <v>104</v>
      </c>
    </row>
    <row r="20" spans="1:37" ht="15" customHeight="1" x14ac:dyDescent="0.4">
      <c r="A20" s="48">
        <v>7</v>
      </c>
      <c r="B20" s="49" t="s">
        <v>39</v>
      </c>
      <c r="C20" s="50">
        <v>1</v>
      </c>
      <c r="D20" s="51">
        <v>1</v>
      </c>
      <c r="E20" s="52">
        <v>0</v>
      </c>
      <c r="F20" s="51">
        <f t="shared" si="10"/>
        <v>67</v>
      </c>
      <c r="G20" s="51">
        <f t="shared" si="6"/>
        <v>19</v>
      </c>
      <c r="H20" s="51">
        <v>7</v>
      </c>
      <c r="I20" s="52">
        <v>12</v>
      </c>
      <c r="J20" s="51">
        <f t="shared" si="7"/>
        <v>48</v>
      </c>
      <c r="K20" s="51">
        <v>11</v>
      </c>
      <c r="L20" s="52">
        <v>37</v>
      </c>
      <c r="M20" s="50">
        <v>10</v>
      </c>
      <c r="N20" s="50">
        <f t="shared" si="11"/>
        <v>313</v>
      </c>
      <c r="O20" s="51">
        <f t="shared" si="2"/>
        <v>0</v>
      </c>
      <c r="P20" s="38">
        <f t="shared" si="2"/>
        <v>313</v>
      </c>
      <c r="Q20" s="51">
        <f t="shared" si="3"/>
        <v>303</v>
      </c>
      <c r="R20" s="51">
        <v>0</v>
      </c>
      <c r="S20" s="52">
        <v>303</v>
      </c>
      <c r="T20" s="51">
        <v>0</v>
      </c>
      <c r="U20" s="53">
        <v>0</v>
      </c>
      <c r="V20" s="61">
        <v>0</v>
      </c>
      <c r="W20" s="53">
        <v>0</v>
      </c>
      <c r="X20" s="53">
        <v>303</v>
      </c>
      <c r="Y20" s="40">
        <v>0</v>
      </c>
      <c r="Z20" s="51">
        <f t="shared" si="8"/>
        <v>0</v>
      </c>
      <c r="AA20" s="51">
        <v>0</v>
      </c>
      <c r="AB20" s="52">
        <v>0</v>
      </c>
      <c r="AC20" s="51">
        <f t="shared" si="9"/>
        <v>0</v>
      </c>
      <c r="AD20" s="51">
        <v>0</v>
      </c>
      <c r="AE20" s="52">
        <v>0</v>
      </c>
      <c r="AF20" s="51">
        <f t="shared" si="4"/>
        <v>10</v>
      </c>
      <c r="AG20" s="51">
        <v>0</v>
      </c>
      <c r="AH20" s="54">
        <v>10</v>
      </c>
      <c r="AI20" s="51">
        <f t="shared" si="5"/>
        <v>125</v>
      </c>
      <c r="AJ20" s="51">
        <v>0</v>
      </c>
      <c r="AK20" s="55">
        <v>125</v>
      </c>
    </row>
    <row r="21" spans="1:37" ht="15" customHeight="1" x14ac:dyDescent="0.4">
      <c r="A21" s="1" t="s">
        <v>40</v>
      </c>
      <c r="B21" s="56"/>
      <c r="C21" s="56"/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56"/>
      <c r="S21" s="56"/>
      <c r="T21" s="56"/>
      <c r="U21" s="56"/>
      <c r="V21" s="56"/>
      <c r="W21" s="56"/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</row>
    <row r="22" spans="1:37" ht="2.4500000000000002" customHeight="1" x14ac:dyDescent="0.4">
      <c r="B22" s="43"/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3"/>
      <c r="AE22" s="43"/>
      <c r="AF22" s="43"/>
      <c r="AG22" s="43"/>
      <c r="AH22" s="43"/>
      <c r="AI22" s="43"/>
      <c r="AJ22" s="43"/>
      <c r="AK22" s="43"/>
    </row>
    <row r="23" spans="1:37" ht="15" customHeight="1" x14ac:dyDescent="0.4">
      <c r="A23" s="1" t="s">
        <v>43</v>
      </c>
      <c r="Y23" s="43"/>
    </row>
    <row r="24" spans="1:37" ht="15" customHeight="1" x14ac:dyDescent="0.4">
      <c r="Y24" s="43"/>
    </row>
    <row r="25" spans="1:37" ht="15" customHeight="1" x14ac:dyDescent="0.4">
      <c r="Y25" s="43"/>
    </row>
    <row r="26" spans="1:37" ht="15" customHeight="1" x14ac:dyDescent="0.4">
      <c r="Y26" s="43"/>
    </row>
    <row r="27" spans="1:37" ht="15" customHeight="1" x14ac:dyDescent="0.4">
      <c r="Y27" s="43"/>
    </row>
    <row r="28" spans="1:37" ht="15" customHeight="1" x14ac:dyDescent="0.4">
      <c r="Y28" s="43"/>
    </row>
  </sheetData>
  <phoneticPr fontId="3"/>
  <printOptions horizontalCentered="1"/>
  <pageMargins left="0.23622047244094491" right="0.23622047244094491" top="0.55118110236220474" bottom="0.55118110236220474" header="0.31496062992125984" footer="0.31496062992125984"/>
  <pageSetup paperSize="9" scale="68" orientation="landscape" r:id="rId1"/>
  <headerFooter alignWithMargins="0">
    <oddHeader xml:space="preserve">&amp;R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第12表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2024-08-16T05:14:51Z</dcterms:created>
  <dcterms:modified xsi:type="dcterms:W3CDTF">2024-09-06T00:55:31Z</dcterms:modified>
</cp:coreProperties>
</file>