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2B1E0FA-6AE5-4B06-9928-29649E1CCF5D}" xr6:coauthVersionLast="47" xr6:coauthVersionMax="47" xr10:uidLastSave="{00000000-0000-0000-0000-000000000000}"/>
  <bookViews>
    <workbookView xWindow="-120" yWindow="-120" windowWidth="20730" windowHeight="11160" xr2:uid="{C703E449-DE74-4A07-8074-5D499C4A9A0B}"/>
  </bookViews>
  <sheets>
    <sheet name="第13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1" i="3" l="1"/>
  <c r="AN31" i="3"/>
  <c r="AK31" i="3"/>
  <c r="AF31" i="3"/>
  <c r="T31" i="3"/>
  <c r="J31" i="3"/>
  <c r="G31" i="3"/>
  <c r="F31" i="3"/>
  <c r="AQ30" i="3"/>
  <c r="AN30" i="3"/>
  <c r="AK30" i="3"/>
  <c r="AF30" i="3"/>
  <c r="T30" i="3"/>
  <c r="J30" i="3"/>
  <c r="G30" i="3"/>
  <c r="F30" i="3"/>
  <c r="AQ29" i="3"/>
  <c r="AN29" i="3"/>
  <c r="AK29" i="3"/>
  <c r="AF29" i="3"/>
  <c r="T29" i="3"/>
  <c r="J29" i="3"/>
  <c r="G29" i="3"/>
  <c r="F29" i="3"/>
  <c r="AQ28" i="3"/>
  <c r="AN28" i="3"/>
  <c r="AK28" i="3"/>
  <c r="AF28" i="3"/>
  <c r="T28" i="3"/>
  <c r="J28" i="3"/>
  <c r="G28" i="3"/>
  <c r="F28" i="3"/>
  <c r="AQ27" i="3"/>
  <c r="AN27" i="3"/>
  <c r="AK27" i="3"/>
  <c r="AF27" i="3"/>
  <c r="T27" i="3"/>
  <c r="J27" i="3"/>
  <c r="G27" i="3"/>
  <c r="F27" i="3"/>
  <c r="AQ26" i="3"/>
  <c r="AN26" i="3"/>
  <c r="AK26" i="3"/>
  <c r="AF26" i="3"/>
  <c r="T26" i="3"/>
  <c r="J26" i="3"/>
  <c r="G26" i="3"/>
  <c r="F26" i="3"/>
  <c r="AQ25" i="3"/>
  <c r="AN25" i="3"/>
  <c r="AK25" i="3"/>
  <c r="AF25" i="3"/>
  <c r="T25" i="3"/>
  <c r="J25" i="3"/>
  <c r="G25" i="3"/>
  <c r="F25" i="3"/>
  <c r="AQ24" i="3"/>
  <c r="AN24" i="3"/>
  <c r="AK24" i="3"/>
  <c r="AF24" i="3"/>
  <c r="T24" i="3"/>
  <c r="J24" i="3"/>
  <c r="G24" i="3"/>
  <c r="F24" i="3"/>
  <c r="AQ23" i="3"/>
  <c r="AN23" i="3"/>
  <c r="AK23" i="3"/>
  <c r="AF23" i="3"/>
  <c r="T23" i="3"/>
  <c r="J23" i="3"/>
  <c r="G23" i="3"/>
  <c r="F23" i="3"/>
  <c r="AQ22" i="3"/>
  <c r="AN22" i="3"/>
  <c r="AK22" i="3"/>
  <c r="AK21" i="3" s="1"/>
  <c r="AF22" i="3"/>
  <c r="AF21" i="3" s="1"/>
  <c r="T22" i="3"/>
  <c r="J22" i="3"/>
  <c r="G22" i="3"/>
  <c r="F22" i="3"/>
  <c r="F21" i="3" s="1"/>
  <c r="AS21" i="3"/>
  <c r="AR21" i="3"/>
  <c r="AQ21" i="3"/>
  <c r="AP21" i="3"/>
  <c r="AO21" i="3"/>
  <c r="AN21" i="3"/>
  <c r="AM21" i="3"/>
  <c r="AL21" i="3"/>
  <c r="AJ21" i="3"/>
  <c r="AI21" i="3"/>
  <c r="AH21" i="3"/>
  <c r="AG21" i="3"/>
  <c r="AE21" i="3"/>
  <c r="AD21" i="3"/>
  <c r="AC21" i="3"/>
  <c r="AB21" i="3"/>
  <c r="AA21" i="3"/>
  <c r="Z21" i="3"/>
  <c r="Y21" i="3"/>
  <c r="X21" i="3"/>
  <c r="W21" i="3"/>
  <c r="V21" i="3"/>
  <c r="U21" i="3"/>
  <c r="T21" i="3"/>
  <c r="P21" i="3"/>
  <c r="O21" i="3"/>
  <c r="N21" i="3"/>
  <c r="M21" i="3"/>
  <c r="L21" i="3"/>
  <c r="K21" i="3"/>
  <c r="J21" i="3"/>
  <c r="I21" i="3"/>
  <c r="H21" i="3"/>
  <c r="G21" i="3"/>
  <c r="E21" i="3"/>
  <c r="D21" i="3"/>
  <c r="C21" i="3"/>
  <c r="AQ19" i="3"/>
  <c r="AQ18" i="3" s="1"/>
  <c r="AN19" i="3"/>
  <c r="AK19" i="3"/>
  <c r="AF19" i="3"/>
  <c r="T19" i="3"/>
  <c r="J19" i="3"/>
  <c r="G19" i="3"/>
  <c r="F19" i="3"/>
  <c r="AS18" i="3"/>
  <c r="AR18" i="3"/>
  <c r="AN18" i="3"/>
  <c r="AN12" i="3" s="1"/>
  <c r="AM18" i="3"/>
  <c r="AL18" i="3"/>
  <c r="AK18" i="3"/>
  <c r="AJ18" i="3"/>
  <c r="AJ12" i="3" s="1"/>
  <c r="AI18" i="3"/>
  <c r="AH18" i="3"/>
  <c r="AG18" i="3"/>
  <c r="AF18" i="3"/>
  <c r="AF12" i="3" s="1"/>
  <c r="AE18" i="3"/>
  <c r="AD18" i="3"/>
  <c r="AC18" i="3"/>
  <c r="AB18" i="3"/>
  <c r="AB12" i="3" s="1"/>
  <c r="AA18" i="3"/>
  <c r="Z18" i="3"/>
  <c r="Y18" i="3"/>
  <c r="X18" i="3"/>
  <c r="X12" i="3" s="1"/>
  <c r="W18" i="3"/>
  <c r="V18" i="3"/>
  <c r="U18" i="3"/>
  <c r="T18" i="3"/>
  <c r="M18" i="3"/>
  <c r="L18" i="3"/>
  <c r="K18" i="3"/>
  <c r="J18" i="3"/>
  <c r="I18" i="3"/>
  <c r="H18" i="3"/>
  <c r="G18" i="3"/>
  <c r="F18" i="3"/>
  <c r="E18" i="3"/>
  <c r="D18" i="3"/>
  <c r="C18" i="3"/>
  <c r="AQ16" i="3"/>
  <c r="AN16" i="3"/>
  <c r="AK16" i="3"/>
  <c r="AF16" i="3"/>
  <c r="T16" i="3"/>
  <c r="J16" i="3"/>
  <c r="G16" i="3"/>
  <c r="F16" i="3" s="1"/>
  <c r="AQ15" i="3"/>
  <c r="AQ14" i="3" s="1"/>
  <c r="AQ12" i="3" s="1"/>
  <c r="AN15" i="3"/>
  <c r="AK15" i="3"/>
  <c r="AF15" i="3"/>
  <c r="T15" i="3"/>
  <c r="T14" i="3" s="1"/>
  <c r="T12" i="3" s="1"/>
  <c r="J15" i="3"/>
  <c r="G15" i="3"/>
  <c r="F15" i="3" s="1"/>
  <c r="F14" i="3" s="1"/>
  <c r="AS14" i="3"/>
  <c r="AS12" i="3" s="1"/>
  <c r="AR14" i="3"/>
  <c r="AP14" i="3"/>
  <c r="AO14" i="3"/>
  <c r="AO12" i="3" s="1"/>
  <c r="AN14" i="3"/>
  <c r="AM14" i="3"/>
  <c r="AM12" i="3" s="1"/>
  <c r="AL14" i="3"/>
  <c r="AK14" i="3"/>
  <c r="AK12" i="3" s="1"/>
  <c r="AJ14" i="3"/>
  <c r="AI14" i="3"/>
  <c r="AI12" i="3" s="1"/>
  <c r="AH14" i="3"/>
  <c r="AG14" i="3"/>
  <c r="AG12" i="3" s="1"/>
  <c r="AF14" i="3"/>
  <c r="AE14" i="3"/>
  <c r="AE12" i="3" s="1"/>
  <c r="AD14" i="3"/>
  <c r="AC14" i="3"/>
  <c r="AC12" i="3" s="1"/>
  <c r="AB14" i="3"/>
  <c r="AA14" i="3"/>
  <c r="AA12" i="3" s="1"/>
  <c r="Z14" i="3"/>
  <c r="Y14" i="3"/>
  <c r="Y12" i="3" s="1"/>
  <c r="X14" i="3"/>
  <c r="W14" i="3"/>
  <c r="W12" i="3" s="1"/>
  <c r="V14" i="3"/>
  <c r="U14" i="3"/>
  <c r="U12" i="3" s="1"/>
  <c r="M14" i="3"/>
  <c r="M12" i="3" s="1"/>
  <c r="L14" i="3"/>
  <c r="K14" i="3"/>
  <c r="K12" i="3" s="1"/>
  <c r="J14" i="3"/>
  <c r="I14" i="3"/>
  <c r="I12" i="3" s="1"/>
  <c r="H14" i="3"/>
  <c r="G14" i="3"/>
  <c r="G12" i="3" s="1"/>
  <c r="E14" i="3"/>
  <c r="E12" i="3" s="1"/>
  <c r="D14" i="3"/>
  <c r="C14" i="3"/>
  <c r="C12" i="3" s="1"/>
  <c r="AR12" i="3"/>
  <c r="AP12" i="3"/>
  <c r="AL12" i="3"/>
  <c r="AH12" i="3"/>
  <c r="AD12" i="3"/>
  <c r="Z12" i="3"/>
  <c r="V12" i="3"/>
  <c r="S12" i="3"/>
  <c r="R12" i="3"/>
  <c r="Q12" i="3" s="1"/>
  <c r="N12" i="3" s="1"/>
  <c r="L12" i="3"/>
  <c r="J12" i="3"/>
  <c r="H12" i="3"/>
  <c r="D12" i="3"/>
  <c r="P12" i="3" l="1"/>
  <c r="F12" i="3"/>
  <c r="O12" i="3"/>
</calcChain>
</file>

<file path=xl/sharedStrings.xml><?xml version="1.0" encoding="utf-8"?>
<sst xmlns="http://schemas.openxmlformats.org/spreadsheetml/2006/main" count="98" uniqueCount="74">
  <si>
    <t>第13表大阪市における大学の概況</t>
    <rPh sb="0" eb="1">
      <t>ダイ</t>
    </rPh>
    <rPh sb="3" eb="4">
      <t>ヒョウ</t>
    </rPh>
    <phoneticPr fontId="3"/>
  </si>
  <si>
    <t>(単位：校・学部・人)</t>
    <rPh sb="1" eb="3">
      <t>タンイ</t>
    </rPh>
    <rPh sb="4" eb="5">
      <t>コウ</t>
    </rPh>
    <rPh sb="6" eb="8">
      <t>ガクブ</t>
    </rPh>
    <rPh sb="9" eb="10">
      <t>ニン</t>
    </rPh>
    <phoneticPr fontId="3"/>
  </si>
  <si>
    <t>年度・区分</t>
    <rPh sb="0" eb="1">
      <t>ド</t>
    </rPh>
    <rPh sb="3" eb="4">
      <t>ブン</t>
    </rPh>
    <phoneticPr fontId="3"/>
  </si>
  <si>
    <t>学校数</t>
    <phoneticPr fontId="2"/>
  </si>
  <si>
    <t>学部数</t>
    <phoneticPr fontId="2"/>
  </si>
  <si>
    <t>教員数</t>
    <phoneticPr fontId="2"/>
  </si>
  <si>
    <t>職員数</t>
    <phoneticPr fontId="2"/>
  </si>
  <si>
    <t>入学者数</t>
    <phoneticPr fontId="2"/>
  </si>
  <si>
    <t>（注１）</t>
  </si>
  <si>
    <t>（注２）</t>
    <phoneticPr fontId="2"/>
  </si>
  <si>
    <t>（本務者）</t>
    <phoneticPr fontId="2"/>
  </si>
  <si>
    <t>総数</t>
    <phoneticPr fontId="2"/>
  </si>
  <si>
    <t>大学院</t>
    <rPh sb="0" eb="1">
      <t>ダイ</t>
    </rPh>
    <rPh sb="1" eb="2">
      <t>ガク</t>
    </rPh>
    <rPh sb="2" eb="3">
      <t>イン</t>
    </rPh>
    <phoneticPr fontId="2"/>
  </si>
  <si>
    <t>学部</t>
    <rPh sb="0" eb="2">
      <t>ガクブ</t>
    </rPh>
    <phoneticPr fontId="2"/>
  </si>
  <si>
    <t>専攻科</t>
    <phoneticPr fontId="2"/>
  </si>
  <si>
    <t>別科その他</t>
    <rPh sb="0" eb="2">
      <t>ベッカ</t>
    </rPh>
    <phoneticPr fontId="2"/>
  </si>
  <si>
    <t>（注５）</t>
    <phoneticPr fontId="2"/>
  </si>
  <si>
    <t>（注１）</t>
    <phoneticPr fontId="2"/>
  </si>
  <si>
    <t>昼間</t>
    <phoneticPr fontId="2"/>
  </si>
  <si>
    <t>(第1部)</t>
  </si>
  <si>
    <t>夜間</t>
    <phoneticPr fontId="2"/>
  </si>
  <si>
    <t>(第2部)</t>
  </si>
  <si>
    <t>（注４）</t>
  </si>
  <si>
    <t>本務者</t>
    <rPh sb="0" eb="2">
      <t>ホンムシャ</t>
    </rPh>
    <phoneticPr fontId="2"/>
  </si>
  <si>
    <t>兼務者</t>
    <rPh sb="0" eb="2">
      <t>ケンムシャ</t>
    </rPh>
    <phoneticPr fontId="2"/>
  </si>
  <si>
    <t>関係学科別</t>
    <phoneticPr fontId="2"/>
  </si>
  <si>
    <t>関係学科別</t>
  </si>
  <si>
    <t>総数</t>
    <rPh sb="0" eb="2">
      <t>ソウスウ</t>
    </rPh>
    <phoneticPr fontId="2"/>
  </si>
  <si>
    <t>昼</t>
    <phoneticPr fontId="2"/>
  </si>
  <si>
    <t>夜</t>
    <phoneticPr fontId="2"/>
  </si>
  <si>
    <t>男</t>
    <phoneticPr fontId="2"/>
  </si>
  <si>
    <t>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</si>
  <si>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</si>
  <si>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</si>
  <si>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人文科学</t>
    <phoneticPr fontId="2"/>
  </si>
  <si>
    <t>社会科学</t>
    <phoneticPr fontId="2"/>
  </si>
  <si>
    <t>理学</t>
    <phoneticPr fontId="2"/>
  </si>
  <si>
    <t>工学</t>
    <phoneticPr fontId="2"/>
  </si>
  <si>
    <t>保健</t>
    <phoneticPr fontId="2"/>
  </si>
  <si>
    <t>家政</t>
    <phoneticPr fontId="2"/>
  </si>
  <si>
    <t>芸術</t>
    <phoneticPr fontId="2"/>
  </si>
  <si>
    <t>教育</t>
    <rPh sb="0" eb="2">
      <t>キョウイク</t>
    </rPh>
    <phoneticPr fontId="2"/>
  </si>
  <si>
    <t>その他</t>
    <rPh sb="2" eb="3">
      <t>タ</t>
    </rPh>
    <phoneticPr fontId="2"/>
  </si>
  <si>
    <t>教育</t>
    <phoneticPr fontId="2"/>
  </si>
  <si>
    <t>令和元年</t>
    <rPh sb="0" eb="2">
      <t>レイワ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</si>
  <si>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</si>
  <si>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</si>
  <si>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</si>
  <si>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</si>
  <si>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公立</t>
    <rPh sb="0" eb="1">
      <t>コウリツ</t>
    </rPh>
    <phoneticPr fontId="2"/>
  </si>
  <si>
    <t>阿倍野区</t>
    <rPh sb="0" eb="4">
      <t>アベノク</t>
    </rPh>
    <phoneticPr fontId="2"/>
  </si>
  <si>
    <t>住吉</t>
  </si>
  <si>
    <t>国立</t>
  </si>
  <si>
    <t>天王寺</t>
    <phoneticPr fontId="3"/>
  </si>
  <si>
    <t>私立</t>
  </si>
  <si>
    <t>北</t>
    <rPh sb="0" eb="1">
      <t>キタ</t>
    </rPh>
    <phoneticPr fontId="2"/>
  </si>
  <si>
    <t>中央</t>
    <rPh sb="0" eb="2">
      <t>チュウオウ</t>
    </rPh>
    <phoneticPr fontId="2"/>
  </si>
  <si>
    <t>淀川</t>
    <rPh sb="0" eb="2">
      <t>ヨドガワ</t>
    </rPh>
    <phoneticPr fontId="2"/>
  </si>
  <si>
    <t>東淀川</t>
    <phoneticPr fontId="3"/>
  </si>
  <si>
    <t>旭</t>
    <phoneticPr fontId="3"/>
  </si>
  <si>
    <t>城東</t>
    <rPh sb="0" eb="2">
      <t>ジョウトウ</t>
    </rPh>
    <phoneticPr fontId="2"/>
  </si>
  <si>
    <t>阿倍野</t>
    <rPh sb="0" eb="3">
      <t>アベノ</t>
    </rPh>
    <phoneticPr fontId="2"/>
  </si>
  <si>
    <t>住之江</t>
    <phoneticPr fontId="3"/>
  </si>
  <si>
    <t>東住吉</t>
    <rPh sb="0" eb="3">
      <t>ヒガシスミヨシ</t>
    </rPh>
    <phoneticPr fontId="2"/>
  </si>
  <si>
    <t>平野</t>
    <rPh sb="0" eb="2">
      <t>ヒラノ</t>
    </rPh>
    <phoneticPr fontId="3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</si>
  <si>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2"/>
  </si>
  <si>
    <t>注１：「学校数」、「教員数」、「職員数（本務者）」については、大阪市内に本部が所在している大学及び大学院を計上している。</t>
    <rPh sb="0" eb="1">
      <t>チュウ</t>
    </rPh>
    <rPh sb="4" eb="6">
      <t>ガッコウ</t>
    </rPh>
    <rPh sb="6" eb="7">
      <t>スウ</t>
    </rPh>
    <rPh sb="10" eb="12">
      <t>キョウイン</t>
    </rPh>
    <rPh sb="12" eb="13">
      <t>スウ</t>
    </rPh>
    <rPh sb="16" eb="19">
      <t>ショクインスウ</t>
    </rPh>
    <rPh sb="20" eb="22">
      <t>ホンム</t>
    </rPh>
    <rPh sb="22" eb="23">
      <t>シャ</t>
    </rPh>
    <rPh sb="31" eb="35">
      <t>オオサカシナイ</t>
    </rPh>
    <rPh sb="36" eb="38">
      <t>ホンブ</t>
    </rPh>
    <rPh sb="39" eb="41">
      <t>ショザイ</t>
    </rPh>
    <rPh sb="45" eb="48">
      <t>ダイガクオヨ</t>
    </rPh>
    <rPh sb="49" eb="52">
      <t>ダイガクイン</t>
    </rPh>
    <rPh sb="53" eb="55">
      <t>ケイジョウ</t>
    </rPh>
    <phoneticPr fontId="3"/>
  </si>
  <si>
    <t>注２：「学部数」については大阪市内に設置され、学生が在籍する大学学部を計上している。</t>
    <rPh sb="0" eb="1">
      <t>チュウ</t>
    </rPh>
    <rPh sb="4" eb="6">
      <t>ガクブ</t>
    </rPh>
    <rPh sb="6" eb="7">
      <t>スウ</t>
    </rPh>
    <rPh sb="13" eb="16">
      <t>オオサカシ</t>
    </rPh>
    <rPh sb="16" eb="17">
      <t>ナイ</t>
    </rPh>
    <rPh sb="18" eb="20">
      <t>セッチ</t>
    </rPh>
    <rPh sb="23" eb="25">
      <t>ガクセイ</t>
    </rPh>
    <rPh sb="26" eb="28">
      <t>ザイセキ</t>
    </rPh>
    <rPh sb="30" eb="32">
      <t>ダイガク</t>
    </rPh>
    <rPh sb="32" eb="34">
      <t>ガクブ</t>
    </rPh>
    <rPh sb="35" eb="37">
      <t>ケイジョウ</t>
    </rPh>
    <phoneticPr fontId="3"/>
  </si>
  <si>
    <t>注３：「学生数」は大阪市内に設置されている大学学部に在籍する学生、大学院研究科に在籍する学生、専攻科に在籍する学生、別科その他に在籍する学生を計上している。</t>
    <rPh sb="0" eb="1">
      <t>チュウ</t>
    </rPh>
    <rPh sb="4" eb="7">
      <t>ガクセイスウ</t>
    </rPh>
    <rPh sb="9" eb="11">
      <t>オオサカ</t>
    </rPh>
    <rPh sb="11" eb="13">
      <t>シナイ</t>
    </rPh>
    <rPh sb="14" eb="16">
      <t>セッチ</t>
    </rPh>
    <rPh sb="21" eb="23">
      <t>ダイガク</t>
    </rPh>
    <rPh sb="23" eb="25">
      <t>ガクブ</t>
    </rPh>
    <rPh sb="26" eb="28">
      <t>ザイセキ</t>
    </rPh>
    <rPh sb="30" eb="32">
      <t>ガクセイ</t>
    </rPh>
    <rPh sb="33" eb="36">
      <t>ダイガクイン</t>
    </rPh>
    <rPh sb="36" eb="39">
      <t>ケンキュウカ</t>
    </rPh>
    <rPh sb="40" eb="42">
      <t>ザイセキ</t>
    </rPh>
    <rPh sb="44" eb="46">
      <t>ガクセイ</t>
    </rPh>
    <rPh sb="47" eb="50">
      <t>センコウカ</t>
    </rPh>
    <rPh sb="51" eb="53">
      <t>ザイセキ</t>
    </rPh>
    <rPh sb="55" eb="57">
      <t>ガクセイ</t>
    </rPh>
    <rPh sb="58" eb="60">
      <t>ベッカ</t>
    </rPh>
    <rPh sb="62" eb="63">
      <t>タ</t>
    </rPh>
    <rPh sb="64" eb="66">
      <t>ザイセキ</t>
    </rPh>
    <rPh sb="68" eb="70">
      <t>ガクセイ</t>
    </rPh>
    <rPh sb="71" eb="73">
      <t>ケイジョウ</t>
    </rPh>
    <phoneticPr fontId="3"/>
  </si>
  <si>
    <t>注４：「別科その他」は次の①～③の合計である。①大学の別科学生、②大学の科目履修生、③大学院の科目履修生</t>
    <rPh sb="0" eb="1">
      <t>チュウ</t>
    </rPh>
    <rPh sb="4" eb="6">
      <t>ベッカ</t>
    </rPh>
    <rPh sb="8" eb="9">
      <t>タ</t>
    </rPh>
    <rPh sb="11" eb="12">
      <t>ツギ</t>
    </rPh>
    <rPh sb="17" eb="19">
      <t>ゴウケイ</t>
    </rPh>
    <rPh sb="24" eb="26">
      <t>ダイガク</t>
    </rPh>
    <rPh sb="27" eb="29">
      <t>ベッカ</t>
    </rPh>
    <rPh sb="29" eb="31">
      <t>ガクセイ</t>
    </rPh>
    <rPh sb="33" eb="35">
      <t>ダイガク</t>
    </rPh>
    <rPh sb="43" eb="46">
      <t>ダイガクイン</t>
    </rPh>
    <rPh sb="47" eb="52">
      <t>カモクリシュウセイ</t>
    </rPh>
    <phoneticPr fontId="2"/>
  </si>
  <si>
    <t>注５：「入学者数」は大学学部の入学者と大学院研究科の入学者の合計である。</t>
    <rPh sb="0" eb="1">
      <t>チュウ</t>
    </rPh>
    <rPh sb="4" eb="8">
      <t>ニュウガクシャスウ</t>
    </rPh>
    <rPh sb="10" eb="12">
      <t>ダイガク</t>
    </rPh>
    <rPh sb="12" eb="14">
      <t>ガクブ</t>
    </rPh>
    <rPh sb="15" eb="17">
      <t>ニュウガク</t>
    </rPh>
    <rPh sb="17" eb="18">
      <t>シャ</t>
    </rPh>
    <rPh sb="19" eb="22">
      <t>ダイガクイン</t>
    </rPh>
    <rPh sb="22" eb="25">
      <t>ケンキュウカ</t>
    </rPh>
    <rPh sb="26" eb="29">
      <t>ニュウガクシャ</t>
    </rPh>
    <rPh sb="30" eb="32">
      <t>ゴウケイ</t>
    </rPh>
    <phoneticPr fontId="2"/>
  </si>
  <si>
    <t>学生数</t>
    <rPh sb="0" eb="3">
      <t>ガクセイスウ</t>
    </rPh>
    <phoneticPr fontId="2"/>
  </si>
  <si>
    <t>（注３）</t>
  </si>
  <si>
    <t>　　　なお、大阪市内に本部は所在せず、学部のみを設置する大学及び研究科のみを設置する大学院は合計６校（北区２校、中央区２校、天王寺区１校、阿倍野区１校）である。</t>
    <rPh sb="6" eb="10">
      <t>オオサカシナイ</t>
    </rPh>
    <rPh sb="11" eb="13">
      <t>ホンブ</t>
    </rPh>
    <rPh sb="14" eb="16">
      <t>ショザイ</t>
    </rPh>
    <rPh sb="19" eb="21">
      <t>ガクブ</t>
    </rPh>
    <rPh sb="24" eb="26">
      <t>セッチ</t>
    </rPh>
    <rPh sb="28" eb="30">
      <t>ダイガク</t>
    </rPh>
    <rPh sb="30" eb="31">
      <t>オヨ</t>
    </rPh>
    <rPh sb="32" eb="35">
      <t>ケンキュウカ</t>
    </rPh>
    <rPh sb="38" eb="40">
      <t>セッチ</t>
    </rPh>
    <rPh sb="42" eb="45">
      <t>ダイガクイン</t>
    </rPh>
    <rPh sb="46" eb="48">
      <t>ゴウケイ</t>
    </rPh>
    <rPh sb="49" eb="50">
      <t>コウ</t>
    </rPh>
    <rPh sb="51" eb="53">
      <t>キタク</t>
    </rPh>
    <rPh sb="54" eb="55">
      <t>コウ</t>
    </rPh>
    <rPh sb="56" eb="59">
      <t>チュウオウク</t>
    </rPh>
    <rPh sb="60" eb="61">
      <t>コウ</t>
    </rPh>
    <rPh sb="62" eb="66">
      <t>テンノウジク</t>
    </rPh>
    <rPh sb="67" eb="68">
      <t>コウ</t>
    </rPh>
    <rPh sb="69" eb="73">
      <t>アベノク</t>
    </rPh>
    <rPh sb="74" eb="7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</si>
</sst>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#,##0.00;&quot;△ &quot;#,##0.00"/>
    <numFmt numFmtId="178" formatCode="#,##0.0;&quot;△ &quot;#,##0.0"/>
  </numFmts>
  <fonts count="6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176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/>
    </xf>
    <xf numFmtId="176" fontId="1" fillId="0" borderId="3" xfId="0" applyNumberFormat="1" applyFont="1" applyFill="1" applyBorder="1" applyAlignment="1">
      <alignment vertical="top" wrapText="1"/>
    </xf>
    <xf numFmtId="176" fontId="1" fillId="0" borderId="4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horizontal="centerContinuous" vertical="top"/>
    </xf>
    <xf numFmtId="0" fontId="1" fillId="0" borderId="1" xfId="0" applyFont="1" applyFill="1" applyBorder="1" applyAlignment="1">
      <alignment vertical="top"/>
    </xf>
    <xf numFmtId="176" fontId="1" fillId="0" borderId="5" xfId="0" applyNumberFormat="1" applyFont="1" applyFill="1" applyBorder="1" applyAlignment="1">
      <alignment vertical="top"/>
    </xf>
    <xf numFmtId="176" fontId="1" fillId="0" borderId="6" xfId="0" quotePrefix="1" applyNumberFormat="1" applyFont="1" applyFill="1" applyBorder="1" applyAlignment="1">
      <alignment vertical="top"/>
    </xf>
    <xf numFmtId="176" fontId="1" fillId="0" borderId="7" xfId="0" quotePrefix="1" applyNumberFormat="1" applyFont="1" applyFill="1" applyBorder="1" applyAlignment="1">
      <alignment vertical="top"/>
    </xf>
    <xf numFmtId="176" fontId="1" fillId="0" borderId="4" xfId="0" applyNumberFormat="1" applyFont="1" applyFill="1" applyBorder="1" applyAlignment="1">
      <alignment vertical="top" wrapText="1"/>
    </xf>
    <xf numFmtId="176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176" fontId="1" fillId="0" borderId="6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76" fontId="1" fillId="0" borderId="7" xfId="0" applyNumberFormat="1" applyFont="1" applyFill="1" applyBorder="1" applyAlignment="1">
      <alignment vertical="top"/>
    </xf>
    <xf numFmtId="176" fontId="1" fillId="0" borderId="3" xfId="0" applyNumberFormat="1" applyFont="1" applyFill="1" applyBorder="1" applyAlignment="1">
      <alignment vertical="top"/>
    </xf>
    <xf numFmtId="176" fontId="1" fillId="0" borderId="5" xfId="0" quotePrefix="1" applyNumberFormat="1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176" fontId="1" fillId="0" borderId="15" xfId="0" applyNumberFormat="1" applyFont="1" applyFill="1" applyBorder="1" applyAlignment="1">
      <alignment vertical="top"/>
    </xf>
    <xf numFmtId="176" fontId="1" fillId="0" borderId="16" xfId="0" applyNumberFormat="1" applyFont="1" applyFill="1" applyBorder="1" applyAlignment="1">
      <alignment vertical="top"/>
    </xf>
    <xf numFmtId="176" fontId="1" fillId="0" borderId="14" xfId="0" applyNumberFormat="1" applyFont="1" applyFill="1" applyBorder="1" applyAlignment="1">
      <alignment vertical="top"/>
    </xf>
    <xf numFmtId="176" fontId="1" fillId="0" borderId="17" xfId="0" applyNumberFormat="1" applyFont="1" applyFill="1" applyBorder="1" applyAlignment="1">
      <alignment vertical="top"/>
    </xf>
    <xf numFmtId="176" fontId="1" fillId="0" borderId="18" xfId="0" applyNumberFormat="1" applyFont="1" applyFill="1" applyBorder="1" applyAlignment="1">
      <alignment vertical="top"/>
    </xf>
    <xf numFmtId="176" fontId="1" fillId="0" borderId="19" xfId="0" applyNumberFormat="1" applyFont="1" applyFill="1" applyBorder="1" applyAlignment="1">
      <alignment vertical="top"/>
    </xf>
    <xf numFmtId="176" fontId="1" fillId="0" borderId="8" xfId="0" quotePrefix="1" applyNumberFormat="1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21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176" fontId="1" fillId="0" borderId="0" xfId="0" quotePrefix="1" applyNumberFormat="1" applyFont="1" applyFill="1" applyAlignment="1">
      <alignment vertical="center"/>
    </xf>
    <xf numFmtId="41" fontId="4" fillId="0" borderId="23" xfId="0" quotePrefix="1" applyNumberFormat="1" applyFont="1" applyFill="1" applyBorder="1" applyAlignment="1">
      <alignment vertical="center"/>
    </xf>
    <xf numFmtId="41" fontId="4" fillId="0" borderId="21" xfId="0" quotePrefix="1" applyNumberFormat="1" applyFont="1" applyFill="1" applyBorder="1" applyAlignment="1">
      <alignment vertical="center"/>
    </xf>
    <xf numFmtId="41" fontId="4" fillId="0" borderId="8" xfId="0" quotePrefix="1" applyNumberFormat="1" applyFont="1" applyFill="1" applyBorder="1" applyAlignment="1">
      <alignment vertical="center"/>
    </xf>
    <xf numFmtId="41" fontId="4" fillId="0" borderId="20" xfId="0" quotePrefix="1" applyNumberFormat="1" applyFont="1" applyFill="1" applyBorder="1" applyAlignment="1">
      <alignment vertical="center"/>
    </xf>
    <xf numFmtId="41" fontId="4" fillId="0" borderId="0" xfId="0" quotePrefix="1" applyNumberFormat="1" applyFont="1" applyFill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41" fontId="4" fillId="0" borderId="25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D4A9-CF7F-4BEF-A230-61ECC0B88462}">
  <dimension ref="A1:AS39"/>
  <sheetViews>
    <sheetView tabSelected="1" view="pageBreakPreview" zoomScaleNormal="70" zoomScaleSheetLayoutView="100" workbookViewId="0"/>
  </sheetViews>
  <sheetFormatPr defaultColWidth="7.5" defaultRowHeight="15" customHeight="1" x14ac:dyDescent="0.15"/>
  <cols>
    <col min="1" max="2" width="7.5" style="1" customWidth="1"/>
    <col min="3" max="3" width="6.5" style="1" bestFit="1" customWidth="1"/>
    <col min="4" max="5" width="4.125" style="1" customWidth="1"/>
    <col min="6" max="6" width="7.5" style="1" bestFit="1" customWidth="1"/>
    <col min="7" max="8" width="6.75" style="1" bestFit="1" customWidth="1"/>
    <col min="9" max="9" width="5.625" style="1" customWidth="1"/>
    <col min="10" max="12" width="6.75" style="1" bestFit="1" customWidth="1"/>
    <col min="13" max="13" width="9" style="1" bestFit="1" customWidth="1"/>
    <col min="14" max="14" width="7.625" style="1" customWidth="1"/>
    <col min="15" max="15" width="7.5" style="1" bestFit="1" customWidth="1"/>
    <col min="16" max="16" width="7.625" style="1" customWidth="1"/>
    <col min="17" max="17" width="6.75" style="1" bestFit="1" customWidth="1" collapsed="1"/>
    <col min="18" max="19" width="6.75" style="1" bestFit="1" customWidth="1"/>
    <col min="20" max="20" width="9.5" style="1" bestFit="1" customWidth="1" collapsed="1"/>
    <col min="21" max="22" width="9.5" style="1" bestFit="1" customWidth="1"/>
    <col min="23" max="23" width="7.625" style="1" customWidth="1"/>
    <col min="24" max="24" width="9.5" style="1" bestFit="1" customWidth="1"/>
    <col min="25" max="25" width="6.125" style="1" customWidth="1"/>
    <col min="26" max="26" width="7.5" style="1" customWidth="1"/>
    <col min="27" max="31" width="8.5" style="1" bestFit="1" customWidth="1"/>
    <col min="32" max="34" width="6.125" style="1" customWidth="1"/>
    <col min="35" max="36" width="7.5" style="1" customWidth="1"/>
    <col min="37" max="37" width="5" style="1" bestFit="1" customWidth="1"/>
    <col min="38" max="39" width="4.375" style="1" bestFit="1" customWidth="1"/>
    <col min="40" max="42" width="5.125" style="1" bestFit="1" customWidth="1"/>
    <col min="43" max="43" width="7.25" style="1" bestFit="1" customWidth="1"/>
    <col min="44" max="45" width="8.5" style="1" bestFit="1" customWidth="1"/>
    <col min="46" max="46" width="7.5" style="1" customWidth="1"/>
    <col min="47" max="257" width="7.5" style="1"/>
    <col min="258" max="259" width="7.5" style="1" customWidth="1"/>
    <col min="260" max="260" width="6.5" style="1" bestFit="1" customWidth="1"/>
    <col min="261" max="262" width="4.125" style="1" customWidth="1"/>
    <col min="263" max="269" width="5.625" style="1" customWidth="1"/>
    <col min="270" max="270" width="8.125" style="1" bestFit="1" customWidth="1"/>
    <col min="271" max="279" width="6.625" style="1" customWidth="1"/>
    <col min="280" max="281" width="7.625" style="1" customWidth="1"/>
    <col min="282" max="290" width="6.125" style="1" customWidth="1"/>
    <col min="291" max="292" width="7.5" style="1" customWidth="1"/>
    <col min="293" max="293" width="5" style="1" bestFit="1" customWidth="1"/>
    <col min="294" max="295" width="4.375" style="1" bestFit="1" customWidth="1"/>
    <col min="296" max="298" width="5.125" style="1" bestFit="1" customWidth="1"/>
    <col min="299" max="301" width="6.125" style="1" customWidth="1"/>
    <col min="302" max="302" width="7.5" style="1" customWidth="1"/>
    <col min="303" max="513" width="7.5" style="1"/>
    <col min="514" max="515" width="7.5" style="1" customWidth="1"/>
    <col min="516" max="516" width="6.5" style="1" bestFit="1" customWidth="1"/>
    <col min="517" max="518" width="4.125" style="1" customWidth="1"/>
    <col min="519" max="525" width="5.625" style="1" customWidth="1"/>
    <col min="526" max="526" width="8.125" style="1" bestFit="1" customWidth="1"/>
    <col min="527" max="535" width="6.625" style="1" customWidth="1"/>
    <col min="536" max="537" width="7.625" style="1" customWidth="1"/>
    <col min="538" max="546" width="6.125" style="1" customWidth="1"/>
    <col min="547" max="548" width="7.5" style="1" customWidth="1"/>
    <col min="549" max="549" width="5" style="1" bestFit="1" customWidth="1"/>
    <col min="550" max="551" width="4.375" style="1" bestFit="1" customWidth="1"/>
    <col min="552" max="554" width="5.125" style="1" bestFit="1" customWidth="1"/>
    <col min="555" max="557" width="6.125" style="1" customWidth="1"/>
    <col min="558" max="558" width="7.5" style="1" customWidth="1"/>
    <col min="559" max="769" width="7.5" style="1"/>
    <col min="770" max="771" width="7.5" style="1" customWidth="1"/>
    <col min="772" max="772" width="6.5" style="1" bestFit="1" customWidth="1"/>
    <col min="773" max="774" width="4.125" style="1" customWidth="1"/>
    <col min="775" max="781" width="5.625" style="1" customWidth="1"/>
    <col min="782" max="782" width="8.125" style="1" bestFit="1" customWidth="1"/>
    <col min="783" max="791" width="6.625" style="1" customWidth="1"/>
    <col min="792" max="793" width="7.625" style="1" customWidth="1"/>
    <col min="794" max="802" width="6.125" style="1" customWidth="1"/>
    <col min="803" max="804" width="7.5" style="1" customWidth="1"/>
    <col min="805" max="805" width="5" style="1" bestFit="1" customWidth="1"/>
    <col min="806" max="807" width="4.375" style="1" bestFit="1" customWidth="1"/>
    <col min="808" max="810" width="5.125" style="1" bestFit="1" customWidth="1"/>
    <col min="811" max="813" width="6.125" style="1" customWidth="1"/>
    <col min="814" max="814" width="7.5" style="1" customWidth="1"/>
    <col min="815" max="1025" width="7.5" style="1"/>
    <col min="1026" max="1027" width="7.5" style="1" customWidth="1"/>
    <col min="1028" max="1028" width="6.5" style="1" bestFit="1" customWidth="1"/>
    <col min="1029" max="1030" width="4.125" style="1" customWidth="1"/>
    <col min="1031" max="1037" width="5.625" style="1" customWidth="1"/>
    <col min="1038" max="1038" width="8.125" style="1" bestFit="1" customWidth="1"/>
    <col min="1039" max="1047" width="6.625" style="1" customWidth="1"/>
    <col min="1048" max="1049" width="7.625" style="1" customWidth="1"/>
    <col min="1050" max="1058" width="6.125" style="1" customWidth="1"/>
    <col min="1059" max="1060" width="7.5" style="1" customWidth="1"/>
    <col min="1061" max="1061" width="5" style="1" bestFit="1" customWidth="1"/>
    <col min="1062" max="1063" width="4.375" style="1" bestFit="1" customWidth="1"/>
    <col min="1064" max="1066" width="5.125" style="1" bestFit="1" customWidth="1"/>
    <col min="1067" max="1069" width="6.125" style="1" customWidth="1"/>
    <col min="1070" max="1070" width="7.5" style="1" customWidth="1"/>
    <col min="1071" max="1281" width="7.5" style="1"/>
    <col min="1282" max="1283" width="7.5" style="1" customWidth="1"/>
    <col min="1284" max="1284" width="6.5" style="1" bestFit="1" customWidth="1"/>
    <col min="1285" max="1286" width="4.125" style="1" customWidth="1"/>
    <col min="1287" max="1293" width="5.625" style="1" customWidth="1"/>
    <col min="1294" max="1294" width="8.125" style="1" bestFit="1" customWidth="1"/>
    <col min="1295" max="1303" width="6.625" style="1" customWidth="1"/>
    <col min="1304" max="1305" width="7.625" style="1" customWidth="1"/>
    <col min="1306" max="1314" width="6.125" style="1" customWidth="1"/>
    <col min="1315" max="1316" width="7.5" style="1" customWidth="1"/>
    <col min="1317" max="1317" width="5" style="1" bestFit="1" customWidth="1"/>
    <col min="1318" max="1319" width="4.375" style="1" bestFit="1" customWidth="1"/>
    <col min="1320" max="1322" width="5.125" style="1" bestFit="1" customWidth="1"/>
    <col min="1323" max="1325" width="6.125" style="1" customWidth="1"/>
    <col min="1326" max="1326" width="7.5" style="1" customWidth="1"/>
    <col min="1327" max="1537" width="7.5" style="1"/>
    <col min="1538" max="1539" width="7.5" style="1" customWidth="1"/>
    <col min="1540" max="1540" width="6.5" style="1" bestFit="1" customWidth="1"/>
    <col min="1541" max="1542" width="4.125" style="1" customWidth="1"/>
    <col min="1543" max="1549" width="5.625" style="1" customWidth="1"/>
    <col min="1550" max="1550" width="8.125" style="1" bestFit="1" customWidth="1"/>
    <col min="1551" max="1559" width="6.625" style="1" customWidth="1"/>
    <col min="1560" max="1561" width="7.625" style="1" customWidth="1"/>
    <col min="1562" max="1570" width="6.125" style="1" customWidth="1"/>
    <col min="1571" max="1572" width="7.5" style="1" customWidth="1"/>
    <col min="1573" max="1573" width="5" style="1" bestFit="1" customWidth="1"/>
    <col min="1574" max="1575" width="4.375" style="1" bestFit="1" customWidth="1"/>
    <col min="1576" max="1578" width="5.125" style="1" bestFit="1" customWidth="1"/>
    <col min="1579" max="1581" width="6.125" style="1" customWidth="1"/>
    <col min="1582" max="1582" width="7.5" style="1" customWidth="1"/>
    <col min="1583" max="1793" width="7.5" style="1"/>
    <col min="1794" max="1795" width="7.5" style="1" customWidth="1"/>
    <col min="1796" max="1796" width="6.5" style="1" bestFit="1" customWidth="1"/>
    <col min="1797" max="1798" width="4.125" style="1" customWidth="1"/>
    <col min="1799" max="1805" width="5.625" style="1" customWidth="1"/>
    <col min="1806" max="1806" width="8.125" style="1" bestFit="1" customWidth="1"/>
    <col min="1807" max="1815" width="6.625" style="1" customWidth="1"/>
    <col min="1816" max="1817" width="7.625" style="1" customWidth="1"/>
    <col min="1818" max="1826" width="6.125" style="1" customWidth="1"/>
    <col min="1827" max="1828" width="7.5" style="1" customWidth="1"/>
    <col min="1829" max="1829" width="5" style="1" bestFit="1" customWidth="1"/>
    <col min="1830" max="1831" width="4.375" style="1" bestFit="1" customWidth="1"/>
    <col min="1832" max="1834" width="5.125" style="1" bestFit="1" customWidth="1"/>
    <col min="1835" max="1837" width="6.125" style="1" customWidth="1"/>
    <col min="1838" max="1838" width="7.5" style="1" customWidth="1"/>
    <col min="1839" max="2049" width="7.5" style="1"/>
    <col min="2050" max="2051" width="7.5" style="1" customWidth="1"/>
    <col min="2052" max="2052" width="6.5" style="1" bestFit="1" customWidth="1"/>
    <col min="2053" max="2054" width="4.125" style="1" customWidth="1"/>
    <col min="2055" max="2061" width="5.625" style="1" customWidth="1"/>
    <col min="2062" max="2062" width="8.125" style="1" bestFit="1" customWidth="1"/>
    <col min="2063" max="2071" width="6.625" style="1" customWidth="1"/>
    <col min="2072" max="2073" width="7.625" style="1" customWidth="1"/>
    <col min="2074" max="2082" width="6.125" style="1" customWidth="1"/>
    <col min="2083" max="2084" width="7.5" style="1" customWidth="1"/>
    <col min="2085" max="2085" width="5" style="1" bestFit="1" customWidth="1"/>
    <col min="2086" max="2087" width="4.375" style="1" bestFit="1" customWidth="1"/>
    <col min="2088" max="2090" width="5.125" style="1" bestFit="1" customWidth="1"/>
    <col min="2091" max="2093" width="6.125" style="1" customWidth="1"/>
    <col min="2094" max="2094" width="7.5" style="1" customWidth="1"/>
    <col min="2095" max="2305" width="7.5" style="1"/>
    <col min="2306" max="2307" width="7.5" style="1" customWidth="1"/>
    <col min="2308" max="2308" width="6.5" style="1" bestFit="1" customWidth="1"/>
    <col min="2309" max="2310" width="4.125" style="1" customWidth="1"/>
    <col min="2311" max="2317" width="5.625" style="1" customWidth="1"/>
    <col min="2318" max="2318" width="8.125" style="1" bestFit="1" customWidth="1"/>
    <col min="2319" max="2327" width="6.625" style="1" customWidth="1"/>
    <col min="2328" max="2329" width="7.625" style="1" customWidth="1"/>
    <col min="2330" max="2338" width="6.125" style="1" customWidth="1"/>
    <col min="2339" max="2340" width="7.5" style="1" customWidth="1"/>
    <col min="2341" max="2341" width="5" style="1" bestFit="1" customWidth="1"/>
    <col min="2342" max="2343" width="4.375" style="1" bestFit="1" customWidth="1"/>
    <col min="2344" max="2346" width="5.125" style="1" bestFit="1" customWidth="1"/>
    <col min="2347" max="2349" width="6.125" style="1" customWidth="1"/>
    <col min="2350" max="2350" width="7.5" style="1" customWidth="1"/>
    <col min="2351" max="2561" width="7.5" style="1"/>
    <col min="2562" max="2563" width="7.5" style="1" customWidth="1"/>
    <col min="2564" max="2564" width="6.5" style="1" bestFit="1" customWidth="1"/>
    <col min="2565" max="2566" width="4.125" style="1" customWidth="1"/>
    <col min="2567" max="2573" width="5.625" style="1" customWidth="1"/>
    <col min="2574" max="2574" width="8.125" style="1" bestFit="1" customWidth="1"/>
    <col min="2575" max="2583" width="6.625" style="1" customWidth="1"/>
    <col min="2584" max="2585" width="7.625" style="1" customWidth="1"/>
    <col min="2586" max="2594" width="6.125" style="1" customWidth="1"/>
    <col min="2595" max="2596" width="7.5" style="1" customWidth="1"/>
    <col min="2597" max="2597" width="5" style="1" bestFit="1" customWidth="1"/>
    <col min="2598" max="2599" width="4.375" style="1" bestFit="1" customWidth="1"/>
    <col min="2600" max="2602" width="5.125" style="1" bestFit="1" customWidth="1"/>
    <col min="2603" max="2605" width="6.125" style="1" customWidth="1"/>
    <col min="2606" max="2606" width="7.5" style="1" customWidth="1"/>
    <col min="2607" max="2817" width="7.5" style="1"/>
    <col min="2818" max="2819" width="7.5" style="1" customWidth="1"/>
    <col min="2820" max="2820" width="6.5" style="1" bestFit="1" customWidth="1"/>
    <col min="2821" max="2822" width="4.125" style="1" customWidth="1"/>
    <col min="2823" max="2829" width="5.625" style="1" customWidth="1"/>
    <col min="2830" max="2830" width="8.125" style="1" bestFit="1" customWidth="1"/>
    <col min="2831" max="2839" width="6.625" style="1" customWidth="1"/>
    <col min="2840" max="2841" width="7.625" style="1" customWidth="1"/>
    <col min="2842" max="2850" width="6.125" style="1" customWidth="1"/>
    <col min="2851" max="2852" width="7.5" style="1" customWidth="1"/>
    <col min="2853" max="2853" width="5" style="1" bestFit="1" customWidth="1"/>
    <col min="2854" max="2855" width="4.375" style="1" bestFit="1" customWidth="1"/>
    <col min="2856" max="2858" width="5.125" style="1" bestFit="1" customWidth="1"/>
    <col min="2859" max="2861" width="6.125" style="1" customWidth="1"/>
    <col min="2862" max="2862" width="7.5" style="1" customWidth="1"/>
    <col min="2863" max="3073" width="7.5" style="1"/>
    <col min="3074" max="3075" width="7.5" style="1" customWidth="1"/>
    <col min="3076" max="3076" width="6.5" style="1" bestFit="1" customWidth="1"/>
    <col min="3077" max="3078" width="4.125" style="1" customWidth="1"/>
    <col min="3079" max="3085" width="5.625" style="1" customWidth="1"/>
    <col min="3086" max="3086" width="8.125" style="1" bestFit="1" customWidth="1"/>
    <col min="3087" max="3095" width="6.625" style="1" customWidth="1"/>
    <col min="3096" max="3097" width="7.625" style="1" customWidth="1"/>
    <col min="3098" max="3106" width="6.125" style="1" customWidth="1"/>
    <col min="3107" max="3108" width="7.5" style="1" customWidth="1"/>
    <col min="3109" max="3109" width="5" style="1" bestFit="1" customWidth="1"/>
    <col min="3110" max="3111" width="4.375" style="1" bestFit="1" customWidth="1"/>
    <col min="3112" max="3114" width="5.125" style="1" bestFit="1" customWidth="1"/>
    <col min="3115" max="3117" width="6.125" style="1" customWidth="1"/>
    <col min="3118" max="3118" width="7.5" style="1" customWidth="1"/>
    <col min="3119" max="3329" width="7.5" style="1"/>
    <col min="3330" max="3331" width="7.5" style="1" customWidth="1"/>
    <col min="3332" max="3332" width="6.5" style="1" bestFit="1" customWidth="1"/>
    <col min="3333" max="3334" width="4.125" style="1" customWidth="1"/>
    <col min="3335" max="3341" width="5.625" style="1" customWidth="1"/>
    <col min="3342" max="3342" width="8.125" style="1" bestFit="1" customWidth="1"/>
    <col min="3343" max="3351" width="6.625" style="1" customWidth="1"/>
    <col min="3352" max="3353" width="7.625" style="1" customWidth="1"/>
    <col min="3354" max="3362" width="6.125" style="1" customWidth="1"/>
    <col min="3363" max="3364" width="7.5" style="1" customWidth="1"/>
    <col min="3365" max="3365" width="5" style="1" bestFit="1" customWidth="1"/>
    <col min="3366" max="3367" width="4.375" style="1" bestFit="1" customWidth="1"/>
    <col min="3368" max="3370" width="5.125" style="1" bestFit="1" customWidth="1"/>
    <col min="3371" max="3373" width="6.125" style="1" customWidth="1"/>
    <col min="3374" max="3374" width="7.5" style="1" customWidth="1"/>
    <col min="3375" max="3585" width="7.5" style="1"/>
    <col min="3586" max="3587" width="7.5" style="1" customWidth="1"/>
    <col min="3588" max="3588" width="6.5" style="1" bestFit="1" customWidth="1"/>
    <col min="3589" max="3590" width="4.125" style="1" customWidth="1"/>
    <col min="3591" max="3597" width="5.625" style="1" customWidth="1"/>
    <col min="3598" max="3598" width="8.125" style="1" bestFit="1" customWidth="1"/>
    <col min="3599" max="3607" width="6.625" style="1" customWidth="1"/>
    <col min="3608" max="3609" width="7.625" style="1" customWidth="1"/>
    <col min="3610" max="3618" width="6.125" style="1" customWidth="1"/>
    <col min="3619" max="3620" width="7.5" style="1" customWidth="1"/>
    <col min="3621" max="3621" width="5" style="1" bestFit="1" customWidth="1"/>
    <col min="3622" max="3623" width="4.375" style="1" bestFit="1" customWidth="1"/>
    <col min="3624" max="3626" width="5.125" style="1" bestFit="1" customWidth="1"/>
    <col min="3627" max="3629" width="6.125" style="1" customWidth="1"/>
    <col min="3630" max="3630" width="7.5" style="1" customWidth="1"/>
    <col min="3631" max="3841" width="7.5" style="1"/>
    <col min="3842" max="3843" width="7.5" style="1" customWidth="1"/>
    <col min="3844" max="3844" width="6.5" style="1" bestFit="1" customWidth="1"/>
    <col min="3845" max="3846" width="4.125" style="1" customWidth="1"/>
    <col min="3847" max="3853" width="5.625" style="1" customWidth="1"/>
    <col min="3854" max="3854" width="8.125" style="1" bestFit="1" customWidth="1"/>
    <col min="3855" max="3863" width="6.625" style="1" customWidth="1"/>
    <col min="3864" max="3865" width="7.625" style="1" customWidth="1"/>
    <col min="3866" max="3874" width="6.125" style="1" customWidth="1"/>
    <col min="3875" max="3876" width="7.5" style="1" customWidth="1"/>
    <col min="3877" max="3877" width="5" style="1" bestFit="1" customWidth="1"/>
    <col min="3878" max="3879" width="4.375" style="1" bestFit="1" customWidth="1"/>
    <col min="3880" max="3882" width="5.125" style="1" bestFit="1" customWidth="1"/>
    <col min="3883" max="3885" width="6.125" style="1" customWidth="1"/>
    <col min="3886" max="3886" width="7.5" style="1" customWidth="1"/>
    <col min="3887" max="4097" width="7.5" style="1"/>
    <col min="4098" max="4099" width="7.5" style="1" customWidth="1"/>
    <col min="4100" max="4100" width="6.5" style="1" bestFit="1" customWidth="1"/>
    <col min="4101" max="4102" width="4.125" style="1" customWidth="1"/>
    <col min="4103" max="4109" width="5.625" style="1" customWidth="1"/>
    <col min="4110" max="4110" width="8.125" style="1" bestFit="1" customWidth="1"/>
    <col min="4111" max="4119" width="6.625" style="1" customWidth="1"/>
    <col min="4120" max="4121" width="7.625" style="1" customWidth="1"/>
    <col min="4122" max="4130" width="6.125" style="1" customWidth="1"/>
    <col min="4131" max="4132" width="7.5" style="1" customWidth="1"/>
    <col min="4133" max="4133" width="5" style="1" bestFit="1" customWidth="1"/>
    <col min="4134" max="4135" width="4.375" style="1" bestFit="1" customWidth="1"/>
    <col min="4136" max="4138" width="5.125" style="1" bestFit="1" customWidth="1"/>
    <col min="4139" max="4141" width="6.125" style="1" customWidth="1"/>
    <col min="4142" max="4142" width="7.5" style="1" customWidth="1"/>
    <col min="4143" max="4353" width="7.5" style="1"/>
    <col min="4354" max="4355" width="7.5" style="1" customWidth="1"/>
    <col min="4356" max="4356" width="6.5" style="1" bestFit="1" customWidth="1"/>
    <col min="4357" max="4358" width="4.125" style="1" customWidth="1"/>
    <col min="4359" max="4365" width="5.625" style="1" customWidth="1"/>
    <col min="4366" max="4366" width="8.125" style="1" bestFit="1" customWidth="1"/>
    <col min="4367" max="4375" width="6.625" style="1" customWidth="1"/>
    <col min="4376" max="4377" width="7.625" style="1" customWidth="1"/>
    <col min="4378" max="4386" width="6.125" style="1" customWidth="1"/>
    <col min="4387" max="4388" width="7.5" style="1" customWidth="1"/>
    <col min="4389" max="4389" width="5" style="1" bestFit="1" customWidth="1"/>
    <col min="4390" max="4391" width="4.375" style="1" bestFit="1" customWidth="1"/>
    <col min="4392" max="4394" width="5.125" style="1" bestFit="1" customWidth="1"/>
    <col min="4395" max="4397" width="6.125" style="1" customWidth="1"/>
    <col min="4398" max="4398" width="7.5" style="1" customWidth="1"/>
    <col min="4399" max="4609" width="7.5" style="1"/>
    <col min="4610" max="4611" width="7.5" style="1" customWidth="1"/>
    <col min="4612" max="4612" width="6.5" style="1" bestFit="1" customWidth="1"/>
    <col min="4613" max="4614" width="4.125" style="1" customWidth="1"/>
    <col min="4615" max="4621" width="5.625" style="1" customWidth="1"/>
    <col min="4622" max="4622" width="8.125" style="1" bestFit="1" customWidth="1"/>
    <col min="4623" max="4631" width="6.625" style="1" customWidth="1"/>
    <col min="4632" max="4633" width="7.625" style="1" customWidth="1"/>
    <col min="4634" max="4642" width="6.125" style="1" customWidth="1"/>
    <col min="4643" max="4644" width="7.5" style="1" customWidth="1"/>
    <col min="4645" max="4645" width="5" style="1" bestFit="1" customWidth="1"/>
    <col min="4646" max="4647" width="4.375" style="1" bestFit="1" customWidth="1"/>
    <col min="4648" max="4650" width="5.125" style="1" bestFit="1" customWidth="1"/>
    <col min="4651" max="4653" width="6.125" style="1" customWidth="1"/>
    <col min="4654" max="4654" width="7.5" style="1" customWidth="1"/>
    <col min="4655" max="4865" width="7.5" style="1"/>
    <col min="4866" max="4867" width="7.5" style="1" customWidth="1"/>
    <col min="4868" max="4868" width="6.5" style="1" bestFit="1" customWidth="1"/>
    <col min="4869" max="4870" width="4.125" style="1" customWidth="1"/>
    <col min="4871" max="4877" width="5.625" style="1" customWidth="1"/>
    <col min="4878" max="4878" width="8.125" style="1" bestFit="1" customWidth="1"/>
    <col min="4879" max="4887" width="6.625" style="1" customWidth="1"/>
    <col min="4888" max="4889" width="7.625" style="1" customWidth="1"/>
    <col min="4890" max="4898" width="6.125" style="1" customWidth="1"/>
    <col min="4899" max="4900" width="7.5" style="1" customWidth="1"/>
    <col min="4901" max="4901" width="5" style="1" bestFit="1" customWidth="1"/>
    <col min="4902" max="4903" width="4.375" style="1" bestFit="1" customWidth="1"/>
    <col min="4904" max="4906" width="5.125" style="1" bestFit="1" customWidth="1"/>
    <col min="4907" max="4909" width="6.125" style="1" customWidth="1"/>
    <col min="4910" max="4910" width="7.5" style="1" customWidth="1"/>
    <col min="4911" max="5121" width="7.5" style="1"/>
    <col min="5122" max="5123" width="7.5" style="1" customWidth="1"/>
    <col min="5124" max="5124" width="6.5" style="1" bestFit="1" customWidth="1"/>
    <col min="5125" max="5126" width="4.125" style="1" customWidth="1"/>
    <col min="5127" max="5133" width="5.625" style="1" customWidth="1"/>
    <col min="5134" max="5134" width="8.125" style="1" bestFit="1" customWidth="1"/>
    <col min="5135" max="5143" width="6.625" style="1" customWidth="1"/>
    <col min="5144" max="5145" width="7.625" style="1" customWidth="1"/>
    <col min="5146" max="5154" width="6.125" style="1" customWidth="1"/>
    <col min="5155" max="5156" width="7.5" style="1" customWidth="1"/>
    <col min="5157" max="5157" width="5" style="1" bestFit="1" customWidth="1"/>
    <col min="5158" max="5159" width="4.375" style="1" bestFit="1" customWidth="1"/>
    <col min="5160" max="5162" width="5.125" style="1" bestFit="1" customWidth="1"/>
    <col min="5163" max="5165" width="6.125" style="1" customWidth="1"/>
    <col min="5166" max="5166" width="7.5" style="1" customWidth="1"/>
    <col min="5167" max="5377" width="7.5" style="1"/>
    <col min="5378" max="5379" width="7.5" style="1" customWidth="1"/>
    <col min="5380" max="5380" width="6.5" style="1" bestFit="1" customWidth="1"/>
    <col min="5381" max="5382" width="4.125" style="1" customWidth="1"/>
    <col min="5383" max="5389" width="5.625" style="1" customWidth="1"/>
    <col min="5390" max="5390" width="8.125" style="1" bestFit="1" customWidth="1"/>
    <col min="5391" max="5399" width="6.625" style="1" customWidth="1"/>
    <col min="5400" max="5401" width="7.625" style="1" customWidth="1"/>
    <col min="5402" max="5410" width="6.125" style="1" customWidth="1"/>
    <col min="5411" max="5412" width="7.5" style="1" customWidth="1"/>
    <col min="5413" max="5413" width="5" style="1" bestFit="1" customWidth="1"/>
    <col min="5414" max="5415" width="4.375" style="1" bestFit="1" customWidth="1"/>
    <col min="5416" max="5418" width="5.125" style="1" bestFit="1" customWidth="1"/>
    <col min="5419" max="5421" width="6.125" style="1" customWidth="1"/>
    <col min="5422" max="5422" width="7.5" style="1" customWidth="1"/>
    <col min="5423" max="5633" width="7.5" style="1"/>
    <col min="5634" max="5635" width="7.5" style="1" customWidth="1"/>
    <col min="5636" max="5636" width="6.5" style="1" bestFit="1" customWidth="1"/>
    <col min="5637" max="5638" width="4.125" style="1" customWidth="1"/>
    <col min="5639" max="5645" width="5.625" style="1" customWidth="1"/>
    <col min="5646" max="5646" width="8.125" style="1" bestFit="1" customWidth="1"/>
    <col min="5647" max="5655" width="6.625" style="1" customWidth="1"/>
    <col min="5656" max="5657" width="7.625" style="1" customWidth="1"/>
    <col min="5658" max="5666" width="6.125" style="1" customWidth="1"/>
    <col min="5667" max="5668" width="7.5" style="1" customWidth="1"/>
    <col min="5669" max="5669" width="5" style="1" bestFit="1" customWidth="1"/>
    <col min="5670" max="5671" width="4.375" style="1" bestFit="1" customWidth="1"/>
    <col min="5672" max="5674" width="5.125" style="1" bestFit="1" customWidth="1"/>
    <col min="5675" max="5677" width="6.125" style="1" customWidth="1"/>
    <col min="5678" max="5678" width="7.5" style="1" customWidth="1"/>
    <col min="5679" max="5889" width="7.5" style="1"/>
    <col min="5890" max="5891" width="7.5" style="1" customWidth="1"/>
    <col min="5892" max="5892" width="6.5" style="1" bestFit="1" customWidth="1"/>
    <col min="5893" max="5894" width="4.125" style="1" customWidth="1"/>
    <col min="5895" max="5901" width="5.625" style="1" customWidth="1"/>
    <col min="5902" max="5902" width="8.125" style="1" bestFit="1" customWidth="1"/>
    <col min="5903" max="5911" width="6.625" style="1" customWidth="1"/>
    <col min="5912" max="5913" width="7.625" style="1" customWidth="1"/>
    <col min="5914" max="5922" width="6.125" style="1" customWidth="1"/>
    <col min="5923" max="5924" width="7.5" style="1" customWidth="1"/>
    <col min="5925" max="5925" width="5" style="1" bestFit="1" customWidth="1"/>
    <col min="5926" max="5927" width="4.375" style="1" bestFit="1" customWidth="1"/>
    <col min="5928" max="5930" width="5.125" style="1" bestFit="1" customWidth="1"/>
    <col min="5931" max="5933" width="6.125" style="1" customWidth="1"/>
    <col min="5934" max="5934" width="7.5" style="1" customWidth="1"/>
    <col min="5935" max="6145" width="7.5" style="1"/>
    <col min="6146" max="6147" width="7.5" style="1" customWidth="1"/>
    <col min="6148" max="6148" width="6.5" style="1" bestFit="1" customWidth="1"/>
    <col min="6149" max="6150" width="4.125" style="1" customWidth="1"/>
    <col min="6151" max="6157" width="5.625" style="1" customWidth="1"/>
    <col min="6158" max="6158" width="8.125" style="1" bestFit="1" customWidth="1"/>
    <col min="6159" max="6167" width="6.625" style="1" customWidth="1"/>
    <col min="6168" max="6169" width="7.625" style="1" customWidth="1"/>
    <col min="6170" max="6178" width="6.125" style="1" customWidth="1"/>
    <col min="6179" max="6180" width="7.5" style="1" customWidth="1"/>
    <col min="6181" max="6181" width="5" style="1" bestFit="1" customWidth="1"/>
    <col min="6182" max="6183" width="4.375" style="1" bestFit="1" customWidth="1"/>
    <col min="6184" max="6186" width="5.125" style="1" bestFit="1" customWidth="1"/>
    <col min="6187" max="6189" width="6.125" style="1" customWidth="1"/>
    <col min="6190" max="6190" width="7.5" style="1" customWidth="1"/>
    <col min="6191" max="6401" width="7.5" style="1"/>
    <col min="6402" max="6403" width="7.5" style="1" customWidth="1"/>
    <col min="6404" max="6404" width="6.5" style="1" bestFit="1" customWidth="1"/>
    <col min="6405" max="6406" width="4.125" style="1" customWidth="1"/>
    <col min="6407" max="6413" width="5.625" style="1" customWidth="1"/>
    <col min="6414" max="6414" width="8.125" style="1" bestFit="1" customWidth="1"/>
    <col min="6415" max="6423" width="6.625" style="1" customWidth="1"/>
    <col min="6424" max="6425" width="7.625" style="1" customWidth="1"/>
    <col min="6426" max="6434" width="6.125" style="1" customWidth="1"/>
    <col min="6435" max="6436" width="7.5" style="1" customWidth="1"/>
    <col min="6437" max="6437" width="5" style="1" bestFit="1" customWidth="1"/>
    <col min="6438" max="6439" width="4.375" style="1" bestFit="1" customWidth="1"/>
    <col min="6440" max="6442" width="5.125" style="1" bestFit="1" customWidth="1"/>
    <col min="6443" max="6445" width="6.125" style="1" customWidth="1"/>
    <col min="6446" max="6446" width="7.5" style="1" customWidth="1"/>
    <col min="6447" max="6657" width="7.5" style="1"/>
    <col min="6658" max="6659" width="7.5" style="1" customWidth="1"/>
    <col min="6660" max="6660" width="6.5" style="1" bestFit="1" customWidth="1"/>
    <col min="6661" max="6662" width="4.125" style="1" customWidth="1"/>
    <col min="6663" max="6669" width="5.625" style="1" customWidth="1"/>
    <col min="6670" max="6670" width="8.125" style="1" bestFit="1" customWidth="1"/>
    <col min="6671" max="6679" width="6.625" style="1" customWidth="1"/>
    <col min="6680" max="6681" width="7.625" style="1" customWidth="1"/>
    <col min="6682" max="6690" width="6.125" style="1" customWidth="1"/>
    <col min="6691" max="6692" width="7.5" style="1" customWidth="1"/>
    <col min="6693" max="6693" width="5" style="1" bestFit="1" customWidth="1"/>
    <col min="6694" max="6695" width="4.375" style="1" bestFit="1" customWidth="1"/>
    <col min="6696" max="6698" width="5.125" style="1" bestFit="1" customWidth="1"/>
    <col min="6699" max="6701" width="6.125" style="1" customWidth="1"/>
    <col min="6702" max="6702" width="7.5" style="1" customWidth="1"/>
    <col min="6703" max="6913" width="7.5" style="1"/>
    <col min="6914" max="6915" width="7.5" style="1" customWidth="1"/>
    <col min="6916" max="6916" width="6.5" style="1" bestFit="1" customWidth="1"/>
    <col min="6917" max="6918" width="4.125" style="1" customWidth="1"/>
    <col min="6919" max="6925" width="5.625" style="1" customWidth="1"/>
    <col min="6926" max="6926" width="8.125" style="1" bestFit="1" customWidth="1"/>
    <col min="6927" max="6935" width="6.625" style="1" customWidth="1"/>
    <col min="6936" max="6937" width="7.625" style="1" customWidth="1"/>
    <col min="6938" max="6946" width="6.125" style="1" customWidth="1"/>
    <col min="6947" max="6948" width="7.5" style="1" customWidth="1"/>
    <col min="6949" max="6949" width="5" style="1" bestFit="1" customWidth="1"/>
    <col min="6950" max="6951" width="4.375" style="1" bestFit="1" customWidth="1"/>
    <col min="6952" max="6954" width="5.125" style="1" bestFit="1" customWidth="1"/>
    <col min="6955" max="6957" width="6.125" style="1" customWidth="1"/>
    <col min="6958" max="6958" width="7.5" style="1" customWidth="1"/>
    <col min="6959" max="7169" width="7.5" style="1"/>
    <col min="7170" max="7171" width="7.5" style="1" customWidth="1"/>
    <col min="7172" max="7172" width="6.5" style="1" bestFit="1" customWidth="1"/>
    <col min="7173" max="7174" width="4.125" style="1" customWidth="1"/>
    <col min="7175" max="7181" width="5.625" style="1" customWidth="1"/>
    <col min="7182" max="7182" width="8.125" style="1" bestFit="1" customWidth="1"/>
    <col min="7183" max="7191" width="6.625" style="1" customWidth="1"/>
    <col min="7192" max="7193" width="7.625" style="1" customWidth="1"/>
    <col min="7194" max="7202" width="6.125" style="1" customWidth="1"/>
    <col min="7203" max="7204" width="7.5" style="1" customWidth="1"/>
    <col min="7205" max="7205" width="5" style="1" bestFit="1" customWidth="1"/>
    <col min="7206" max="7207" width="4.375" style="1" bestFit="1" customWidth="1"/>
    <col min="7208" max="7210" width="5.125" style="1" bestFit="1" customWidth="1"/>
    <col min="7211" max="7213" width="6.125" style="1" customWidth="1"/>
    <col min="7214" max="7214" width="7.5" style="1" customWidth="1"/>
    <col min="7215" max="7425" width="7.5" style="1"/>
    <col min="7426" max="7427" width="7.5" style="1" customWidth="1"/>
    <col min="7428" max="7428" width="6.5" style="1" bestFit="1" customWidth="1"/>
    <col min="7429" max="7430" width="4.125" style="1" customWidth="1"/>
    <col min="7431" max="7437" width="5.625" style="1" customWidth="1"/>
    <col min="7438" max="7438" width="8.125" style="1" bestFit="1" customWidth="1"/>
    <col min="7439" max="7447" width="6.625" style="1" customWidth="1"/>
    <col min="7448" max="7449" width="7.625" style="1" customWidth="1"/>
    <col min="7450" max="7458" width="6.125" style="1" customWidth="1"/>
    <col min="7459" max="7460" width="7.5" style="1" customWidth="1"/>
    <col min="7461" max="7461" width="5" style="1" bestFit="1" customWidth="1"/>
    <col min="7462" max="7463" width="4.375" style="1" bestFit="1" customWidth="1"/>
    <col min="7464" max="7466" width="5.125" style="1" bestFit="1" customWidth="1"/>
    <col min="7467" max="7469" width="6.125" style="1" customWidth="1"/>
    <col min="7470" max="7470" width="7.5" style="1" customWidth="1"/>
    <col min="7471" max="7681" width="7.5" style="1"/>
    <col min="7682" max="7683" width="7.5" style="1" customWidth="1"/>
    <col min="7684" max="7684" width="6.5" style="1" bestFit="1" customWidth="1"/>
    <col min="7685" max="7686" width="4.125" style="1" customWidth="1"/>
    <col min="7687" max="7693" width="5.625" style="1" customWidth="1"/>
    <col min="7694" max="7694" width="8.125" style="1" bestFit="1" customWidth="1"/>
    <col min="7695" max="7703" width="6.625" style="1" customWidth="1"/>
    <col min="7704" max="7705" width="7.625" style="1" customWidth="1"/>
    <col min="7706" max="7714" width="6.125" style="1" customWidth="1"/>
    <col min="7715" max="7716" width="7.5" style="1" customWidth="1"/>
    <col min="7717" max="7717" width="5" style="1" bestFit="1" customWidth="1"/>
    <col min="7718" max="7719" width="4.375" style="1" bestFit="1" customWidth="1"/>
    <col min="7720" max="7722" width="5.125" style="1" bestFit="1" customWidth="1"/>
    <col min="7723" max="7725" width="6.125" style="1" customWidth="1"/>
    <col min="7726" max="7726" width="7.5" style="1" customWidth="1"/>
    <col min="7727" max="7937" width="7.5" style="1"/>
    <col min="7938" max="7939" width="7.5" style="1" customWidth="1"/>
    <col min="7940" max="7940" width="6.5" style="1" bestFit="1" customWidth="1"/>
    <col min="7941" max="7942" width="4.125" style="1" customWidth="1"/>
    <col min="7943" max="7949" width="5.625" style="1" customWidth="1"/>
    <col min="7950" max="7950" width="8.125" style="1" bestFit="1" customWidth="1"/>
    <col min="7951" max="7959" width="6.625" style="1" customWidth="1"/>
    <col min="7960" max="7961" width="7.625" style="1" customWidth="1"/>
    <col min="7962" max="7970" width="6.125" style="1" customWidth="1"/>
    <col min="7971" max="7972" width="7.5" style="1" customWidth="1"/>
    <col min="7973" max="7973" width="5" style="1" bestFit="1" customWidth="1"/>
    <col min="7974" max="7975" width="4.375" style="1" bestFit="1" customWidth="1"/>
    <col min="7976" max="7978" width="5.125" style="1" bestFit="1" customWidth="1"/>
    <col min="7979" max="7981" width="6.125" style="1" customWidth="1"/>
    <col min="7982" max="7982" width="7.5" style="1" customWidth="1"/>
    <col min="7983" max="8193" width="7.5" style="1"/>
    <col min="8194" max="8195" width="7.5" style="1" customWidth="1"/>
    <col min="8196" max="8196" width="6.5" style="1" bestFit="1" customWidth="1"/>
    <col min="8197" max="8198" width="4.125" style="1" customWidth="1"/>
    <col min="8199" max="8205" width="5.625" style="1" customWidth="1"/>
    <col min="8206" max="8206" width="8.125" style="1" bestFit="1" customWidth="1"/>
    <col min="8207" max="8215" width="6.625" style="1" customWidth="1"/>
    <col min="8216" max="8217" width="7.625" style="1" customWidth="1"/>
    <col min="8218" max="8226" width="6.125" style="1" customWidth="1"/>
    <col min="8227" max="8228" width="7.5" style="1" customWidth="1"/>
    <col min="8229" max="8229" width="5" style="1" bestFit="1" customWidth="1"/>
    <col min="8230" max="8231" width="4.375" style="1" bestFit="1" customWidth="1"/>
    <col min="8232" max="8234" width="5.125" style="1" bestFit="1" customWidth="1"/>
    <col min="8235" max="8237" width="6.125" style="1" customWidth="1"/>
    <col min="8238" max="8238" width="7.5" style="1" customWidth="1"/>
    <col min="8239" max="8449" width="7.5" style="1"/>
    <col min="8450" max="8451" width="7.5" style="1" customWidth="1"/>
    <col min="8452" max="8452" width="6.5" style="1" bestFit="1" customWidth="1"/>
    <col min="8453" max="8454" width="4.125" style="1" customWidth="1"/>
    <col min="8455" max="8461" width="5.625" style="1" customWidth="1"/>
    <col min="8462" max="8462" width="8.125" style="1" bestFit="1" customWidth="1"/>
    <col min="8463" max="8471" width="6.625" style="1" customWidth="1"/>
    <col min="8472" max="8473" width="7.625" style="1" customWidth="1"/>
    <col min="8474" max="8482" width="6.125" style="1" customWidth="1"/>
    <col min="8483" max="8484" width="7.5" style="1" customWidth="1"/>
    <col min="8485" max="8485" width="5" style="1" bestFit="1" customWidth="1"/>
    <col min="8486" max="8487" width="4.375" style="1" bestFit="1" customWidth="1"/>
    <col min="8488" max="8490" width="5.125" style="1" bestFit="1" customWidth="1"/>
    <col min="8491" max="8493" width="6.125" style="1" customWidth="1"/>
    <col min="8494" max="8494" width="7.5" style="1" customWidth="1"/>
    <col min="8495" max="8705" width="7.5" style="1"/>
    <col min="8706" max="8707" width="7.5" style="1" customWidth="1"/>
    <col min="8708" max="8708" width="6.5" style="1" bestFit="1" customWidth="1"/>
    <col min="8709" max="8710" width="4.125" style="1" customWidth="1"/>
    <col min="8711" max="8717" width="5.625" style="1" customWidth="1"/>
    <col min="8718" max="8718" width="8.125" style="1" bestFit="1" customWidth="1"/>
    <col min="8719" max="8727" width="6.625" style="1" customWidth="1"/>
    <col min="8728" max="8729" width="7.625" style="1" customWidth="1"/>
    <col min="8730" max="8738" width="6.125" style="1" customWidth="1"/>
    <col min="8739" max="8740" width="7.5" style="1" customWidth="1"/>
    <col min="8741" max="8741" width="5" style="1" bestFit="1" customWidth="1"/>
    <col min="8742" max="8743" width="4.375" style="1" bestFit="1" customWidth="1"/>
    <col min="8744" max="8746" width="5.125" style="1" bestFit="1" customWidth="1"/>
    <col min="8747" max="8749" width="6.125" style="1" customWidth="1"/>
    <col min="8750" max="8750" width="7.5" style="1" customWidth="1"/>
    <col min="8751" max="8961" width="7.5" style="1"/>
    <col min="8962" max="8963" width="7.5" style="1" customWidth="1"/>
    <col min="8964" max="8964" width="6.5" style="1" bestFit="1" customWidth="1"/>
    <col min="8965" max="8966" width="4.125" style="1" customWidth="1"/>
    <col min="8967" max="8973" width="5.625" style="1" customWidth="1"/>
    <col min="8974" max="8974" width="8.125" style="1" bestFit="1" customWidth="1"/>
    <col min="8975" max="8983" width="6.625" style="1" customWidth="1"/>
    <col min="8984" max="8985" width="7.625" style="1" customWidth="1"/>
    <col min="8986" max="8994" width="6.125" style="1" customWidth="1"/>
    <col min="8995" max="8996" width="7.5" style="1" customWidth="1"/>
    <col min="8997" max="8997" width="5" style="1" bestFit="1" customWidth="1"/>
    <col min="8998" max="8999" width="4.375" style="1" bestFit="1" customWidth="1"/>
    <col min="9000" max="9002" width="5.125" style="1" bestFit="1" customWidth="1"/>
    <col min="9003" max="9005" width="6.125" style="1" customWidth="1"/>
    <col min="9006" max="9006" width="7.5" style="1" customWidth="1"/>
    <col min="9007" max="9217" width="7.5" style="1"/>
    <col min="9218" max="9219" width="7.5" style="1" customWidth="1"/>
    <col min="9220" max="9220" width="6.5" style="1" bestFit="1" customWidth="1"/>
    <col min="9221" max="9222" width="4.125" style="1" customWidth="1"/>
    <col min="9223" max="9229" width="5.625" style="1" customWidth="1"/>
    <col min="9230" max="9230" width="8.125" style="1" bestFit="1" customWidth="1"/>
    <col min="9231" max="9239" width="6.625" style="1" customWidth="1"/>
    <col min="9240" max="9241" width="7.625" style="1" customWidth="1"/>
    <col min="9242" max="9250" width="6.125" style="1" customWidth="1"/>
    <col min="9251" max="9252" width="7.5" style="1" customWidth="1"/>
    <col min="9253" max="9253" width="5" style="1" bestFit="1" customWidth="1"/>
    <col min="9254" max="9255" width="4.375" style="1" bestFit="1" customWidth="1"/>
    <col min="9256" max="9258" width="5.125" style="1" bestFit="1" customWidth="1"/>
    <col min="9259" max="9261" width="6.125" style="1" customWidth="1"/>
    <col min="9262" max="9262" width="7.5" style="1" customWidth="1"/>
    <col min="9263" max="9473" width="7.5" style="1"/>
    <col min="9474" max="9475" width="7.5" style="1" customWidth="1"/>
    <col min="9476" max="9476" width="6.5" style="1" bestFit="1" customWidth="1"/>
    <col min="9477" max="9478" width="4.125" style="1" customWidth="1"/>
    <col min="9479" max="9485" width="5.625" style="1" customWidth="1"/>
    <col min="9486" max="9486" width="8.125" style="1" bestFit="1" customWidth="1"/>
    <col min="9487" max="9495" width="6.625" style="1" customWidth="1"/>
    <col min="9496" max="9497" width="7.625" style="1" customWidth="1"/>
    <col min="9498" max="9506" width="6.125" style="1" customWidth="1"/>
    <col min="9507" max="9508" width="7.5" style="1" customWidth="1"/>
    <col min="9509" max="9509" width="5" style="1" bestFit="1" customWidth="1"/>
    <col min="9510" max="9511" width="4.375" style="1" bestFit="1" customWidth="1"/>
    <col min="9512" max="9514" width="5.125" style="1" bestFit="1" customWidth="1"/>
    <col min="9515" max="9517" width="6.125" style="1" customWidth="1"/>
    <col min="9518" max="9518" width="7.5" style="1" customWidth="1"/>
    <col min="9519" max="9729" width="7.5" style="1"/>
    <col min="9730" max="9731" width="7.5" style="1" customWidth="1"/>
    <col min="9732" max="9732" width="6.5" style="1" bestFit="1" customWidth="1"/>
    <col min="9733" max="9734" width="4.125" style="1" customWidth="1"/>
    <col min="9735" max="9741" width="5.625" style="1" customWidth="1"/>
    <col min="9742" max="9742" width="8.125" style="1" bestFit="1" customWidth="1"/>
    <col min="9743" max="9751" width="6.625" style="1" customWidth="1"/>
    <col min="9752" max="9753" width="7.625" style="1" customWidth="1"/>
    <col min="9754" max="9762" width="6.125" style="1" customWidth="1"/>
    <col min="9763" max="9764" width="7.5" style="1" customWidth="1"/>
    <col min="9765" max="9765" width="5" style="1" bestFit="1" customWidth="1"/>
    <col min="9766" max="9767" width="4.375" style="1" bestFit="1" customWidth="1"/>
    <col min="9768" max="9770" width="5.125" style="1" bestFit="1" customWidth="1"/>
    <col min="9771" max="9773" width="6.125" style="1" customWidth="1"/>
    <col min="9774" max="9774" width="7.5" style="1" customWidth="1"/>
    <col min="9775" max="9985" width="7.5" style="1"/>
    <col min="9986" max="9987" width="7.5" style="1" customWidth="1"/>
    <col min="9988" max="9988" width="6.5" style="1" bestFit="1" customWidth="1"/>
    <col min="9989" max="9990" width="4.125" style="1" customWidth="1"/>
    <col min="9991" max="9997" width="5.625" style="1" customWidth="1"/>
    <col min="9998" max="9998" width="8.125" style="1" bestFit="1" customWidth="1"/>
    <col min="9999" max="10007" width="6.625" style="1" customWidth="1"/>
    <col min="10008" max="10009" width="7.625" style="1" customWidth="1"/>
    <col min="10010" max="10018" width="6.125" style="1" customWidth="1"/>
    <col min="10019" max="10020" width="7.5" style="1" customWidth="1"/>
    <col min="10021" max="10021" width="5" style="1" bestFit="1" customWidth="1"/>
    <col min="10022" max="10023" width="4.375" style="1" bestFit="1" customWidth="1"/>
    <col min="10024" max="10026" width="5.125" style="1" bestFit="1" customWidth="1"/>
    <col min="10027" max="10029" width="6.125" style="1" customWidth="1"/>
    <col min="10030" max="10030" width="7.5" style="1" customWidth="1"/>
    <col min="10031" max="10241" width="7.5" style="1"/>
    <col min="10242" max="10243" width="7.5" style="1" customWidth="1"/>
    <col min="10244" max="10244" width="6.5" style="1" bestFit="1" customWidth="1"/>
    <col min="10245" max="10246" width="4.125" style="1" customWidth="1"/>
    <col min="10247" max="10253" width="5.625" style="1" customWidth="1"/>
    <col min="10254" max="10254" width="8.125" style="1" bestFit="1" customWidth="1"/>
    <col min="10255" max="10263" width="6.625" style="1" customWidth="1"/>
    <col min="10264" max="10265" width="7.625" style="1" customWidth="1"/>
    <col min="10266" max="10274" width="6.125" style="1" customWidth="1"/>
    <col min="10275" max="10276" width="7.5" style="1" customWidth="1"/>
    <col min="10277" max="10277" width="5" style="1" bestFit="1" customWidth="1"/>
    <col min="10278" max="10279" width="4.375" style="1" bestFit="1" customWidth="1"/>
    <col min="10280" max="10282" width="5.125" style="1" bestFit="1" customWidth="1"/>
    <col min="10283" max="10285" width="6.125" style="1" customWidth="1"/>
    <col min="10286" max="10286" width="7.5" style="1" customWidth="1"/>
    <col min="10287" max="10497" width="7.5" style="1"/>
    <col min="10498" max="10499" width="7.5" style="1" customWidth="1"/>
    <col min="10500" max="10500" width="6.5" style="1" bestFit="1" customWidth="1"/>
    <col min="10501" max="10502" width="4.125" style="1" customWidth="1"/>
    <col min="10503" max="10509" width="5.625" style="1" customWidth="1"/>
    <col min="10510" max="10510" width="8.125" style="1" bestFit="1" customWidth="1"/>
    <col min="10511" max="10519" width="6.625" style="1" customWidth="1"/>
    <col min="10520" max="10521" width="7.625" style="1" customWidth="1"/>
    <col min="10522" max="10530" width="6.125" style="1" customWidth="1"/>
    <col min="10531" max="10532" width="7.5" style="1" customWidth="1"/>
    <col min="10533" max="10533" width="5" style="1" bestFit="1" customWidth="1"/>
    <col min="10534" max="10535" width="4.375" style="1" bestFit="1" customWidth="1"/>
    <col min="10536" max="10538" width="5.125" style="1" bestFit="1" customWidth="1"/>
    <col min="10539" max="10541" width="6.125" style="1" customWidth="1"/>
    <col min="10542" max="10542" width="7.5" style="1" customWidth="1"/>
    <col min="10543" max="10753" width="7.5" style="1"/>
    <col min="10754" max="10755" width="7.5" style="1" customWidth="1"/>
    <col min="10756" max="10756" width="6.5" style="1" bestFit="1" customWidth="1"/>
    <col min="10757" max="10758" width="4.125" style="1" customWidth="1"/>
    <col min="10759" max="10765" width="5.625" style="1" customWidth="1"/>
    <col min="10766" max="10766" width="8.125" style="1" bestFit="1" customWidth="1"/>
    <col min="10767" max="10775" width="6.625" style="1" customWidth="1"/>
    <col min="10776" max="10777" width="7.625" style="1" customWidth="1"/>
    <col min="10778" max="10786" width="6.125" style="1" customWidth="1"/>
    <col min="10787" max="10788" width="7.5" style="1" customWidth="1"/>
    <col min="10789" max="10789" width="5" style="1" bestFit="1" customWidth="1"/>
    <col min="10790" max="10791" width="4.375" style="1" bestFit="1" customWidth="1"/>
    <col min="10792" max="10794" width="5.125" style="1" bestFit="1" customWidth="1"/>
    <col min="10795" max="10797" width="6.125" style="1" customWidth="1"/>
    <col min="10798" max="10798" width="7.5" style="1" customWidth="1"/>
    <col min="10799" max="11009" width="7.5" style="1"/>
    <col min="11010" max="11011" width="7.5" style="1" customWidth="1"/>
    <col min="11012" max="11012" width="6.5" style="1" bestFit="1" customWidth="1"/>
    <col min="11013" max="11014" width="4.125" style="1" customWidth="1"/>
    <col min="11015" max="11021" width="5.625" style="1" customWidth="1"/>
    <col min="11022" max="11022" width="8.125" style="1" bestFit="1" customWidth="1"/>
    <col min="11023" max="11031" width="6.625" style="1" customWidth="1"/>
    <col min="11032" max="11033" width="7.625" style="1" customWidth="1"/>
    <col min="11034" max="11042" width="6.125" style="1" customWidth="1"/>
    <col min="11043" max="11044" width="7.5" style="1" customWidth="1"/>
    <col min="11045" max="11045" width="5" style="1" bestFit="1" customWidth="1"/>
    <col min="11046" max="11047" width="4.375" style="1" bestFit="1" customWidth="1"/>
    <col min="11048" max="11050" width="5.125" style="1" bestFit="1" customWidth="1"/>
    <col min="11051" max="11053" width="6.125" style="1" customWidth="1"/>
    <col min="11054" max="11054" width="7.5" style="1" customWidth="1"/>
    <col min="11055" max="11265" width="7.5" style="1"/>
    <col min="11266" max="11267" width="7.5" style="1" customWidth="1"/>
    <col min="11268" max="11268" width="6.5" style="1" bestFit="1" customWidth="1"/>
    <col min="11269" max="11270" width="4.125" style="1" customWidth="1"/>
    <col min="11271" max="11277" width="5.625" style="1" customWidth="1"/>
    <col min="11278" max="11278" width="8.125" style="1" bestFit="1" customWidth="1"/>
    <col min="11279" max="11287" width="6.625" style="1" customWidth="1"/>
    <col min="11288" max="11289" width="7.625" style="1" customWidth="1"/>
    <col min="11290" max="11298" width="6.125" style="1" customWidth="1"/>
    <col min="11299" max="11300" width="7.5" style="1" customWidth="1"/>
    <col min="11301" max="11301" width="5" style="1" bestFit="1" customWidth="1"/>
    <col min="11302" max="11303" width="4.375" style="1" bestFit="1" customWidth="1"/>
    <col min="11304" max="11306" width="5.125" style="1" bestFit="1" customWidth="1"/>
    <col min="11307" max="11309" width="6.125" style="1" customWidth="1"/>
    <col min="11310" max="11310" width="7.5" style="1" customWidth="1"/>
    <col min="11311" max="11521" width="7.5" style="1"/>
    <col min="11522" max="11523" width="7.5" style="1" customWidth="1"/>
    <col min="11524" max="11524" width="6.5" style="1" bestFit="1" customWidth="1"/>
    <col min="11525" max="11526" width="4.125" style="1" customWidth="1"/>
    <col min="11527" max="11533" width="5.625" style="1" customWidth="1"/>
    <col min="11534" max="11534" width="8.125" style="1" bestFit="1" customWidth="1"/>
    <col min="11535" max="11543" width="6.625" style="1" customWidth="1"/>
    <col min="11544" max="11545" width="7.625" style="1" customWidth="1"/>
    <col min="11546" max="11554" width="6.125" style="1" customWidth="1"/>
    <col min="11555" max="11556" width="7.5" style="1" customWidth="1"/>
    <col min="11557" max="11557" width="5" style="1" bestFit="1" customWidth="1"/>
    <col min="11558" max="11559" width="4.375" style="1" bestFit="1" customWidth="1"/>
    <col min="11560" max="11562" width="5.125" style="1" bestFit="1" customWidth="1"/>
    <col min="11563" max="11565" width="6.125" style="1" customWidth="1"/>
    <col min="11566" max="11566" width="7.5" style="1" customWidth="1"/>
    <col min="11567" max="11777" width="7.5" style="1"/>
    <col min="11778" max="11779" width="7.5" style="1" customWidth="1"/>
    <col min="11780" max="11780" width="6.5" style="1" bestFit="1" customWidth="1"/>
    <col min="11781" max="11782" width="4.125" style="1" customWidth="1"/>
    <col min="11783" max="11789" width="5.625" style="1" customWidth="1"/>
    <col min="11790" max="11790" width="8.125" style="1" bestFit="1" customWidth="1"/>
    <col min="11791" max="11799" width="6.625" style="1" customWidth="1"/>
    <col min="11800" max="11801" width="7.625" style="1" customWidth="1"/>
    <col min="11802" max="11810" width="6.125" style="1" customWidth="1"/>
    <col min="11811" max="11812" width="7.5" style="1" customWidth="1"/>
    <col min="11813" max="11813" width="5" style="1" bestFit="1" customWidth="1"/>
    <col min="11814" max="11815" width="4.375" style="1" bestFit="1" customWidth="1"/>
    <col min="11816" max="11818" width="5.125" style="1" bestFit="1" customWidth="1"/>
    <col min="11819" max="11821" width="6.125" style="1" customWidth="1"/>
    <col min="11822" max="11822" width="7.5" style="1" customWidth="1"/>
    <col min="11823" max="12033" width="7.5" style="1"/>
    <col min="12034" max="12035" width="7.5" style="1" customWidth="1"/>
    <col min="12036" max="12036" width="6.5" style="1" bestFit="1" customWidth="1"/>
    <col min="12037" max="12038" width="4.125" style="1" customWidth="1"/>
    <col min="12039" max="12045" width="5.625" style="1" customWidth="1"/>
    <col min="12046" max="12046" width="8.125" style="1" bestFit="1" customWidth="1"/>
    <col min="12047" max="12055" width="6.625" style="1" customWidth="1"/>
    <col min="12056" max="12057" width="7.625" style="1" customWidth="1"/>
    <col min="12058" max="12066" width="6.125" style="1" customWidth="1"/>
    <col min="12067" max="12068" width="7.5" style="1" customWidth="1"/>
    <col min="12069" max="12069" width="5" style="1" bestFit="1" customWidth="1"/>
    <col min="12070" max="12071" width="4.375" style="1" bestFit="1" customWidth="1"/>
    <col min="12072" max="12074" width="5.125" style="1" bestFit="1" customWidth="1"/>
    <col min="12075" max="12077" width="6.125" style="1" customWidth="1"/>
    <col min="12078" max="12078" width="7.5" style="1" customWidth="1"/>
    <col min="12079" max="12289" width="7.5" style="1"/>
    <col min="12290" max="12291" width="7.5" style="1" customWidth="1"/>
    <col min="12292" max="12292" width="6.5" style="1" bestFit="1" customWidth="1"/>
    <col min="12293" max="12294" width="4.125" style="1" customWidth="1"/>
    <col min="12295" max="12301" width="5.625" style="1" customWidth="1"/>
    <col min="12302" max="12302" width="8.125" style="1" bestFit="1" customWidth="1"/>
    <col min="12303" max="12311" width="6.625" style="1" customWidth="1"/>
    <col min="12312" max="12313" width="7.625" style="1" customWidth="1"/>
    <col min="12314" max="12322" width="6.125" style="1" customWidth="1"/>
    <col min="12323" max="12324" width="7.5" style="1" customWidth="1"/>
    <col min="12325" max="12325" width="5" style="1" bestFit="1" customWidth="1"/>
    <col min="12326" max="12327" width="4.375" style="1" bestFit="1" customWidth="1"/>
    <col min="12328" max="12330" width="5.125" style="1" bestFit="1" customWidth="1"/>
    <col min="12331" max="12333" width="6.125" style="1" customWidth="1"/>
    <col min="12334" max="12334" width="7.5" style="1" customWidth="1"/>
    <col min="12335" max="12545" width="7.5" style="1"/>
    <col min="12546" max="12547" width="7.5" style="1" customWidth="1"/>
    <col min="12548" max="12548" width="6.5" style="1" bestFit="1" customWidth="1"/>
    <col min="12549" max="12550" width="4.125" style="1" customWidth="1"/>
    <col min="12551" max="12557" width="5.625" style="1" customWidth="1"/>
    <col min="12558" max="12558" width="8.125" style="1" bestFit="1" customWidth="1"/>
    <col min="12559" max="12567" width="6.625" style="1" customWidth="1"/>
    <col min="12568" max="12569" width="7.625" style="1" customWidth="1"/>
    <col min="12570" max="12578" width="6.125" style="1" customWidth="1"/>
    <col min="12579" max="12580" width="7.5" style="1" customWidth="1"/>
    <col min="12581" max="12581" width="5" style="1" bestFit="1" customWidth="1"/>
    <col min="12582" max="12583" width="4.375" style="1" bestFit="1" customWidth="1"/>
    <col min="12584" max="12586" width="5.125" style="1" bestFit="1" customWidth="1"/>
    <col min="12587" max="12589" width="6.125" style="1" customWidth="1"/>
    <col min="12590" max="12590" width="7.5" style="1" customWidth="1"/>
    <col min="12591" max="12801" width="7.5" style="1"/>
    <col min="12802" max="12803" width="7.5" style="1" customWidth="1"/>
    <col min="12804" max="12804" width="6.5" style="1" bestFit="1" customWidth="1"/>
    <col min="12805" max="12806" width="4.125" style="1" customWidth="1"/>
    <col min="12807" max="12813" width="5.625" style="1" customWidth="1"/>
    <col min="12814" max="12814" width="8.125" style="1" bestFit="1" customWidth="1"/>
    <col min="12815" max="12823" width="6.625" style="1" customWidth="1"/>
    <col min="12824" max="12825" width="7.625" style="1" customWidth="1"/>
    <col min="12826" max="12834" width="6.125" style="1" customWidth="1"/>
    <col min="12835" max="12836" width="7.5" style="1" customWidth="1"/>
    <col min="12837" max="12837" width="5" style="1" bestFit="1" customWidth="1"/>
    <col min="12838" max="12839" width="4.375" style="1" bestFit="1" customWidth="1"/>
    <col min="12840" max="12842" width="5.125" style="1" bestFit="1" customWidth="1"/>
    <col min="12843" max="12845" width="6.125" style="1" customWidth="1"/>
    <col min="12846" max="12846" width="7.5" style="1" customWidth="1"/>
    <col min="12847" max="13057" width="7.5" style="1"/>
    <col min="13058" max="13059" width="7.5" style="1" customWidth="1"/>
    <col min="13060" max="13060" width="6.5" style="1" bestFit="1" customWidth="1"/>
    <col min="13061" max="13062" width="4.125" style="1" customWidth="1"/>
    <col min="13063" max="13069" width="5.625" style="1" customWidth="1"/>
    <col min="13070" max="13070" width="8.125" style="1" bestFit="1" customWidth="1"/>
    <col min="13071" max="13079" width="6.625" style="1" customWidth="1"/>
    <col min="13080" max="13081" width="7.625" style="1" customWidth="1"/>
    <col min="13082" max="13090" width="6.125" style="1" customWidth="1"/>
    <col min="13091" max="13092" width="7.5" style="1" customWidth="1"/>
    <col min="13093" max="13093" width="5" style="1" bestFit="1" customWidth="1"/>
    <col min="13094" max="13095" width="4.375" style="1" bestFit="1" customWidth="1"/>
    <col min="13096" max="13098" width="5.125" style="1" bestFit="1" customWidth="1"/>
    <col min="13099" max="13101" width="6.125" style="1" customWidth="1"/>
    <col min="13102" max="13102" width="7.5" style="1" customWidth="1"/>
    <col min="13103" max="13313" width="7.5" style="1"/>
    <col min="13314" max="13315" width="7.5" style="1" customWidth="1"/>
    <col min="13316" max="13316" width="6.5" style="1" bestFit="1" customWidth="1"/>
    <col min="13317" max="13318" width="4.125" style="1" customWidth="1"/>
    <col min="13319" max="13325" width="5.625" style="1" customWidth="1"/>
    <col min="13326" max="13326" width="8.125" style="1" bestFit="1" customWidth="1"/>
    <col min="13327" max="13335" width="6.625" style="1" customWidth="1"/>
    <col min="13336" max="13337" width="7.625" style="1" customWidth="1"/>
    <col min="13338" max="13346" width="6.125" style="1" customWidth="1"/>
    <col min="13347" max="13348" width="7.5" style="1" customWidth="1"/>
    <col min="13349" max="13349" width="5" style="1" bestFit="1" customWidth="1"/>
    <col min="13350" max="13351" width="4.375" style="1" bestFit="1" customWidth="1"/>
    <col min="13352" max="13354" width="5.125" style="1" bestFit="1" customWidth="1"/>
    <col min="13355" max="13357" width="6.125" style="1" customWidth="1"/>
    <col min="13358" max="13358" width="7.5" style="1" customWidth="1"/>
    <col min="13359" max="13569" width="7.5" style="1"/>
    <col min="13570" max="13571" width="7.5" style="1" customWidth="1"/>
    <col min="13572" max="13572" width="6.5" style="1" bestFit="1" customWidth="1"/>
    <col min="13573" max="13574" width="4.125" style="1" customWidth="1"/>
    <col min="13575" max="13581" width="5.625" style="1" customWidth="1"/>
    <col min="13582" max="13582" width="8.125" style="1" bestFit="1" customWidth="1"/>
    <col min="13583" max="13591" width="6.625" style="1" customWidth="1"/>
    <col min="13592" max="13593" width="7.625" style="1" customWidth="1"/>
    <col min="13594" max="13602" width="6.125" style="1" customWidth="1"/>
    <col min="13603" max="13604" width="7.5" style="1" customWidth="1"/>
    <col min="13605" max="13605" width="5" style="1" bestFit="1" customWidth="1"/>
    <col min="13606" max="13607" width="4.375" style="1" bestFit="1" customWidth="1"/>
    <col min="13608" max="13610" width="5.125" style="1" bestFit="1" customWidth="1"/>
    <col min="13611" max="13613" width="6.125" style="1" customWidth="1"/>
    <col min="13614" max="13614" width="7.5" style="1" customWidth="1"/>
    <col min="13615" max="13825" width="7.5" style="1"/>
    <col min="13826" max="13827" width="7.5" style="1" customWidth="1"/>
    <col min="13828" max="13828" width="6.5" style="1" bestFit="1" customWidth="1"/>
    <col min="13829" max="13830" width="4.125" style="1" customWidth="1"/>
    <col min="13831" max="13837" width="5.625" style="1" customWidth="1"/>
    <col min="13838" max="13838" width="8.125" style="1" bestFit="1" customWidth="1"/>
    <col min="13839" max="13847" width="6.625" style="1" customWidth="1"/>
    <col min="13848" max="13849" width="7.625" style="1" customWidth="1"/>
    <col min="13850" max="13858" width="6.125" style="1" customWidth="1"/>
    <col min="13859" max="13860" width="7.5" style="1" customWidth="1"/>
    <col min="13861" max="13861" width="5" style="1" bestFit="1" customWidth="1"/>
    <col min="13862" max="13863" width="4.375" style="1" bestFit="1" customWidth="1"/>
    <col min="13864" max="13866" width="5.125" style="1" bestFit="1" customWidth="1"/>
    <col min="13867" max="13869" width="6.125" style="1" customWidth="1"/>
    <col min="13870" max="13870" width="7.5" style="1" customWidth="1"/>
    <col min="13871" max="14081" width="7.5" style="1"/>
    <col min="14082" max="14083" width="7.5" style="1" customWidth="1"/>
    <col min="14084" max="14084" width="6.5" style="1" bestFit="1" customWidth="1"/>
    <col min="14085" max="14086" width="4.125" style="1" customWidth="1"/>
    <col min="14087" max="14093" width="5.625" style="1" customWidth="1"/>
    <col min="14094" max="14094" width="8.125" style="1" bestFit="1" customWidth="1"/>
    <col min="14095" max="14103" width="6.625" style="1" customWidth="1"/>
    <col min="14104" max="14105" width="7.625" style="1" customWidth="1"/>
    <col min="14106" max="14114" width="6.125" style="1" customWidth="1"/>
    <col min="14115" max="14116" width="7.5" style="1" customWidth="1"/>
    <col min="14117" max="14117" width="5" style="1" bestFit="1" customWidth="1"/>
    <col min="14118" max="14119" width="4.375" style="1" bestFit="1" customWidth="1"/>
    <col min="14120" max="14122" width="5.125" style="1" bestFit="1" customWidth="1"/>
    <col min="14123" max="14125" width="6.125" style="1" customWidth="1"/>
    <col min="14126" max="14126" width="7.5" style="1" customWidth="1"/>
    <col min="14127" max="14337" width="7.5" style="1"/>
    <col min="14338" max="14339" width="7.5" style="1" customWidth="1"/>
    <col min="14340" max="14340" width="6.5" style="1" bestFit="1" customWidth="1"/>
    <col min="14341" max="14342" width="4.125" style="1" customWidth="1"/>
    <col min="14343" max="14349" width="5.625" style="1" customWidth="1"/>
    <col min="14350" max="14350" width="8.125" style="1" bestFit="1" customWidth="1"/>
    <col min="14351" max="14359" width="6.625" style="1" customWidth="1"/>
    <col min="14360" max="14361" width="7.625" style="1" customWidth="1"/>
    <col min="14362" max="14370" width="6.125" style="1" customWidth="1"/>
    <col min="14371" max="14372" width="7.5" style="1" customWidth="1"/>
    <col min="14373" max="14373" width="5" style="1" bestFit="1" customWidth="1"/>
    <col min="14374" max="14375" width="4.375" style="1" bestFit="1" customWidth="1"/>
    <col min="14376" max="14378" width="5.125" style="1" bestFit="1" customWidth="1"/>
    <col min="14379" max="14381" width="6.125" style="1" customWidth="1"/>
    <col min="14382" max="14382" width="7.5" style="1" customWidth="1"/>
    <col min="14383" max="14593" width="7.5" style="1"/>
    <col min="14594" max="14595" width="7.5" style="1" customWidth="1"/>
    <col min="14596" max="14596" width="6.5" style="1" bestFit="1" customWidth="1"/>
    <col min="14597" max="14598" width="4.125" style="1" customWidth="1"/>
    <col min="14599" max="14605" width="5.625" style="1" customWidth="1"/>
    <col min="14606" max="14606" width="8.125" style="1" bestFit="1" customWidth="1"/>
    <col min="14607" max="14615" width="6.625" style="1" customWidth="1"/>
    <col min="14616" max="14617" width="7.625" style="1" customWidth="1"/>
    <col min="14618" max="14626" width="6.125" style="1" customWidth="1"/>
    <col min="14627" max="14628" width="7.5" style="1" customWidth="1"/>
    <col min="14629" max="14629" width="5" style="1" bestFit="1" customWidth="1"/>
    <col min="14630" max="14631" width="4.375" style="1" bestFit="1" customWidth="1"/>
    <col min="14632" max="14634" width="5.125" style="1" bestFit="1" customWidth="1"/>
    <col min="14635" max="14637" width="6.125" style="1" customWidth="1"/>
    <col min="14638" max="14638" width="7.5" style="1" customWidth="1"/>
    <col min="14639" max="14849" width="7.5" style="1"/>
    <col min="14850" max="14851" width="7.5" style="1" customWidth="1"/>
    <col min="14852" max="14852" width="6.5" style="1" bestFit="1" customWidth="1"/>
    <col min="14853" max="14854" width="4.125" style="1" customWidth="1"/>
    <col min="14855" max="14861" width="5.625" style="1" customWidth="1"/>
    <col min="14862" max="14862" width="8.125" style="1" bestFit="1" customWidth="1"/>
    <col min="14863" max="14871" width="6.625" style="1" customWidth="1"/>
    <col min="14872" max="14873" width="7.625" style="1" customWidth="1"/>
    <col min="14874" max="14882" width="6.125" style="1" customWidth="1"/>
    <col min="14883" max="14884" width="7.5" style="1" customWidth="1"/>
    <col min="14885" max="14885" width="5" style="1" bestFit="1" customWidth="1"/>
    <col min="14886" max="14887" width="4.375" style="1" bestFit="1" customWidth="1"/>
    <col min="14888" max="14890" width="5.125" style="1" bestFit="1" customWidth="1"/>
    <col min="14891" max="14893" width="6.125" style="1" customWidth="1"/>
    <col min="14894" max="14894" width="7.5" style="1" customWidth="1"/>
    <col min="14895" max="15105" width="7.5" style="1"/>
    <col min="15106" max="15107" width="7.5" style="1" customWidth="1"/>
    <col min="15108" max="15108" width="6.5" style="1" bestFit="1" customWidth="1"/>
    <col min="15109" max="15110" width="4.125" style="1" customWidth="1"/>
    <col min="15111" max="15117" width="5.625" style="1" customWidth="1"/>
    <col min="15118" max="15118" width="8.125" style="1" bestFit="1" customWidth="1"/>
    <col min="15119" max="15127" width="6.625" style="1" customWidth="1"/>
    <col min="15128" max="15129" width="7.625" style="1" customWidth="1"/>
    <col min="15130" max="15138" width="6.125" style="1" customWidth="1"/>
    <col min="15139" max="15140" width="7.5" style="1" customWidth="1"/>
    <col min="15141" max="15141" width="5" style="1" bestFit="1" customWidth="1"/>
    <col min="15142" max="15143" width="4.375" style="1" bestFit="1" customWidth="1"/>
    <col min="15144" max="15146" width="5.125" style="1" bestFit="1" customWidth="1"/>
    <col min="15147" max="15149" width="6.125" style="1" customWidth="1"/>
    <col min="15150" max="15150" width="7.5" style="1" customWidth="1"/>
    <col min="15151" max="15361" width="7.5" style="1"/>
    <col min="15362" max="15363" width="7.5" style="1" customWidth="1"/>
    <col min="15364" max="15364" width="6.5" style="1" bestFit="1" customWidth="1"/>
    <col min="15365" max="15366" width="4.125" style="1" customWidth="1"/>
    <col min="15367" max="15373" width="5.625" style="1" customWidth="1"/>
    <col min="15374" max="15374" width="8.125" style="1" bestFit="1" customWidth="1"/>
    <col min="15375" max="15383" width="6.625" style="1" customWidth="1"/>
    <col min="15384" max="15385" width="7.625" style="1" customWidth="1"/>
    <col min="15386" max="15394" width="6.125" style="1" customWidth="1"/>
    <col min="15395" max="15396" width="7.5" style="1" customWidth="1"/>
    <col min="15397" max="15397" width="5" style="1" bestFit="1" customWidth="1"/>
    <col min="15398" max="15399" width="4.375" style="1" bestFit="1" customWidth="1"/>
    <col min="15400" max="15402" width="5.125" style="1" bestFit="1" customWidth="1"/>
    <col min="15403" max="15405" width="6.125" style="1" customWidth="1"/>
    <col min="15406" max="15406" width="7.5" style="1" customWidth="1"/>
    <col min="15407" max="15617" width="7.5" style="1"/>
    <col min="15618" max="15619" width="7.5" style="1" customWidth="1"/>
    <col min="15620" max="15620" width="6.5" style="1" bestFit="1" customWidth="1"/>
    <col min="15621" max="15622" width="4.125" style="1" customWidth="1"/>
    <col min="15623" max="15629" width="5.625" style="1" customWidth="1"/>
    <col min="15630" max="15630" width="8.125" style="1" bestFit="1" customWidth="1"/>
    <col min="15631" max="15639" width="6.625" style="1" customWidth="1"/>
    <col min="15640" max="15641" width="7.625" style="1" customWidth="1"/>
    <col min="15642" max="15650" width="6.125" style="1" customWidth="1"/>
    <col min="15651" max="15652" width="7.5" style="1" customWidth="1"/>
    <col min="15653" max="15653" width="5" style="1" bestFit="1" customWidth="1"/>
    <col min="15654" max="15655" width="4.375" style="1" bestFit="1" customWidth="1"/>
    <col min="15656" max="15658" width="5.125" style="1" bestFit="1" customWidth="1"/>
    <col min="15659" max="15661" width="6.125" style="1" customWidth="1"/>
    <col min="15662" max="15662" width="7.5" style="1" customWidth="1"/>
    <col min="15663" max="15873" width="7.5" style="1"/>
    <col min="15874" max="15875" width="7.5" style="1" customWidth="1"/>
    <col min="15876" max="15876" width="6.5" style="1" bestFit="1" customWidth="1"/>
    <col min="15877" max="15878" width="4.125" style="1" customWidth="1"/>
    <col min="15879" max="15885" width="5.625" style="1" customWidth="1"/>
    <col min="15886" max="15886" width="8.125" style="1" bestFit="1" customWidth="1"/>
    <col min="15887" max="15895" width="6.625" style="1" customWidth="1"/>
    <col min="15896" max="15897" width="7.625" style="1" customWidth="1"/>
    <col min="15898" max="15906" width="6.125" style="1" customWidth="1"/>
    <col min="15907" max="15908" width="7.5" style="1" customWidth="1"/>
    <col min="15909" max="15909" width="5" style="1" bestFit="1" customWidth="1"/>
    <col min="15910" max="15911" width="4.375" style="1" bestFit="1" customWidth="1"/>
    <col min="15912" max="15914" width="5.125" style="1" bestFit="1" customWidth="1"/>
    <col min="15915" max="15917" width="6.125" style="1" customWidth="1"/>
    <col min="15918" max="15918" width="7.5" style="1" customWidth="1"/>
    <col min="15919" max="16129" width="7.5" style="1"/>
    <col min="16130" max="16131" width="7.5" style="1" customWidth="1"/>
    <col min="16132" max="16132" width="6.5" style="1" bestFit="1" customWidth="1"/>
    <col min="16133" max="16134" width="4.125" style="1" customWidth="1"/>
    <col min="16135" max="16141" width="5.625" style="1" customWidth="1"/>
    <col min="16142" max="16142" width="8.125" style="1" bestFit="1" customWidth="1"/>
    <col min="16143" max="16151" width="6.625" style="1" customWidth="1"/>
    <col min="16152" max="16153" width="7.625" style="1" customWidth="1"/>
    <col min="16154" max="16162" width="6.125" style="1" customWidth="1"/>
    <col min="16163" max="16164" width="7.5" style="1" customWidth="1"/>
    <col min="16165" max="16165" width="5" style="1" bestFit="1" customWidth="1"/>
    <col min="16166" max="16167" width="4.375" style="1" bestFit="1" customWidth="1"/>
    <col min="16168" max="16170" width="5.125" style="1" bestFit="1" customWidth="1"/>
    <col min="16171" max="16173" width="6.125" style="1" customWidth="1"/>
    <col min="16174" max="16174" width="7.5" style="1" customWidth="1"/>
    <col min="16175" max="16384" width="7.5" style="1"/>
  </cols>
  <sheetData>
    <row r="1" spans="1:45" ht="15" customHeight="1" x14ac:dyDescent="0.15">
      <c r="A1" s="1" t="s">
        <v>0</v>
      </c>
      <c r="Q1" s="2"/>
      <c r="T1" s="2"/>
      <c r="AN1" s="2"/>
    </row>
    <row r="2" spans="1:45" ht="15" customHeight="1" x14ac:dyDescent="0.15">
      <c r="A2" s="1" t="s">
        <v>1</v>
      </c>
      <c r="T2" s="3"/>
    </row>
    <row r="3" spans="1:45" s="14" customFormat="1" ht="15" customHeight="1" x14ac:dyDescent="0.15">
      <c r="A3" s="4" t="s">
        <v>2</v>
      </c>
      <c r="B3" s="5"/>
      <c r="C3" s="6" t="s">
        <v>3</v>
      </c>
      <c r="D3" s="7" t="s">
        <v>4</v>
      </c>
      <c r="E3" s="8"/>
      <c r="F3" s="7" t="s">
        <v>5</v>
      </c>
      <c r="G3" s="9"/>
      <c r="H3" s="9"/>
      <c r="I3" s="9"/>
      <c r="J3" s="9"/>
      <c r="K3" s="9"/>
      <c r="L3" s="5"/>
      <c r="M3" s="6" t="s">
        <v>6</v>
      </c>
      <c r="N3" s="10" t="s">
        <v>71</v>
      </c>
      <c r="O3" s="11" t="s">
        <v>72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2"/>
      <c r="AQ3" s="13" t="s">
        <v>7</v>
      </c>
      <c r="AR3" s="9"/>
      <c r="AS3" s="9"/>
    </row>
    <row r="4" spans="1:45" s="14" customFormat="1" ht="15" customHeight="1" x14ac:dyDescent="0.15">
      <c r="A4" s="15"/>
      <c r="B4" s="16"/>
      <c r="C4" s="17" t="s">
        <v>8</v>
      </c>
      <c r="D4" s="18" t="s">
        <v>9</v>
      </c>
      <c r="E4" s="16"/>
      <c r="F4" s="18" t="s">
        <v>8</v>
      </c>
      <c r="G4" s="15"/>
      <c r="H4" s="15"/>
      <c r="I4" s="15"/>
      <c r="J4" s="15"/>
      <c r="K4" s="15"/>
      <c r="L4" s="16"/>
      <c r="M4" s="17" t="s">
        <v>10</v>
      </c>
      <c r="N4" s="7" t="s">
        <v>11</v>
      </c>
      <c r="O4" s="9"/>
      <c r="P4" s="5"/>
      <c r="Q4" s="7" t="s">
        <v>12</v>
      </c>
      <c r="R4" s="9"/>
      <c r="S4" s="5"/>
      <c r="T4" s="10" t="s">
        <v>13</v>
      </c>
      <c r="U4" s="19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7" t="s">
        <v>14</v>
      </c>
      <c r="AL4" s="9"/>
      <c r="AM4" s="5"/>
      <c r="AN4" s="7" t="s">
        <v>15</v>
      </c>
      <c r="AO4" s="9"/>
      <c r="AP4" s="5"/>
      <c r="AQ4" s="18" t="s">
        <v>16</v>
      </c>
      <c r="AR4" s="15"/>
      <c r="AS4" s="15"/>
    </row>
    <row r="5" spans="1:45" s="14" customFormat="1" ht="15" customHeight="1" x14ac:dyDescent="0.15">
      <c r="A5" s="15"/>
      <c r="B5" s="16"/>
      <c r="C5" s="17"/>
      <c r="D5" s="18"/>
      <c r="E5" s="16"/>
      <c r="F5" s="20"/>
      <c r="G5" s="21"/>
      <c r="H5" s="21"/>
      <c r="I5" s="21"/>
      <c r="J5" s="21"/>
      <c r="K5" s="21"/>
      <c r="L5" s="22"/>
      <c r="M5" s="17" t="s">
        <v>17</v>
      </c>
      <c r="N5" s="23"/>
      <c r="O5" s="15"/>
      <c r="P5" s="16"/>
      <c r="Q5" s="18"/>
      <c r="R5" s="15"/>
      <c r="S5" s="16"/>
      <c r="T5" s="10" t="s">
        <v>18</v>
      </c>
      <c r="U5" s="19" t="s">
        <v>19</v>
      </c>
      <c r="V5" s="19"/>
      <c r="W5" s="19"/>
      <c r="X5" s="19"/>
      <c r="Y5" s="19"/>
      <c r="Z5" s="19"/>
      <c r="AA5" s="19"/>
      <c r="AB5" s="19"/>
      <c r="AC5" s="19"/>
      <c r="AD5" s="19"/>
      <c r="AE5" s="24"/>
      <c r="AF5" s="19" t="s">
        <v>20</v>
      </c>
      <c r="AG5" s="19" t="s">
        <v>21</v>
      </c>
      <c r="AH5" s="11"/>
      <c r="AI5" s="11"/>
      <c r="AJ5" s="11"/>
      <c r="AK5" s="20"/>
      <c r="AL5" s="21"/>
      <c r="AM5" s="22"/>
      <c r="AN5" s="18" t="s">
        <v>22</v>
      </c>
      <c r="AO5" s="15"/>
      <c r="AP5" s="16"/>
      <c r="AQ5" s="18"/>
      <c r="AR5" s="15"/>
      <c r="AS5" s="15"/>
    </row>
    <row r="6" spans="1:45" s="14" customFormat="1" ht="15" customHeight="1" x14ac:dyDescent="0.15">
      <c r="A6" s="15"/>
      <c r="B6" s="16"/>
      <c r="C6" s="17"/>
      <c r="D6" s="20"/>
      <c r="E6" s="22"/>
      <c r="F6" s="25" t="s">
        <v>11</v>
      </c>
      <c r="G6" s="26" t="s">
        <v>23</v>
      </c>
      <c r="H6" s="11"/>
      <c r="I6" s="12"/>
      <c r="J6" s="26" t="s">
        <v>24</v>
      </c>
      <c r="K6" s="11"/>
      <c r="L6" s="12"/>
      <c r="M6" s="17"/>
      <c r="N6" s="18"/>
      <c r="O6" s="21"/>
      <c r="P6" s="22"/>
      <c r="Q6" s="20"/>
      <c r="R6" s="21"/>
      <c r="S6" s="22"/>
      <c r="T6" s="7" t="s">
        <v>11</v>
      </c>
      <c r="U6" s="19"/>
      <c r="V6" s="12"/>
      <c r="W6" s="10" t="s">
        <v>25</v>
      </c>
      <c r="X6" s="11"/>
      <c r="Y6" s="11"/>
      <c r="Z6" s="11"/>
      <c r="AA6" s="11"/>
      <c r="AB6" s="11"/>
      <c r="AC6" s="11"/>
      <c r="AD6" s="11"/>
      <c r="AE6" s="12"/>
      <c r="AF6" s="7" t="s">
        <v>11</v>
      </c>
      <c r="AG6" s="19"/>
      <c r="AH6" s="12"/>
      <c r="AI6" s="11" t="s">
        <v>26</v>
      </c>
      <c r="AJ6" s="11"/>
      <c r="AK6" s="7" t="s">
        <v>27</v>
      </c>
      <c r="AL6" s="21"/>
      <c r="AM6" s="22"/>
      <c r="AN6" s="7" t="s">
        <v>27</v>
      </c>
      <c r="AO6" s="27"/>
      <c r="AP6" s="28"/>
      <c r="AQ6" s="7" t="s">
        <v>27</v>
      </c>
      <c r="AR6" s="27"/>
      <c r="AS6" s="27"/>
    </row>
    <row r="7" spans="1:45" s="14" customFormat="1" ht="15" customHeight="1" x14ac:dyDescent="0.15">
      <c r="A7" s="21"/>
      <c r="B7" s="22"/>
      <c r="C7" s="29"/>
      <c r="D7" s="30" t="s">
        <v>28</v>
      </c>
      <c r="E7" s="24" t="s">
        <v>29</v>
      </c>
      <c r="F7" s="29"/>
      <c r="G7" s="31" t="s">
        <v>11</v>
      </c>
      <c r="H7" s="30" t="s">
        <v>30</v>
      </c>
      <c r="I7" s="24" t="s">
        <v>31</v>
      </c>
      <c r="J7" s="31" t="s">
        <v>11</v>
      </c>
      <c r="K7" s="30" t="s">
        <v>30</v>
      </c>
      <c r="L7" s="24" t="s">
        <v>31</v>
      </c>
      <c r="M7" s="29"/>
      <c r="N7" s="32"/>
      <c r="O7" s="30" t="s">
        <v>32</v>
      </c>
      <c r="P7" s="24" t="s">
        <v>33</v>
      </c>
      <c r="Q7" s="31" t="s">
        <v>27</v>
      </c>
      <c r="R7" s="30" t="s">
        <v>30</v>
      </c>
      <c r="S7" s="24" t="s">
        <v>31</v>
      </c>
      <c r="T7" s="29"/>
      <c r="U7" s="30" t="s">
        <v>30</v>
      </c>
      <c r="V7" s="24" t="s">
        <v>31</v>
      </c>
      <c r="W7" s="30" t="s">
        <v>34</v>
      </c>
      <c r="X7" s="33" t="s">
        <v>35</v>
      </c>
      <c r="Y7" s="33" t="s">
        <v>36</v>
      </c>
      <c r="Z7" s="33" t="s">
        <v>37</v>
      </c>
      <c r="AA7" s="33" t="s">
        <v>38</v>
      </c>
      <c r="AB7" s="33" t="s">
        <v>39</v>
      </c>
      <c r="AC7" s="33" t="s">
        <v>40</v>
      </c>
      <c r="AD7" s="34" t="s">
        <v>41</v>
      </c>
      <c r="AE7" s="35" t="s">
        <v>42</v>
      </c>
      <c r="AF7" s="29"/>
      <c r="AG7" s="30" t="s">
        <v>30</v>
      </c>
      <c r="AH7" s="24" t="s">
        <v>31</v>
      </c>
      <c r="AI7" s="30" t="s">
        <v>35</v>
      </c>
      <c r="AJ7" s="19" t="s">
        <v>43</v>
      </c>
      <c r="AK7" s="20"/>
      <c r="AL7" s="30" t="s">
        <v>30</v>
      </c>
      <c r="AM7" s="24" t="s">
        <v>31</v>
      </c>
      <c r="AN7" s="20"/>
      <c r="AO7" s="30" t="s">
        <v>30</v>
      </c>
      <c r="AP7" s="24" t="s">
        <v>31</v>
      </c>
      <c r="AQ7" s="20"/>
      <c r="AR7" s="30" t="s">
        <v>30</v>
      </c>
      <c r="AS7" s="19" t="s">
        <v>31</v>
      </c>
    </row>
    <row r="8" spans="1:45" ht="15" customHeight="1" x14ac:dyDescent="0.15">
      <c r="A8" s="1" t="s">
        <v>44</v>
      </c>
      <c r="B8" s="36"/>
      <c r="C8" s="37">
        <v>11</v>
      </c>
      <c r="D8" s="38">
        <v>31</v>
      </c>
      <c r="E8" s="39">
        <v>2</v>
      </c>
      <c r="F8" s="37">
        <v>4377</v>
      </c>
      <c r="G8" s="37">
        <v>1618</v>
      </c>
      <c r="H8" s="38">
        <v>1273</v>
      </c>
      <c r="I8" s="39">
        <v>345</v>
      </c>
      <c r="J8" s="37">
        <v>2759</v>
      </c>
      <c r="K8" s="38">
        <v>1892</v>
      </c>
      <c r="L8" s="39">
        <v>867</v>
      </c>
      <c r="M8" s="37">
        <v>2077</v>
      </c>
      <c r="N8" s="37">
        <v>31610</v>
      </c>
      <c r="O8" s="38">
        <v>19573</v>
      </c>
      <c r="P8" s="39">
        <v>12037</v>
      </c>
      <c r="Q8" s="37">
        <v>3262</v>
      </c>
      <c r="R8" s="38">
        <v>2284</v>
      </c>
      <c r="S8" s="39">
        <v>978</v>
      </c>
      <c r="T8" s="37">
        <v>26648</v>
      </c>
      <c r="U8" s="38">
        <v>16229</v>
      </c>
      <c r="V8" s="39">
        <v>10419</v>
      </c>
      <c r="W8" s="38">
        <v>1367</v>
      </c>
      <c r="X8" s="40">
        <v>10586</v>
      </c>
      <c r="Y8" s="40">
        <v>690</v>
      </c>
      <c r="Z8" s="40">
        <v>5820</v>
      </c>
      <c r="AA8" s="40">
        <v>3171</v>
      </c>
      <c r="AB8" s="40">
        <v>877</v>
      </c>
      <c r="AC8" s="40">
        <v>1024</v>
      </c>
      <c r="AD8" s="41">
        <v>0</v>
      </c>
      <c r="AE8" s="42">
        <v>3113</v>
      </c>
      <c r="AF8" s="37">
        <v>859</v>
      </c>
      <c r="AG8" s="38">
        <v>573</v>
      </c>
      <c r="AH8" s="39">
        <v>286</v>
      </c>
      <c r="AI8" s="38">
        <v>538</v>
      </c>
      <c r="AJ8" s="39">
        <v>321</v>
      </c>
      <c r="AK8" s="38">
        <v>78</v>
      </c>
      <c r="AL8" s="38">
        <v>14</v>
      </c>
      <c r="AM8" s="39">
        <v>64</v>
      </c>
      <c r="AN8" s="38">
        <v>763</v>
      </c>
      <c r="AO8" s="38">
        <v>473</v>
      </c>
      <c r="AP8" s="39">
        <v>290</v>
      </c>
      <c r="AQ8" s="38">
        <v>8068</v>
      </c>
      <c r="AR8" s="38">
        <v>4973</v>
      </c>
      <c r="AS8" s="39">
        <v>3095</v>
      </c>
    </row>
    <row r="9" spans="1:45" ht="15" customHeight="1" x14ac:dyDescent="0.15">
      <c r="A9" s="1" t="s">
        <v>45</v>
      </c>
      <c r="B9" s="36"/>
      <c r="C9" s="37">
        <v>11</v>
      </c>
      <c r="D9" s="38">
        <v>30</v>
      </c>
      <c r="E9" s="43">
        <v>2</v>
      </c>
      <c r="F9" s="44">
        <v>4432</v>
      </c>
      <c r="G9" s="44">
        <v>1625</v>
      </c>
      <c r="H9" s="38">
        <v>1263</v>
      </c>
      <c r="I9" s="43">
        <v>362</v>
      </c>
      <c r="J9" s="44">
        <v>2807</v>
      </c>
      <c r="K9" s="38">
        <v>1912</v>
      </c>
      <c r="L9" s="43">
        <v>895</v>
      </c>
      <c r="M9" s="44">
        <v>2167</v>
      </c>
      <c r="N9" s="44">
        <v>31353</v>
      </c>
      <c r="O9" s="38">
        <v>19085</v>
      </c>
      <c r="P9" s="43">
        <v>12268</v>
      </c>
      <c r="Q9" s="44">
        <v>2837</v>
      </c>
      <c r="R9" s="38">
        <v>1918</v>
      </c>
      <c r="S9" s="43">
        <v>919</v>
      </c>
      <c r="T9" s="44">
        <v>27298</v>
      </c>
      <c r="U9" s="38">
        <v>16433</v>
      </c>
      <c r="V9" s="43">
        <v>10865</v>
      </c>
      <c r="W9" s="38">
        <v>1366</v>
      </c>
      <c r="X9" s="40">
        <v>10489</v>
      </c>
      <c r="Y9" s="40">
        <v>678</v>
      </c>
      <c r="Z9" s="40">
        <v>6049</v>
      </c>
      <c r="AA9" s="40">
        <v>3439</v>
      </c>
      <c r="AB9" s="40">
        <v>973</v>
      </c>
      <c r="AC9" s="40">
        <v>1070</v>
      </c>
      <c r="AD9" s="41">
        <v>0</v>
      </c>
      <c r="AE9" s="42">
        <v>3234</v>
      </c>
      <c r="AF9" s="44">
        <v>822</v>
      </c>
      <c r="AG9" s="38">
        <v>554</v>
      </c>
      <c r="AH9" s="43">
        <v>268</v>
      </c>
      <c r="AI9" s="38">
        <v>521</v>
      </c>
      <c r="AJ9" s="43">
        <v>301</v>
      </c>
      <c r="AK9" s="38">
        <v>85</v>
      </c>
      <c r="AL9" s="38">
        <v>9</v>
      </c>
      <c r="AM9" s="43">
        <v>76</v>
      </c>
      <c r="AN9" s="38">
        <v>311</v>
      </c>
      <c r="AO9" s="38">
        <v>171</v>
      </c>
      <c r="AP9" s="43">
        <v>140</v>
      </c>
      <c r="AQ9" s="38">
        <v>8288</v>
      </c>
      <c r="AR9" s="38">
        <v>5039</v>
      </c>
      <c r="AS9" s="39">
        <v>3249</v>
      </c>
    </row>
    <row r="10" spans="1:45" ht="15" customHeight="1" x14ac:dyDescent="0.15">
      <c r="A10" s="1" t="s">
        <v>46</v>
      </c>
      <c r="B10" s="36"/>
      <c r="C10" s="37">
        <v>13</v>
      </c>
      <c r="D10" s="38">
        <v>32</v>
      </c>
      <c r="E10" s="43">
        <v>2</v>
      </c>
      <c r="F10" s="44">
        <v>4690</v>
      </c>
      <c r="G10" s="44">
        <v>1749</v>
      </c>
      <c r="H10" s="38">
        <v>1332</v>
      </c>
      <c r="I10" s="43">
        <v>417</v>
      </c>
      <c r="J10" s="44">
        <v>2941</v>
      </c>
      <c r="K10" s="38">
        <v>1970</v>
      </c>
      <c r="L10" s="43">
        <v>971</v>
      </c>
      <c r="M10" s="44">
        <v>2305</v>
      </c>
      <c r="N10" s="44">
        <v>32266</v>
      </c>
      <c r="O10" s="38">
        <v>19609</v>
      </c>
      <c r="P10" s="43">
        <v>12657</v>
      </c>
      <c r="Q10" s="44">
        <v>2916</v>
      </c>
      <c r="R10" s="38">
        <v>1956</v>
      </c>
      <c r="S10" s="43">
        <v>960</v>
      </c>
      <c r="T10" s="44">
        <v>28115</v>
      </c>
      <c r="U10" s="38">
        <v>16933</v>
      </c>
      <c r="V10" s="43">
        <v>11182</v>
      </c>
      <c r="W10" s="38">
        <v>1313</v>
      </c>
      <c r="X10" s="40">
        <v>10641</v>
      </c>
      <c r="Y10" s="40">
        <v>664</v>
      </c>
      <c r="Z10" s="40">
        <v>6319</v>
      </c>
      <c r="AA10" s="40">
        <v>3720</v>
      </c>
      <c r="AB10" s="40">
        <v>1028</v>
      </c>
      <c r="AC10" s="40">
        <v>1091</v>
      </c>
      <c r="AD10" s="41">
        <v>0</v>
      </c>
      <c r="AE10" s="42">
        <v>3339</v>
      </c>
      <c r="AF10" s="44">
        <v>796</v>
      </c>
      <c r="AG10" s="38">
        <v>526</v>
      </c>
      <c r="AH10" s="43">
        <v>270</v>
      </c>
      <c r="AI10" s="38">
        <v>509</v>
      </c>
      <c r="AJ10" s="43">
        <v>287</v>
      </c>
      <c r="AK10" s="38">
        <v>77</v>
      </c>
      <c r="AL10" s="38">
        <v>7</v>
      </c>
      <c r="AM10" s="43">
        <v>70</v>
      </c>
      <c r="AN10" s="38">
        <v>362</v>
      </c>
      <c r="AO10" s="38">
        <v>187</v>
      </c>
      <c r="AP10" s="43">
        <v>175</v>
      </c>
      <c r="AQ10" s="38">
        <v>8742</v>
      </c>
      <c r="AR10" s="38">
        <v>5488</v>
      </c>
      <c r="AS10" s="39">
        <v>3254</v>
      </c>
    </row>
    <row r="11" spans="1:45" ht="15" customHeight="1" x14ac:dyDescent="0.15">
      <c r="A11" s="1" t="s">
        <v>47</v>
      </c>
      <c r="B11" s="36"/>
      <c r="C11" s="37">
        <v>15</v>
      </c>
      <c r="D11" s="38">
        <v>34</v>
      </c>
      <c r="E11" s="43">
        <v>2</v>
      </c>
      <c r="F11" s="44">
        <v>7709</v>
      </c>
      <c r="G11" s="44">
        <v>2453</v>
      </c>
      <c r="H11" s="38">
        <v>1870</v>
      </c>
      <c r="I11" s="43">
        <v>583</v>
      </c>
      <c r="J11" s="44">
        <v>5256</v>
      </c>
      <c r="K11" s="38">
        <v>3634</v>
      </c>
      <c r="L11" s="43">
        <v>1622</v>
      </c>
      <c r="M11" s="44">
        <v>2548</v>
      </c>
      <c r="N11" s="44">
        <v>33320</v>
      </c>
      <c r="O11" s="38">
        <v>20148</v>
      </c>
      <c r="P11" s="43">
        <v>13172</v>
      </c>
      <c r="Q11" s="44">
        <v>3006</v>
      </c>
      <c r="R11" s="38">
        <v>2015</v>
      </c>
      <c r="S11" s="43">
        <v>991</v>
      </c>
      <c r="T11" s="44">
        <v>29034</v>
      </c>
      <c r="U11" s="38">
        <v>17392</v>
      </c>
      <c r="V11" s="43">
        <v>11642</v>
      </c>
      <c r="W11" s="38">
        <v>1218</v>
      </c>
      <c r="X11" s="40">
        <v>10954</v>
      </c>
      <c r="Y11" s="40">
        <v>801</v>
      </c>
      <c r="Z11" s="40">
        <v>6439</v>
      </c>
      <c r="AA11" s="40">
        <v>4022</v>
      </c>
      <c r="AB11" s="40">
        <v>1102</v>
      </c>
      <c r="AC11" s="40">
        <v>1133</v>
      </c>
      <c r="AD11" s="41">
        <v>2184</v>
      </c>
      <c r="AE11" s="42">
        <v>1181</v>
      </c>
      <c r="AF11" s="44">
        <v>783</v>
      </c>
      <c r="AG11" s="38">
        <v>514</v>
      </c>
      <c r="AH11" s="43">
        <v>269</v>
      </c>
      <c r="AI11" s="38">
        <v>496</v>
      </c>
      <c r="AJ11" s="43">
        <v>287</v>
      </c>
      <c r="AK11" s="38">
        <v>71</v>
      </c>
      <c r="AL11" s="38">
        <v>10</v>
      </c>
      <c r="AM11" s="43">
        <v>61</v>
      </c>
      <c r="AN11" s="38">
        <v>426</v>
      </c>
      <c r="AO11" s="38">
        <v>217</v>
      </c>
      <c r="AP11" s="43">
        <v>209</v>
      </c>
      <c r="AQ11" s="38">
        <v>8957</v>
      </c>
      <c r="AR11" s="38">
        <v>5365</v>
      </c>
      <c r="AS11" s="39">
        <v>3592</v>
      </c>
    </row>
    <row r="12" spans="1:45" ht="15" customHeight="1" x14ac:dyDescent="0.15">
      <c r="A12" s="1" t="s">
        <v>48</v>
      </c>
      <c r="B12" s="45"/>
      <c r="C12" s="37">
        <f t="shared" ref="C12:AS12" si="0">C14+C18+C21</f>
        <v>15</v>
      </c>
      <c r="D12" s="38">
        <f t="shared" si="0"/>
        <v>41</v>
      </c>
      <c r="E12" s="43">
        <f t="shared" si="0"/>
        <v>2</v>
      </c>
      <c r="F12" s="44">
        <f t="shared" si="0"/>
        <v>8011</v>
      </c>
      <c r="G12" s="44">
        <f t="shared" si="0"/>
        <v>2491</v>
      </c>
      <c r="H12" s="38">
        <f t="shared" si="0"/>
        <v>1876</v>
      </c>
      <c r="I12" s="43">
        <f t="shared" si="0"/>
        <v>615</v>
      </c>
      <c r="J12" s="44">
        <f t="shared" si="0"/>
        <v>5520</v>
      </c>
      <c r="K12" s="38">
        <f t="shared" si="0"/>
        <v>3799</v>
      </c>
      <c r="L12" s="43">
        <f t="shared" si="0"/>
        <v>1721</v>
      </c>
      <c r="M12" s="44">
        <f t="shared" si="0"/>
        <v>2680</v>
      </c>
      <c r="N12" s="44">
        <f>Q12+T12+AF12+AK12+AN12</f>
        <v>34661</v>
      </c>
      <c r="O12" s="38">
        <f>R12+U12+AG12+AL12+AO12</f>
        <v>20732</v>
      </c>
      <c r="P12" s="43">
        <f>S12+V12+AH12+AM12+AP12</f>
        <v>13929</v>
      </c>
      <c r="Q12" s="44">
        <f>R12+S12</f>
        <v>3065</v>
      </c>
      <c r="R12" s="38">
        <f>R14+R18+R21</f>
        <v>2060</v>
      </c>
      <c r="S12" s="43">
        <f>S14+S18+S21</f>
        <v>1005</v>
      </c>
      <c r="T12" s="44">
        <f>T14+T18+T21</f>
        <v>30337</v>
      </c>
      <c r="U12" s="38">
        <f>U14+U18+U21</f>
        <v>17969</v>
      </c>
      <c r="V12" s="43">
        <f t="shared" si="0"/>
        <v>12368</v>
      </c>
      <c r="W12" s="38">
        <f t="shared" si="0"/>
        <v>1553</v>
      </c>
      <c r="X12" s="40">
        <f t="shared" si="0"/>
        <v>11507</v>
      </c>
      <c r="Y12" s="40">
        <f t="shared" si="0"/>
        <v>960</v>
      </c>
      <c r="Z12" s="40">
        <f t="shared" si="0"/>
        <v>6411</v>
      </c>
      <c r="AA12" s="40">
        <f t="shared" si="0"/>
        <v>4230</v>
      </c>
      <c r="AB12" s="40">
        <f t="shared" si="0"/>
        <v>1024</v>
      </c>
      <c r="AC12" s="40">
        <f t="shared" si="0"/>
        <v>1180</v>
      </c>
      <c r="AD12" s="40">
        <f t="shared" si="0"/>
        <v>2185</v>
      </c>
      <c r="AE12" s="42">
        <f t="shared" si="0"/>
        <v>1287</v>
      </c>
      <c r="AF12" s="44">
        <f t="shared" si="0"/>
        <v>722</v>
      </c>
      <c r="AG12" s="38">
        <f t="shared" si="0"/>
        <v>464</v>
      </c>
      <c r="AH12" s="43">
        <f t="shared" si="0"/>
        <v>258</v>
      </c>
      <c r="AI12" s="38">
        <f t="shared" si="0"/>
        <v>439</v>
      </c>
      <c r="AJ12" s="43">
        <f t="shared" si="0"/>
        <v>283</v>
      </c>
      <c r="AK12" s="38">
        <f t="shared" si="0"/>
        <v>75</v>
      </c>
      <c r="AL12" s="38">
        <f t="shared" si="0"/>
        <v>8</v>
      </c>
      <c r="AM12" s="43">
        <f t="shared" si="0"/>
        <v>67</v>
      </c>
      <c r="AN12" s="38">
        <f t="shared" si="0"/>
        <v>462</v>
      </c>
      <c r="AO12" s="38">
        <f t="shared" si="0"/>
        <v>231</v>
      </c>
      <c r="AP12" s="43">
        <f t="shared" si="0"/>
        <v>231</v>
      </c>
      <c r="AQ12" s="38">
        <f t="shared" si="0"/>
        <v>9418</v>
      </c>
      <c r="AR12" s="38">
        <f t="shared" si="0"/>
        <v>5528</v>
      </c>
      <c r="AS12" s="39">
        <f t="shared" si="0"/>
        <v>3890</v>
      </c>
    </row>
    <row r="13" spans="1:45" ht="2.4500000000000002" customHeight="1" x14ac:dyDescent="0.15">
      <c r="B13" s="45"/>
      <c r="C13" s="37"/>
      <c r="D13" s="38"/>
      <c r="E13" s="39"/>
      <c r="F13" s="37"/>
      <c r="G13" s="37"/>
      <c r="H13" s="38"/>
      <c r="I13" s="39"/>
      <c r="J13" s="37"/>
      <c r="K13" s="38"/>
      <c r="L13" s="39"/>
      <c r="M13" s="37"/>
      <c r="N13" s="46"/>
      <c r="O13" s="47"/>
      <c r="P13" s="48"/>
      <c r="Q13" s="46"/>
      <c r="R13" s="47"/>
      <c r="S13" s="48"/>
      <c r="T13" s="37"/>
      <c r="U13" s="38"/>
      <c r="V13" s="39"/>
      <c r="W13" s="38"/>
      <c r="X13" s="40"/>
      <c r="Y13" s="40"/>
      <c r="Z13" s="40"/>
      <c r="AA13" s="40"/>
      <c r="AB13" s="40"/>
      <c r="AC13" s="40"/>
      <c r="AD13" s="41"/>
      <c r="AE13" s="42"/>
      <c r="AF13" s="37"/>
      <c r="AG13" s="38"/>
      <c r="AH13" s="39"/>
      <c r="AI13" s="38"/>
      <c r="AJ13" s="39"/>
      <c r="AK13" s="38"/>
      <c r="AL13" s="38"/>
      <c r="AM13" s="39"/>
      <c r="AN13" s="38"/>
      <c r="AO13" s="38"/>
      <c r="AP13" s="39"/>
      <c r="AQ13" s="38"/>
      <c r="AR13" s="38"/>
      <c r="AS13" s="39"/>
    </row>
    <row r="14" spans="1:45" ht="15" customHeight="1" x14ac:dyDescent="0.15">
      <c r="A14" s="49" t="s">
        <v>49</v>
      </c>
      <c r="B14" s="36"/>
      <c r="C14" s="37">
        <f t="shared" ref="C14:AS14" si="1">SUM(C15:C16)</f>
        <v>2</v>
      </c>
      <c r="D14" s="38">
        <f t="shared" si="1"/>
        <v>12</v>
      </c>
      <c r="E14" s="39">
        <f t="shared" si="1"/>
        <v>0</v>
      </c>
      <c r="F14" s="37">
        <f t="shared" si="1"/>
        <v>4797</v>
      </c>
      <c r="G14" s="37">
        <f t="shared" si="1"/>
        <v>1366</v>
      </c>
      <c r="H14" s="38">
        <f t="shared" si="1"/>
        <v>1102</v>
      </c>
      <c r="I14" s="39">
        <f t="shared" si="1"/>
        <v>264</v>
      </c>
      <c r="J14" s="37">
        <f t="shared" si="1"/>
        <v>3431</v>
      </c>
      <c r="K14" s="38">
        <f t="shared" si="1"/>
        <v>2485</v>
      </c>
      <c r="L14" s="39">
        <f t="shared" si="1"/>
        <v>946</v>
      </c>
      <c r="M14" s="37">
        <f t="shared" si="1"/>
        <v>1999</v>
      </c>
      <c r="N14" s="37">
        <v>8625</v>
      </c>
      <c r="O14" s="38">
        <v>5315</v>
      </c>
      <c r="P14" s="39">
        <v>3310</v>
      </c>
      <c r="Q14" s="37">
        <v>1782</v>
      </c>
      <c r="R14" s="38">
        <v>1186</v>
      </c>
      <c r="S14" s="39">
        <v>596</v>
      </c>
      <c r="T14" s="37">
        <f>SUM(T15:T16)</f>
        <v>6756</v>
      </c>
      <c r="U14" s="38">
        <f>SUM(U15:U16)</f>
        <v>4077</v>
      </c>
      <c r="V14" s="39">
        <f>SUM(V15:V16)</f>
        <v>2679</v>
      </c>
      <c r="W14" s="38">
        <f t="shared" si="1"/>
        <v>702</v>
      </c>
      <c r="X14" s="40">
        <f t="shared" si="1"/>
        <v>2880</v>
      </c>
      <c r="Y14" s="40">
        <f t="shared" si="1"/>
        <v>960</v>
      </c>
      <c r="Z14" s="40">
        <f t="shared" si="1"/>
        <v>910</v>
      </c>
      <c r="AA14" s="40">
        <f t="shared" si="1"/>
        <v>757</v>
      </c>
      <c r="AB14" s="40">
        <f t="shared" si="1"/>
        <v>547</v>
      </c>
      <c r="AC14" s="40">
        <f t="shared" si="1"/>
        <v>0</v>
      </c>
      <c r="AD14" s="40">
        <f t="shared" si="1"/>
        <v>0</v>
      </c>
      <c r="AE14" s="42">
        <f t="shared" si="1"/>
        <v>0</v>
      </c>
      <c r="AF14" s="37">
        <f t="shared" si="1"/>
        <v>0</v>
      </c>
      <c r="AG14" s="38">
        <f t="shared" si="1"/>
        <v>0</v>
      </c>
      <c r="AH14" s="39">
        <f t="shared" si="1"/>
        <v>0</v>
      </c>
      <c r="AI14" s="38">
        <f t="shared" si="1"/>
        <v>0</v>
      </c>
      <c r="AJ14" s="39">
        <f t="shared" si="1"/>
        <v>0</v>
      </c>
      <c r="AK14" s="38">
        <f t="shared" si="1"/>
        <v>0</v>
      </c>
      <c r="AL14" s="38">
        <f t="shared" si="1"/>
        <v>0</v>
      </c>
      <c r="AM14" s="39">
        <f t="shared" si="1"/>
        <v>0</v>
      </c>
      <c r="AN14" s="38">
        <f t="shared" si="1"/>
        <v>87</v>
      </c>
      <c r="AO14" s="38">
        <f t="shared" si="1"/>
        <v>52</v>
      </c>
      <c r="AP14" s="39">
        <f t="shared" si="1"/>
        <v>35</v>
      </c>
      <c r="AQ14" s="38">
        <f t="shared" si="1"/>
        <v>2392</v>
      </c>
      <c r="AR14" s="38">
        <f t="shared" si="1"/>
        <v>1435</v>
      </c>
      <c r="AS14" s="39">
        <f t="shared" si="1"/>
        <v>957</v>
      </c>
    </row>
    <row r="15" spans="1:45" ht="15" customHeight="1" x14ac:dyDescent="0.15">
      <c r="A15" s="1">
        <v>1</v>
      </c>
      <c r="B15" s="45" t="s">
        <v>50</v>
      </c>
      <c r="C15" s="37">
        <v>1</v>
      </c>
      <c r="D15" s="38">
        <v>6</v>
      </c>
      <c r="E15" s="43">
        <v>0</v>
      </c>
      <c r="F15" s="44">
        <f>G15+J15</f>
        <v>3083</v>
      </c>
      <c r="G15" s="44">
        <f>H15+I15</f>
        <v>1366</v>
      </c>
      <c r="H15" s="38">
        <v>1102</v>
      </c>
      <c r="I15" s="43">
        <v>264</v>
      </c>
      <c r="J15" s="44">
        <f>K15+L15</f>
        <v>1717</v>
      </c>
      <c r="K15" s="38">
        <v>1208</v>
      </c>
      <c r="L15" s="43">
        <v>509</v>
      </c>
      <c r="M15" s="44">
        <v>1999</v>
      </c>
      <c r="N15" s="44">
        <v>4738</v>
      </c>
      <c r="O15" s="38">
        <v>2890</v>
      </c>
      <c r="P15" s="43">
        <v>1848</v>
      </c>
      <c r="Q15" s="44">
        <v>1407</v>
      </c>
      <c r="R15" s="38">
        <v>951</v>
      </c>
      <c r="S15" s="43">
        <v>456</v>
      </c>
      <c r="T15" s="44">
        <f>U15+V15</f>
        <v>3276</v>
      </c>
      <c r="U15" s="38">
        <v>1906</v>
      </c>
      <c r="V15" s="43">
        <v>1370</v>
      </c>
      <c r="W15" s="38">
        <v>326</v>
      </c>
      <c r="X15" s="40">
        <v>1527</v>
      </c>
      <c r="Y15" s="40">
        <v>617</v>
      </c>
      <c r="Z15" s="40">
        <v>281</v>
      </c>
      <c r="AA15" s="40">
        <v>242</v>
      </c>
      <c r="AB15" s="40">
        <v>283</v>
      </c>
      <c r="AC15" s="40">
        <v>0</v>
      </c>
      <c r="AD15" s="41">
        <v>0</v>
      </c>
      <c r="AE15" s="42">
        <v>0</v>
      </c>
      <c r="AF15" s="44">
        <f>AG15+AH15</f>
        <v>0</v>
      </c>
      <c r="AG15" s="38">
        <v>0</v>
      </c>
      <c r="AH15" s="43">
        <v>0</v>
      </c>
      <c r="AI15" s="38">
        <v>0</v>
      </c>
      <c r="AJ15" s="43">
        <v>0</v>
      </c>
      <c r="AK15" s="38">
        <f>AL15+AM15</f>
        <v>0</v>
      </c>
      <c r="AL15" s="38">
        <v>0</v>
      </c>
      <c r="AM15" s="43">
        <v>0</v>
      </c>
      <c r="AN15" s="38">
        <f>AO15+AP15</f>
        <v>55</v>
      </c>
      <c r="AO15" s="38">
        <v>33</v>
      </c>
      <c r="AP15" s="43">
        <v>22</v>
      </c>
      <c r="AQ15" s="38">
        <f>AR15+AS15</f>
        <v>2392</v>
      </c>
      <c r="AR15" s="38">
        <v>1435</v>
      </c>
      <c r="AS15" s="39">
        <v>957</v>
      </c>
    </row>
    <row r="16" spans="1:45" ht="15" customHeight="1" x14ac:dyDescent="0.15">
      <c r="A16" s="1">
        <v>2</v>
      </c>
      <c r="B16" s="45" t="s">
        <v>51</v>
      </c>
      <c r="C16" s="37">
        <v>1</v>
      </c>
      <c r="D16" s="38">
        <v>6</v>
      </c>
      <c r="E16" s="43">
        <v>0</v>
      </c>
      <c r="F16" s="44">
        <f>G16+J16</f>
        <v>1714</v>
      </c>
      <c r="G16" s="44">
        <f>H16+I16</f>
        <v>0</v>
      </c>
      <c r="H16" s="38">
        <v>0</v>
      </c>
      <c r="I16" s="43">
        <v>0</v>
      </c>
      <c r="J16" s="44">
        <f>K16+L16</f>
        <v>1714</v>
      </c>
      <c r="K16" s="38">
        <v>1277</v>
      </c>
      <c r="L16" s="43">
        <v>437</v>
      </c>
      <c r="M16" s="44">
        <v>0</v>
      </c>
      <c r="N16" s="44">
        <v>3887</v>
      </c>
      <c r="O16" s="38">
        <v>2425</v>
      </c>
      <c r="P16" s="43">
        <v>1462</v>
      </c>
      <c r="Q16" s="44">
        <v>375</v>
      </c>
      <c r="R16" s="38">
        <v>235</v>
      </c>
      <c r="S16" s="43">
        <v>140</v>
      </c>
      <c r="T16" s="44">
        <f>U16+V16</f>
        <v>3480</v>
      </c>
      <c r="U16" s="38">
        <v>2171</v>
      </c>
      <c r="V16" s="43">
        <v>1309</v>
      </c>
      <c r="W16" s="38">
        <v>376</v>
      </c>
      <c r="X16" s="40">
        <v>1353</v>
      </c>
      <c r="Y16" s="40">
        <v>343</v>
      </c>
      <c r="Z16" s="40">
        <v>629</v>
      </c>
      <c r="AA16" s="40">
        <v>515</v>
      </c>
      <c r="AB16" s="40">
        <v>264</v>
      </c>
      <c r="AC16" s="40">
        <v>0</v>
      </c>
      <c r="AD16" s="41">
        <v>0</v>
      </c>
      <c r="AE16" s="42">
        <v>0</v>
      </c>
      <c r="AF16" s="44">
        <f>AG16+AH16</f>
        <v>0</v>
      </c>
      <c r="AG16" s="38">
        <v>0</v>
      </c>
      <c r="AH16" s="43">
        <v>0</v>
      </c>
      <c r="AI16" s="38">
        <v>0</v>
      </c>
      <c r="AJ16" s="43">
        <v>0</v>
      </c>
      <c r="AK16" s="38">
        <f>AL16+AM16</f>
        <v>0</v>
      </c>
      <c r="AL16" s="38">
        <v>0</v>
      </c>
      <c r="AM16" s="43">
        <v>0</v>
      </c>
      <c r="AN16" s="38">
        <f>AO16+AP16</f>
        <v>32</v>
      </c>
      <c r="AO16" s="38">
        <v>19</v>
      </c>
      <c r="AP16" s="43">
        <v>13</v>
      </c>
      <c r="AQ16" s="38">
        <f>AR16+AS16</f>
        <v>0</v>
      </c>
      <c r="AR16" s="38">
        <v>0</v>
      </c>
      <c r="AS16" s="39">
        <v>0</v>
      </c>
    </row>
    <row r="17" spans="1:45" ht="2.4500000000000002" customHeight="1" x14ac:dyDescent="0.15">
      <c r="B17" s="45"/>
      <c r="C17" s="37"/>
      <c r="D17" s="38"/>
      <c r="E17" s="39"/>
      <c r="F17" s="37"/>
      <c r="G17" s="37"/>
      <c r="H17" s="38"/>
      <c r="I17" s="39"/>
      <c r="J17" s="37"/>
      <c r="K17" s="38"/>
      <c r="L17" s="39"/>
      <c r="M17" s="37"/>
      <c r="N17" s="37"/>
      <c r="O17" s="38"/>
      <c r="P17" s="39"/>
      <c r="Q17" s="37"/>
      <c r="R17" s="38"/>
      <c r="S17" s="39"/>
      <c r="T17" s="37"/>
      <c r="U17" s="38"/>
      <c r="V17" s="39"/>
      <c r="W17" s="38"/>
      <c r="X17" s="40"/>
      <c r="Y17" s="40"/>
      <c r="Z17" s="40"/>
      <c r="AA17" s="40"/>
      <c r="AB17" s="40"/>
      <c r="AC17" s="40"/>
      <c r="AD17" s="41"/>
      <c r="AE17" s="42"/>
      <c r="AF17" s="37"/>
      <c r="AG17" s="38"/>
      <c r="AH17" s="39"/>
      <c r="AI17" s="38"/>
      <c r="AJ17" s="39"/>
      <c r="AK17" s="38"/>
      <c r="AL17" s="38"/>
      <c r="AM17" s="39"/>
      <c r="AN17" s="38"/>
      <c r="AO17" s="38"/>
      <c r="AP17" s="39"/>
      <c r="AQ17" s="38"/>
      <c r="AR17" s="38"/>
      <c r="AS17" s="39"/>
    </row>
    <row r="18" spans="1:45" ht="15" customHeight="1" x14ac:dyDescent="0.15">
      <c r="A18" s="49" t="s">
        <v>52</v>
      </c>
      <c r="B18" s="36"/>
      <c r="C18" s="37">
        <f t="shared" ref="C18:E18" si="2">C19</f>
        <v>0</v>
      </c>
      <c r="D18" s="38">
        <f t="shared" si="2"/>
        <v>1</v>
      </c>
      <c r="E18" s="39">
        <f t="shared" si="2"/>
        <v>1</v>
      </c>
      <c r="F18" s="37">
        <f>F19</f>
        <v>0</v>
      </c>
      <c r="G18" s="37">
        <f t="shared" ref="G18:AS18" si="3">G19</f>
        <v>0</v>
      </c>
      <c r="H18" s="38">
        <f t="shared" si="3"/>
        <v>0</v>
      </c>
      <c r="I18" s="39">
        <f t="shared" si="3"/>
        <v>0</v>
      </c>
      <c r="J18" s="37">
        <f t="shared" si="3"/>
        <v>0</v>
      </c>
      <c r="K18" s="38">
        <f t="shared" si="3"/>
        <v>0</v>
      </c>
      <c r="L18" s="39">
        <f t="shared" si="3"/>
        <v>0</v>
      </c>
      <c r="M18" s="37">
        <f t="shared" si="3"/>
        <v>0</v>
      </c>
      <c r="N18" s="37">
        <v>616</v>
      </c>
      <c r="O18" s="38">
        <v>271</v>
      </c>
      <c r="P18" s="39">
        <v>345</v>
      </c>
      <c r="Q18" s="37">
        <v>169</v>
      </c>
      <c r="R18" s="38">
        <v>90</v>
      </c>
      <c r="S18" s="39">
        <v>79</v>
      </c>
      <c r="T18" s="37">
        <f t="shared" si="3"/>
        <v>126</v>
      </c>
      <c r="U18" s="38">
        <f t="shared" si="3"/>
        <v>19</v>
      </c>
      <c r="V18" s="39">
        <f t="shared" si="3"/>
        <v>107</v>
      </c>
      <c r="W18" s="38">
        <f t="shared" si="3"/>
        <v>0</v>
      </c>
      <c r="X18" s="40">
        <f t="shared" si="3"/>
        <v>0</v>
      </c>
      <c r="Y18" s="40">
        <f t="shared" si="3"/>
        <v>0</v>
      </c>
      <c r="Z18" s="40">
        <f t="shared" si="3"/>
        <v>0</v>
      </c>
      <c r="AA18" s="40">
        <f t="shared" si="3"/>
        <v>0</v>
      </c>
      <c r="AB18" s="40">
        <f t="shared" si="3"/>
        <v>0</v>
      </c>
      <c r="AC18" s="40">
        <f t="shared" si="3"/>
        <v>0</v>
      </c>
      <c r="AD18" s="40">
        <f t="shared" si="3"/>
        <v>126</v>
      </c>
      <c r="AE18" s="42">
        <f t="shared" si="3"/>
        <v>0</v>
      </c>
      <c r="AF18" s="37">
        <f t="shared" si="3"/>
        <v>283</v>
      </c>
      <c r="AG18" s="38">
        <f t="shared" si="3"/>
        <v>136</v>
      </c>
      <c r="AH18" s="39">
        <f t="shared" si="3"/>
        <v>147</v>
      </c>
      <c r="AI18" s="38">
        <f t="shared" si="3"/>
        <v>0</v>
      </c>
      <c r="AJ18" s="39">
        <f t="shared" si="3"/>
        <v>283</v>
      </c>
      <c r="AK18" s="38">
        <f t="shared" si="3"/>
        <v>0</v>
      </c>
      <c r="AL18" s="38">
        <f t="shared" si="3"/>
        <v>0</v>
      </c>
      <c r="AM18" s="39">
        <f t="shared" si="3"/>
        <v>0</v>
      </c>
      <c r="AN18" s="38">
        <f t="shared" si="3"/>
        <v>38</v>
      </c>
      <c r="AO18" s="38">
        <v>26</v>
      </c>
      <c r="AP18" s="39">
        <v>12</v>
      </c>
      <c r="AQ18" s="38">
        <f t="shared" si="3"/>
        <v>111</v>
      </c>
      <c r="AR18" s="38">
        <f t="shared" si="3"/>
        <v>56</v>
      </c>
      <c r="AS18" s="39">
        <f t="shared" si="3"/>
        <v>55</v>
      </c>
    </row>
    <row r="19" spans="1:45" ht="15" customHeight="1" x14ac:dyDescent="0.15">
      <c r="A19" s="1">
        <v>1</v>
      </c>
      <c r="B19" s="45" t="s">
        <v>53</v>
      </c>
      <c r="C19" s="37">
        <v>0</v>
      </c>
      <c r="D19" s="38">
        <v>1</v>
      </c>
      <c r="E19" s="43">
        <v>1</v>
      </c>
      <c r="F19" s="44">
        <f>G19+J19</f>
        <v>0</v>
      </c>
      <c r="G19" s="44">
        <f>H19+I19</f>
        <v>0</v>
      </c>
      <c r="H19" s="38">
        <v>0</v>
      </c>
      <c r="I19" s="43">
        <v>0</v>
      </c>
      <c r="J19" s="44">
        <f>K19+L19</f>
        <v>0</v>
      </c>
      <c r="K19" s="38">
        <v>0</v>
      </c>
      <c r="L19" s="43">
        <v>0</v>
      </c>
      <c r="M19" s="44">
        <v>0</v>
      </c>
      <c r="N19" s="44">
        <v>616</v>
      </c>
      <c r="O19" s="38">
        <v>271</v>
      </c>
      <c r="P19" s="43">
        <v>345</v>
      </c>
      <c r="Q19" s="44">
        <v>169</v>
      </c>
      <c r="R19" s="38">
        <v>90</v>
      </c>
      <c r="S19" s="43">
        <v>79</v>
      </c>
      <c r="T19" s="44">
        <f>U19+V19</f>
        <v>126</v>
      </c>
      <c r="U19" s="38">
        <v>19</v>
      </c>
      <c r="V19" s="43">
        <v>107</v>
      </c>
      <c r="W19" s="38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1">
        <v>126</v>
      </c>
      <c r="AE19" s="42">
        <v>0</v>
      </c>
      <c r="AF19" s="44">
        <f>AG19+AH19</f>
        <v>283</v>
      </c>
      <c r="AG19" s="38">
        <v>136</v>
      </c>
      <c r="AH19" s="43">
        <v>147</v>
      </c>
      <c r="AI19" s="38">
        <v>0</v>
      </c>
      <c r="AJ19" s="43">
        <v>283</v>
      </c>
      <c r="AK19" s="38">
        <f>AL19+AM19</f>
        <v>0</v>
      </c>
      <c r="AL19" s="38">
        <v>0</v>
      </c>
      <c r="AM19" s="43">
        <v>0</v>
      </c>
      <c r="AN19" s="38">
        <f>AO19+AP19</f>
        <v>38</v>
      </c>
      <c r="AO19" s="38">
        <v>26</v>
      </c>
      <c r="AP19" s="43">
        <v>12</v>
      </c>
      <c r="AQ19" s="38">
        <f>AR19+AS19</f>
        <v>111</v>
      </c>
      <c r="AR19" s="38">
        <v>56</v>
      </c>
      <c r="AS19" s="39">
        <v>55</v>
      </c>
    </row>
    <row r="20" spans="1:45" ht="2.4500000000000002" customHeight="1" x14ac:dyDescent="0.15">
      <c r="B20" s="45"/>
      <c r="C20" s="37"/>
      <c r="D20" s="38"/>
      <c r="E20" s="43"/>
      <c r="F20" s="44"/>
      <c r="G20" s="44"/>
      <c r="H20" s="38"/>
      <c r="I20" s="43"/>
      <c r="J20" s="44"/>
      <c r="K20" s="38"/>
      <c r="L20" s="43"/>
      <c r="M20" s="44"/>
      <c r="N20" s="44"/>
      <c r="O20" s="38"/>
      <c r="P20" s="43"/>
      <c r="Q20" s="44"/>
      <c r="R20" s="38"/>
      <c r="S20" s="43"/>
      <c r="T20" s="44"/>
      <c r="U20" s="38"/>
      <c r="V20" s="43"/>
      <c r="W20" s="38"/>
      <c r="X20" s="40"/>
      <c r="Y20" s="40"/>
      <c r="Z20" s="40"/>
      <c r="AA20" s="40"/>
      <c r="AB20" s="40"/>
      <c r="AC20" s="40"/>
      <c r="AD20" s="41"/>
      <c r="AE20" s="42"/>
      <c r="AF20" s="44"/>
      <c r="AG20" s="38"/>
      <c r="AH20" s="43"/>
      <c r="AI20" s="38"/>
      <c r="AJ20" s="43"/>
      <c r="AK20" s="38"/>
      <c r="AL20" s="38"/>
      <c r="AM20" s="43"/>
      <c r="AN20" s="38"/>
      <c r="AO20" s="38"/>
      <c r="AP20" s="43"/>
      <c r="AQ20" s="38"/>
      <c r="AR20" s="38"/>
      <c r="AS20" s="39"/>
    </row>
    <row r="21" spans="1:45" ht="15" customHeight="1" x14ac:dyDescent="0.15">
      <c r="A21" s="49" t="s">
        <v>54</v>
      </c>
      <c r="B21" s="36"/>
      <c r="C21" s="44">
        <f t="shared" ref="C21:AS21" si="4">SUM(C22:C31)</f>
        <v>13</v>
      </c>
      <c r="D21" s="38">
        <f t="shared" si="4"/>
        <v>28</v>
      </c>
      <c r="E21" s="43">
        <f t="shared" si="4"/>
        <v>1</v>
      </c>
      <c r="F21" s="44">
        <f t="shared" si="4"/>
        <v>3214</v>
      </c>
      <c r="G21" s="44">
        <f t="shared" si="4"/>
        <v>1125</v>
      </c>
      <c r="H21" s="38">
        <f t="shared" si="4"/>
        <v>774</v>
      </c>
      <c r="I21" s="43">
        <f t="shared" si="4"/>
        <v>351</v>
      </c>
      <c r="J21" s="44">
        <f t="shared" si="4"/>
        <v>2089</v>
      </c>
      <c r="K21" s="38">
        <f t="shared" si="4"/>
        <v>1314</v>
      </c>
      <c r="L21" s="43">
        <f t="shared" si="4"/>
        <v>775</v>
      </c>
      <c r="M21" s="44">
        <f t="shared" si="4"/>
        <v>681</v>
      </c>
      <c r="N21" s="44">
        <f>SUM(N22:N31)</f>
        <v>25420</v>
      </c>
      <c r="O21" s="38">
        <f>SUM(O22:O31)</f>
        <v>15146</v>
      </c>
      <c r="P21" s="43">
        <f>SUM(P22:P31)</f>
        <v>10274</v>
      </c>
      <c r="Q21" s="44">
        <v>1114</v>
      </c>
      <c r="R21" s="38">
        <v>784</v>
      </c>
      <c r="S21" s="43">
        <v>330</v>
      </c>
      <c r="T21" s="44">
        <f t="shared" si="4"/>
        <v>23455</v>
      </c>
      <c r="U21" s="38">
        <f t="shared" si="4"/>
        <v>13873</v>
      </c>
      <c r="V21" s="43">
        <f t="shared" si="4"/>
        <v>9582</v>
      </c>
      <c r="W21" s="38">
        <f t="shared" si="4"/>
        <v>851</v>
      </c>
      <c r="X21" s="40">
        <f t="shared" si="4"/>
        <v>8627</v>
      </c>
      <c r="Y21" s="40">
        <f t="shared" si="4"/>
        <v>0</v>
      </c>
      <c r="Z21" s="40">
        <f t="shared" si="4"/>
        <v>5501</v>
      </c>
      <c r="AA21" s="40">
        <f t="shared" si="4"/>
        <v>3473</v>
      </c>
      <c r="AB21" s="40">
        <f t="shared" si="4"/>
        <v>477</v>
      </c>
      <c r="AC21" s="40">
        <f t="shared" si="4"/>
        <v>1180</v>
      </c>
      <c r="AD21" s="40">
        <f t="shared" si="4"/>
        <v>2059</v>
      </c>
      <c r="AE21" s="42">
        <f t="shared" si="4"/>
        <v>1287</v>
      </c>
      <c r="AF21" s="44">
        <f t="shared" si="4"/>
        <v>439</v>
      </c>
      <c r="AG21" s="38">
        <f t="shared" si="4"/>
        <v>328</v>
      </c>
      <c r="AH21" s="43">
        <f t="shared" si="4"/>
        <v>111</v>
      </c>
      <c r="AI21" s="38">
        <f t="shared" si="4"/>
        <v>439</v>
      </c>
      <c r="AJ21" s="43">
        <f t="shared" si="4"/>
        <v>0</v>
      </c>
      <c r="AK21" s="38">
        <f t="shared" si="4"/>
        <v>75</v>
      </c>
      <c r="AL21" s="38">
        <f t="shared" si="4"/>
        <v>8</v>
      </c>
      <c r="AM21" s="43">
        <f t="shared" si="4"/>
        <v>67</v>
      </c>
      <c r="AN21" s="38">
        <f t="shared" si="4"/>
        <v>337</v>
      </c>
      <c r="AO21" s="38">
        <f t="shared" si="4"/>
        <v>153</v>
      </c>
      <c r="AP21" s="43">
        <f t="shared" si="4"/>
        <v>184</v>
      </c>
      <c r="AQ21" s="38">
        <f t="shared" si="4"/>
        <v>6915</v>
      </c>
      <c r="AR21" s="38">
        <f t="shared" si="4"/>
        <v>4037</v>
      </c>
      <c r="AS21" s="39">
        <f t="shared" si="4"/>
        <v>2878</v>
      </c>
    </row>
    <row r="22" spans="1:45" ht="15" customHeight="1" x14ac:dyDescent="0.15">
      <c r="A22" s="1">
        <v>1</v>
      </c>
      <c r="B22" s="45" t="s">
        <v>55</v>
      </c>
      <c r="C22" s="37">
        <v>3</v>
      </c>
      <c r="D22" s="38">
        <v>5</v>
      </c>
      <c r="E22" s="43">
        <v>0</v>
      </c>
      <c r="F22" s="44">
        <f t="shared" ref="F22:F31" si="5">G22+J22</f>
        <v>459</v>
      </c>
      <c r="G22" s="44">
        <f t="shared" ref="G22:G31" si="6">H22+I22</f>
        <v>120</v>
      </c>
      <c r="H22" s="38">
        <v>81</v>
      </c>
      <c r="I22" s="43">
        <v>39</v>
      </c>
      <c r="J22" s="44">
        <f t="shared" ref="J22:J31" si="7">K22+L22</f>
        <v>339</v>
      </c>
      <c r="K22" s="38">
        <v>220</v>
      </c>
      <c r="L22" s="43">
        <v>119</v>
      </c>
      <c r="M22" s="44">
        <v>67</v>
      </c>
      <c r="N22" s="44">
        <v>1683</v>
      </c>
      <c r="O22" s="38">
        <v>854</v>
      </c>
      <c r="P22" s="43">
        <v>829</v>
      </c>
      <c r="Q22" s="44">
        <v>4</v>
      </c>
      <c r="R22" s="38">
        <v>3</v>
      </c>
      <c r="S22" s="43">
        <v>1</v>
      </c>
      <c r="T22" s="44">
        <f t="shared" ref="T22:T31" si="8">U22+V22</f>
        <v>1466</v>
      </c>
      <c r="U22" s="38">
        <v>781</v>
      </c>
      <c r="V22" s="43">
        <v>685</v>
      </c>
      <c r="W22" s="38">
        <v>0</v>
      </c>
      <c r="X22" s="40">
        <v>0</v>
      </c>
      <c r="Y22" s="40">
        <v>0</v>
      </c>
      <c r="Z22" s="40">
        <v>475</v>
      </c>
      <c r="AA22" s="40">
        <v>834</v>
      </c>
      <c r="AB22" s="40">
        <v>157</v>
      </c>
      <c r="AC22" s="40">
        <v>0</v>
      </c>
      <c r="AD22" s="41">
        <v>0</v>
      </c>
      <c r="AE22" s="42">
        <v>0</v>
      </c>
      <c r="AF22" s="44">
        <f t="shared" ref="AF22:AF31" si="9">AG22+AH22</f>
        <v>0</v>
      </c>
      <c r="AG22" s="38">
        <v>0</v>
      </c>
      <c r="AH22" s="43">
        <v>0</v>
      </c>
      <c r="AI22" s="38">
        <v>0</v>
      </c>
      <c r="AJ22" s="43">
        <v>0</v>
      </c>
      <c r="AK22" s="38">
        <f t="shared" ref="AK22:AK31" si="10">AL22+AM22</f>
        <v>60</v>
      </c>
      <c r="AL22" s="38">
        <v>7</v>
      </c>
      <c r="AM22" s="43">
        <v>53</v>
      </c>
      <c r="AN22" s="38">
        <f t="shared" ref="AN22:AN31" si="11">AO22+AP22</f>
        <v>153</v>
      </c>
      <c r="AO22" s="38">
        <v>63</v>
      </c>
      <c r="AP22" s="43">
        <v>90</v>
      </c>
      <c r="AQ22" s="38">
        <f t="shared" ref="AQ22:AQ31" si="12">AR22+AS22</f>
        <v>407</v>
      </c>
      <c r="AR22" s="38">
        <v>216</v>
      </c>
      <c r="AS22" s="39">
        <v>191</v>
      </c>
    </row>
    <row r="23" spans="1:45" ht="15" customHeight="1" x14ac:dyDescent="0.15">
      <c r="A23" s="1">
        <v>2</v>
      </c>
      <c r="B23" s="45" t="s">
        <v>56</v>
      </c>
      <c r="C23" s="37">
        <v>1</v>
      </c>
      <c r="D23" s="38">
        <v>4</v>
      </c>
      <c r="E23" s="43">
        <v>0</v>
      </c>
      <c r="F23" s="44">
        <f t="shared" si="5"/>
        <v>89</v>
      </c>
      <c r="G23" s="44">
        <f t="shared" si="6"/>
        <v>32</v>
      </c>
      <c r="H23" s="38">
        <v>9</v>
      </c>
      <c r="I23" s="43">
        <v>23</v>
      </c>
      <c r="J23" s="44">
        <f t="shared" si="7"/>
        <v>57</v>
      </c>
      <c r="K23" s="38">
        <v>29</v>
      </c>
      <c r="L23" s="43">
        <v>28</v>
      </c>
      <c r="M23" s="44">
        <v>20</v>
      </c>
      <c r="N23" s="44">
        <v>1438</v>
      </c>
      <c r="O23" s="38">
        <v>271</v>
      </c>
      <c r="P23" s="43">
        <v>1167</v>
      </c>
      <c r="Q23" s="44">
        <v>253</v>
      </c>
      <c r="R23" s="38">
        <v>157</v>
      </c>
      <c r="S23" s="43">
        <v>96</v>
      </c>
      <c r="T23" s="44">
        <f t="shared" si="8"/>
        <v>1096</v>
      </c>
      <c r="U23" s="38">
        <v>69</v>
      </c>
      <c r="V23" s="43">
        <v>1027</v>
      </c>
      <c r="W23" s="38">
        <v>436</v>
      </c>
      <c r="X23" s="40">
        <v>0</v>
      </c>
      <c r="Y23" s="40">
        <v>0</v>
      </c>
      <c r="Z23" s="40">
        <v>0</v>
      </c>
      <c r="AA23" s="40">
        <v>340</v>
      </c>
      <c r="AB23" s="40">
        <v>320</v>
      </c>
      <c r="AC23" s="40">
        <v>0</v>
      </c>
      <c r="AD23" s="41">
        <v>0</v>
      </c>
      <c r="AE23" s="42">
        <v>0</v>
      </c>
      <c r="AF23" s="44">
        <f t="shared" si="9"/>
        <v>0</v>
      </c>
      <c r="AG23" s="38">
        <v>0</v>
      </c>
      <c r="AH23" s="43">
        <v>0</v>
      </c>
      <c r="AI23" s="38">
        <v>0</v>
      </c>
      <c r="AJ23" s="43">
        <v>0</v>
      </c>
      <c r="AK23" s="38">
        <f t="shared" si="10"/>
        <v>0</v>
      </c>
      <c r="AL23" s="38">
        <v>0</v>
      </c>
      <c r="AM23" s="43">
        <v>0</v>
      </c>
      <c r="AN23" s="38">
        <f t="shared" si="11"/>
        <v>89</v>
      </c>
      <c r="AO23" s="38">
        <v>45</v>
      </c>
      <c r="AP23" s="43">
        <v>44</v>
      </c>
      <c r="AQ23" s="38">
        <f t="shared" si="12"/>
        <v>327</v>
      </c>
      <c r="AR23" s="38">
        <v>66</v>
      </c>
      <c r="AS23" s="39">
        <v>261</v>
      </c>
    </row>
    <row r="24" spans="1:45" ht="15" customHeight="1" x14ac:dyDescent="0.15">
      <c r="A24" s="1">
        <v>3</v>
      </c>
      <c r="B24" s="45" t="s">
        <v>57</v>
      </c>
      <c r="C24" s="37">
        <v>1</v>
      </c>
      <c r="D24" s="38">
        <v>1</v>
      </c>
      <c r="E24" s="43">
        <v>0</v>
      </c>
      <c r="F24" s="44">
        <f t="shared" si="5"/>
        <v>74</v>
      </c>
      <c r="G24" s="44">
        <f t="shared" si="6"/>
        <v>34</v>
      </c>
      <c r="H24" s="38">
        <v>28</v>
      </c>
      <c r="I24" s="43">
        <v>6</v>
      </c>
      <c r="J24" s="44">
        <f t="shared" si="7"/>
        <v>40</v>
      </c>
      <c r="K24" s="38">
        <v>33</v>
      </c>
      <c r="L24" s="43">
        <v>7</v>
      </c>
      <c r="M24" s="44">
        <v>13</v>
      </c>
      <c r="N24" s="44">
        <v>106</v>
      </c>
      <c r="O24" s="38">
        <v>59</v>
      </c>
      <c r="P24" s="43">
        <v>47</v>
      </c>
      <c r="Q24" s="44">
        <v>37</v>
      </c>
      <c r="R24" s="38">
        <v>21</v>
      </c>
      <c r="S24" s="43">
        <v>16</v>
      </c>
      <c r="T24" s="44">
        <f t="shared" si="8"/>
        <v>57</v>
      </c>
      <c r="U24" s="38">
        <v>37</v>
      </c>
      <c r="V24" s="43">
        <v>20</v>
      </c>
      <c r="W24" s="38">
        <v>0</v>
      </c>
      <c r="X24" s="40">
        <v>0</v>
      </c>
      <c r="Y24" s="40">
        <v>0</v>
      </c>
      <c r="Z24" s="40">
        <v>0</v>
      </c>
      <c r="AA24" s="40">
        <v>57</v>
      </c>
      <c r="AB24" s="40">
        <v>0</v>
      </c>
      <c r="AC24" s="40">
        <v>0</v>
      </c>
      <c r="AD24" s="41">
        <v>0</v>
      </c>
      <c r="AE24" s="42">
        <v>0</v>
      </c>
      <c r="AF24" s="44">
        <f t="shared" si="9"/>
        <v>0</v>
      </c>
      <c r="AG24" s="38">
        <v>0</v>
      </c>
      <c r="AH24" s="43">
        <v>0</v>
      </c>
      <c r="AI24" s="38">
        <v>0</v>
      </c>
      <c r="AJ24" s="43">
        <v>0</v>
      </c>
      <c r="AK24" s="38">
        <f t="shared" si="10"/>
        <v>0</v>
      </c>
      <c r="AL24" s="38">
        <v>0</v>
      </c>
      <c r="AM24" s="43">
        <v>0</v>
      </c>
      <c r="AN24" s="38">
        <f t="shared" si="11"/>
        <v>12</v>
      </c>
      <c r="AO24" s="38">
        <v>1</v>
      </c>
      <c r="AP24" s="43">
        <v>11</v>
      </c>
      <c r="AQ24" s="38">
        <f t="shared" si="12"/>
        <v>36</v>
      </c>
      <c r="AR24" s="38">
        <v>23</v>
      </c>
      <c r="AS24" s="39">
        <v>13</v>
      </c>
    </row>
    <row r="25" spans="1:45" ht="15" customHeight="1" x14ac:dyDescent="0.15">
      <c r="A25" s="1">
        <v>4</v>
      </c>
      <c r="B25" s="45" t="s">
        <v>58</v>
      </c>
      <c r="C25" s="37">
        <v>2</v>
      </c>
      <c r="D25" s="38">
        <v>7</v>
      </c>
      <c r="E25" s="43">
        <v>1</v>
      </c>
      <c r="F25" s="44">
        <f t="shared" si="5"/>
        <v>949</v>
      </c>
      <c r="G25" s="44">
        <f t="shared" si="6"/>
        <v>332</v>
      </c>
      <c r="H25" s="38">
        <v>225</v>
      </c>
      <c r="I25" s="43">
        <v>107</v>
      </c>
      <c r="J25" s="44">
        <f t="shared" si="7"/>
        <v>617</v>
      </c>
      <c r="K25" s="38">
        <v>363</v>
      </c>
      <c r="L25" s="43">
        <v>254</v>
      </c>
      <c r="M25" s="44">
        <v>212</v>
      </c>
      <c r="N25" s="44">
        <v>10794</v>
      </c>
      <c r="O25" s="38">
        <v>6771</v>
      </c>
      <c r="P25" s="43">
        <v>4023</v>
      </c>
      <c r="Q25" s="44">
        <v>157</v>
      </c>
      <c r="R25" s="38">
        <v>99</v>
      </c>
      <c r="S25" s="43">
        <v>58</v>
      </c>
      <c r="T25" s="44">
        <f t="shared" si="8"/>
        <v>10169</v>
      </c>
      <c r="U25" s="38">
        <v>6329</v>
      </c>
      <c r="V25" s="43">
        <v>3840</v>
      </c>
      <c r="W25" s="38">
        <v>0</v>
      </c>
      <c r="X25" s="40">
        <v>7368</v>
      </c>
      <c r="Y25" s="40">
        <v>0</v>
      </c>
      <c r="Z25" s="40">
        <v>0</v>
      </c>
      <c r="AA25" s="40">
        <v>88</v>
      </c>
      <c r="AB25" s="40">
        <v>0</v>
      </c>
      <c r="AC25" s="40">
        <v>933</v>
      </c>
      <c r="AD25" s="41">
        <v>927</v>
      </c>
      <c r="AE25" s="50">
        <v>853</v>
      </c>
      <c r="AF25" s="44">
        <f t="shared" si="9"/>
        <v>439</v>
      </c>
      <c r="AG25" s="38">
        <v>328</v>
      </c>
      <c r="AH25" s="43">
        <v>111</v>
      </c>
      <c r="AI25" s="38">
        <v>439</v>
      </c>
      <c r="AJ25" s="43">
        <v>0</v>
      </c>
      <c r="AK25" s="38">
        <f t="shared" si="10"/>
        <v>0</v>
      </c>
      <c r="AL25" s="38">
        <v>0</v>
      </c>
      <c r="AM25" s="43">
        <v>0</v>
      </c>
      <c r="AN25" s="38">
        <f t="shared" si="11"/>
        <v>29</v>
      </c>
      <c r="AO25" s="38">
        <v>15</v>
      </c>
      <c r="AP25" s="43">
        <v>14</v>
      </c>
      <c r="AQ25" s="38">
        <f t="shared" si="12"/>
        <v>3109</v>
      </c>
      <c r="AR25" s="38">
        <v>1850</v>
      </c>
      <c r="AS25" s="39">
        <v>1259</v>
      </c>
    </row>
    <row r="26" spans="1:45" ht="15" customHeight="1" x14ac:dyDescent="0.15">
      <c r="A26" s="1">
        <v>5</v>
      </c>
      <c r="B26" s="45" t="s">
        <v>59</v>
      </c>
      <c r="C26" s="37">
        <v>1</v>
      </c>
      <c r="D26" s="38">
        <v>2</v>
      </c>
      <c r="E26" s="43">
        <v>0</v>
      </c>
      <c r="F26" s="44">
        <f t="shared" si="5"/>
        <v>693</v>
      </c>
      <c r="G26" s="44">
        <f t="shared" si="6"/>
        <v>291</v>
      </c>
      <c r="H26" s="38">
        <v>262</v>
      </c>
      <c r="I26" s="43">
        <v>29</v>
      </c>
      <c r="J26" s="44">
        <f t="shared" si="7"/>
        <v>402</v>
      </c>
      <c r="K26" s="38">
        <v>337</v>
      </c>
      <c r="L26" s="43">
        <v>65</v>
      </c>
      <c r="M26" s="44">
        <v>187</v>
      </c>
      <c r="N26" s="44">
        <v>6181</v>
      </c>
      <c r="O26" s="38">
        <v>5227</v>
      </c>
      <c r="P26" s="43">
        <v>954</v>
      </c>
      <c r="Q26" s="44">
        <v>541</v>
      </c>
      <c r="R26" s="38">
        <v>456</v>
      </c>
      <c r="S26" s="43">
        <v>85</v>
      </c>
      <c r="T26" s="44">
        <f t="shared" si="8"/>
        <v>5624</v>
      </c>
      <c r="U26" s="38">
        <v>4760</v>
      </c>
      <c r="V26" s="43">
        <v>864</v>
      </c>
      <c r="W26" s="38">
        <v>0</v>
      </c>
      <c r="X26" s="51">
        <v>598</v>
      </c>
      <c r="Y26" s="40">
        <v>0</v>
      </c>
      <c r="Z26" s="40">
        <v>5026</v>
      </c>
      <c r="AA26" s="40">
        <v>0</v>
      </c>
      <c r="AB26" s="40">
        <v>0</v>
      </c>
      <c r="AC26" s="40">
        <v>0</v>
      </c>
      <c r="AD26" s="41">
        <v>0</v>
      </c>
      <c r="AE26" s="42">
        <v>0</v>
      </c>
      <c r="AF26" s="44">
        <f t="shared" si="9"/>
        <v>0</v>
      </c>
      <c r="AG26" s="38">
        <v>0</v>
      </c>
      <c r="AH26" s="43">
        <v>0</v>
      </c>
      <c r="AI26" s="38">
        <v>0</v>
      </c>
      <c r="AJ26" s="43">
        <v>0</v>
      </c>
      <c r="AK26" s="38">
        <f t="shared" si="10"/>
        <v>0</v>
      </c>
      <c r="AL26" s="38">
        <v>0</v>
      </c>
      <c r="AM26" s="43">
        <v>0</v>
      </c>
      <c r="AN26" s="38">
        <f t="shared" si="11"/>
        <v>16</v>
      </c>
      <c r="AO26" s="38">
        <v>11</v>
      </c>
      <c r="AP26" s="43">
        <v>5</v>
      </c>
      <c r="AQ26" s="38">
        <f t="shared" si="12"/>
        <v>1647</v>
      </c>
      <c r="AR26" s="38">
        <v>1373</v>
      </c>
      <c r="AS26" s="39">
        <v>274</v>
      </c>
    </row>
    <row r="27" spans="1:45" ht="15" customHeight="1" x14ac:dyDescent="0.15">
      <c r="A27" s="1">
        <v>6</v>
      </c>
      <c r="B27" s="45" t="s">
        <v>60</v>
      </c>
      <c r="C27" s="37">
        <v>1</v>
      </c>
      <c r="D27" s="38">
        <v>2</v>
      </c>
      <c r="E27" s="43">
        <v>0</v>
      </c>
      <c r="F27" s="44">
        <f t="shared" si="5"/>
        <v>91</v>
      </c>
      <c r="G27" s="44">
        <f t="shared" si="6"/>
        <v>46</v>
      </c>
      <c r="H27" s="38">
        <v>17</v>
      </c>
      <c r="I27" s="43">
        <v>29</v>
      </c>
      <c r="J27" s="44">
        <f t="shared" si="7"/>
        <v>45</v>
      </c>
      <c r="K27" s="38">
        <v>16</v>
      </c>
      <c r="L27" s="43">
        <v>29</v>
      </c>
      <c r="M27" s="44">
        <v>19</v>
      </c>
      <c r="N27" s="44">
        <v>261</v>
      </c>
      <c r="O27" s="38">
        <v>65</v>
      </c>
      <c r="P27" s="43">
        <v>196</v>
      </c>
      <c r="Q27" s="44">
        <v>0</v>
      </c>
      <c r="R27" s="38">
        <v>0</v>
      </c>
      <c r="S27" s="43">
        <v>0</v>
      </c>
      <c r="T27" s="44">
        <f t="shared" si="8"/>
        <v>261</v>
      </c>
      <c r="U27" s="38">
        <v>65</v>
      </c>
      <c r="V27" s="43">
        <v>196</v>
      </c>
      <c r="W27" s="38">
        <v>0</v>
      </c>
      <c r="X27" s="51">
        <v>0</v>
      </c>
      <c r="Y27" s="40">
        <v>0</v>
      </c>
      <c r="Z27" s="40">
        <v>0</v>
      </c>
      <c r="AA27" s="40">
        <v>190</v>
      </c>
      <c r="AB27" s="40">
        <v>0</v>
      </c>
      <c r="AC27" s="40">
        <v>0</v>
      </c>
      <c r="AD27" s="41">
        <v>71</v>
      </c>
      <c r="AE27" s="42">
        <v>0</v>
      </c>
      <c r="AF27" s="44">
        <f t="shared" si="9"/>
        <v>0</v>
      </c>
      <c r="AG27" s="38">
        <v>0</v>
      </c>
      <c r="AH27" s="43">
        <v>0</v>
      </c>
      <c r="AI27" s="38">
        <v>0</v>
      </c>
      <c r="AJ27" s="43">
        <v>0</v>
      </c>
      <c r="AK27" s="38">
        <f t="shared" si="10"/>
        <v>0</v>
      </c>
      <c r="AL27" s="38">
        <v>0</v>
      </c>
      <c r="AM27" s="43">
        <v>0</v>
      </c>
      <c r="AN27" s="38">
        <f t="shared" si="11"/>
        <v>0</v>
      </c>
      <c r="AO27" s="38">
        <v>0</v>
      </c>
      <c r="AP27" s="43">
        <v>0</v>
      </c>
      <c r="AQ27" s="38">
        <f t="shared" si="12"/>
        <v>148</v>
      </c>
      <c r="AR27" s="38">
        <v>47</v>
      </c>
      <c r="AS27" s="39">
        <v>101</v>
      </c>
    </row>
    <row r="28" spans="1:45" ht="15" customHeight="1" x14ac:dyDescent="0.15">
      <c r="A28" s="1">
        <v>7</v>
      </c>
      <c r="B28" s="45" t="s">
        <v>61</v>
      </c>
      <c r="C28" s="37">
        <v>0</v>
      </c>
      <c r="D28" s="38">
        <v>1</v>
      </c>
      <c r="E28" s="43">
        <v>0</v>
      </c>
      <c r="F28" s="44">
        <f t="shared" si="5"/>
        <v>0</v>
      </c>
      <c r="G28" s="44">
        <f t="shared" si="6"/>
        <v>0</v>
      </c>
      <c r="H28" s="38">
        <v>0</v>
      </c>
      <c r="I28" s="43">
        <v>0</v>
      </c>
      <c r="J28" s="44">
        <f t="shared" si="7"/>
        <v>0</v>
      </c>
      <c r="K28" s="38">
        <v>0</v>
      </c>
      <c r="L28" s="43">
        <v>0</v>
      </c>
      <c r="M28" s="44">
        <v>0</v>
      </c>
      <c r="N28" s="44">
        <v>661</v>
      </c>
      <c r="O28" s="38">
        <v>447</v>
      </c>
      <c r="P28" s="43">
        <v>214</v>
      </c>
      <c r="Q28" s="44">
        <v>0</v>
      </c>
      <c r="R28" s="38">
        <v>0</v>
      </c>
      <c r="S28" s="43">
        <v>0</v>
      </c>
      <c r="T28" s="44">
        <f t="shared" si="8"/>
        <v>661</v>
      </c>
      <c r="U28" s="38">
        <v>447</v>
      </c>
      <c r="V28" s="43">
        <v>214</v>
      </c>
      <c r="W28" s="38">
        <v>0</v>
      </c>
      <c r="X28" s="51">
        <v>661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1">
        <v>0</v>
      </c>
      <c r="AE28" s="42">
        <v>0</v>
      </c>
      <c r="AF28" s="44">
        <f t="shared" si="9"/>
        <v>0</v>
      </c>
      <c r="AG28" s="38">
        <v>0</v>
      </c>
      <c r="AH28" s="43">
        <v>0</v>
      </c>
      <c r="AI28" s="38">
        <v>0</v>
      </c>
      <c r="AJ28" s="43">
        <v>0</v>
      </c>
      <c r="AK28" s="38">
        <f t="shared" si="10"/>
        <v>0</v>
      </c>
      <c r="AL28" s="38">
        <v>0</v>
      </c>
      <c r="AM28" s="43">
        <v>0</v>
      </c>
      <c r="AN28" s="38">
        <f t="shared" si="11"/>
        <v>0</v>
      </c>
      <c r="AO28" s="38">
        <v>0</v>
      </c>
      <c r="AP28" s="43">
        <v>0</v>
      </c>
      <c r="AQ28" s="38">
        <f t="shared" si="12"/>
        <v>173</v>
      </c>
      <c r="AR28" s="38">
        <v>120</v>
      </c>
      <c r="AS28" s="39">
        <v>53</v>
      </c>
    </row>
    <row r="29" spans="1:45" ht="15" customHeight="1" x14ac:dyDescent="0.15">
      <c r="A29" s="1">
        <v>8</v>
      </c>
      <c r="B29" s="45" t="s">
        <v>62</v>
      </c>
      <c r="C29" s="37">
        <v>2</v>
      </c>
      <c r="D29" s="38">
        <v>4</v>
      </c>
      <c r="E29" s="43">
        <v>0</v>
      </c>
      <c r="F29" s="44">
        <f t="shared" si="5"/>
        <v>671</v>
      </c>
      <c r="G29" s="44">
        <f t="shared" si="6"/>
        <v>214</v>
      </c>
      <c r="H29" s="38">
        <v>121</v>
      </c>
      <c r="I29" s="43">
        <v>93</v>
      </c>
      <c r="J29" s="44">
        <f t="shared" si="7"/>
        <v>457</v>
      </c>
      <c r="K29" s="38">
        <v>263</v>
      </c>
      <c r="L29" s="43">
        <v>194</v>
      </c>
      <c r="M29" s="44">
        <v>132</v>
      </c>
      <c r="N29" s="44">
        <v>3154</v>
      </c>
      <c r="O29" s="38">
        <v>1239</v>
      </c>
      <c r="P29" s="43">
        <v>1915</v>
      </c>
      <c r="Q29" s="44">
        <v>52</v>
      </c>
      <c r="R29" s="38">
        <v>25</v>
      </c>
      <c r="S29" s="43">
        <v>27</v>
      </c>
      <c r="T29" s="44">
        <f t="shared" si="8"/>
        <v>3060</v>
      </c>
      <c r="U29" s="38">
        <v>1198</v>
      </c>
      <c r="V29" s="43">
        <v>1862</v>
      </c>
      <c r="W29" s="38">
        <v>415</v>
      </c>
      <c r="X29" s="40">
        <v>0</v>
      </c>
      <c r="Y29" s="40">
        <v>0</v>
      </c>
      <c r="Z29" s="40">
        <v>0</v>
      </c>
      <c r="AA29" s="51">
        <v>1964</v>
      </c>
      <c r="AB29" s="40">
        <v>0</v>
      </c>
      <c r="AC29" s="40">
        <v>247</v>
      </c>
      <c r="AD29" s="41">
        <v>0</v>
      </c>
      <c r="AE29" s="42">
        <v>434</v>
      </c>
      <c r="AF29" s="44">
        <f t="shared" si="9"/>
        <v>0</v>
      </c>
      <c r="AG29" s="38">
        <v>0</v>
      </c>
      <c r="AH29" s="43">
        <v>0</v>
      </c>
      <c r="AI29" s="38">
        <v>0</v>
      </c>
      <c r="AJ29" s="43">
        <v>0</v>
      </c>
      <c r="AK29" s="38">
        <f t="shared" si="10"/>
        <v>15</v>
      </c>
      <c r="AL29" s="38">
        <v>1</v>
      </c>
      <c r="AM29" s="52">
        <v>14</v>
      </c>
      <c r="AN29" s="38">
        <f t="shared" si="11"/>
        <v>27</v>
      </c>
      <c r="AO29" s="38">
        <v>15</v>
      </c>
      <c r="AP29" s="43">
        <v>12</v>
      </c>
      <c r="AQ29" s="38">
        <f t="shared" si="12"/>
        <v>761</v>
      </c>
      <c r="AR29" s="38">
        <v>282</v>
      </c>
      <c r="AS29" s="39">
        <v>479</v>
      </c>
    </row>
    <row r="30" spans="1:45" ht="15" customHeight="1" x14ac:dyDescent="0.15">
      <c r="A30" s="1">
        <v>9</v>
      </c>
      <c r="B30" s="45" t="s">
        <v>63</v>
      </c>
      <c r="C30" s="37">
        <v>1</v>
      </c>
      <c r="D30" s="38">
        <v>1</v>
      </c>
      <c r="E30" s="43">
        <v>0</v>
      </c>
      <c r="F30" s="44">
        <f t="shared" si="5"/>
        <v>122</v>
      </c>
      <c r="G30" s="44">
        <f t="shared" si="6"/>
        <v>36</v>
      </c>
      <c r="H30" s="38">
        <v>17</v>
      </c>
      <c r="I30" s="43">
        <v>19</v>
      </c>
      <c r="J30" s="44">
        <f t="shared" si="7"/>
        <v>86</v>
      </c>
      <c r="K30" s="38">
        <v>30</v>
      </c>
      <c r="L30" s="43">
        <v>56</v>
      </c>
      <c r="M30" s="44">
        <v>19</v>
      </c>
      <c r="N30" s="44">
        <v>740</v>
      </c>
      <c r="O30" s="38">
        <v>93</v>
      </c>
      <c r="P30" s="43">
        <v>647</v>
      </c>
      <c r="Q30" s="44">
        <v>70</v>
      </c>
      <c r="R30" s="38">
        <v>23</v>
      </c>
      <c r="S30" s="43">
        <v>47</v>
      </c>
      <c r="T30" s="44">
        <f t="shared" si="8"/>
        <v>660</v>
      </c>
      <c r="U30" s="38">
        <v>68</v>
      </c>
      <c r="V30" s="43">
        <v>592</v>
      </c>
      <c r="W30" s="38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1">
        <v>660</v>
      </c>
      <c r="AE30" s="42">
        <v>0</v>
      </c>
      <c r="AF30" s="44">
        <f t="shared" si="9"/>
        <v>0</v>
      </c>
      <c r="AG30" s="38">
        <v>0</v>
      </c>
      <c r="AH30" s="43">
        <v>0</v>
      </c>
      <c r="AI30" s="38">
        <v>0</v>
      </c>
      <c r="AJ30" s="43">
        <v>0</v>
      </c>
      <c r="AK30" s="38">
        <f t="shared" si="10"/>
        <v>0</v>
      </c>
      <c r="AL30" s="38">
        <v>0</v>
      </c>
      <c r="AM30" s="43">
        <v>0</v>
      </c>
      <c r="AN30" s="53">
        <f t="shared" si="11"/>
        <v>10</v>
      </c>
      <c r="AO30" s="53">
        <v>2</v>
      </c>
      <c r="AP30" s="52">
        <v>8</v>
      </c>
      <c r="AQ30" s="53">
        <f t="shared" si="12"/>
        <v>192</v>
      </c>
      <c r="AR30" s="53">
        <v>27</v>
      </c>
      <c r="AS30" s="54">
        <v>165</v>
      </c>
    </row>
    <row r="31" spans="1:45" ht="15" customHeight="1" x14ac:dyDescent="0.15">
      <c r="A31" s="55">
        <v>10</v>
      </c>
      <c r="B31" s="56" t="s">
        <v>64</v>
      </c>
      <c r="C31" s="57">
        <v>1</v>
      </c>
      <c r="D31" s="58">
        <v>1</v>
      </c>
      <c r="E31" s="59">
        <v>0</v>
      </c>
      <c r="F31" s="60">
        <f t="shared" si="5"/>
        <v>66</v>
      </c>
      <c r="G31" s="60">
        <f t="shared" si="6"/>
        <v>20</v>
      </c>
      <c r="H31" s="58">
        <v>14</v>
      </c>
      <c r="I31" s="59">
        <v>6</v>
      </c>
      <c r="J31" s="60">
        <f t="shared" si="7"/>
        <v>46</v>
      </c>
      <c r="K31" s="58">
        <v>23</v>
      </c>
      <c r="L31" s="59">
        <v>23</v>
      </c>
      <c r="M31" s="60">
        <v>12</v>
      </c>
      <c r="N31" s="60">
        <v>402</v>
      </c>
      <c r="O31" s="58">
        <v>120</v>
      </c>
      <c r="P31" s="59">
        <v>282</v>
      </c>
      <c r="Q31" s="60">
        <v>0</v>
      </c>
      <c r="R31" s="58">
        <v>0</v>
      </c>
      <c r="S31" s="59">
        <v>0</v>
      </c>
      <c r="T31" s="60">
        <f t="shared" si="8"/>
        <v>401</v>
      </c>
      <c r="U31" s="58">
        <v>119</v>
      </c>
      <c r="V31" s="59">
        <v>282</v>
      </c>
      <c r="W31" s="58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2">
        <v>401</v>
      </c>
      <c r="AE31" s="63">
        <v>0</v>
      </c>
      <c r="AF31" s="60">
        <f t="shared" si="9"/>
        <v>0</v>
      </c>
      <c r="AG31" s="58">
        <v>0</v>
      </c>
      <c r="AH31" s="59">
        <v>0</v>
      </c>
      <c r="AI31" s="58">
        <v>0</v>
      </c>
      <c r="AJ31" s="59">
        <v>0</v>
      </c>
      <c r="AK31" s="58">
        <f t="shared" si="10"/>
        <v>0</v>
      </c>
      <c r="AL31" s="58">
        <v>0</v>
      </c>
      <c r="AM31" s="59">
        <v>0</v>
      </c>
      <c r="AN31" s="58">
        <f t="shared" si="11"/>
        <v>1</v>
      </c>
      <c r="AO31" s="58">
        <v>1</v>
      </c>
      <c r="AP31" s="59">
        <v>0</v>
      </c>
      <c r="AQ31" s="58">
        <f t="shared" si="12"/>
        <v>115</v>
      </c>
      <c r="AR31" s="58">
        <v>33</v>
      </c>
      <c r="AS31" s="64">
        <v>82</v>
      </c>
    </row>
    <row r="32" spans="1:45" ht="15" customHeight="1" x14ac:dyDescent="0.15">
      <c r="A32" s="1" t="s">
        <v>65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</row>
    <row r="33" spans="1:1" ht="5.0999999999999996" customHeight="1" x14ac:dyDescent="0.15"/>
    <row r="34" spans="1:1" ht="15" customHeight="1" x14ac:dyDescent="0.15">
      <c r="A34" s="1" t="s">
        <v>66</v>
      </c>
    </row>
    <row r="35" spans="1:1" ht="15" customHeight="1" x14ac:dyDescent="0.15">
      <c r="A35" s="1" t="s">
        <v>73</v>
      </c>
    </row>
    <row r="36" spans="1:1" ht="15" customHeight="1" x14ac:dyDescent="0.15">
      <c r="A36" s="1" t="s">
        <v>67</v>
      </c>
    </row>
    <row r="37" spans="1:1" ht="15" customHeight="1" x14ac:dyDescent="0.15">
      <c r="A37" s="1" t="s">
        <v>68</v>
      </c>
    </row>
    <row r="38" spans="1:1" ht="15" customHeight="1" x14ac:dyDescent="0.15">
      <c r="A38" s="1" t="s">
        <v>69</v>
      </c>
    </row>
    <row r="39" spans="1:1" ht="15" customHeight="1" x14ac:dyDescent="0.15">
      <c r="A39" s="1" t="s">
        <v>70</v>
      </c>
    </row>
  </sheetData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92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2024-06-06T05:07:34Z</dcterms:created>
  <dcterms:modified xsi:type="dcterms:W3CDTF">2024-09-06T00:56:28Z</dcterms:modified>
</cp:coreProperties>
</file>