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FFAE7FB2-7000-4850-95B9-BA07A42C0118}" xr6:coauthVersionLast="47" xr6:coauthVersionMax="47" xr10:uidLastSave="{00000000-0000-0000-0000-000000000000}"/>
  <bookViews>
    <workbookView xWindow="-120" yWindow="-120" windowWidth="19800" windowHeight="117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委託料支出一覧!$A$4:$F$80</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委託料支出一覧!$A$1:$F$81</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委託料支出一覧!$A$4:$F$69</definedName>
    <definedName name="Z_01861984_F6CF_4772_AA0A_2B6157221AC2_.wvu.FilterData" localSheetId="0" hidden="1">委託料支出一覧!$A$4:$F$69</definedName>
    <definedName name="Z_05D8E8D0_8AEC_4296_897D_974A15178679_.wvu.FilterData" localSheetId="0" hidden="1">委託料支出一覧!$A$4:$F$69</definedName>
    <definedName name="Z_125D2721_B6FD_4173_B763_82747310422D_.wvu.FilterData" localSheetId="0" hidden="1">委託料支出一覧!$A$4:$F$69</definedName>
    <definedName name="Z_1734C9BF_4633_42E5_A258_E83D5FC85BDD_.wvu.FilterData" localSheetId="0" hidden="1">委託料支出一覧!$A$4:$F$69</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委託料支出一覧!$A$4:$F$69</definedName>
    <definedName name="Z_20B03370_A9A7_47AC_A0DB_85C2011EA70A_.wvu.FilterData" localSheetId="0" hidden="1">委託料支出一覧!$A$4:$F$69</definedName>
    <definedName name="Z_21FC65F8_9914_4585_90AF_A00EE3463597_.wvu.FilterData" localSheetId="0" hidden="1">委託料支出一覧!$A$4:$F$69</definedName>
    <definedName name="Z_261563C4_10C5_41C2_AA69_0888E524912C_.wvu.FilterData" localSheetId="0" hidden="1">委託料支出一覧!$A$4:$F$69</definedName>
    <definedName name="Z_26F4FA0C_26D1_4602_B44C_88A47227D214_.wvu.FilterData" localSheetId="0" hidden="1">委託料支出一覧!$A$4:$F$69</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委託料支出一覧!$A$4:$F$69</definedName>
    <definedName name="Z_2EE00EDD_A664_4A32_9029_1A8662176B52_.wvu.FilterData" localSheetId="0" hidden="1">委託料支出一覧!$A$4:$F$69</definedName>
    <definedName name="Z_323C7CA6_5B75_4FC7_8BF5_6960759E522F_.wvu.FilterData" localSheetId="0" hidden="1">委託料支出一覧!$A$4:$F$69</definedName>
    <definedName name="Z_32E8BB21_264F_4FA1_ACD6_2B2A4CC6599F_.wvu.FilterData" localSheetId="0" hidden="1">委託料支出一覧!$A$4:$F$69</definedName>
    <definedName name="Z_366193B7_515F_4E8E_B6B3_3C10204FFEB4_.wvu.FilterData" localSheetId="0" hidden="1">委託料支出一覧!$A$4:$F$69</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委託料支出一覧!$A$4:$F$69</definedName>
    <definedName name="Z_3F902C3D_246B_4DFD_BED0_7FBC950FBA84_.wvu.FilterData" localSheetId="0" hidden="1">委託料支出一覧!$A$4:$F$69</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委託料支出一覧!$A$4:$F$69</definedName>
    <definedName name="Z_45EA684E_0DBC_42CF_9801_5ACCADE6B1C5_.wvu.FilterData" localSheetId="0" hidden="1">委託料支出一覧!$A$4:$F$69</definedName>
    <definedName name="Z_475A1739_6786_4CD7_B022_F4CCFD570429_.wvu.FilterData" localSheetId="0" hidden="1">委託料支出一覧!$A$4:$F$69</definedName>
    <definedName name="Z_4AFA3E2C_4405_4B44_A9E8_DB64B4860EB1_.wvu.FilterData" localSheetId="0" hidden="1">委託料支出一覧!$A$4:$F$69</definedName>
    <definedName name="Z_4C8949B6_9C26_492B_959F_0779BC4BBEAA_.wvu.FilterData" localSheetId="0" hidden="1">委託料支出一覧!$A$4:$F$69</definedName>
    <definedName name="Z_4CF4D751_28E3_4B4C_BAA9_58C0269BAAF6_.wvu.FilterData" localSheetId="0" hidden="1">委託料支出一覧!$A$4:$F$69</definedName>
    <definedName name="Z_5128EF7F_156A_4EB1_9EA1_B4C8844A7633_.wvu.FilterData" localSheetId="0" hidden="1">委託料支出一覧!$A$4:$F$69</definedName>
    <definedName name="Z_5550DBBC_4815_4DAB_937F_7C62DA5F1144_.wvu.FilterData" localSheetId="0" hidden="1">委託料支出一覧!$A$4:$F$69</definedName>
    <definedName name="Z_56E27382_3FA3_4BA1_90FC_C27ACB491421_.wvu.FilterData" localSheetId="0" hidden="1">委託料支出一覧!$A$4:$F$69</definedName>
    <definedName name="Z_619A491E_ABD2_46A4_968E_A89999FA1DFD_.wvu.FilterData" localSheetId="0" hidden="1">委託料支出一覧!$A$4:$F$69</definedName>
    <definedName name="Z_6493F7BA_CCC8_44B0_AD30_AFA1A2BD0947_.wvu.FilterData" localSheetId="0" hidden="1">委託料支出一覧!$A$4:$F$69</definedName>
    <definedName name="Z_6926EB01_B5C3_4972_A68F_E30052702C5C_.wvu.FilterData" localSheetId="0" hidden="1">委託料支出一覧!$A$4:$F$69</definedName>
    <definedName name="Z_6A911F75_FCD5_4F5C_9F77_401D41C7CA2F_.wvu.FilterData" localSheetId="0" hidden="1">委託料支出一覧!$A$4:$F$69</definedName>
    <definedName name="Z_774CE9F3_B276_4E89_8142_59042DE66CD1_.wvu.FilterData" localSheetId="0" hidden="1">委託料支出一覧!$A$4:$F$69</definedName>
    <definedName name="Z_7A9DD16E_F903_4863_B829_4796CE894ED0_.wvu.FilterData" localSheetId="0" hidden="1">委託料支出一覧!$A$4:$F$69</definedName>
    <definedName name="Z_8E098FB6_79F5_4218_8CFD_D5C4145EF04C_.wvu.FilterData" localSheetId="0" hidden="1">委託料支出一覧!$A$4:$F$69</definedName>
    <definedName name="Z_958DC23D_65D9_45EB_BCE2_23C1F33BF0E3_.wvu.FilterData" localSheetId="0" hidden="1">委託料支出一覧!$A$4:$F$69</definedName>
    <definedName name="Z_973EE690_0B31_4D59_B7AB_FA497BA3F53C_.wvu.FilterData" localSheetId="0" hidden="1">委託料支出一覧!$A$4:$F$69</definedName>
    <definedName name="Z_977235F8_48D3_4499_A0D1_031044790F81_.wvu.FilterData" localSheetId="0" hidden="1">委託料支出一覧!$A$4:$F$69</definedName>
    <definedName name="Z_99685710_72AE_4B5D_8870_53975EB781F5_.wvu.FilterData" localSheetId="0" hidden="1">委託料支出一覧!$A$4:$F$69</definedName>
    <definedName name="Z_9DBC28CF_F252_4212_B07E_05ADE2A691D3_.wvu.FilterData" localSheetId="0" hidden="1">委託料支出一覧!$A$4:$F$69</definedName>
    <definedName name="Z_A11322EF_73F6_40DE_B0AC_6E42B3D76055_.wvu.FilterData" localSheetId="0" hidden="1">委託料支出一覧!$A$4:$F$69</definedName>
    <definedName name="Z_A11E4C00_0394_4CE6_B73E_221C7BA742F6_.wvu.FilterData" localSheetId="0" hidden="1">委託料支出一覧!$A$4:$F$69</definedName>
    <definedName name="Z_A1F478E3_F435_447F_B2CC_6E9C174DA928_.wvu.FilterData" localSheetId="0" hidden="1">委託料支出一覧!$A$4:$F$69</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委託料支出一覧!$A$4:$F$69</definedName>
    <definedName name="Z_AAB712E3_C5D9_4902_A117_C12BE7FDD63D_.wvu.FilterData" localSheetId="0" hidden="1">委託料支出一覧!$A$4:$F$69</definedName>
    <definedName name="Z_AC924E32_4F5F_41AD_8889_A0469107E927_.wvu.FilterData" localSheetId="0" hidden="1">委託料支出一覧!$A$4:$F$69</definedName>
    <definedName name="Z_AD51D3A2_A23B_4D02_92C2_113F69CB176E_.wvu.FilterData" localSheetId="0" hidden="1">委託料支出一覧!$A$4:$F$69</definedName>
    <definedName name="Z_AFEB9B81_C902_4151_A96F_74FCF405D0C7_.wvu.FilterData" localSheetId="0" hidden="1">委託料支出一覧!$A$4:$F$69</definedName>
    <definedName name="Z_B47A04AA_FBBF_4ADA_AD65_5912F0410B3F_.wvu.FilterData" localSheetId="0" hidden="1">委託料支出一覧!$A$4:$F$69</definedName>
    <definedName name="Z_B503762D_2683_4889_91D1_277AA3465232_.wvu.FilterData" localSheetId="0" hidden="1">委託料支出一覧!$A$4:$F$69</definedName>
    <definedName name="Z_B63AB35D_2734_41D8_AD39_37CEDCB6A450_.wvu.FilterData" localSheetId="0" hidden="1">委託料支出一覧!$A$4:$F$69</definedName>
    <definedName name="Z_B7AD6FA8_2E6F_467A_8B52_8DFFF6709E3D_.wvu.FilterData" localSheetId="0" hidden="1">委託料支出一覧!$A$4:$F$69</definedName>
    <definedName name="Z_B840A286_FFCA_40A6_95BA_A4DE2CB336D2_.wvu.FilterData" localSheetId="0" hidden="1">委託料支出一覧!$A$4:$F$69</definedName>
    <definedName name="Z_B8C86F7B_41C1_488F_9456_72016DBEF174_.wvu.FilterData" localSheetId="0" hidden="1">委託料支出一覧!$A$4:$F$69</definedName>
    <definedName name="Z_C4E29B43_824C_4688_8110_836DEB9AB50D_.wvu.FilterData" localSheetId="0" hidden="1">委託料支出一覧!$A$4:$F$69</definedName>
    <definedName name="Z_CA06432B_2E2B_4D66_ADB9_5BD4D2910E24_.wvu.FilterData" localSheetId="0" hidden="1">委託料支出一覧!$A$4:$F$69</definedName>
    <definedName name="Z_CC1D9902_3864_460A_ABFA_C7483E29000C_.wvu.FilterData" localSheetId="0" hidden="1">委託料支出一覧!$A$4:$F$69</definedName>
    <definedName name="Z_CE11686E_76FD_46AE_AE20_58B11C27BBEB_.wvu.FilterData" localSheetId="0" hidden="1">委託料支出一覧!$A$4:$F$69</definedName>
    <definedName name="Z_D7FA1AA0_8E2E_4FB7_B53D_398A08064C34_.wvu.FilterData" localSheetId="0" hidden="1">委託料支出一覧!$A$4:$F$69</definedName>
    <definedName name="Z_E224131C_929E_4511_9B55_908B141309EC_.wvu.FilterData" localSheetId="0" hidden="1">委託料支出一覧!$A$4:$F$69</definedName>
    <definedName name="Z_E6B538EC_DDB6_4621_851B_30EF958B4889_.wvu.FilterData" localSheetId="0" hidden="1">委託料支出一覧!$A$4:$F$69</definedName>
    <definedName name="Z_F0A27403_2F2C_40D5_BAA4_1D46F6DD15EA_.wvu.FilterData" localSheetId="0" hidden="1">委託料支出一覧!$A$4:$F$69</definedName>
    <definedName name="Z_F9D5DC69_95A6_492F_BDFA_A86E1A732B18_.wvu.FilterData" localSheetId="0" hidden="1">委託料支出一覧!$A$4:$F$69</definedName>
    <definedName name="Z_FBE09FA5_238F_4F70_A3CA_8368A90182C9_.wvu.FilterData" localSheetId="0" hidden="1">委託料支出一覧!$A$4:$F$69</definedName>
    <definedName name="Z_FC3119B4_86F6_4319_BA10_90B20A8DC217_.wvu.FilterData" localSheetId="0" hidden="1">委託料支出一覧!$A$4:$F$69</definedName>
    <definedName name="Z_FCB39946_212B_44BC_A514_8AE1A1DE07F6_.wvu.FilterData" localSheetId="0" hidden="1">委託料支出一覧!$A$4:$F$69</definedName>
    <definedName name="Z_FE42E0E1_E5DC_4DA7_AF41_E80BEF31D5E6_.wvu.FilterData" localSheetId="0" hidden="1">委託料支出一覧!$A$4:$F$69</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8" i="3" l="1"/>
  <c r="D74" i="3"/>
  <c r="D72" i="3"/>
  <c r="D75" i="3"/>
  <c r="D70" i="3"/>
  <c r="D77" i="3" l="1"/>
  <c r="D76" i="3"/>
  <c r="D80" i="3" l="1"/>
  <c r="D79" i="3" s="1"/>
</calcChain>
</file>

<file path=xl/sharedStrings.xml><?xml version="1.0" encoding="utf-8"?>
<sst xmlns="http://schemas.openxmlformats.org/spreadsheetml/2006/main" count="289" uniqueCount="148">
  <si>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</si>
  <si>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</si>
  <si>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</si>
  <si>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</si>
  <si>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</si>
  <si>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</si>
  <si>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</si>
  <si>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</si>
  <si>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</si>
  <si>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</si>
  <si>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</si>
  <si>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</si>
  <si>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</si>
  <si>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</si>
  <si>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</si>
  <si>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</si>
  <si>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t>
    <rPh sb="0" eb="2">
      <t>コウボ</t>
    </rPh>
    <phoneticPr fontId="5"/>
  </si>
  <si>
    <t>非公募</t>
    <rPh sb="0" eb="1">
      <t>ヒ</t>
    </rPh>
    <rPh sb="1" eb="3">
      <t>コウボ</t>
    </rPh>
    <phoneticPr fontId="1"/>
  </si>
  <si>
    <t>特随</t>
    <rPh sb="0" eb="1">
      <t>トク</t>
    </rPh>
    <rPh sb="1" eb="2">
      <t>ズイ</t>
    </rPh>
    <phoneticPr fontId="1"/>
  </si>
  <si>
    <t>合計</t>
    <phoneticPr fontId="6"/>
  </si>
  <si>
    <t>令和５年度　委託料支出一覧</t>
    <rPh sb="0" eb="2">
      <t>レイワ</t>
    </rPh>
    <rPh sb="3" eb="5">
      <t>ネンド</t>
    </rPh>
    <rPh sb="6" eb="9">
      <t>イタクリョウ</t>
    </rPh>
    <rPh sb="9" eb="11">
      <t>シシュツ</t>
    </rPh>
    <rPh sb="11" eb="13">
      <t>イチラン</t>
    </rPh>
    <phoneticPr fontId="6"/>
  </si>
  <si>
    <t>公募による指定管理者選定</t>
    <phoneticPr fontId="6"/>
  </si>
  <si>
    <t>特名による指定管理者選定</t>
    <phoneticPr fontId="6"/>
  </si>
  <si>
    <t>随意契約(比較見積)</t>
    <rPh sb="5" eb="9">
      <t>ヒカクミツモリ</t>
    </rPh>
    <phoneticPr fontId="6"/>
  </si>
  <si>
    <t>特名随意契約</t>
    <rPh sb="0" eb="1">
      <t>トク</t>
    </rPh>
    <rPh sb="1" eb="2">
      <t>メイ</t>
    </rPh>
    <phoneticPr fontId="6"/>
  </si>
  <si>
    <t>（特名随意契約の割合）</t>
    <phoneticPr fontId="6"/>
  </si>
  <si>
    <t>一般会計</t>
    <rPh sb="0" eb="2">
      <t>イッパン</t>
    </rPh>
    <rPh sb="2" eb="4">
      <t>カイケイ</t>
    </rPh>
    <phoneticPr fontId="6"/>
  </si>
  <si>
    <t>令和５年度都市計画行政支援システム運用保守業務委託</t>
  </si>
  <si>
    <t>計画調整局</t>
    <rPh sb="0" eb="5">
      <t>ケイカクチョウセイキョク</t>
    </rPh>
    <phoneticPr fontId="6"/>
  </si>
  <si>
    <t>(株)パスコ大阪第一支店</t>
    <phoneticPr fontId="6"/>
  </si>
  <si>
    <t>(株)会議録研究所大阪営業所</t>
    <rPh sb="9" eb="11">
      <t>オオサカ</t>
    </rPh>
    <rPh sb="11" eb="14">
      <t>エイギョウショ</t>
    </rPh>
    <phoneticPr fontId="6"/>
  </si>
  <si>
    <t>協和テクノロジィズ(株)</t>
    <phoneticPr fontId="6"/>
  </si>
  <si>
    <t>特随</t>
  </si>
  <si>
    <t>令和２年国勢調査メッシュ集計業務委託</t>
  </si>
  <si>
    <t>都市計画局執務室内ファクシミリ長期保守業務委託</t>
    <phoneticPr fontId="6"/>
  </si>
  <si>
    <t>リコージャパン(株)</t>
    <phoneticPr fontId="6"/>
  </si>
  <si>
    <t>国際航業(株)大阪支店　</t>
    <phoneticPr fontId="6"/>
  </si>
  <si>
    <t>令和２年国勢調査結果大阪市町丁目別昼間人口推計業務委託</t>
    <phoneticPr fontId="6"/>
  </si>
  <si>
    <t>(株)Ｋサポート</t>
    <phoneticPr fontId="6"/>
  </si>
  <si>
    <t>令和５年度大阪市共通電子地図データ整備業務委託</t>
    <phoneticPr fontId="6"/>
  </si>
  <si>
    <t>大阪市統合型GIS再構築・運用保守業務委託(長期継続契約)</t>
    <phoneticPr fontId="6"/>
  </si>
  <si>
    <t>令和５年度計画調整局会議録作成業務委託(単価契約)</t>
    <phoneticPr fontId="6"/>
  </si>
  <si>
    <t>令和５年度都市計画データ更新業務(概算契約)</t>
    <phoneticPr fontId="6"/>
  </si>
  <si>
    <t>公共事業に資する用地に係る境界確定業務委託(概算契約)</t>
    <phoneticPr fontId="6"/>
  </si>
  <si>
    <t>(公社)大阪嘱託登記土地家屋調査士協会</t>
    <phoneticPr fontId="6"/>
  </si>
  <si>
    <t>(株)大阪デジタル広告社</t>
    <phoneticPr fontId="6"/>
  </si>
  <si>
    <t>令和５年度大阪市北部地域における駅周辺のまちづくり推進に向けた基礎検討調査業務委託</t>
    <phoneticPr fontId="6"/>
  </si>
  <si>
    <t>中央開発(株)関西支社</t>
    <phoneticPr fontId="6"/>
  </si>
  <si>
    <t>令和５年度都市計画法等各種届出データ整備業務委託</t>
  </si>
  <si>
    <t>(株)フォーラムＫ</t>
    <phoneticPr fontId="6"/>
  </si>
  <si>
    <t>令和５年度淡路駅エリアにおける道路基盤等に関する基礎検討業務委託</t>
    <phoneticPr fontId="6"/>
  </si>
  <si>
    <t>(有)創遊計画</t>
    <phoneticPr fontId="6"/>
  </si>
  <si>
    <t>令和５年度大阪都市計画図（総括図）等データ整備業務委託</t>
  </si>
  <si>
    <t>(株)トゥルービジョン</t>
    <phoneticPr fontId="6"/>
  </si>
  <si>
    <t>(株)アンス</t>
    <phoneticPr fontId="6"/>
  </si>
  <si>
    <t>東洋技研コンサルタント（株）</t>
    <rPh sb="0" eb="4">
      <t>トウヨウギケン</t>
    </rPh>
    <rPh sb="12" eb="13">
      <t>カブ</t>
    </rPh>
    <phoneticPr fontId="6"/>
  </si>
  <si>
    <t>令和５年度近畿圏総合都市交通体系調査業務委託</t>
    <phoneticPr fontId="6"/>
  </si>
  <si>
    <t>令和５年度交通体系のあり方検討調査業務委託</t>
    <phoneticPr fontId="6"/>
  </si>
  <si>
    <t>令和５年度駐車場一覧表作成業務委託</t>
    <phoneticPr fontId="6"/>
  </si>
  <si>
    <t>浪速区湊町２丁目地内土壌地歴調査業務委託</t>
    <phoneticPr fontId="6"/>
  </si>
  <si>
    <t>中之島４丁目地区未来医療国際拠点用地貸付にかかる継続賃料評価業務委託（概算契約）</t>
    <phoneticPr fontId="6"/>
  </si>
  <si>
    <t>京橋駅周辺のまちづくり検討調査業務委託</t>
    <phoneticPr fontId="6"/>
  </si>
  <si>
    <t>都市開発プロモーション事業に伴うパンフレット「大阪のまちづくり」の英語翻訳業務委託</t>
    <phoneticPr fontId="6"/>
  </si>
  <si>
    <t>大阪市盛土規制法に基づく基礎調査（規制区域設定）業務委託</t>
    <phoneticPr fontId="6"/>
  </si>
  <si>
    <t>令和５年度建築計画概要書等の写しの交付等業務委託</t>
    <phoneticPr fontId="6"/>
  </si>
  <si>
    <t>令和５年度大阪市建築行政支援システム建築台帳整備に係るデータ入力業務委託（概算契約）</t>
    <phoneticPr fontId="6"/>
  </si>
  <si>
    <t>特随</t>
    <phoneticPr fontId="6"/>
  </si>
  <si>
    <t>特随</t>
    <rPh sb="0" eb="1">
      <t>トク</t>
    </rPh>
    <rPh sb="1" eb="2">
      <t>ズイ</t>
    </rPh>
    <phoneticPr fontId="6"/>
  </si>
  <si>
    <t>建築行政共用データベースシステム（総合管理センター環境）利用に係る業務委託</t>
    <phoneticPr fontId="6"/>
  </si>
  <si>
    <t>市民用建築情報検索システム再構築業務委託</t>
    <rPh sb="0" eb="3">
      <t>シミンヨウ</t>
    </rPh>
    <rPh sb="3" eb="5">
      <t>ケンチク</t>
    </rPh>
    <rPh sb="5" eb="7">
      <t>ジョウホウ</t>
    </rPh>
    <rPh sb="7" eb="9">
      <t>ケンサク</t>
    </rPh>
    <rPh sb="13" eb="16">
      <t>サイコウチク</t>
    </rPh>
    <rPh sb="16" eb="20">
      <t>ギョウムイタク</t>
    </rPh>
    <phoneticPr fontId="6"/>
  </si>
  <si>
    <t>大阪市建築行政支援システム機種更新に伴うデータ移行及びプログラム改修業務委託</t>
    <phoneticPr fontId="6"/>
  </si>
  <si>
    <t>令和５年度建築台帳整備に係るデータ整備業務委託</t>
    <phoneticPr fontId="6"/>
  </si>
  <si>
    <t>令和５年度市民用建築情報検索システム運用保守業務委託</t>
    <phoneticPr fontId="6"/>
  </si>
  <si>
    <t>計画調整局レイアウト変更に伴う電話機の撤去・増設業務委託</t>
    <rPh sb="10" eb="12">
      <t>ヘンコウ</t>
    </rPh>
    <rPh sb="13" eb="14">
      <t>トモナ</t>
    </rPh>
    <rPh sb="15" eb="18">
      <t>デンワキ</t>
    </rPh>
    <rPh sb="19" eb="21">
      <t>テッキョ</t>
    </rPh>
    <rPh sb="22" eb="24">
      <t>ゾウセツ</t>
    </rPh>
    <rPh sb="24" eb="28">
      <t>ギョウムイタク</t>
    </rPh>
    <phoneticPr fontId="6"/>
  </si>
  <si>
    <t>計画調整局レイアウト変更に伴う電話機の増設業務委託</t>
    <rPh sb="0" eb="2">
      <t>ケイカク</t>
    </rPh>
    <rPh sb="2" eb="5">
      <t>チョウセイキョク</t>
    </rPh>
    <rPh sb="10" eb="12">
      <t>ヘンコウ</t>
    </rPh>
    <rPh sb="13" eb="14">
      <t>トモナ</t>
    </rPh>
    <rPh sb="15" eb="18">
      <t>デンワキ</t>
    </rPh>
    <rPh sb="19" eb="21">
      <t>ゾウセツ</t>
    </rPh>
    <rPh sb="21" eb="25">
      <t>ギョウムイタク</t>
    </rPh>
    <phoneticPr fontId="6"/>
  </si>
  <si>
    <t>令和５年度計画調整局ArcGISDesktopサポート保守</t>
    <phoneticPr fontId="6"/>
  </si>
  <si>
    <t>令和５年度都市鉄道整備の事業化に向けた実現性の検討調査業務委託</t>
    <rPh sb="7" eb="9">
      <t>テツドウ</t>
    </rPh>
    <rPh sb="9" eb="11">
      <t>セイビ</t>
    </rPh>
    <phoneticPr fontId="6"/>
  </si>
  <si>
    <t>令和５年度音声版（DAISYCD）「交通バリアフリーマップ」作成業務委託</t>
    <phoneticPr fontId="6"/>
  </si>
  <si>
    <t>令和５年度計画調整局所管用地内除草等業務委託</t>
    <rPh sb="0" eb="2">
      <t>レイワ</t>
    </rPh>
    <rPh sb="3" eb="5">
      <t>ネンド</t>
    </rPh>
    <phoneticPr fontId="6"/>
  </si>
  <si>
    <t>なんば駅前広場におけるエリアマネジメントの実施にかかる検討調査業務委託</t>
    <phoneticPr fontId="6"/>
  </si>
  <si>
    <t>令和５年度大阪市都市プロモーション動画制作業務委託</t>
    <phoneticPr fontId="6"/>
  </si>
  <si>
    <t>令和５年度統合型GIS用コンテンツ（開発位置マップ）更新業務委託</t>
    <phoneticPr fontId="6"/>
  </si>
  <si>
    <t>令和5年度構造計算プログラムの運用に係る保守メンテナンス・サポート委託（BUILD.一貫Ⅵ・標準版）</t>
    <phoneticPr fontId="6"/>
  </si>
  <si>
    <t>令和5年度構造計算プログラムの運用に係る保守メンテナンス・サポート委託（NBUS7）</t>
    <phoneticPr fontId="6"/>
  </si>
  <si>
    <t>令和5年度構造計算プログラムの運用に係る保守メンテナンス・サポート委託（SS7）</t>
    <phoneticPr fontId="6"/>
  </si>
  <si>
    <t>令和５年度特定建築物等定期報告業務委託</t>
    <phoneticPr fontId="6"/>
  </si>
  <si>
    <t>令和５年度特定建築物定期報告に関するデータ入力業務委託</t>
    <phoneticPr fontId="6"/>
  </si>
  <si>
    <t>大阪市建築行政支援システム運用業務委託（長期継続）</t>
    <rPh sb="0" eb="3">
      <t>オオサカシ</t>
    </rPh>
    <rPh sb="3" eb="5">
      <t>ケンチク</t>
    </rPh>
    <rPh sb="5" eb="9">
      <t>ギョウセイシエン</t>
    </rPh>
    <rPh sb="13" eb="15">
      <t>ウンヨウ</t>
    </rPh>
    <rPh sb="15" eb="17">
      <t>ギョウム</t>
    </rPh>
    <rPh sb="17" eb="19">
      <t>イタク</t>
    </rPh>
    <rPh sb="20" eb="22">
      <t>チョウキ</t>
    </rPh>
    <rPh sb="22" eb="24">
      <t>ケイゾク</t>
    </rPh>
    <phoneticPr fontId="6"/>
  </si>
  <si>
    <t>市民用建築情報検索システム運用業務委託（長期継続）</t>
    <rPh sb="0" eb="3">
      <t>シミンヨウ</t>
    </rPh>
    <rPh sb="3" eb="5">
      <t>ケンチク</t>
    </rPh>
    <rPh sb="5" eb="7">
      <t>ジョウホウ</t>
    </rPh>
    <rPh sb="7" eb="9">
      <t>ケンサク</t>
    </rPh>
    <rPh sb="13" eb="15">
      <t>ウンヨウ</t>
    </rPh>
    <rPh sb="15" eb="19">
      <t>ギョウムイタク</t>
    </rPh>
    <rPh sb="20" eb="22">
      <t>チョウキ</t>
    </rPh>
    <rPh sb="22" eb="24">
      <t>ケイゾク</t>
    </rPh>
    <phoneticPr fontId="6"/>
  </si>
  <si>
    <t>令和５年度航空写真経年異動判読業務委託</t>
    <phoneticPr fontId="6"/>
  </si>
  <si>
    <t>なんば駅周辺における空間再編整備事業</t>
    <rPh sb="4" eb="6">
      <t>シュウヘン</t>
    </rPh>
    <rPh sb="10" eb="12">
      <t>クウカン</t>
    </rPh>
    <rPh sb="12" eb="14">
      <t>サイヘン</t>
    </rPh>
    <rPh sb="14" eb="18">
      <t>セイビジギョウ</t>
    </rPh>
    <phoneticPr fontId="6"/>
  </si>
  <si>
    <t>令和５年住宅土地統計調査大阪市都島区の実地調査業務</t>
    <rPh sb="0" eb="2">
      <t>レイワ</t>
    </rPh>
    <rPh sb="3" eb="4">
      <t>ネン</t>
    </rPh>
    <rPh sb="4" eb="6">
      <t>ジュウタク</t>
    </rPh>
    <rPh sb="6" eb="12">
      <t>トチトウケイチョウサ</t>
    </rPh>
    <rPh sb="12" eb="14">
      <t>オオサカ</t>
    </rPh>
    <rPh sb="14" eb="15">
      <t>シ</t>
    </rPh>
    <rPh sb="15" eb="17">
      <t>ミヤコジマ</t>
    </rPh>
    <rPh sb="17" eb="18">
      <t>ク</t>
    </rPh>
    <rPh sb="19" eb="25">
      <t>ジッチチョウサギョウム</t>
    </rPh>
    <phoneticPr fontId="6"/>
  </si>
  <si>
    <t>令和５年住宅・土地統計調査　大阪市の実地調査業務委託（いきいきハウス）</t>
    <rPh sb="0" eb="2">
      <t>レイワ</t>
    </rPh>
    <rPh sb="3" eb="4">
      <t>ネン</t>
    </rPh>
    <rPh sb="4" eb="6">
      <t>ジュウタク</t>
    </rPh>
    <rPh sb="7" eb="9">
      <t>トチ</t>
    </rPh>
    <rPh sb="9" eb="11">
      <t>トウケイ</t>
    </rPh>
    <rPh sb="11" eb="13">
      <t>チョウサ</t>
    </rPh>
    <rPh sb="14" eb="16">
      <t>オオサカ</t>
    </rPh>
    <rPh sb="16" eb="17">
      <t>シ</t>
    </rPh>
    <rPh sb="18" eb="20">
      <t>ジッチ</t>
    </rPh>
    <rPh sb="20" eb="22">
      <t>チョウサ</t>
    </rPh>
    <rPh sb="22" eb="24">
      <t>ギョウム</t>
    </rPh>
    <rPh sb="24" eb="26">
      <t>イタク</t>
    </rPh>
    <phoneticPr fontId="6"/>
  </si>
  <si>
    <t>令和５年住宅・土地統計調査　大阪市の実地調査業務委託（福島育成園）</t>
    <rPh sb="0" eb="2">
      <t>レイワ</t>
    </rPh>
    <rPh sb="3" eb="4">
      <t>ネン</t>
    </rPh>
    <rPh sb="4" eb="6">
      <t>ジュウタク</t>
    </rPh>
    <rPh sb="7" eb="9">
      <t>トチ</t>
    </rPh>
    <rPh sb="9" eb="11">
      <t>トウケイ</t>
    </rPh>
    <rPh sb="11" eb="13">
      <t>チョウサ</t>
    </rPh>
    <rPh sb="14" eb="16">
      <t>オオサカ</t>
    </rPh>
    <rPh sb="16" eb="17">
      <t>シ</t>
    </rPh>
    <rPh sb="18" eb="20">
      <t>ジッチ</t>
    </rPh>
    <rPh sb="20" eb="22">
      <t>チョウサ</t>
    </rPh>
    <rPh sb="22" eb="24">
      <t>ギョウム</t>
    </rPh>
    <rPh sb="24" eb="26">
      <t>イタク</t>
    </rPh>
    <phoneticPr fontId="6"/>
  </si>
  <si>
    <t>令和５年住宅・土地統計調査　大阪市東淀川区の実地調査業務</t>
    <rPh sb="0" eb="2">
      <t>レイワ</t>
    </rPh>
    <rPh sb="3" eb="4">
      <t>ネン</t>
    </rPh>
    <rPh sb="4" eb="6">
      <t>ジュウタク</t>
    </rPh>
    <rPh sb="7" eb="9">
      <t>トチ</t>
    </rPh>
    <rPh sb="9" eb="11">
      <t>トウケイ</t>
    </rPh>
    <rPh sb="11" eb="13">
      <t>チョウサ</t>
    </rPh>
    <rPh sb="14" eb="17">
      <t>オオサカシ</t>
    </rPh>
    <rPh sb="17" eb="21">
      <t>ヒガシヨドガワク</t>
    </rPh>
    <rPh sb="22" eb="24">
      <t>ジッチ</t>
    </rPh>
    <rPh sb="24" eb="26">
      <t>チョウサ</t>
    </rPh>
    <rPh sb="26" eb="28">
      <t>ギョウム</t>
    </rPh>
    <phoneticPr fontId="6"/>
  </si>
  <si>
    <t>令和５年住宅・土地統計調査　大阪市平野区の実地調査業務委託</t>
    <rPh sb="0" eb="2">
      <t>レイワ</t>
    </rPh>
    <rPh sb="3" eb="4">
      <t>ネン</t>
    </rPh>
    <rPh sb="4" eb="6">
      <t>ジュウタク</t>
    </rPh>
    <rPh sb="7" eb="13">
      <t>トチトウケイチョウサ</t>
    </rPh>
    <rPh sb="14" eb="20">
      <t>オオサカシヒラノク</t>
    </rPh>
    <rPh sb="21" eb="27">
      <t>ジッチチョウサギョウム</t>
    </rPh>
    <rPh sb="27" eb="29">
      <t>イタク</t>
    </rPh>
    <phoneticPr fontId="6"/>
  </si>
  <si>
    <t>(株)元気な介護</t>
    <rPh sb="3" eb="5">
      <t>ゲンキ</t>
    </rPh>
    <rPh sb="6" eb="8">
      <t>カイゴ</t>
    </rPh>
    <phoneticPr fontId="6"/>
  </si>
  <si>
    <t>(株)日本介護医療センター</t>
    <rPh sb="3" eb="5">
      <t>ニホン</t>
    </rPh>
    <phoneticPr fontId="6"/>
  </si>
  <si>
    <t>市有不動産売却に係る不動産鑑定評価等業務委託－11</t>
    <phoneticPr fontId="6"/>
  </si>
  <si>
    <t>市有不動産売却に係る不動産鑑定評価等業務委託－12</t>
    <phoneticPr fontId="6"/>
  </si>
  <si>
    <t>市有不動産売却に係る不動産鑑定評価等業務委託－31</t>
    <phoneticPr fontId="6"/>
  </si>
  <si>
    <t>屋外広告物の景観誘導及び都市景観資源の認知度向上に関する検討調査業務委託</t>
  </si>
  <si>
    <t>セントラルコンサルタント(株)大阪支社</t>
    <rPh sb="15" eb="17">
      <t>オオサカ</t>
    </rPh>
    <rPh sb="17" eb="19">
      <t>シシャ</t>
    </rPh>
    <phoneticPr fontId="6"/>
  </si>
  <si>
    <t>今後のあるべき市街地像の検討に向けた基礎調査業務委託</t>
  </si>
  <si>
    <t>(株)総合計画機構</t>
    <phoneticPr fontId="6"/>
  </si>
  <si>
    <t>建築物における駐車施設等の利用実態調査及び駐車施策等検討業務委託</t>
  </si>
  <si>
    <t>総合調査設計(株)</t>
    <phoneticPr fontId="6"/>
  </si>
  <si>
    <t>(公社)大阪公共嘱託登記土地家屋調査士協会</t>
    <rPh sb="6" eb="8">
      <t>コウキョウ</t>
    </rPh>
    <rPh sb="8" eb="10">
      <t>ショクタク</t>
    </rPh>
    <phoneticPr fontId="6"/>
  </si>
  <si>
    <t>御堂筋彫刻ストリートリーフレット作成業務委託</t>
    <phoneticPr fontId="6"/>
  </si>
  <si>
    <t>令和５年度御堂筋都市彫刻点検・補修業務委託</t>
    <phoneticPr fontId="6"/>
  </si>
  <si>
    <t>〇</t>
    <phoneticPr fontId="6"/>
  </si>
  <si>
    <t>令和５年度大阪市交通バリアフリー基本構想の変更等に関する検討業務委託</t>
    <rPh sb="0" eb="2">
      <t>レイワ</t>
    </rPh>
    <rPh sb="3" eb="5">
      <t>ネンド</t>
    </rPh>
    <rPh sb="5" eb="8">
      <t>オオサカシ</t>
    </rPh>
    <phoneticPr fontId="6"/>
  </si>
  <si>
    <t>写測エンジニアリング(株)</t>
    <rPh sb="0" eb="1">
      <t>シャ</t>
    </rPh>
    <rPh sb="1" eb="2">
      <t>ソク</t>
    </rPh>
    <rPh sb="11" eb="12">
      <t>カブ</t>
    </rPh>
    <phoneticPr fontId="6"/>
  </si>
  <si>
    <t>(社福)正真会</t>
    <phoneticPr fontId="6"/>
  </si>
  <si>
    <t>(社福)大阪市手をつなぐ育成会</t>
    <phoneticPr fontId="6"/>
  </si>
  <si>
    <t>(社福)みおつくし福祉会母子生活支援施設北さくら園</t>
    <phoneticPr fontId="6"/>
  </si>
  <si>
    <t>(医)菊秀会</t>
    <phoneticPr fontId="6"/>
  </si>
  <si>
    <t>(社福)永寿福祉会</t>
    <phoneticPr fontId="6"/>
  </si>
  <si>
    <t>(株)地域未来研究所</t>
    <rPh sb="1" eb="2">
      <t>カブ</t>
    </rPh>
    <rPh sb="3" eb="5">
      <t>チイキ</t>
    </rPh>
    <rPh sb="5" eb="7">
      <t>ミライ</t>
    </rPh>
    <rPh sb="7" eb="10">
      <t>ケンキュウジョ</t>
    </rPh>
    <phoneticPr fontId="6"/>
  </si>
  <si>
    <t>中央復建コンサルタンツ(株)</t>
    <rPh sb="0" eb="2">
      <t>チュウオウ</t>
    </rPh>
    <rPh sb="2" eb="4">
      <t>フッケン</t>
    </rPh>
    <rPh sb="12" eb="13">
      <t>カブ</t>
    </rPh>
    <phoneticPr fontId="6"/>
  </si>
  <si>
    <t>(社福)日本ライトハウス</t>
    <rPh sb="1" eb="2">
      <t>シャ</t>
    </rPh>
    <rPh sb="2" eb="3">
      <t>フク</t>
    </rPh>
    <rPh sb="4" eb="6">
      <t>ニホン</t>
    </rPh>
    <phoneticPr fontId="6"/>
  </si>
  <si>
    <t>(株)丸尾計画事務所大阪事務所</t>
    <rPh sb="1" eb="2">
      <t>カブ</t>
    </rPh>
    <rPh sb="3" eb="5">
      <t>マルオ</t>
    </rPh>
    <rPh sb="5" eb="7">
      <t>ケイカク</t>
    </rPh>
    <rPh sb="7" eb="10">
      <t>ジムショ</t>
    </rPh>
    <rPh sb="10" eb="12">
      <t>オオサカ</t>
    </rPh>
    <rPh sb="12" eb="15">
      <t>ジムショ</t>
    </rPh>
    <phoneticPr fontId="6"/>
  </si>
  <si>
    <t>キャリアリンク(株)</t>
    <rPh sb="8" eb="9">
      <t>カブ</t>
    </rPh>
    <phoneticPr fontId="6"/>
  </si>
  <si>
    <t>シティグリーン(株)</t>
    <rPh sb="8" eb="9">
      <t>カブ</t>
    </rPh>
    <phoneticPr fontId="6"/>
  </si>
  <si>
    <t>(株)ERIソリューション</t>
    <rPh sb="1" eb="2">
      <t>カブ</t>
    </rPh>
    <phoneticPr fontId="6"/>
  </si>
  <si>
    <t>ＪＬＬ森井鑑定(株)大阪本社</t>
    <rPh sb="8" eb="9">
      <t>カブ</t>
    </rPh>
    <phoneticPr fontId="6"/>
  </si>
  <si>
    <t>(株)日建設計大阪オフィス</t>
    <rPh sb="1" eb="2">
      <t>カブ</t>
    </rPh>
    <phoneticPr fontId="6"/>
  </si>
  <si>
    <t>南海電気鉄道(株)</t>
    <rPh sb="0" eb="2">
      <t>ナンカイ</t>
    </rPh>
    <rPh sb="2" eb="4">
      <t>デンキ</t>
    </rPh>
    <rPh sb="4" eb="6">
      <t>テツドウ</t>
    </rPh>
    <rPh sb="7" eb="8">
      <t>カブ</t>
    </rPh>
    <phoneticPr fontId="6"/>
  </si>
  <si>
    <t>(株)みずほアプレイザル</t>
    <rPh sb="0" eb="3">
      <t>カブ</t>
    </rPh>
    <phoneticPr fontId="6"/>
  </si>
  <si>
    <t>大阪エンジニアリング(株)</t>
    <rPh sb="10" eb="13">
      <t>カブ</t>
    </rPh>
    <phoneticPr fontId="6"/>
  </si>
  <si>
    <t>近鉄不動産(株)</t>
    <rPh sb="0" eb="5">
      <t>キンテツフドウサン</t>
    </rPh>
    <rPh sb="5" eb="8">
      <t>カブ</t>
    </rPh>
    <phoneticPr fontId="6"/>
  </si>
  <si>
    <t>(株)ファーストトーン</t>
    <rPh sb="1" eb="2">
      <t>カブ</t>
    </rPh>
    <phoneticPr fontId="6"/>
  </si>
  <si>
    <t>(株)インターグループ</t>
    <rPh sb="1" eb="2">
      <t>カブ</t>
    </rPh>
    <phoneticPr fontId="6"/>
  </si>
  <si>
    <t>明治コンサルタント(株)大阪支店</t>
    <rPh sb="0" eb="2">
      <t>メイジ</t>
    </rPh>
    <rPh sb="10" eb="11">
      <t>カブ</t>
    </rPh>
    <rPh sb="12" eb="16">
      <t>オオサカシテン</t>
    </rPh>
    <phoneticPr fontId="6"/>
  </si>
  <si>
    <t>(株)パスコ大阪第一支店</t>
    <rPh sb="1" eb="2">
      <t>カブ</t>
    </rPh>
    <rPh sb="6" eb="8">
      <t>オオサカ</t>
    </rPh>
    <rPh sb="8" eb="10">
      <t>ダイイチ</t>
    </rPh>
    <rPh sb="10" eb="12">
      <t>シテン</t>
    </rPh>
    <phoneticPr fontId="6"/>
  </si>
  <si>
    <t>大和建物サービス(株)大阪支店</t>
    <rPh sb="11" eb="15">
      <t>オオサカシテン</t>
    </rPh>
    <phoneticPr fontId="6"/>
  </si>
  <si>
    <t>再春館システム(株)関西営業所</t>
    <rPh sb="0" eb="3">
      <t>サイシュンカン</t>
    </rPh>
    <rPh sb="8" eb="9">
      <t>カブ</t>
    </rPh>
    <rPh sb="10" eb="15">
      <t>カンサイエイギョウショ</t>
    </rPh>
    <phoneticPr fontId="6"/>
  </si>
  <si>
    <t>(株)構造ソフト</t>
    <rPh sb="1" eb="2">
      <t>カブ</t>
    </rPh>
    <rPh sb="3" eb="5">
      <t>コウゾウ</t>
    </rPh>
    <phoneticPr fontId="6"/>
  </si>
  <si>
    <t>(株)建築ピボット大阪支社</t>
    <rPh sb="1" eb="2">
      <t>カブ</t>
    </rPh>
    <rPh sb="3" eb="5">
      <t>ケンチク</t>
    </rPh>
    <rPh sb="9" eb="11">
      <t>オオサカ</t>
    </rPh>
    <rPh sb="11" eb="13">
      <t>シシャ</t>
    </rPh>
    <phoneticPr fontId="6"/>
  </si>
  <si>
    <t>ユニオンシステム(株)</t>
    <rPh sb="9" eb="10">
      <t>カブ</t>
    </rPh>
    <phoneticPr fontId="6"/>
  </si>
  <si>
    <t>(一財)建築行政情報センター</t>
    <rPh sb="1" eb="3">
      <t>イチザイ</t>
    </rPh>
    <rPh sb="4" eb="6">
      <t>ケンチク</t>
    </rPh>
    <rPh sb="6" eb="8">
      <t>ギョウセイ</t>
    </rPh>
    <rPh sb="8" eb="10">
      <t>ジョウホウ</t>
    </rPh>
    <phoneticPr fontId="6"/>
  </si>
  <si>
    <t>(株)日本テクニクス</t>
    <rPh sb="1" eb="2">
      <t>カブ</t>
    </rPh>
    <rPh sb="3" eb="5">
      <t>ニホン</t>
    </rPh>
    <phoneticPr fontId="6"/>
  </si>
  <si>
    <t>朝日航洋(株)西日本空情支社</t>
    <rPh sb="0" eb="2">
      <t>アサヒ</t>
    </rPh>
    <rPh sb="2" eb="4">
      <t>コウヨウ</t>
    </rPh>
    <rPh sb="4" eb="7">
      <t>カブ</t>
    </rPh>
    <rPh sb="7" eb="10">
      <t>ニシニホン</t>
    </rPh>
    <rPh sb="10" eb="11">
      <t>ソラ</t>
    </rPh>
    <rPh sb="11" eb="12">
      <t>ジョウ</t>
    </rPh>
    <rPh sb="12" eb="14">
      <t>シシャ</t>
    </rPh>
    <phoneticPr fontId="6"/>
  </si>
  <si>
    <t>エイチ・エス写真技術(株)</t>
    <rPh sb="6" eb="10">
      <t>シャシンギジュツ</t>
    </rPh>
    <rPh sb="11" eb="12">
      <t>カブ</t>
    </rPh>
    <phoneticPr fontId="6"/>
  </si>
  <si>
    <t>(一財)大阪建築防災センター</t>
    <rPh sb="1" eb="3">
      <t>イチザイ</t>
    </rPh>
    <rPh sb="4" eb="6">
      <t>オオサカ</t>
    </rPh>
    <rPh sb="6" eb="8">
      <t>ケンチク</t>
    </rPh>
    <rPh sb="8" eb="10">
      <t>ボウサイ</t>
    </rPh>
    <phoneticPr fontId="6"/>
  </si>
  <si>
    <t>ＴＯＳＥＩ(株)大阪営業所</t>
    <rPh sb="8" eb="10">
      <t>オオサカ</t>
    </rPh>
    <rPh sb="10" eb="13">
      <t>エイギョウショ</t>
    </rPh>
    <phoneticPr fontId="6"/>
  </si>
  <si>
    <t>公募指名</t>
  </si>
  <si>
    <t>(医)藤田会</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</si>
</sst>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 numFmtId="188" formatCode="#,##0;[Red]#,##0"/>
  </numFmts>
  <fonts count="36">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57">
    <xf numFmtId="0" fontId="0" fillId="0" borderId="0" xfId="0"/>
    <xf numFmtId="0" fontId="8" fillId="0" borderId="3" xfId="3" applyFont="1" applyBorder="1" applyAlignment="1">
      <alignment horizontal="center" vertical="center" wrapText="1"/>
    </xf>
    <xf numFmtId="0" fontId="8" fillId="0" borderId="3" xfId="3" applyFont="1" applyBorder="1" applyAlignment="1">
      <alignment vertical="center" wrapText="1"/>
    </xf>
    <xf numFmtId="0" fontId="8" fillId="0" borderId="0" xfId="3" applyFont="1" applyAlignment="1">
      <alignment vertical="center" wrapText="1"/>
    </xf>
    <xf numFmtId="176" fontId="8" fillId="0" borderId="0" xfId="3" applyNumberFormat="1" applyFont="1" applyAlignment="1">
      <alignment vertical="center" wrapText="1"/>
    </xf>
    <xf numFmtId="0" fontId="8" fillId="0" borderId="7" xfId="3" applyFont="1" applyBorder="1" applyAlignment="1">
      <alignment vertical="center" wrapText="1"/>
    </xf>
    <xf numFmtId="176" fontId="8" fillId="0" borderId="7" xfId="3" applyNumberFormat="1" applyFont="1" applyBorder="1" applyAlignment="1">
      <alignment vertical="center" wrapText="1"/>
    </xf>
    <xf numFmtId="176" fontId="8" fillId="0" borderId="7" xfId="3" applyNumberFormat="1" applyFont="1" applyBorder="1" applyAlignment="1">
      <alignment horizontal="right" vertical="center"/>
    </xf>
    <xf numFmtId="176" fontId="8" fillId="0" borderId="3" xfId="0" applyNumberFormat="1" applyFont="1" applyBorder="1" applyAlignment="1">
      <alignment horizontal="center" vertical="center" wrapText="1"/>
    </xf>
    <xf numFmtId="0" fontId="8" fillId="0" borderId="0" xfId="5" applyFont="1" applyAlignment="1">
      <alignment vertical="center"/>
    </xf>
    <xf numFmtId="178" fontId="8" fillId="0" borderId="3" xfId="3" applyNumberFormat="1" applyFont="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Alignment="1">
      <alignment vertical="center"/>
    </xf>
    <xf numFmtId="178" fontId="8" fillId="0" borderId="3" xfId="0" applyNumberFormat="1" applyFont="1" applyBorder="1" applyAlignment="1">
      <alignment horizontal="center" vertical="center" wrapText="1"/>
    </xf>
    <xf numFmtId="178" fontId="8" fillId="0" borderId="0" xfId="3" applyNumberFormat="1" applyFont="1" applyAlignment="1">
      <alignment vertical="center" wrapText="1"/>
    </xf>
    <xf numFmtId="178" fontId="8" fillId="0" borderId="7" xfId="3" applyNumberFormat="1" applyFont="1" applyBorder="1" applyAlignment="1">
      <alignment vertical="center" wrapText="1"/>
    </xf>
    <xf numFmtId="178" fontId="8" fillId="0" borderId="3" xfId="0" applyNumberFormat="1" applyFont="1" applyBorder="1" applyAlignment="1">
      <alignment horizontal="right" vertical="center" wrapText="1"/>
    </xf>
    <xf numFmtId="0" fontId="8" fillId="0" borderId="3" xfId="0" applyFont="1" applyBorder="1" applyAlignment="1">
      <alignment horizontal="center" vertical="center" wrapText="1"/>
    </xf>
    <xf numFmtId="176" fontId="8" fillId="0" borderId="3" xfId="1" applyNumberFormat="1" applyFont="1" applyFill="1" applyBorder="1" applyAlignment="1">
      <alignment horizontal="center" vertical="center" wrapText="1"/>
    </xf>
    <xf numFmtId="0" fontId="8" fillId="0" borderId="3" xfId="0" applyFont="1" applyBorder="1" applyAlignment="1">
      <alignment horizontal="left" vertical="center" wrapText="1"/>
    </xf>
    <xf numFmtId="176" fontId="8" fillId="0" borderId="7" xfId="3" applyNumberFormat="1" applyFont="1" applyBorder="1" applyAlignment="1">
      <alignment horizontal="center" vertical="center"/>
    </xf>
    <xf numFmtId="0" fontId="8" fillId="0" borderId="1" xfId="3" applyFont="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1" xfId="0" applyFont="1" applyBorder="1" applyAlignment="1">
      <alignment horizontal="left" vertical="center" wrapText="1"/>
    </xf>
    <xf numFmtId="0" fontId="34" fillId="0" borderId="21" xfId="0" applyFont="1" applyBorder="1" applyAlignment="1">
      <alignment horizontal="left" wrapText="1"/>
    </xf>
    <xf numFmtId="186" fontId="34" fillId="0" borderId="21" xfId="0" applyNumberFormat="1" applyFont="1" applyBorder="1" applyAlignment="1">
      <alignment vertical="center" wrapText="1"/>
    </xf>
    <xf numFmtId="0" fontId="34" fillId="0" borderId="0" xfId="0" applyFont="1" applyAlignment="1">
      <alignment horizontal="center" vertical="center" wrapText="1"/>
    </xf>
    <xf numFmtId="186" fontId="34" fillId="0" borderId="0" xfId="0" applyNumberFormat="1" applyFont="1" applyAlignment="1">
      <alignment horizontal="center" vertical="center" wrapText="1"/>
    </xf>
    <xf numFmtId="0" fontId="34" fillId="0" borderId="0" xfId="0" applyFont="1" applyAlignment="1">
      <alignment horizontal="left" vertical="center" wrapText="1"/>
    </xf>
    <xf numFmtId="0" fontId="34" fillId="0" borderId="3" xfId="0" applyFont="1" applyBorder="1" applyAlignment="1">
      <alignment horizontal="left" vertical="center" shrinkToFit="1"/>
    </xf>
    <xf numFmtId="186" fontId="34" fillId="0" borderId="3" xfId="0" applyNumberFormat="1" applyFont="1" applyBorder="1" applyAlignment="1">
      <alignment vertical="center" shrinkToFit="1"/>
    </xf>
    <xf numFmtId="178" fontId="8" fillId="0" borderId="3" xfId="0" applyNumberFormat="1" applyFont="1" applyBorder="1" applyAlignment="1">
      <alignment horizontal="center" vertical="center" wrapText="1" shrinkToFit="1"/>
    </xf>
    <xf numFmtId="186" fontId="35" fillId="0" borderId="0" xfId="0" applyNumberFormat="1" applyFont="1" applyAlignment="1">
      <alignment horizontal="center" vertical="center" wrapText="1"/>
    </xf>
    <xf numFmtId="187" fontId="34" fillId="0" borderId="3" xfId="0" applyNumberFormat="1" applyFont="1" applyBorder="1" applyAlignment="1">
      <alignment vertical="center" shrinkToFit="1"/>
    </xf>
    <xf numFmtId="0" fontId="8" fillId="0" borderId="22" xfId="0" applyFont="1" applyBorder="1" applyAlignment="1">
      <alignment horizontal="center" vertical="center" wrapText="1"/>
    </xf>
    <xf numFmtId="0" fontId="34" fillId="0" borderId="22" xfId="0" applyFont="1" applyBorder="1" applyAlignment="1">
      <alignment horizontal="center" vertical="center" wrapText="1"/>
    </xf>
    <xf numFmtId="186" fontId="34" fillId="0" borderId="0" xfId="0" applyNumberFormat="1" applyFont="1" applyAlignment="1">
      <alignment vertical="center" wrapText="1"/>
    </xf>
    <xf numFmtId="178" fontId="8" fillId="27" borderId="3" xfId="0" applyNumberFormat="1" applyFont="1" applyFill="1" applyBorder="1" applyAlignment="1">
      <alignment horizontal="right" vertical="center" wrapText="1"/>
    </xf>
    <xf numFmtId="0" fontId="34" fillId="27" borderId="3" xfId="0" applyFont="1" applyFill="1" applyBorder="1" applyAlignment="1">
      <alignment horizontal="left" vertical="center" wrapText="1"/>
    </xf>
    <xf numFmtId="178" fontId="34" fillId="27" borderId="3" xfId="0" applyNumberFormat="1" applyFont="1" applyFill="1" applyBorder="1" applyAlignment="1">
      <alignment horizontal="right" vertical="center" wrapText="1"/>
    </xf>
    <xf numFmtId="0" fontId="34" fillId="27" borderId="3" xfId="0" applyFont="1" applyFill="1" applyBorder="1" applyAlignment="1">
      <alignment horizontal="center" vertical="center" wrapText="1"/>
    </xf>
    <xf numFmtId="0" fontId="8" fillId="27" borderId="3" xfId="0" applyFont="1" applyFill="1" applyBorder="1" applyAlignment="1">
      <alignment horizontal="distributed" vertical="center" wrapText="1" justifyLastLine="1"/>
    </xf>
    <xf numFmtId="0" fontId="8" fillId="27" borderId="0" xfId="3" applyFont="1" applyFill="1" applyAlignment="1">
      <alignment horizontal="distributed" vertical="center" wrapText="1" justifyLastLine="1"/>
    </xf>
    <xf numFmtId="0" fontId="8" fillId="27" borderId="7" xfId="3" applyFont="1" applyFill="1" applyBorder="1" applyAlignment="1">
      <alignment horizontal="distributed" vertical="center" wrapText="1" justifyLastLine="1"/>
    </xf>
    <xf numFmtId="0" fontId="34" fillId="27" borderId="21" xfId="0" applyFont="1" applyFill="1" applyBorder="1" applyAlignment="1">
      <alignment horizontal="distributed" vertical="center" wrapText="1" justifyLastLine="1"/>
    </xf>
    <xf numFmtId="0" fontId="34" fillId="27" borderId="0" xfId="0" applyFont="1" applyFill="1" applyAlignment="1">
      <alignment horizontal="distributed" vertical="center" wrapText="1" justifyLastLine="1"/>
    </xf>
    <xf numFmtId="0" fontId="8" fillId="27" borderId="3" xfId="3" applyFont="1" applyFill="1" applyBorder="1" applyAlignment="1">
      <alignment horizontal="distributed" vertical="center" wrapText="1" justifyLastLine="1"/>
    </xf>
    <xf numFmtId="188" fontId="34" fillId="0" borderId="3" xfId="0" applyNumberFormat="1" applyFont="1" applyBorder="1" applyAlignment="1">
      <alignment vertical="center" shrinkToFit="1"/>
    </xf>
    <xf numFmtId="0" fontId="8" fillId="0" borderId="4" xfId="3" applyFont="1" applyBorder="1" applyAlignment="1">
      <alignment horizontal="center" vertical="center" wrapText="1"/>
    </xf>
    <xf numFmtId="0" fontId="7" fillId="0" borderId="9" xfId="0" applyFont="1" applyBorder="1" applyAlignment="1">
      <alignment vertical="center" wrapText="1"/>
    </xf>
    <xf numFmtId="176" fontId="8" fillId="0" borderId="2" xfId="3" applyNumberFormat="1" applyFont="1" applyBorder="1" applyAlignment="1">
      <alignment horizontal="distributed" vertical="center" wrapText="1"/>
    </xf>
    <xf numFmtId="176" fontId="8" fillId="0" borderId="5" xfId="3" applyNumberFormat="1" applyFont="1" applyBorder="1" applyAlignment="1">
      <alignment horizontal="distributed" vertical="center" wrapText="1"/>
    </xf>
    <xf numFmtId="0" fontId="9" fillId="0" borderId="0" xfId="3" applyFont="1" applyAlignment="1">
      <alignment horizontal="center" vertical="center"/>
    </xf>
    <xf numFmtId="178" fontId="9" fillId="0" borderId="0" xfId="3" applyNumberFormat="1" applyFont="1" applyAlignment="1">
      <alignment horizontal="center" vertical="center"/>
    </xf>
    <xf numFmtId="0" fontId="8" fillId="0" borderId="2" xfId="0" applyFont="1" applyBorder="1" applyAlignment="1">
      <alignment horizontal="center" vertical="center" wrapText="1"/>
    </xf>
    <xf numFmtId="0" fontId="7" fillId="0" borderId="8" xfId="0" applyFont="1" applyBorder="1" applyAlignment="1">
      <alignment horizontal="center" vertical="center"/>
    </xf>
    <xf numFmtId="0" fontId="7" fillId="0" borderId="5" xfId="0" applyFont="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2"/>
  <sheetViews>
    <sheetView tabSelected="1" view="pageBreakPreview" topLeftCell="A16" zoomScale="85" zoomScaleNormal="100" zoomScaleSheetLayoutView="85" workbookViewId="0">
      <selection activeCell="C20" sqref="C20"/>
    </sheetView>
  </sheetViews>
  <sheetFormatPr defaultColWidth="9" defaultRowHeight="13.5"/>
  <cols>
    <col min="1" max="1" width="11.625" style="46" customWidth="1"/>
    <col min="2" max="2" width="37.25" style="2" customWidth="1"/>
    <col min="3" max="3" width="31.375" style="2" customWidth="1"/>
    <col min="4" max="4" width="14.75" style="10" customWidth="1"/>
    <col min="5" max="5" width="7" style="1" customWidth="1"/>
    <col min="6" max="6" width="8.875" style="11" customWidth="1"/>
    <col min="7" max="16384" width="9" style="12"/>
  </cols>
  <sheetData>
    <row r="1" spans="1:6" ht="22.5" customHeight="1">
      <c r="A1" s="42"/>
      <c r="B1" s="3"/>
      <c r="C1" s="4"/>
      <c r="D1" s="14"/>
      <c r="E1" s="50" t="s">
        <v>26</v>
      </c>
      <c r="F1" s="51"/>
    </row>
    <row r="2" spans="1:6" ht="17.25" customHeight="1">
      <c r="A2" s="52" t="s">
        <v>20</v>
      </c>
      <c r="B2" s="52"/>
      <c r="C2" s="52"/>
      <c r="D2" s="53"/>
      <c r="E2" s="52"/>
      <c r="F2" s="52"/>
    </row>
    <row r="3" spans="1:6">
      <c r="A3" s="43"/>
      <c r="B3" s="5"/>
      <c r="C3" s="6"/>
      <c r="D3" s="15"/>
      <c r="E3" s="20"/>
      <c r="F3" s="7" t="s">
        <v>8</v>
      </c>
    </row>
    <row r="4" spans="1:6" ht="40.5" customHeight="1">
      <c r="A4" s="41" t="s">
        <v>0</v>
      </c>
      <c r="B4" s="17" t="s">
        <v>1</v>
      </c>
      <c r="C4" s="17" t="s">
        <v>2</v>
      </c>
      <c r="D4" s="13" t="s">
        <v>3</v>
      </c>
      <c r="E4" s="17" t="s">
        <v>4</v>
      </c>
      <c r="F4" s="8" t="s">
        <v>5</v>
      </c>
    </row>
    <row r="5" spans="1:6" s="9" customFormat="1" ht="45.75" customHeight="1">
      <c r="A5" s="41" t="s">
        <v>28</v>
      </c>
      <c r="B5" s="19" t="s">
        <v>27</v>
      </c>
      <c r="C5" s="19" t="s">
        <v>29</v>
      </c>
      <c r="D5" s="16">
        <v>2733500</v>
      </c>
      <c r="E5" s="17" t="s">
        <v>18</v>
      </c>
      <c r="F5" s="18"/>
    </row>
    <row r="6" spans="1:6" s="9" customFormat="1" ht="45.75" customHeight="1">
      <c r="A6" s="41" t="s">
        <v>28</v>
      </c>
      <c r="B6" s="19" t="s">
        <v>42</v>
      </c>
      <c r="C6" s="19" t="s">
        <v>29</v>
      </c>
      <c r="D6" s="16">
        <v>1286890</v>
      </c>
      <c r="E6" s="17" t="s">
        <v>18</v>
      </c>
      <c r="F6" s="18"/>
    </row>
    <row r="7" spans="1:6" s="9" customFormat="1" ht="45.75" customHeight="1">
      <c r="A7" s="41" t="s">
        <v>28</v>
      </c>
      <c r="B7" s="19" t="s">
        <v>41</v>
      </c>
      <c r="C7" s="19" t="s">
        <v>30</v>
      </c>
      <c r="D7" s="37">
        <v>836550</v>
      </c>
      <c r="E7" s="17" t="s">
        <v>146</v>
      </c>
      <c r="F7" s="18"/>
    </row>
    <row r="8" spans="1:6" s="9" customFormat="1" ht="45.75" customHeight="1">
      <c r="A8" s="41" t="s">
        <v>28</v>
      </c>
      <c r="B8" s="19" t="s">
        <v>73</v>
      </c>
      <c r="C8" s="19" t="s">
        <v>31</v>
      </c>
      <c r="D8" s="37">
        <v>19580</v>
      </c>
      <c r="E8" s="17" t="s">
        <v>32</v>
      </c>
      <c r="F8" s="18"/>
    </row>
    <row r="9" spans="1:6" s="9" customFormat="1" ht="45.75" customHeight="1">
      <c r="A9" s="41" t="s">
        <v>28</v>
      </c>
      <c r="B9" s="19" t="s">
        <v>74</v>
      </c>
      <c r="C9" s="19" t="s">
        <v>31</v>
      </c>
      <c r="D9" s="16">
        <v>11825</v>
      </c>
      <c r="E9" s="17" t="s">
        <v>32</v>
      </c>
      <c r="F9" s="18"/>
    </row>
    <row r="10" spans="1:6" s="9" customFormat="1" ht="45.75" customHeight="1">
      <c r="A10" s="41" t="s">
        <v>28</v>
      </c>
      <c r="B10" s="19" t="s">
        <v>33</v>
      </c>
      <c r="C10" s="19" t="s">
        <v>29</v>
      </c>
      <c r="D10" s="16">
        <v>4059000</v>
      </c>
      <c r="E10" s="17" t="s">
        <v>6</v>
      </c>
      <c r="F10" s="18"/>
    </row>
    <row r="11" spans="1:6" s="9" customFormat="1" ht="45.75" customHeight="1">
      <c r="A11" s="41" t="s">
        <v>28</v>
      </c>
      <c r="B11" s="19" t="s">
        <v>34</v>
      </c>
      <c r="C11" s="19" t="s">
        <v>35</v>
      </c>
      <c r="D11" s="16">
        <v>47520</v>
      </c>
      <c r="E11" s="17" t="s">
        <v>32</v>
      </c>
      <c r="F11" s="18"/>
    </row>
    <row r="12" spans="1:6" s="9" customFormat="1" ht="45.75" customHeight="1">
      <c r="A12" s="41" t="s">
        <v>28</v>
      </c>
      <c r="B12" s="19" t="s">
        <v>75</v>
      </c>
      <c r="C12" s="19" t="s">
        <v>36</v>
      </c>
      <c r="D12" s="16">
        <v>421300</v>
      </c>
      <c r="E12" s="17" t="s">
        <v>7</v>
      </c>
      <c r="F12" s="18"/>
    </row>
    <row r="13" spans="1:6" s="9" customFormat="1" ht="45.75" customHeight="1">
      <c r="A13" s="41" t="s">
        <v>28</v>
      </c>
      <c r="B13" s="19" t="s">
        <v>37</v>
      </c>
      <c r="C13" s="19" t="s">
        <v>38</v>
      </c>
      <c r="D13" s="16">
        <v>299970</v>
      </c>
      <c r="E13" s="17" t="s">
        <v>6</v>
      </c>
      <c r="F13" s="18"/>
    </row>
    <row r="14" spans="1:6" s="9" customFormat="1" ht="45.75" customHeight="1">
      <c r="A14" s="41" t="s">
        <v>28</v>
      </c>
      <c r="B14" s="19" t="s">
        <v>39</v>
      </c>
      <c r="C14" s="19" t="s">
        <v>29</v>
      </c>
      <c r="D14" s="16">
        <v>27500000</v>
      </c>
      <c r="E14" s="17" t="s">
        <v>6</v>
      </c>
      <c r="F14" s="18"/>
    </row>
    <row r="15" spans="1:6" s="9" customFormat="1" ht="45.75" customHeight="1">
      <c r="A15" s="41" t="s">
        <v>28</v>
      </c>
      <c r="B15" s="19" t="s">
        <v>40</v>
      </c>
      <c r="C15" s="19" t="s">
        <v>29</v>
      </c>
      <c r="D15" s="16">
        <v>8026502</v>
      </c>
      <c r="E15" s="17" t="s">
        <v>6</v>
      </c>
      <c r="F15" s="18"/>
    </row>
    <row r="16" spans="1:6" s="9" customFormat="1" ht="45.75" customHeight="1">
      <c r="A16" s="41" t="s">
        <v>28</v>
      </c>
      <c r="B16" s="19" t="s">
        <v>89</v>
      </c>
      <c r="C16" s="19" t="s">
        <v>112</v>
      </c>
      <c r="D16" s="16">
        <v>5720000</v>
      </c>
      <c r="E16" s="17" t="s">
        <v>6</v>
      </c>
      <c r="F16" s="18"/>
    </row>
    <row r="17" spans="1:6" s="9" customFormat="1" ht="45.75" customHeight="1">
      <c r="A17" s="41" t="s">
        <v>28</v>
      </c>
      <c r="B17" s="38" t="s">
        <v>91</v>
      </c>
      <c r="C17" s="38" t="s">
        <v>113</v>
      </c>
      <c r="D17" s="39">
        <v>35400</v>
      </c>
      <c r="E17" s="40" t="s">
        <v>32</v>
      </c>
      <c r="F17" s="18"/>
    </row>
    <row r="18" spans="1:6" s="9" customFormat="1" ht="45.75" customHeight="1">
      <c r="A18" s="41" t="s">
        <v>28</v>
      </c>
      <c r="B18" s="38" t="s">
        <v>92</v>
      </c>
      <c r="C18" s="38" t="s">
        <v>147</v>
      </c>
      <c r="D18" s="39">
        <v>31320</v>
      </c>
      <c r="E18" s="40" t="s">
        <v>32</v>
      </c>
      <c r="F18" s="18"/>
    </row>
    <row r="19" spans="1:6" s="9" customFormat="1" ht="45.75" customHeight="1">
      <c r="A19" s="41" t="s">
        <v>28</v>
      </c>
      <c r="B19" s="38" t="s">
        <v>93</v>
      </c>
      <c r="C19" s="38" t="s">
        <v>114</v>
      </c>
      <c r="D19" s="39">
        <v>31320</v>
      </c>
      <c r="E19" s="40" t="s">
        <v>32</v>
      </c>
      <c r="F19" s="18"/>
    </row>
    <row r="20" spans="1:6" s="9" customFormat="1" ht="45.75" customHeight="1">
      <c r="A20" s="41" t="s">
        <v>28</v>
      </c>
      <c r="B20" s="38" t="s">
        <v>94</v>
      </c>
      <c r="C20" s="38" t="s">
        <v>115</v>
      </c>
      <c r="D20" s="39">
        <v>31400</v>
      </c>
      <c r="E20" s="40" t="s">
        <v>32</v>
      </c>
      <c r="F20" s="18"/>
    </row>
    <row r="21" spans="1:6" s="9" customFormat="1" ht="45.75" customHeight="1">
      <c r="A21" s="41" t="s">
        <v>28</v>
      </c>
      <c r="B21" s="38" t="s">
        <v>94</v>
      </c>
      <c r="C21" s="38" t="s">
        <v>116</v>
      </c>
      <c r="D21" s="39">
        <v>31400</v>
      </c>
      <c r="E21" s="40" t="s">
        <v>32</v>
      </c>
      <c r="F21" s="18"/>
    </row>
    <row r="22" spans="1:6" s="9" customFormat="1" ht="45.75" customHeight="1">
      <c r="A22" s="41" t="s">
        <v>28</v>
      </c>
      <c r="B22" s="38" t="s">
        <v>95</v>
      </c>
      <c r="C22" s="38" t="s">
        <v>96</v>
      </c>
      <c r="D22" s="39">
        <v>31320</v>
      </c>
      <c r="E22" s="40" t="s">
        <v>32</v>
      </c>
      <c r="F22" s="18"/>
    </row>
    <row r="23" spans="1:6" s="9" customFormat="1" ht="45.75" customHeight="1">
      <c r="A23" s="41" t="s">
        <v>28</v>
      </c>
      <c r="B23" s="38" t="s">
        <v>95</v>
      </c>
      <c r="C23" s="38" t="s">
        <v>117</v>
      </c>
      <c r="D23" s="39">
        <v>62640</v>
      </c>
      <c r="E23" s="40" t="s">
        <v>32</v>
      </c>
      <c r="F23" s="18"/>
    </row>
    <row r="24" spans="1:6" s="9" customFormat="1" ht="45.75" customHeight="1">
      <c r="A24" s="41" t="s">
        <v>28</v>
      </c>
      <c r="B24" s="38" t="s">
        <v>95</v>
      </c>
      <c r="C24" s="38" t="s">
        <v>97</v>
      </c>
      <c r="D24" s="39">
        <v>31320</v>
      </c>
      <c r="E24" s="40" t="s">
        <v>32</v>
      </c>
      <c r="F24" s="18"/>
    </row>
    <row r="25" spans="1:6" s="9" customFormat="1" ht="45.75" customHeight="1">
      <c r="A25" s="41" t="s">
        <v>28</v>
      </c>
      <c r="B25" s="19" t="s">
        <v>43</v>
      </c>
      <c r="C25" s="19" t="s">
        <v>44</v>
      </c>
      <c r="D25" s="16">
        <v>11453251</v>
      </c>
      <c r="E25" s="17" t="s">
        <v>32</v>
      </c>
      <c r="F25" s="18"/>
    </row>
    <row r="26" spans="1:6" s="9" customFormat="1" ht="45.75" customHeight="1">
      <c r="A26" s="41" t="s">
        <v>28</v>
      </c>
      <c r="B26" s="19" t="s">
        <v>101</v>
      </c>
      <c r="C26" s="19" t="s">
        <v>102</v>
      </c>
      <c r="D26" s="16">
        <v>7971700</v>
      </c>
      <c r="E26" s="17" t="s">
        <v>6</v>
      </c>
      <c r="F26" s="18"/>
    </row>
    <row r="27" spans="1:6" s="9" customFormat="1" ht="45.75" customHeight="1">
      <c r="A27" s="41" t="s">
        <v>28</v>
      </c>
      <c r="B27" s="19" t="s">
        <v>103</v>
      </c>
      <c r="C27" s="19" t="s">
        <v>104</v>
      </c>
      <c r="D27" s="16">
        <v>3403400</v>
      </c>
      <c r="E27" s="17" t="s">
        <v>6</v>
      </c>
      <c r="F27" s="18"/>
    </row>
    <row r="28" spans="1:6" s="9" customFormat="1" ht="45.75" customHeight="1">
      <c r="A28" s="41" t="s">
        <v>28</v>
      </c>
      <c r="B28" s="19" t="s">
        <v>105</v>
      </c>
      <c r="C28" s="19" t="s">
        <v>106</v>
      </c>
      <c r="D28" s="16">
        <v>3641000</v>
      </c>
      <c r="E28" s="17" t="s">
        <v>6</v>
      </c>
      <c r="F28" s="18"/>
    </row>
    <row r="29" spans="1:6" s="9" customFormat="1" ht="45.75" customHeight="1">
      <c r="A29" s="41" t="s">
        <v>28</v>
      </c>
      <c r="B29" s="19" t="s">
        <v>43</v>
      </c>
      <c r="C29" s="19" t="s">
        <v>107</v>
      </c>
      <c r="D29" s="16">
        <v>11453251</v>
      </c>
      <c r="E29" s="17" t="s">
        <v>32</v>
      </c>
      <c r="F29" s="18"/>
    </row>
    <row r="30" spans="1:6" s="9" customFormat="1" ht="45.75" customHeight="1">
      <c r="A30" s="41" t="s">
        <v>28</v>
      </c>
      <c r="B30" s="19" t="s">
        <v>108</v>
      </c>
      <c r="C30" s="19" t="s">
        <v>45</v>
      </c>
      <c r="D30" s="16">
        <v>59180</v>
      </c>
      <c r="E30" s="17" t="s">
        <v>7</v>
      </c>
      <c r="F30" s="18"/>
    </row>
    <row r="31" spans="1:6" s="9" customFormat="1" ht="45.75" customHeight="1">
      <c r="A31" s="41" t="s">
        <v>28</v>
      </c>
      <c r="B31" s="19" t="s">
        <v>46</v>
      </c>
      <c r="C31" s="19" t="s">
        <v>47</v>
      </c>
      <c r="D31" s="16">
        <v>3834600</v>
      </c>
      <c r="E31" s="17" t="s">
        <v>6</v>
      </c>
      <c r="F31" s="18" t="s">
        <v>110</v>
      </c>
    </row>
    <row r="32" spans="1:6" s="9" customFormat="1" ht="45.75" customHeight="1">
      <c r="A32" s="41" t="s">
        <v>28</v>
      </c>
      <c r="B32" s="19" t="s">
        <v>48</v>
      </c>
      <c r="C32" s="19" t="s">
        <v>49</v>
      </c>
      <c r="D32" s="16">
        <v>271755</v>
      </c>
      <c r="E32" s="17" t="s">
        <v>7</v>
      </c>
      <c r="F32" s="18"/>
    </row>
    <row r="33" spans="1:6" s="9" customFormat="1" ht="45.75" customHeight="1">
      <c r="A33" s="41" t="s">
        <v>28</v>
      </c>
      <c r="B33" s="19" t="s">
        <v>50</v>
      </c>
      <c r="C33" s="19" t="s">
        <v>51</v>
      </c>
      <c r="D33" s="16">
        <v>880000</v>
      </c>
      <c r="E33" s="17" t="s">
        <v>7</v>
      </c>
      <c r="F33" s="18"/>
    </row>
    <row r="34" spans="1:6" s="9" customFormat="1" ht="45.75" customHeight="1">
      <c r="A34" s="41" t="s">
        <v>28</v>
      </c>
      <c r="B34" s="19" t="s">
        <v>52</v>
      </c>
      <c r="C34" s="19" t="s">
        <v>53</v>
      </c>
      <c r="D34" s="16">
        <v>322300</v>
      </c>
      <c r="E34" s="17" t="s">
        <v>7</v>
      </c>
      <c r="F34" s="18"/>
    </row>
    <row r="35" spans="1:6" s="9" customFormat="1" ht="45.75" customHeight="1">
      <c r="A35" s="41" t="s">
        <v>28</v>
      </c>
      <c r="B35" s="19" t="s">
        <v>109</v>
      </c>
      <c r="C35" s="19" t="s">
        <v>54</v>
      </c>
      <c r="D35" s="16">
        <v>2475000</v>
      </c>
      <c r="E35" s="17" t="s">
        <v>32</v>
      </c>
      <c r="F35" s="18"/>
    </row>
    <row r="36" spans="1:6" s="9" customFormat="1" ht="45.75" customHeight="1">
      <c r="A36" s="41" t="s">
        <v>28</v>
      </c>
      <c r="B36" s="19" t="s">
        <v>111</v>
      </c>
      <c r="C36" s="19" t="s">
        <v>55</v>
      </c>
      <c r="D36" s="16">
        <v>16115000</v>
      </c>
      <c r="E36" s="17" t="s">
        <v>6</v>
      </c>
      <c r="F36" s="18"/>
    </row>
    <row r="37" spans="1:6" s="9" customFormat="1" ht="45.75" customHeight="1">
      <c r="A37" s="41" t="s">
        <v>28</v>
      </c>
      <c r="B37" s="19" t="s">
        <v>76</v>
      </c>
      <c r="C37" s="19" t="s">
        <v>118</v>
      </c>
      <c r="D37" s="16">
        <v>9317000</v>
      </c>
      <c r="E37" s="17" t="s">
        <v>6</v>
      </c>
      <c r="F37" s="18"/>
    </row>
    <row r="38" spans="1:6" s="9" customFormat="1" ht="45.75" customHeight="1">
      <c r="A38" s="41" t="s">
        <v>28</v>
      </c>
      <c r="B38" s="19" t="s">
        <v>56</v>
      </c>
      <c r="C38" s="19" t="s">
        <v>119</v>
      </c>
      <c r="D38" s="16">
        <v>8940800</v>
      </c>
      <c r="E38" s="17" t="s">
        <v>6</v>
      </c>
      <c r="F38" s="18"/>
    </row>
    <row r="39" spans="1:6" s="9" customFormat="1" ht="45.75" customHeight="1">
      <c r="A39" s="41" t="s">
        <v>28</v>
      </c>
      <c r="B39" s="19" t="s">
        <v>77</v>
      </c>
      <c r="C39" s="19" t="s">
        <v>120</v>
      </c>
      <c r="D39" s="16">
        <v>130900</v>
      </c>
      <c r="E39" s="17" t="s">
        <v>7</v>
      </c>
      <c r="F39" s="18"/>
    </row>
    <row r="40" spans="1:6" s="9" customFormat="1" ht="45.75" customHeight="1">
      <c r="A40" s="41" t="s">
        <v>28</v>
      </c>
      <c r="B40" s="19" t="s">
        <v>57</v>
      </c>
      <c r="C40" s="19" t="s">
        <v>121</v>
      </c>
      <c r="D40" s="16">
        <v>2893000</v>
      </c>
      <c r="E40" s="17" t="s">
        <v>6</v>
      </c>
      <c r="F40" s="18"/>
    </row>
    <row r="41" spans="1:6" s="9" customFormat="1" ht="45.75" customHeight="1">
      <c r="A41" s="41" t="s">
        <v>28</v>
      </c>
      <c r="B41" s="19" t="s">
        <v>58</v>
      </c>
      <c r="C41" s="19" t="s">
        <v>122</v>
      </c>
      <c r="D41" s="16">
        <v>336600</v>
      </c>
      <c r="E41" s="17" t="s">
        <v>6</v>
      </c>
      <c r="F41" s="18"/>
    </row>
    <row r="42" spans="1:6" s="9" customFormat="1" ht="45.75" customHeight="1">
      <c r="A42" s="41" t="s">
        <v>28</v>
      </c>
      <c r="B42" s="19" t="s">
        <v>78</v>
      </c>
      <c r="C42" s="19" t="s">
        <v>123</v>
      </c>
      <c r="D42" s="16">
        <v>7526200</v>
      </c>
      <c r="E42" s="17" t="s">
        <v>6</v>
      </c>
      <c r="F42" s="18" t="s">
        <v>110</v>
      </c>
    </row>
    <row r="43" spans="1:6" s="9" customFormat="1" ht="45.75" customHeight="1">
      <c r="A43" s="41" t="s">
        <v>28</v>
      </c>
      <c r="B43" s="19" t="s">
        <v>59</v>
      </c>
      <c r="C43" s="19" t="s">
        <v>124</v>
      </c>
      <c r="D43" s="16">
        <v>693000</v>
      </c>
      <c r="E43" s="17" t="s">
        <v>6</v>
      </c>
      <c r="F43" s="18"/>
    </row>
    <row r="44" spans="1:6" s="9" customFormat="1" ht="45.75" customHeight="1">
      <c r="A44" s="41" t="s">
        <v>28</v>
      </c>
      <c r="B44" s="19" t="s">
        <v>60</v>
      </c>
      <c r="C44" s="19" t="s">
        <v>125</v>
      </c>
      <c r="D44" s="16">
        <v>2783000</v>
      </c>
      <c r="E44" s="17" t="s">
        <v>32</v>
      </c>
      <c r="F44" s="18"/>
    </row>
    <row r="45" spans="1:6" s="9" customFormat="1" ht="45.75" customHeight="1">
      <c r="A45" s="41" t="s">
        <v>28</v>
      </c>
      <c r="B45" s="19" t="s">
        <v>61</v>
      </c>
      <c r="C45" s="19" t="s">
        <v>126</v>
      </c>
      <c r="D45" s="16">
        <v>5038000</v>
      </c>
      <c r="E45" s="17" t="s">
        <v>32</v>
      </c>
      <c r="F45" s="18"/>
    </row>
    <row r="46" spans="1:6" s="9" customFormat="1" ht="45.75" customHeight="1">
      <c r="A46" s="41" t="s">
        <v>28</v>
      </c>
      <c r="B46" s="19" t="s">
        <v>79</v>
      </c>
      <c r="C46" s="19" t="s">
        <v>119</v>
      </c>
      <c r="D46" s="16">
        <v>6173200</v>
      </c>
      <c r="E46" s="17" t="s">
        <v>6</v>
      </c>
      <c r="F46" s="18"/>
    </row>
    <row r="47" spans="1:6" s="9" customFormat="1" ht="45.75" customHeight="1">
      <c r="A47" s="41" t="s">
        <v>28</v>
      </c>
      <c r="B47" s="19" t="s">
        <v>90</v>
      </c>
      <c r="C47" s="19" t="s">
        <v>127</v>
      </c>
      <c r="D47" s="16">
        <v>1006275900</v>
      </c>
      <c r="E47" s="17" t="s">
        <v>32</v>
      </c>
      <c r="F47" s="18"/>
    </row>
    <row r="48" spans="1:6" s="9" customFormat="1" ht="45.75" customHeight="1">
      <c r="A48" s="41" t="s">
        <v>28</v>
      </c>
      <c r="B48" s="38" t="s">
        <v>98</v>
      </c>
      <c r="C48" s="38" t="s">
        <v>128</v>
      </c>
      <c r="D48" s="39">
        <v>278300</v>
      </c>
      <c r="E48" s="40" t="s">
        <v>32</v>
      </c>
      <c r="F48" s="18"/>
    </row>
    <row r="49" spans="1:6" s="9" customFormat="1" ht="45.75" customHeight="1">
      <c r="A49" s="41" t="s">
        <v>28</v>
      </c>
      <c r="B49" s="38" t="s">
        <v>99</v>
      </c>
      <c r="C49" s="38" t="s">
        <v>129</v>
      </c>
      <c r="D49" s="39">
        <v>474940</v>
      </c>
      <c r="E49" s="40" t="s">
        <v>32</v>
      </c>
      <c r="F49" s="18"/>
    </row>
    <row r="50" spans="1:6" s="9" customFormat="1" ht="45.75" customHeight="1">
      <c r="A50" s="41" t="s">
        <v>28</v>
      </c>
      <c r="B50" s="38" t="s">
        <v>100</v>
      </c>
      <c r="C50" s="38" t="s">
        <v>130</v>
      </c>
      <c r="D50" s="39">
        <v>844800</v>
      </c>
      <c r="E50" s="40" t="s">
        <v>32</v>
      </c>
      <c r="F50" s="18"/>
    </row>
    <row r="51" spans="1:6" s="9" customFormat="1" ht="45.75" customHeight="1">
      <c r="A51" s="41" t="s">
        <v>28</v>
      </c>
      <c r="B51" s="19" t="s">
        <v>80</v>
      </c>
      <c r="C51" s="19" t="s">
        <v>131</v>
      </c>
      <c r="D51" s="16">
        <v>2788500</v>
      </c>
      <c r="E51" s="17" t="s">
        <v>32</v>
      </c>
      <c r="F51" s="18"/>
    </row>
    <row r="52" spans="1:6" s="9" customFormat="1" ht="45.75" customHeight="1">
      <c r="A52" s="41" t="s">
        <v>28</v>
      </c>
      <c r="B52" s="19" t="s">
        <v>62</v>
      </c>
      <c r="C52" s="19" t="s">
        <v>132</v>
      </c>
      <c r="D52" s="16">
        <v>82500</v>
      </c>
      <c r="E52" s="17" t="s">
        <v>7</v>
      </c>
      <c r="F52" s="18"/>
    </row>
    <row r="53" spans="1:6" s="9" customFormat="1" ht="45.75" customHeight="1">
      <c r="A53" s="41" t="s">
        <v>28</v>
      </c>
      <c r="B53" s="19" t="s">
        <v>63</v>
      </c>
      <c r="C53" s="19" t="s">
        <v>133</v>
      </c>
      <c r="D53" s="16">
        <v>6321700</v>
      </c>
      <c r="E53" s="17" t="s">
        <v>6</v>
      </c>
      <c r="F53" s="18"/>
    </row>
    <row r="54" spans="1:6" s="9" customFormat="1" ht="45.75" customHeight="1">
      <c r="A54" s="41" t="s">
        <v>28</v>
      </c>
      <c r="B54" s="19" t="s">
        <v>81</v>
      </c>
      <c r="C54" s="19" t="s">
        <v>134</v>
      </c>
      <c r="D54" s="16">
        <v>176000</v>
      </c>
      <c r="E54" s="17" t="s">
        <v>32</v>
      </c>
      <c r="F54" s="18"/>
    </row>
    <row r="55" spans="1:6" s="9" customFormat="1" ht="45.75" customHeight="1">
      <c r="A55" s="41" t="s">
        <v>28</v>
      </c>
      <c r="B55" s="19" t="s">
        <v>64</v>
      </c>
      <c r="C55" s="19" t="s">
        <v>135</v>
      </c>
      <c r="D55" s="16">
        <v>2806188</v>
      </c>
      <c r="E55" s="17" t="s">
        <v>6</v>
      </c>
      <c r="F55" s="18"/>
    </row>
    <row r="56" spans="1:6" s="9" customFormat="1" ht="45.75" customHeight="1">
      <c r="A56" s="41" t="s">
        <v>28</v>
      </c>
      <c r="B56" s="19" t="s">
        <v>65</v>
      </c>
      <c r="C56" s="19" t="s">
        <v>136</v>
      </c>
      <c r="D56" s="16">
        <v>8404907</v>
      </c>
      <c r="E56" s="17" t="s">
        <v>6</v>
      </c>
      <c r="F56" s="18"/>
    </row>
    <row r="57" spans="1:6" s="9" customFormat="1" ht="45.75" customHeight="1">
      <c r="A57" s="41" t="s">
        <v>28</v>
      </c>
      <c r="B57" s="19" t="s">
        <v>82</v>
      </c>
      <c r="C57" s="19" t="s">
        <v>137</v>
      </c>
      <c r="D57" s="16">
        <v>165000</v>
      </c>
      <c r="E57" s="17" t="s">
        <v>32</v>
      </c>
      <c r="F57" s="18"/>
    </row>
    <row r="58" spans="1:6" s="9" customFormat="1" ht="45.75" customHeight="1">
      <c r="A58" s="41" t="s">
        <v>28</v>
      </c>
      <c r="B58" s="19" t="s">
        <v>83</v>
      </c>
      <c r="C58" s="19" t="s">
        <v>138</v>
      </c>
      <c r="D58" s="16">
        <v>132000</v>
      </c>
      <c r="E58" s="17" t="s">
        <v>66</v>
      </c>
      <c r="F58" s="18"/>
    </row>
    <row r="59" spans="1:6" s="9" customFormat="1" ht="45.75" customHeight="1">
      <c r="A59" s="41" t="s">
        <v>28</v>
      </c>
      <c r="B59" s="19" t="s">
        <v>84</v>
      </c>
      <c r="C59" s="19" t="s">
        <v>139</v>
      </c>
      <c r="D59" s="16">
        <v>264000</v>
      </c>
      <c r="E59" s="17" t="s">
        <v>67</v>
      </c>
      <c r="F59" s="18"/>
    </row>
    <row r="60" spans="1:6" s="9" customFormat="1" ht="45.75" customHeight="1">
      <c r="A60" s="41" t="s">
        <v>28</v>
      </c>
      <c r="B60" s="19" t="s">
        <v>68</v>
      </c>
      <c r="C60" s="19" t="s">
        <v>140</v>
      </c>
      <c r="D60" s="16">
        <v>3185875</v>
      </c>
      <c r="E60" s="17" t="s">
        <v>67</v>
      </c>
      <c r="F60" s="18"/>
    </row>
    <row r="61" spans="1:6" s="9" customFormat="1" ht="45.75" customHeight="1">
      <c r="A61" s="41" t="s">
        <v>28</v>
      </c>
      <c r="B61" s="19" t="s">
        <v>87</v>
      </c>
      <c r="C61" s="19" t="s">
        <v>141</v>
      </c>
      <c r="D61" s="16">
        <v>2117500</v>
      </c>
      <c r="E61" s="17" t="s">
        <v>6</v>
      </c>
      <c r="F61" s="18"/>
    </row>
    <row r="62" spans="1:6" s="9" customFormat="1" ht="45.75" customHeight="1">
      <c r="A62" s="41" t="s">
        <v>28</v>
      </c>
      <c r="B62" s="19" t="s">
        <v>87</v>
      </c>
      <c r="C62" s="19" t="s">
        <v>141</v>
      </c>
      <c r="D62" s="16">
        <v>1533500</v>
      </c>
      <c r="E62" s="17" t="s">
        <v>6</v>
      </c>
      <c r="F62" s="18"/>
    </row>
    <row r="63" spans="1:6" s="9" customFormat="1" ht="45.75" customHeight="1">
      <c r="A63" s="41" t="s">
        <v>28</v>
      </c>
      <c r="B63" s="19" t="s">
        <v>69</v>
      </c>
      <c r="C63" s="19" t="s">
        <v>142</v>
      </c>
      <c r="D63" s="16">
        <v>16940000</v>
      </c>
      <c r="E63" s="17" t="s">
        <v>6</v>
      </c>
      <c r="F63" s="18"/>
    </row>
    <row r="64" spans="1:6" s="9" customFormat="1" ht="45.75" customHeight="1">
      <c r="A64" s="41" t="s">
        <v>28</v>
      </c>
      <c r="B64" s="19" t="s">
        <v>70</v>
      </c>
      <c r="C64" s="19" t="s">
        <v>141</v>
      </c>
      <c r="D64" s="16">
        <v>3000195</v>
      </c>
      <c r="E64" s="17" t="s">
        <v>6</v>
      </c>
      <c r="F64" s="18"/>
    </row>
    <row r="65" spans="1:6" s="9" customFormat="1" ht="45.75" customHeight="1">
      <c r="A65" s="41" t="s">
        <v>28</v>
      </c>
      <c r="B65" s="19" t="s">
        <v>88</v>
      </c>
      <c r="C65" s="19" t="s">
        <v>142</v>
      </c>
      <c r="D65" s="16">
        <v>2104388</v>
      </c>
      <c r="E65" s="17" t="s">
        <v>6</v>
      </c>
      <c r="F65" s="18"/>
    </row>
    <row r="66" spans="1:6" s="9" customFormat="1" ht="45.75" customHeight="1">
      <c r="A66" s="41" t="s">
        <v>28</v>
      </c>
      <c r="B66" s="19" t="s">
        <v>71</v>
      </c>
      <c r="C66" s="19" t="s">
        <v>143</v>
      </c>
      <c r="D66" s="16">
        <v>484000</v>
      </c>
      <c r="E66" s="17" t="s">
        <v>7</v>
      </c>
      <c r="F66" s="18"/>
    </row>
    <row r="67" spans="1:6" s="9" customFormat="1" ht="45.75" customHeight="1">
      <c r="A67" s="41" t="s">
        <v>28</v>
      </c>
      <c r="B67" s="19" t="s">
        <v>72</v>
      </c>
      <c r="C67" s="19" t="s">
        <v>142</v>
      </c>
      <c r="D67" s="16">
        <v>275000</v>
      </c>
      <c r="E67" s="17" t="s">
        <v>32</v>
      </c>
      <c r="F67" s="18"/>
    </row>
    <row r="68" spans="1:6" s="9" customFormat="1" ht="45.75" customHeight="1">
      <c r="A68" s="41" t="s">
        <v>28</v>
      </c>
      <c r="B68" s="19" t="s">
        <v>85</v>
      </c>
      <c r="C68" s="19" t="s">
        <v>144</v>
      </c>
      <c r="D68" s="16">
        <v>13376000</v>
      </c>
      <c r="E68" s="17" t="s">
        <v>32</v>
      </c>
      <c r="F68" s="18"/>
    </row>
    <row r="69" spans="1:6" s="9" customFormat="1" ht="45.75" customHeight="1">
      <c r="A69" s="41" t="s">
        <v>28</v>
      </c>
      <c r="B69" s="19" t="s">
        <v>86</v>
      </c>
      <c r="C69" s="19" t="s">
        <v>145</v>
      </c>
      <c r="D69" s="16">
        <v>225347</v>
      </c>
      <c r="E69" s="17" t="s">
        <v>6</v>
      </c>
      <c r="F69" s="18"/>
    </row>
    <row r="70" spans="1:6" ht="45.75" customHeight="1">
      <c r="A70" s="54" t="s">
        <v>9</v>
      </c>
      <c r="B70" s="55"/>
      <c r="C70" s="56"/>
      <c r="D70" s="10">
        <f>SUM(D5:D69)</f>
        <v>1229217434</v>
      </c>
      <c r="E70" s="48"/>
      <c r="F70" s="49"/>
    </row>
    <row r="71" spans="1:6" ht="45" customHeight="1">
      <c r="A71" s="44"/>
      <c r="B71" s="23"/>
      <c r="C71" s="24" t="s">
        <v>10</v>
      </c>
      <c r="D71" s="25"/>
      <c r="E71" s="26"/>
      <c r="F71" s="27"/>
    </row>
    <row r="72" spans="1:6" ht="45" customHeight="1">
      <c r="A72" s="45"/>
      <c r="B72" s="28"/>
      <c r="C72" s="29" t="s">
        <v>11</v>
      </c>
      <c r="D72" s="30">
        <f t="shared" ref="D72:D77" si="0">SUMIF(E$5:E$69,E72,D$5:D$69)</f>
        <v>159904697</v>
      </c>
      <c r="E72" s="17" t="s">
        <v>6</v>
      </c>
      <c r="F72" s="27"/>
    </row>
    <row r="73" spans="1:6" ht="45" customHeight="1">
      <c r="A73" s="45"/>
      <c r="B73" s="28"/>
      <c r="C73" s="29" t="s">
        <v>12</v>
      </c>
      <c r="D73" s="47">
        <v>0</v>
      </c>
      <c r="E73" s="31" t="s">
        <v>13</v>
      </c>
      <c r="F73" s="27"/>
    </row>
    <row r="74" spans="1:6" ht="45" customHeight="1">
      <c r="A74" s="45"/>
      <c r="B74" s="28"/>
      <c r="C74" s="29" t="s">
        <v>14</v>
      </c>
      <c r="D74" s="47">
        <f t="shared" si="0"/>
        <v>0</v>
      </c>
      <c r="E74" s="17" t="s">
        <v>15</v>
      </c>
      <c r="F74" s="27"/>
    </row>
    <row r="75" spans="1:6" ht="45" customHeight="1">
      <c r="A75" s="45"/>
      <c r="B75" s="28"/>
      <c r="C75" s="29" t="s">
        <v>21</v>
      </c>
      <c r="D75" s="47">
        <f t="shared" si="0"/>
        <v>0</v>
      </c>
      <c r="E75" s="17" t="s">
        <v>16</v>
      </c>
      <c r="F75" s="27"/>
    </row>
    <row r="76" spans="1:6" ht="45" customHeight="1">
      <c r="A76" s="45"/>
      <c r="B76" s="28"/>
      <c r="C76" s="29" t="s">
        <v>22</v>
      </c>
      <c r="D76" s="47">
        <f t="shared" si="0"/>
        <v>0</v>
      </c>
      <c r="E76" s="17" t="s">
        <v>17</v>
      </c>
      <c r="F76" s="27"/>
    </row>
    <row r="77" spans="1:6" ht="45" customHeight="1">
      <c r="A77" s="45"/>
      <c r="B77" s="28"/>
      <c r="C77" s="29" t="s">
        <v>23</v>
      </c>
      <c r="D77" s="30">
        <f t="shared" si="0"/>
        <v>2651935</v>
      </c>
      <c r="E77" s="17" t="s">
        <v>7</v>
      </c>
      <c r="F77" s="32"/>
    </row>
    <row r="78" spans="1:6" ht="45" customHeight="1">
      <c r="A78" s="45"/>
      <c r="B78" s="28"/>
      <c r="C78" s="29" t="s">
        <v>24</v>
      </c>
      <c r="D78" s="30">
        <f>SUMIF(E$5:E$69,E78,D$5:D$69)</f>
        <v>1065824252</v>
      </c>
      <c r="E78" s="17" t="s">
        <v>18</v>
      </c>
      <c r="F78" s="27"/>
    </row>
    <row r="79" spans="1:6" ht="45" customHeight="1">
      <c r="A79" s="45"/>
      <c r="B79" s="28"/>
      <c r="C79" s="29" t="s">
        <v>25</v>
      </c>
      <c r="D79" s="33">
        <f>IFERROR(D78/D80,"")</f>
        <v>0.86766593805118186</v>
      </c>
      <c r="E79" s="34"/>
      <c r="F79" s="27"/>
    </row>
    <row r="80" spans="1:6" ht="45" customHeight="1">
      <c r="A80" s="45"/>
      <c r="B80" s="28"/>
      <c r="C80" s="29" t="s">
        <v>19</v>
      </c>
      <c r="D80" s="30">
        <f>SUM(D72:D78)</f>
        <v>1228380884</v>
      </c>
      <c r="E80" s="35"/>
      <c r="F80" s="27"/>
    </row>
    <row r="81" spans="1:6" ht="45" customHeight="1">
      <c r="A81" s="45"/>
      <c r="B81" s="28"/>
      <c r="C81" s="28"/>
      <c r="D81" s="36"/>
      <c r="E81" s="26"/>
      <c r="F81" s="27"/>
    </row>
    <row r="82" spans="1:6">
      <c r="E82" s="21"/>
      <c r="F82" s="22"/>
    </row>
  </sheetData>
  <autoFilter ref="A4:F80" xr:uid="{00000000-0009-0000-0000-000000000000}"/>
  <mergeCells count="4">
    <mergeCell ref="E70:F70"/>
    <mergeCell ref="E1:F1"/>
    <mergeCell ref="A2:F2"/>
    <mergeCell ref="A70:C70"/>
  </mergeCells>
  <phoneticPr fontId="6"/>
  <dataValidations count="2">
    <dataValidation type="list" allowBlank="1" showInputMessage="1" showErrorMessage="1" sqref="E5:E6" xr:uid="{00000000-0002-0000-0000-000001000000}">
      <formula1>$E$72:$E$78</formula1>
    </dataValidation>
    <dataValidation type="list" allowBlank="1" showInputMessage="1" showErrorMessage="1" sqref="E7:E69" xr:uid="{00000000-0002-0000-0000-00000000000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1" manualBreakCount="1">
    <brk id="7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2024-10-01T01:21:23Z</dcterms:created>
  <dcterms:modified xsi:type="dcterms:W3CDTF">2024-10-02T03:09:02Z</dcterms:modified>
</cp:coreProperties>
</file>