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AF30DA8F-98C1-44E6-A8E9-18CA2D6D6822}" xr6:coauthVersionLast="47" xr6:coauthVersionMax="47" xr10:uidLastSave="{00000000-0000-0000-0000-000000000000}"/>
  <bookViews>
    <workbookView xWindow="-108" yWindow="-108" windowWidth="23256" windowHeight="13176" xr2:uid="{B72397D9-8E0E-4E7F-81CE-427C133E28DC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一般）基金明細" sheetId="7" r:id="rId7"/>
    <sheet name="Ｒ７決算 一般会計 出資金明細 " sheetId="8" r:id="rId8"/>
    <sheet name="一般）貸付金明細 (令和7年度) " sheetId="9" r:id="rId9"/>
    <sheet name="注記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7" hidden="1">'Ｒ７決算 一般会計 出資金明細 '!#REF!</definedName>
    <definedName name="_xlnm._FilterDatabase" localSheetId="6" hidden="1">'一般）基金明細'!$B$7:$P$8</definedName>
    <definedName name="_xlnm._FilterDatabase" localSheetId="8" hidden="1">'一般）貸付金明細 (令和7年度) '!$A$8:$WVO$11</definedName>
    <definedName name="CTI番号" localSheetId="7">#REF!</definedName>
    <definedName name="CTI番号">#REF!</definedName>
    <definedName name="DB型２">[1]リスト!$A$2:$A$4</definedName>
    <definedName name="FAX番号" localSheetId="7">#REF!</definedName>
    <definedName name="FAX番号">#REF!</definedName>
    <definedName name="FDDW0012new">[2]リスト!$A$2:$A$4</definedName>
    <definedName name="fffff">[3]リスト!$A$2:$A$4</definedName>
    <definedName name="ha" localSheetId="7">#REF!</definedName>
    <definedName name="ha">#REF!</definedName>
    <definedName name="_xlnm.Print_Area" localSheetId="7">'Ｒ７決算 一般会計 出資金明細 '!$A$1:$Q$33</definedName>
    <definedName name="_xlnm.Print_Area" localSheetId="3">キャッシュフロー計算書!$A$1:$U$70</definedName>
    <definedName name="_xlnm.Print_Area" localSheetId="6">'一般）基金明細'!$B$1:$N$12</definedName>
    <definedName name="_xlnm.Print_Area" localSheetId="8">'一般）貸付金明細 (令和7年度) '!$A$1:$L$14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9">注記!$A$1:$D$38</definedName>
    <definedName name="_xlnm.Print_Area" localSheetId="4">有形固定資産等明細表!$A$1:$P$37</definedName>
    <definedName name="_xlnm.Print_Titles" localSheetId="9">注記!$1:$3</definedName>
    <definedName name="UI変更有無" localSheetId="7">#REF!</definedName>
    <definedName name="UI変更有無">#REF!</definedName>
    <definedName name="エスカレーション担当者" localSheetId="7">#REF!</definedName>
    <definedName name="エスカレーション担当者">#REF!</definedName>
    <definedName name="エスカレーション日時" localSheetId="7">#REF!</definedName>
    <definedName name="エスカレーション日時">#REF!</definedName>
    <definedName name="オンライン障害" localSheetId="7">#REF!</definedName>
    <definedName name="オンライン障害">#REF!</definedName>
    <definedName name="カテゴリ１" localSheetId="7">#REF!</definedName>
    <definedName name="カテゴリ１">#REF!</definedName>
    <definedName name="カテゴリ２" localSheetId="7">#REF!</definedName>
    <definedName name="カテゴリ２">#REF!</definedName>
    <definedName name="カテゴリ３" localSheetId="7">#REF!</definedName>
    <definedName name="カテゴリ３">#REF!</definedName>
    <definedName name="グループ" localSheetId="7">#REF!</definedName>
    <definedName name="グループ">#REF!</definedName>
    <definedName name="ご連絡先" localSheetId="7">#REF!</definedName>
    <definedName name="ご連絡先">#REF!</definedName>
    <definedName name="チェックフラグ" localSheetId="7">#REF!</definedName>
    <definedName name="チェックフラグ">#REF!</definedName>
    <definedName name="データパッチ" localSheetId="7">#REF!</definedName>
    <definedName name="データパッチ">#REF!</definedName>
    <definedName name="プログラム修正" localSheetId="7">#REF!</definedName>
    <definedName name="プログラム修正">#REF!</definedName>
    <definedName name="リリース日" localSheetId="7">#REF!</definedName>
    <definedName name="リリース日">#REF!</definedName>
    <definedName name="運用SE受領日時" localSheetId="7">#REF!</definedName>
    <definedName name="運用SE受領日時">#REF!</definedName>
    <definedName name="運用SE担当者" localSheetId="7">#REF!</definedName>
    <definedName name="運用SE担当者">#REF!</definedName>
    <definedName name="影響範囲" localSheetId="7">#REF!</definedName>
    <definedName name="影響範囲">#REF!</definedName>
    <definedName name="画面ID" localSheetId="7">#REF!</definedName>
    <definedName name="画面ID">#REF!</definedName>
    <definedName name="画面名" localSheetId="7">#REF!</definedName>
    <definedName name="画面名">#REF!</definedName>
    <definedName name="回復確認日時" localSheetId="7">#REF!</definedName>
    <definedName name="回復確認日時">#REF!</definedName>
    <definedName name="確認担当者" localSheetId="7">#REF!</definedName>
    <definedName name="確認担当者">#REF!</definedName>
    <definedName name="勘定科目テーブル">[4]勘定科目!$A$7:$X$577</definedName>
    <definedName name="管理番号" localSheetId="7">#REF!</definedName>
    <definedName name="管理番号">#REF!</definedName>
    <definedName name="件名" localSheetId="7">#REF!</definedName>
    <definedName name="件名">#REF!</definedName>
    <definedName name="原因分類" localSheetId="7">#REF!</definedName>
    <definedName name="原因分類">#REF!</definedName>
    <definedName name="公開不可" localSheetId="7">#REF!</definedName>
    <definedName name="公開不可">#REF!</definedName>
    <definedName name="作業日時開始" localSheetId="7">#REF!</definedName>
    <definedName name="作業日時開始">#REF!</definedName>
    <definedName name="作業日時終了" localSheetId="7">#REF!</definedName>
    <definedName name="作業日時終了">#REF!</definedName>
    <definedName name="受付区分" localSheetId="7">#REF!</definedName>
    <definedName name="受付区分">#REF!</definedName>
    <definedName name="受付時間" localSheetId="7">#REF!</definedName>
    <definedName name="受付時間">#REF!</definedName>
    <definedName name="受付日" localSheetId="7">#REF!</definedName>
    <definedName name="受付日">#REF!</definedName>
    <definedName name="受付日時" localSheetId="7">#REF!</definedName>
    <definedName name="受付日時">#REF!</definedName>
    <definedName name="収入未済" localSheetId="7">#REF!</definedName>
    <definedName name="収入未済">#REF!</definedName>
    <definedName name="所属" localSheetId="7">#REF!</definedName>
    <definedName name="所属">#REF!</definedName>
    <definedName name="詳細コード" localSheetId="7">#REF!</definedName>
    <definedName name="詳細コード">#REF!</definedName>
    <definedName name="障害発生日時" localSheetId="7">#REF!</definedName>
    <definedName name="障害発生日時">#REF!</definedName>
    <definedName name="状態" localSheetId="7">#REF!</definedName>
    <definedName name="状態">#REF!</definedName>
    <definedName name="職員番号" localSheetId="7">#REF!</definedName>
    <definedName name="職員番号">#REF!</definedName>
    <definedName name="職員名" localSheetId="7">#REF!</definedName>
    <definedName name="職員名">#REF!</definedName>
    <definedName name="切り分け完了日時" localSheetId="7">#REF!</definedName>
    <definedName name="切り分け完了日時">#REF!</definedName>
    <definedName name="切り分け担当者" localSheetId="7">#REF!</definedName>
    <definedName name="切り分け担当者">#REF!</definedName>
    <definedName name="対応サブシステムコード" localSheetId="7">#REF!</definedName>
    <definedName name="対応サブシステムコード">#REF!</definedName>
    <definedName name="対応サブシステム名" localSheetId="7">#REF!</definedName>
    <definedName name="対応サブシステム名">#REF!</definedName>
    <definedName name="対応システムコード" localSheetId="7">#REF!</definedName>
    <definedName name="対応システムコード">#REF!</definedName>
    <definedName name="対応システム名" localSheetId="7">#REF!</definedName>
    <definedName name="対応システム名">#REF!</definedName>
    <definedName name="対応策" localSheetId="7">#REF!</definedName>
    <definedName name="対応策">#REF!</definedName>
    <definedName name="対応策立案日時" localSheetId="7">#REF!</definedName>
    <definedName name="対応策立案日時">#REF!</definedName>
    <definedName name="対応変更結果" localSheetId="7">#REF!</definedName>
    <definedName name="対応変更結果">#REF!</definedName>
    <definedName name="担当Ope" localSheetId="7">#REF!</definedName>
    <definedName name="担当Ope">#REF!</definedName>
    <definedName name="担当者" localSheetId="7">#REF!</definedName>
    <definedName name="担当者">#REF!</definedName>
    <definedName name="調査結果内容" localSheetId="7">#REF!</definedName>
    <definedName name="調査結果内容">#REF!</definedName>
    <definedName name="調査内容" localSheetId="7">#REF!</definedName>
    <definedName name="調査内容">#REF!</definedName>
    <definedName name="適用日" localSheetId="7">#REF!</definedName>
    <definedName name="適用日">#REF!</definedName>
    <definedName name="電話番号" localSheetId="7">#REF!</definedName>
    <definedName name="電話番号">#REF!</definedName>
    <definedName name="内線" localSheetId="7">#REF!</definedName>
    <definedName name="内線">#REF!</definedName>
    <definedName name="納期設定" localSheetId="7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 localSheetId="7">#REF!</definedName>
    <definedName name="部署">#REF!</definedName>
    <definedName name="変更環境" localSheetId="7">#REF!</definedName>
    <definedName name="変更環境">#REF!</definedName>
    <definedName name="変更情報変更点" localSheetId="7">#REF!</definedName>
    <definedName name="変更情報変更点">#REF!</definedName>
    <definedName name="変更内容" localSheetId="7">#REF!</definedName>
    <definedName name="変更内容">#REF!</definedName>
    <definedName name="凡例">[6]リスト!$B$2:$B$8</definedName>
    <definedName name="問合せ区分" localSheetId="7">#REF!</definedName>
    <definedName name="問合せ区分">#REF!</definedName>
    <definedName name="有り無し">[6]リスト!$A$2:$A$3</definedName>
    <definedName name="立案担当者" localSheetId="7">#REF!</definedName>
    <definedName name="立案担当者">#REF!</definedName>
    <definedName name="連絡事項" localSheetId="7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9" l="1"/>
  <c r="K11" i="9"/>
  <c r="J11" i="9"/>
  <c r="I11" i="9"/>
  <c r="P29" i="8"/>
  <c r="J29" i="8"/>
  <c r="I29" i="8"/>
  <c r="Q28" i="8"/>
  <c r="M28" i="8"/>
  <c r="O28" i="8" s="1"/>
  <c r="Q27" i="8"/>
  <c r="O27" i="8"/>
  <c r="M27" i="8"/>
  <c r="Q26" i="8"/>
  <c r="O26" i="8"/>
  <c r="M26" i="8"/>
  <c r="Q25" i="8"/>
  <c r="Q29" i="8" s="1"/>
  <c r="M25" i="8"/>
  <c r="O25" i="8" s="1"/>
  <c r="N20" i="8"/>
  <c r="J20" i="8"/>
  <c r="I20" i="8"/>
  <c r="O19" i="8"/>
  <c r="M19" i="8"/>
  <c r="O18" i="8"/>
  <c r="M18" i="8"/>
  <c r="O17" i="8"/>
  <c r="M17" i="8"/>
  <c r="O16" i="8"/>
  <c r="M16" i="8"/>
  <c r="O15" i="8"/>
  <c r="M15" i="8"/>
  <c r="O14" i="8"/>
  <c r="O20" i="8" s="1"/>
  <c r="M14" i="8"/>
  <c r="O13" i="8"/>
  <c r="M13" i="8"/>
  <c r="O12" i="8"/>
  <c r="M12" i="8"/>
  <c r="O11" i="8"/>
  <c r="M11" i="8"/>
  <c r="O10" i="8"/>
  <c r="M10" i="8"/>
  <c r="N10" i="7"/>
  <c r="M10" i="7"/>
  <c r="L10" i="7"/>
  <c r="K10" i="7"/>
  <c r="J10" i="7"/>
  <c r="I10" i="7"/>
  <c r="N9" i="7"/>
  <c r="L19" i="6" l="1"/>
  <c r="K19" i="6"/>
  <c r="L17" i="6"/>
  <c r="L16" i="6"/>
</calcChain>
</file>

<file path=xl/sharedStrings.xml><?xml version="1.0" encoding="utf-8"?>
<sst xmlns="http://schemas.openxmlformats.org/spreadsheetml/2006/main" count="400" uniqueCount="294">
  <si>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</si>
  <si>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</si>
  <si>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</si>
  <si>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</si>
  <si>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</si>
  <si>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</si>
  <si>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</si>
  <si>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</si>
  <si>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</si>
  <si>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</si>
  <si>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</si>
  <si>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</si>
  <si>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</si>
  <si>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</si>
  <si>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</si>
  <si>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</si>
  <si>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</si>
  <si>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</si>
  <si>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</si>
  <si>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</si>
  <si>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</si>
  <si>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</si>
  <si>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</si>
  <si>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</si>
  <si>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</si>
  <si>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</si>
  <si>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</si>
  <si>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</si>
  <si>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</si>
  <si>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</si>
  <si>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</si>
  <si>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</si>
  <si>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</si>
  <si>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</si>
  <si>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</si>
  <si>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</si>
  <si>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</si>
  <si>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</si>
  <si>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</si>
  <si>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</si>
  <si>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</si>
  <si>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</si>
  <si>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</si>
  <si>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</si>
  <si>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</si>
  <si>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</si>
  <si>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</si>
  <si>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</si>
  <si>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</si>
  <si>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</si>
  <si>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</si>
  <si>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</si>
  <si>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</si>
  <si>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</si>
  <si>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</si>
  <si>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</si>
  <si>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</si>
  <si>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</si>
  <si>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</si>
  <si>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</si>
  <si>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</si>
  <si>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</si>
  <si>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</si>
  <si>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</si>
  <si>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</si>
  <si>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</si>
  <si>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</si>
  <si>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計画調整局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</si>
  <si>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</si>
  <si>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</si>
  <si>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</si>
  <si>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</si>
  <si>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</si>
  <si>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</si>
  <si>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</si>
  <si>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</si>
  <si>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</si>
  <si>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</si>
  <si>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</si>
  <si>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</si>
  <si>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</si>
  <si>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</si>
  <si>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</si>
  <si>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</si>
  <si>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</si>
  <si>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</si>
  <si>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</si>
  <si>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</si>
  <si>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</si>
  <si>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</si>
  <si>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</si>
  <si>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</si>
  <si>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</si>
  <si>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</si>
  <si>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</si>
  <si>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</si>
  <si>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</si>
  <si>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</si>
  <si>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</si>
  <si>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</si>
  <si>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</si>
  <si>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</si>
  <si>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</si>
  <si>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</si>
  <si>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</si>
  <si>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</si>
  <si>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</si>
  <si>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</si>
  <si>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</si>
  <si>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</si>
  <si>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</si>
  <si>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</si>
  <si>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</si>
  <si>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</si>
  <si>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</si>
  <si>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</si>
  <si>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</si>
  <si>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</si>
  <si>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</si>
  <si>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</si>
  <si>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</si>
  <si>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</si>
  <si>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</si>
  <si>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</si>
  <si>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</si>
  <si>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</si>
  <si>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</si>
  <si>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</si>
  <si>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</si>
  <si>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</si>
  <si>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</si>
  <si>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</si>
  <si>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</si>
  <si>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</si>
  <si>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</si>
  <si>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</si>
  <si>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</si>
  <si>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</si>
  <si>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</si>
  <si>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</si>
  <si>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</si>
  <si>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</si>
  <si>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</si>
  <si>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</si>
  <si>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</si>
  <si>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</si>
  <si>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</si>
  <si>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</si>
  <si>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</si>
  <si>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</si>
  <si>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</si>
  <si>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</si>
  <si>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</si>
  <si>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</si>
  <si>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</si>
  <si>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</si>
  <si>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</si>
  <si>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</si>
  <si>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</si>
  <si>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</si>
  <si>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</si>
  <si>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</si>
  <si>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</si>
  <si>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</si>
  <si>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</si>
  <si>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</si>
  <si>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</si>
  <si>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</si>
  <si>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</si>
  <si>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</si>
  <si>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</si>
  <si>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</si>
  <si>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</si>
  <si>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</si>
  <si>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</si>
  <si>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</si>
  <si>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</si>
  <si>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</si>
  <si>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</si>
  <si>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</si>
  <si>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</si>
  <si>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</si>
  <si>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</si>
  <si>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</si>
  <si>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</si>
  <si>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</si>
  <si>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</si>
  <si>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</si>
  <si>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</si>
  <si>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</si>
  <si>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</si>
  <si>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</si>
  <si>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</si>
  <si>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</si>
  <si>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</si>
  <si>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</si>
  <si>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</si>
  <si>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</si>
  <si>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</si>
  <si>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</si>
  <si>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</si>
  <si>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</si>
  <si>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</si>
  <si>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</si>
  <si>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</si>
  <si>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</si>
  <si>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</si>
  <si>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</si>
  <si>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</si>
  <si>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</si>
  <si>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</si>
  <si>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</si>
  <si>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</si>
  <si>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</si>
  <si>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</si>
  <si>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</si>
  <si>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</si>
  <si>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</si>
  <si>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</si>
  <si>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</si>
  <si>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</si>
  <si>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</si>
  <si>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</si>
  <si>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</si>
  <si>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</si>
  <si>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0"/>
  </si>
  <si>
    <t>計画調整局</t>
    <rPh sb="0" eb="5">
      <t>ケイカクチョウセイキョク</t>
    </rPh>
    <phoneticPr fontId="20"/>
  </si>
  <si>
    <t xml:space="preserve">基 金 </t>
    <phoneticPr fontId="20"/>
  </si>
  <si>
    <t>明 細 表</t>
    <rPh sb="0" eb="1">
      <t>メイ</t>
    </rPh>
    <rPh sb="2" eb="3">
      <t>ホソ</t>
    </rPh>
    <rPh sb="4" eb="5">
      <t>ヒョウ</t>
    </rPh>
    <phoneticPr fontId="20"/>
  </si>
  <si>
    <t>（単位：円）</t>
    <rPh sb="4" eb="5">
      <t>エン</t>
    </rPh>
    <phoneticPr fontId="20"/>
  </si>
  <si>
    <t>種類</t>
    <rPh sb="0" eb="2">
      <t>シュルイ</t>
    </rPh>
    <phoneticPr fontId="2"/>
  </si>
  <si>
    <t>現金預金</t>
    <rPh sb="0" eb="2">
      <t>ゲンキン</t>
    </rPh>
    <rPh sb="2" eb="4">
      <t>ヨキン</t>
    </rPh>
    <phoneticPr fontId="20"/>
  </si>
  <si>
    <t>有価証券</t>
    <rPh sb="0" eb="2">
      <t>ユウカ</t>
    </rPh>
    <rPh sb="2" eb="4">
      <t>ショウケン</t>
    </rPh>
    <phoneticPr fontId="2"/>
  </si>
  <si>
    <t>土地</t>
    <rPh sb="0" eb="2">
      <t>トチ</t>
    </rPh>
    <phoneticPr fontId="2"/>
  </si>
  <si>
    <t>その他</t>
    <rPh sb="2" eb="3">
      <t>タ</t>
    </rPh>
    <phoneticPr fontId="2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</si>
  <si>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2"/>
  </si>
  <si>
    <t>合計</t>
    <rPh sb="0" eb="2">
      <t>ゴウケイ</t>
    </rPh>
    <phoneticPr fontId="2"/>
  </si>
  <si>
    <t>大阪市駐車対策推進基金</t>
  </si>
  <si>
    <t>合　　　　計</t>
    <rPh sb="0" eb="1">
      <t>ア</t>
    </rPh>
    <rPh sb="5" eb="6">
      <t>ケイ</t>
    </rPh>
    <phoneticPr fontId="2"/>
  </si>
  <si>
    <t>出 資 金</t>
    <phoneticPr fontId="20"/>
  </si>
  <si>
    <t>市場価格のないもの（株式会社）</t>
    <rPh sb="0" eb="2">
      <t>シジョウ</t>
    </rPh>
    <rPh sb="2" eb="4">
      <t>カカク</t>
    </rPh>
    <rPh sb="10" eb="14">
      <t>カブシキガイシャ</t>
    </rPh>
    <phoneticPr fontId="20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</si>
  <si>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</si>
  <si>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0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</si>
  <si>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0"/>
  </si>
  <si>
    <t>株数・口数など</t>
    <rPh sb="0" eb="2">
      <t>カブスウ</t>
    </rPh>
    <rPh sb="3" eb="4">
      <t>クチ</t>
    </rPh>
    <rPh sb="4" eb="5">
      <t>スウ</t>
    </rPh>
    <phoneticPr fontId="20"/>
  </si>
  <si>
    <t>一株あたり純資産額</t>
    <rPh sb="0" eb="2">
      <t>ヒトカブ</t>
    </rPh>
    <rPh sb="5" eb="8">
      <t>ジュンシサン</t>
    </rPh>
    <rPh sb="8" eb="9">
      <t>ガク</t>
    </rPh>
    <phoneticPr fontId="2"/>
  </si>
  <si>
    <t>実質価額</t>
    <rPh sb="0" eb="2">
      <t>ジッシツ</t>
    </rPh>
    <rPh sb="2" eb="4">
      <t>カガク</t>
    </rPh>
    <phoneticPr fontId="20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</si>
  <si>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</si>
  <si>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</si>
  <si>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</si>
  <si>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</si>
  <si>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0"/>
  </si>
  <si>
    <t>④＝②×③</t>
    <phoneticPr fontId="20"/>
  </si>
  <si>
    <t>⑤</t>
    <phoneticPr fontId="20"/>
  </si>
  <si>
    <t>①－⑤</t>
    <phoneticPr fontId="20"/>
  </si>
  <si>
    <t>ＪＲ西日本ステーションシティ（株）</t>
    <rPh sb="15" eb="16">
      <t>カブ</t>
    </rPh>
    <phoneticPr fontId="20"/>
  </si>
  <si>
    <t>関西国際空港土地保有（株）</t>
  </si>
  <si>
    <t>関西高速鉄道（株）</t>
  </si>
  <si>
    <t>（株）湊町開発センター</t>
  </si>
  <si>
    <t>（株）ベイ・コミュニケーションズ</t>
  </si>
  <si>
    <t>大阪外環状鉄道（株）</t>
    <phoneticPr fontId="20"/>
  </si>
  <si>
    <t>中之島高速鉄道（株）</t>
  </si>
  <si>
    <t>西大阪高速鉄道（株）</t>
  </si>
  <si>
    <t>阪神高速道路（株）</t>
  </si>
  <si>
    <t>本州四国連絡高速道路（株）</t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</si>
  <si>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0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</si>
  <si>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</si>
  <si>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</si>
  <si>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</si>
  <si>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出えん等比率(％)</t>
    <rPh sb="0" eb="1">
      <t>シュツ</t>
    </rPh>
    <rPh sb="3" eb="4">
      <t>トウ</t>
    </rPh>
    <rPh sb="4" eb="6">
      <t>ヒリツ</t>
    </rPh>
    <phoneticPr fontId="2"/>
  </si>
  <si>
    <t>実質価額</t>
    <rPh sb="0" eb="2">
      <t>ジッシツ</t>
    </rPh>
    <rPh sb="2" eb="4">
      <t>カガク</t>
    </rPh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</si>
  <si>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</si>
  <si>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</si>
  <si>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</si>
  <si>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</si>
  <si>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</si>
  <si>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</si>
  <si>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（一財）大阪建築防災センター</t>
    <rPh sb="1" eb="2">
      <t>イチ</t>
    </rPh>
    <phoneticPr fontId="20"/>
  </si>
  <si>
    <t>（一財）地域総合整備財団</t>
    <phoneticPr fontId="20"/>
  </si>
  <si>
    <t>（一財）関西観光本部</t>
    <phoneticPr fontId="20"/>
  </si>
  <si>
    <t>（独）日本高速道路保有・債務返済機構</t>
  </si>
  <si>
    <t>貸 付 金</t>
    <phoneticPr fontId="20"/>
  </si>
  <si>
    <t>明 細 表</t>
    <phoneticPr fontId="20"/>
  </si>
  <si>
    <t>貸付金名称</t>
    <rPh sb="0" eb="2">
      <t>カシツケ</t>
    </rPh>
    <rPh sb="2" eb="3">
      <t>キン</t>
    </rPh>
    <rPh sb="3" eb="5">
      <t>メイショウ</t>
    </rPh>
    <phoneticPr fontId="2"/>
  </si>
  <si>
    <t>長期貸付金</t>
    <rPh sb="0" eb="2">
      <t>チョウキ</t>
    </rPh>
    <rPh sb="2" eb="4">
      <t>カシツケ</t>
    </rPh>
    <rPh sb="4" eb="5">
      <t>キン</t>
    </rPh>
    <phoneticPr fontId="2"/>
  </si>
  <si>
    <t>短期貸付金</t>
    <rPh sb="0" eb="2">
      <t>タンキ</t>
    </rPh>
    <rPh sb="2" eb="4">
      <t>カシツケ</t>
    </rPh>
    <rPh sb="4" eb="5">
      <t>キン</t>
    </rPh>
    <phoneticPr fontId="2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</si>
  <si>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</si>
  <si>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2"/>
  </si>
  <si>
    <t>関西国際空港第2期用地造成事業貸付金</t>
    <rPh sb="0" eb="2">
      <t>カンサイ</t>
    </rPh>
    <rPh sb="2" eb="4">
      <t>コクサイ</t>
    </rPh>
    <rPh sb="4" eb="6">
      <t>クウコウ</t>
    </rPh>
    <rPh sb="6" eb="7">
      <t>ダイ</t>
    </rPh>
    <rPh sb="8" eb="9">
      <t>キ</t>
    </rPh>
    <rPh sb="9" eb="11">
      <t>ヨウチ</t>
    </rPh>
    <rPh sb="11" eb="13">
      <t>ゾウセイ</t>
    </rPh>
    <rPh sb="13" eb="15">
      <t>ジギョウ</t>
    </rPh>
    <rPh sb="15" eb="17">
      <t>カシツケ</t>
    </rPh>
    <rPh sb="17" eb="18">
      <t>キン</t>
    </rPh>
    <phoneticPr fontId="8"/>
  </si>
  <si>
    <t>大阪外環状線整備事業費貸付金</t>
    <rPh sb="0" eb="2">
      <t>オオサカ</t>
    </rPh>
    <rPh sb="2" eb="3">
      <t>ソト</t>
    </rPh>
    <rPh sb="3" eb="5">
      <t>カンジョウ</t>
    </rPh>
    <rPh sb="5" eb="6">
      <t>セン</t>
    </rPh>
    <rPh sb="6" eb="8">
      <t>セイビ</t>
    </rPh>
    <rPh sb="8" eb="10">
      <t>ジギョウ</t>
    </rPh>
    <rPh sb="10" eb="11">
      <t>ヒ</t>
    </rPh>
    <rPh sb="11" eb="13">
      <t>カシツケ</t>
    </rPh>
    <rPh sb="13" eb="14">
      <t>キン</t>
    </rPh>
    <phoneticPr fontId="8"/>
  </si>
  <si>
    <t>一般会計</t>
    <rPh sb="0" eb="4">
      <t>イッパンカイケイ</t>
    </rPh>
    <phoneticPr fontId="24"/>
  </si>
  <si>
    <t>計画調整局</t>
    <rPh sb="0" eb="2">
      <t>ケイカク</t>
    </rPh>
    <rPh sb="2" eb="4">
      <t>チョウセイ</t>
    </rPh>
    <rPh sb="4" eb="5">
      <t>キョク</t>
    </rPh>
    <phoneticPr fontId="24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</si>
  <si>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4"/>
  </si>
  <si>
    <t>該当事項はありません。</t>
    <rPh sb="0" eb="4">
      <t>ガイトウジコウ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</si>
</sst>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▲ &quot;#,##0"/>
    <numFmt numFmtId="177" formatCode="0_);[Red]\(0\)"/>
    <numFmt numFmtId="178" formatCode="#,##0;&quot;△ &quot;#,##0"/>
    <numFmt numFmtId="179" formatCode="#,##0.00;&quot;▲ &quot;#,##0.00"/>
    <numFmt numFmtId="180" formatCode="0.0%"/>
  </numFmts>
  <fonts count="3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6"/>
      <color theme="1"/>
      <name val="ＭＳ 明朝"/>
      <family val="1"/>
      <charset val="128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247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2" borderId="0" xfId="2" applyFont="1" applyFill="1">
      <alignment vertical="center"/>
    </xf>
    <xf numFmtId="0" fontId="21" fillId="2" borderId="0" xfId="2" applyFont="1" applyFill="1">
      <alignment vertical="center"/>
    </xf>
    <xf numFmtId="0" fontId="0" fillId="2" borderId="0" xfId="0" applyFill="1">
      <alignment vertical="center"/>
    </xf>
    <xf numFmtId="0" fontId="11" fillId="2" borderId="0" xfId="5" applyFont="1" applyFill="1" applyAlignment="1">
      <alignment horizontal="left" vertical="center"/>
    </xf>
    <xf numFmtId="0" fontId="5" fillId="2" borderId="0" xfId="2" applyFont="1" applyFill="1">
      <alignment vertical="center"/>
    </xf>
    <xf numFmtId="0" fontId="7" fillId="2" borderId="0" xfId="2" applyFont="1" applyFill="1">
      <alignment vertical="center"/>
    </xf>
    <xf numFmtId="0" fontId="14" fillId="2" borderId="0" xfId="2" applyFont="1" applyFill="1" applyAlignment="1">
      <alignment horizontal="right" vertical="center"/>
    </xf>
    <xf numFmtId="0" fontId="22" fillId="0" borderId="8" xfId="0" applyFont="1" applyBorder="1" applyAlignment="1">
      <alignment horizontal="center" vertical="center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0" fontId="22" fillId="0" borderId="0" xfId="0" applyFont="1" applyAlignment="1">
      <alignment horizontal="center" vertical="center"/>
    </xf>
    <xf numFmtId="178" fontId="14" fillId="2" borderId="10" xfId="2" applyNumberFormat="1" applyFont="1" applyFill="1" applyBorder="1">
      <alignment vertical="center"/>
    </xf>
    <xf numFmtId="0" fontId="23" fillId="0" borderId="0" xfId="0" applyFont="1">
      <alignment vertical="center"/>
    </xf>
    <xf numFmtId="0" fontId="5" fillId="0" borderId="0" xfId="2" applyFont="1">
      <alignment vertical="center"/>
    </xf>
    <xf numFmtId="0" fontId="14" fillId="0" borderId="11" xfId="2" applyFont="1" applyBorder="1" applyAlignment="1">
      <alignment horizontal="center" vertical="center" shrinkToFit="1"/>
    </xf>
    <xf numFmtId="179" fontId="14" fillId="0" borderId="10" xfId="2" applyNumberFormat="1" applyFont="1" applyBorder="1">
      <alignment vertical="center"/>
    </xf>
    <xf numFmtId="179" fontId="7" fillId="0" borderId="10" xfId="2" applyNumberFormat="1" applyFont="1" applyBorder="1">
      <alignment vertical="center"/>
    </xf>
    <xf numFmtId="178" fontId="14" fillId="0" borderId="0" xfId="2" applyNumberFormat="1" applyFont="1">
      <alignment vertical="center"/>
    </xf>
    <xf numFmtId="0" fontId="7" fillId="2" borderId="5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78" fontId="14" fillId="0" borderId="10" xfId="2" applyNumberFormat="1" applyFont="1" applyBorder="1">
      <alignment vertical="center"/>
    </xf>
    <xf numFmtId="178" fontId="14" fillId="0" borderId="16" xfId="2" applyNumberFormat="1" applyFont="1" applyBorder="1">
      <alignment vertical="center"/>
    </xf>
    <xf numFmtId="0" fontId="7" fillId="2" borderId="0" xfId="2" applyFont="1" applyFill="1" applyAlignment="1">
      <alignment horizontal="center" vertical="center"/>
    </xf>
    <xf numFmtId="176" fontId="14" fillId="0" borderId="10" xfId="2" applyNumberFormat="1" applyFont="1" applyBorder="1" applyAlignment="1">
      <alignment vertical="center" shrinkToFit="1"/>
    </xf>
    <xf numFmtId="176" fontId="7" fillId="0" borderId="10" xfId="2" applyNumberFormat="1" applyFont="1" applyBorder="1" applyAlignment="1">
      <alignment vertical="center" shrinkToFit="1"/>
    </xf>
    <xf numFmtId="180" fontId="7" fillId="0" borderId="10" xfId="2" applyNumberFormat="1" applyFont="1" applyBorder="1" applyAlignment="1">
      <alignment vertical="center" shrinkToFit="1"/>
    </xf>
    <xf numFmtId="180" fontId="14" fillId="0" borderId="16" xfId="2" applyNumberFormat="1" applyFont="1" applyBorder="1">
      <alignment vertical="center"/>
    </xf>
    <xf numFmtId="176" fontId="14" fillId="0" borderId="0" xfId="2" applyNumberFormat="1" applyFont="1">
      <alignment vertical="center"/>
    </xf>
    <xf numFmtId="0" fontId="6" fillId="0" borderId="0" xfId="2" applyFont="1">
      <alignment vertical="center"/>
    </xf>
    <xf numFmtId="0" fontId="7" fillId="0" borderId="4" xfId="2" applyFont="1" applyBorder="1" applyAlignment="1">
      <alignment horizontal="center" vertical="center"/>
    </xf>
    <xf numFmtId="0" fontId="25" fillId="0" borderId="0" xfId="5" applyFont="1" applyAlignment="1">
      <alignment horizontal="left" vertical="center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29" fillId="0" borderId="0" xfId="8" applyFont="1" applyAlignment="1">
      <alignment vertical="top" wrapText="1"/>
    </xf>
    <xf numFmtId="0" fontId="29" fillId="0" borderId="0" xfId="8" applyFont="1" applyAlignment="1">
      <alignment horizontal="left" vertical="top" wrapText="1"/>
    </xf>
    <xf numFmtId="0" fontId="29" fillId="0" borderId="0" xfId="8" applyFont="1" applyAlignment="1">
      <alignment vertical="center" wrapText="1"/>
    </xf>
    <xf numFmtId="0" fontId="30" fillId="0" borderId="0" xfId="8" applyFont="1">
      <alignment vertical="center"/>
    </xf>
    <xf numFmtId="0" fontId="31" fillId="0" borderId="0" xfId="8" applyFont="1">
      <alignment vertical="center"/>
    </xf>
    <xf numFmtId="0" fontId="32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0" fontId="14" fillId="2" borderId="13" xfId="2" applyFont="1" applyFill="1" applyBorder="1" applyAlignment="1">
      <alignment horizontal="center" vertical="center"/>
    </xf>
    <xf numFmtId="0" fontId="14" fillId="2" borderId="14" xfId="2" applyFont="1" applyFill="1" applyBorder="1" applyAlignment="1">
      <alignment horizontal="center" vertical="center"/>
    </xf>
    <xf numFmtId="0" fontId="14" fillId="2" borderId="15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right" vertical="center"/>
    </xf>
    <xf numFmtId="0" fontId="5" fillId="2" borderId="0" xfId="2" applyFont="1" applyFill="1" applyAlignment="1">
      <alignment horizontal="left" vertical="center"/>
    </xf>
    <xf numFmtId="0" fontId="14" fillId="2" borderId="1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/>
    </xf>
    <xf numFmtId="0" fontId="14" fillId="2" borderId="7" xfId="2" applyFont="1" applyFill="1" applyBorder="1" applyAlignment="1">
      <alignment horizontal="center" vertical="center"/>
    </xf>
    <xf numFmtId="0" fontId="14" fillId="2" borderId="8" xfId="2" applyFont="1" applyFill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14" fillId="2" borderId="11" xfId="2" applyFont="1" applyFill="1" applyBorder="1" applyAlignment="1">
      <alignment horizontal="center" vertical="center" wrapText="1"/>
    </xf>
    <xf numFmtId="0" fontId="14" fillId="2" borderId="12" xfId="2" applyFont="1" applyFill="1" applyBorder="1" applyAlignment="1">
      <alignment horizontal="center" vertical="center" wrapText="1"/>
    </xf>
    <xf numFmtId="0" fontId="14" fillId="2" borderId="11" xfId="2" applyFont="1" applyFill="1" applyBorder="1" applyAlignment="1">
      <alignment horizontal="center" vertical="center"/>
    </xf>
    <xf numFmtId="0" fontId="14" fillId="2" borderId="12" xfId="2" applyFont="1" applyFill="1" applyBorder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0" fontId="5" fillId="0" borderId="0" xfId="2" applyFont="1" applyAlignment="1">
      <alignment horizontal="left" vertical="center"/>
    </xf>
    <xf numFmtId="0" fontId="7" fillId="0" borderId="13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29" fillId="0" borderId="0" xfId="8" applyFont="1" applyAlignment="1">
      <alignment horizontal="left" vertical="top" wrapText="1"/>
    </xf>
    <xf numFmtId="0" fontId="26" fillId="0" borderId="0" xfId="8" applyFont="1" applyAlignment="1">
      <alignment horizontal="center" vertical="center"/>
    </xf>
    <xf numFmtId="0" fontId="29" fillId="0" borderId="0" xfId="8" applyFont="1" applyAlignment="1">
      <alignment horizontal="left" vertical="top"/>
    </xf>
  </cellXfs>
  <cellStyles count="9">
    <cellStyle name="標準" xfId="0" builtinId="0"/>
    <cellStyle name="標準 2" xfId="1" xr:uid="{A94A6A9F-F5CC-4D25-8104-981960DA37FE}"/>
    <cellStyle name="標準 2 2" xfId="2" xr:uid="{7D4BADC4-8A40-4131-888A-21FE69FB574F}"/>
    <cellStyle name="標準 3" xfId="3" xr:uid="{3BC7596F-AD35-4245-B75B-3EECA7F2319C}"/>
    <cellStyle name="標準 4" xfId="4" xr:uid="{E5C0F569-9697-4FE4-8835-4E2D21BAE88C}"/>
    <cellStyle name="標準 4 2" xfId="5" xr:uid="{FD419577-A8EC-485F-BA05-7824A9A95B77}"/>
    <cellStyle name="標準 5" xfId="8" xr:uid="{09279CA8-D19C-447D-9361-47EDF0A1FB47}"/>
    <cellStyle name="標準 5 2" xfId="6" xr:uid="{07812E2C-F89F-44A2-847A-0F1EBB0730C6}"/>
    <cellStyle name="標準 6 2" xfId="7" xr:uid="{343B864A-0D8F-44A5-ABC5-D38077A140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6230889\Desktop\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1ADB-F647-4C1B-B80B-83108C564297}">
  <sheetPr codeName="Sheet7"/>
  <dimension ref="A1:T200"/>
  <sheetViews>
    <sheetView showGridLines="0" tabSelected="1" topLeftCell="A6" zoomScale="60" zoomScaleNormal="60" workbookViewId="0">
      <selection activeCell="N22" sqref="N22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64" t="s">
        <v>0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9"/>
      <c r="T6" s="8"/>
    </row>
    <row r="7" spans="1:20" ht="22.5" customHeight="1" x14ac:dyDescent="0.2">
      <c r="A7" s="6"/>
      <c r="B7" s="165" t="s">
        <v>65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66"/>
      <c r="C9" s="166"/>
      <c r="D9" s="166"/>
      <c r="E9" s="11"/>
      <c r="F9" s="11"/>
      <c r="G9" s="11"/>
      <c r="H9" s="11"/>
      <c r="I9" s="11"/>
      <c r="J9" s="162"/>
      <c r="K9" s="162"/>
      <c r="L9" s="162"/>
      <c r="M9" s="162"/>
      <c r="N9" s="163"/>
      <c r="O9" s="163"/>
      <c r="P9" s="163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62"/>
      <c r="K10" s="162"/>
      <c r="L10" s="162"/>
      <c r="M10" s="162"/>
      <c r="N10" s="163"/>
      <c r="O10" s="163"/>
      <c r="P10" s="163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62"/>
      <c r="K11" s="162"/>
      <c r="L11" s="162"/>
      <c r="M11" s="162"/>
      <c r="N11" s="163"/>
      <c r="O11" s="163"/>
      <c r="P11" s="163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62"/>
      <c r="K12" s="162"/>
      <c r="L12" s="162"/>
      <c r="M12" s="162"/>
      <c r="N12" s="163"/>
      <c r="O12" s="163"/>
      <c r="P12" s="163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62"/>
      <c r="K13" s="162"/>
      <c r="L13" s="162"/>
      <c r="M13" s="162"/>
      <c r="N13" s="163" t="s">
        <v>1</v>
      </c>
      <c r="O13" s="163"/>
      <c r="P13" s="163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66"/>
      <c r="L14" s="166"/>
      <c r="M14" s="166"/>
      <c r="N14" s="167" t="s">
        <v>1</v>
      </c>
      <c r="O14" s="167"/>
      <c r="P14" s="167"/>
      <c r="Q14" s="12"/>
      <c r="R14" s="11"/>
      <c r="S14" s="11"/>
      <c r="T14" s="8"/>
    </row>
    <row r="15" spans="1:20" ht="19.2" x14ac:dyDescent="0.2">
      <c r="A15" s="6"/>
      <c r="B15" s="168"/>
      <c r="C15" s="168"/>
      <c r="D15" s="16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829699993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7037809929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6271056550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181372611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579308000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6072768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829699993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57385036461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52924889717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391236406019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131412274535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131412274535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1702338472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131408320592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1965333568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786908000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3953943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5566704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64422846390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327643259622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794543248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11639455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16521982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225583851806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93800370806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131783481000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219018469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219018469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33198556524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327643259622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392066106012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392066106012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9DFC-F890-40F6-9334-E84A051ED426}">
  <sheetPr codeName="Sheet12"/>
  <dimension ref="A1:M192"/>
  <sheetViews>
    <sheetView showGridLines="0" topLeftCell="A31" zoomScale="60" zoomScaleNormal="60" zoomScaleSheetLayoutView="50" workbookViewId="0">
      <selection activeCell="J57" sqref="J57"/>
    </sheetView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69" t="s">
        <v>3</v>
      </c>
      <c r="C6" s="169"/>
      <c r="D6" s="169"/>
      <c r="E6" s="169"/>
      <c r="F6" s="169"/>
      <c r="G6" s="169"/>
      <c r="H6" s="169"/>
      <c r="I6" s="169"/>
      <c r="J6" s="169"/>
      <c r="K6" s="169"/>
      <c r="L6" s="170"/>
      <c r="M6" s="32"/>
    </row>
    <row r="7" spans="1:13" ht="22.5" customHeight="1" x14ac:dyDescent="0.25">
      <c r="A7" s="28"/>
      <c r="B7" s="171" t="s">
        <v>111</v>
      </c>
      <c r="C7" s="171"/>
      <c r="D7" s="171"/>
      <c r="E7" s="171"/>
      <c r="F7" s="171"/>
      <c r="G7" s="171"/>
      <c r="H7" s="171"/>
      <c r="I7" s="171"/>
      <c r="J7" s="171"/>
      <c r="K7" s="171"/>
      <c r="L7" s="17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73"/>
      <c r="C16" s="173"/>
      <c r="D16" s="17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3125056775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44088000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75144385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1849011182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12200518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1144612690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11241355634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1946791100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178192862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116680232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2132531899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2735240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10873430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620427538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-245666656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6478789989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-8116298859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743291786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743291786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985309209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981503209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3806000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-242017423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11304782925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-16122040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2930344603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57AE9-C08E-4A82-B7A5-B9529A151AC5}">
  <sheetPr codeName="Sheet14"/>
  <dimension ref="A1:N68"/>
  <sheetViews>
    <sheetView showGridLines="0" zoomScale="60" zoomScaleNormal="60" zoomScaleSheetLayoutView="50" workbookViewId="0">
      <selection activeCell="L22" sqref="L22"/>
    </sheetView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74" t="s">
        <v>4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47"/>
    </row>
    <row r="7" spans="1:14" ht="22.5" customHeight="1" x14ac:dyDescent="0.2">
      <c r="A7" s="44"/>
      <c r="B7" s="176" t="s">
        <v>111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47"/>
    </row>
    <row r="8" spans="1:14" ht="22.5" hidden="1" customHeight="1" x14ac:dyDescent="0.2">
      <c r="A8" s="44"/>
      <c r="C8" s="177"/>
      <c r="D8" s="177"/>
      <c r="E8" s="177"/>
      <c r="F8" s="48"/>
      <c r="H8" s="48"/>
      <c r="L8" s="49"/>
      <c r="N8" s="47"/>
    </row>
    <row r="9" spans="1:14" ht="22.5" hidden="1" customHeight="1" x14ac:dyDescent="0.2">
      <c r="A9" s="44"/>
      <c r="C9" s="177"/>
      <c r="D9" s="177"/>
      <c r="E9" s="17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77"/>
      <c r="D11" s="177"/>
      <c r="E11" s="177"/>
      <c r="F11" s="178"/>
      <c r="G11" s="177"/>
      <c r="H11" s="177"/>
      <c r="I11" s="50"/>
      <c r="N11" s="47"/>
    </row>
    <row r="12" spans="1:14" ht="22.5" hidden="1" customHeight="1" x14ac:dyDescent="0.2">
      <c r="A12" s="44"/>
      <c r="C12" s="177"/>
      <c r="D12" s="177"/>
      <c r="E12" s="177"/>
      <c r="F12" s="178"/>
      <c r="G12" s="177"/>
      <c r="H12" s="177"/>
      <c r="I12" s="50"/>
      <c r="N12" s="47"/>
    </row>
    <row r="13" spans="1:14" ht="22.5" hidden="1" customHeight="1" x14ac:dyDescent="0.2">
      <c r="A13" s="44"/>
      <c r="C13" s="177"/>
      <c r="D13" s="177"/>
      <c r="E13" s="177"/>
      <c r="F13" s="178"/>
      <c r="G13" s="177"/>
      <c r="H13" s="177"/>
      <c r="I13" s="50"/>
      <c r="N13" s="47"/>
    </row>
    <row r="14" spans="1:14" ht="22.5" hidden="1" customHeight="1" x14ac:dyDescent="0.2">
      <c r="A14" s="44"/>
      <c r="C14" s="177"/>
      <c r="D14" s="177"/>
      <c r="E14" s="177"/>
      <c r="F14" s="178"/>
      <c r="G14" s="177"/>
      <c r="H14" s="177"/>
      <c r="N14" s="47"/>
    </row>
    <row r="15" spans="1:14" ht="19.2" hidden="1" x14ac:dyDescent="0.2">
      <c r="A15" s="28"/>
      <c r="B15" s="21"/>
      <c r="C15" s="179"/>
      <c r="D15" s="179"/>
      <c r="E15" s="179"/>
      <c r="F15" s="180"/>
      <c r="G15" s="179"/>
      <c r="H15" s="179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79"/>
      <c r="D16" s="179"/>
      <c r="E16" s="179"/>
      <c r="F16" s="180"/>
      <c r="G16" s="179"/>
      <c r="H16" s="179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81"/>
      <c r="D17" s="181"/>
      <c r="E17" s="181"/>
      <c r="F17" s="182" t="s">
        <v>1</v>
      </c>
      <c r="G17" s="181"/>
      <c r="H17" s="181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73"/>
      <c r="D19" s="173"/>
      <c r="E19" s="17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83" t="s">
        <v>5</v>
      </c>
      <c r="D20" s="183"/>
      <c r="E20" s="183"/>
      <c r="F20" s="183"/>
      <c r="G20" s="183"/>
      <c r="H20" s="183"/>
      <c r="I20" s="183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83" t="s">
        <v>9</v>
      </c>
      <c r="D21" s="183"/>
      <c r="E21" s="183"/>
      <c r="F21" s="183"/>
      <c r="G21" s="183"/>
      <c r="H21" s="183"/>
      <c r="I21" s="183"/>
      <c r="J21" s="54">
        <v>324712915019</v>
      </c>
      <c r="K21" s="54">
        <v>0</v>
      </c>
      <c r="L21" s="54">
        <v>324712915019</v>
      </c>
      <c r="M21" s="21"/>
      <c r="N21" s="30"/>
    </row>
    <row r="22" spans="1:14" ht="50.1" customHeight="1" x14ac:dyDescent="0.2">
      <c r="A22" s="28"/>
      <c r="B22" s="21"/>
      <c r="C22" s="183" t="s">
        <v>10</v>
      </c>
      <c r="D22" s="183"/>
      <c r="E22" s="183"/>
      <c r="F22" s="183"/>
      <c r="G22" s="183"/>
      <c r="H22" s="183"/>
      <c r="I22" s="183"/>
      <c r="J22" s="54">
        <v>2930344603</v>
      </c>
      <c r="K22" s="54">
        <v>0</v>
      </c>
      <c r="L22" s="54">
        <v>2930344603</v>
      </c>
      <c r="M22" s="21"/>
      <c r="N22" s="30"/>
    </row>
    <row r="23" spans="1:14" ht="50.1" customHeight="1" x14ac:dyDescent="0.2">
      <c r="A23" s="28"/>
      <c r="B23" s="21"/>
      <c r="C23" s="183" t="s">
        <v>11</v>
      </c>
      <c r="D23" s="183"/>
      <c r="E23" s="183"/>
      <c r="F23" s="183"/>
      <c r="G23" s="183"/>
      <c r="H23" s="183"/>
      <c r="I23" s="183"/>
      <c r="J23" s="54">
        <v>327643259622</v>
      </c>
      <c r="K23" s="54">
        <v>0</v>
      </c>
      <c r="L23" s="54">
        <v>327643259622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EAC4-C03B-45E3-B89A-DD921A2001C0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86" t="s">
        <v>12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60"/>
      <c r="U6" s="8"/>
    </row>
    <row r="7" spans="1:21" ht="22.5" customHeight="1" x14ac:dyDescent="0.2">
      <c r="A7" s="6"/>
      <c r="B7" s="187" t="s">
        <v>111</v>
      </c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85"/>
      <c r="C9" s="185"/>
      <c r="D9" s="185"/>
      <c r="E9" s="63"/>
      <c r="F9" s="63"/>
      <c r="G9" s="63"/>
      <c r="H9" s="62"/>
      <c r="I9" s="62"/>
      <c r="J9" s="62"/>
      <c r="K9" s="184"/>
      <c r="L9" s="184"/>
      <c r="M9" s="184"/>
      <c r="N9" s="18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84"/>
      <c r="L10" s="184"/>
      <c r="M10" s="184"/>
      <c r="N10" s="18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84"/>
      <c r="L11" s="184"/>
      <c r="M11" s="184"/>
      <c r="N11" s="18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84"/>
      <c r="L12" s="184"/>
      <c r="M12" s="184"/>
      <c r="N12" s="18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84"/>
      <c r="L13" s="184"/>
      <c r="M13" s="184"/>
      <c r="N13" s="18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85"/>
      <c r="M14" s="185"/>
      <c r="N14" s="18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68"/>
      <c r="C15" s="168"/>
      <c r="D15" s="16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2538992130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3125056775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8564050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6928080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6928080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2523500000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44088000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75144385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1849011182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-583969317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4714000000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4714000000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12200518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1144612690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12017085429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2203292763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2132531899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2735240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620427538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6542784954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6536712186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7058097989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6072768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-8892028654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-1828784954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1955022813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-11304782925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1091222820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11304782925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34100000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34100000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829699993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5B13-9A61-404A-B97B-4FE73A6F81B5}">
  <sheetPr codeName="Sheet19">
    <pageSetUpPr fitToPage="1"/>
  </sheetPr>
  <dimension ref="B1:O37"/>
  <sheetViews>
    <sheetView showGridLines="0" view="pageBreakPreview" topLeftCell="A6" zoomScale="60" zoomScaleNormal="55" workbookViewId="0">
      <selection activeCell="L24" sqref="L24"/>
    </sheetView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88" t="s">
        <v>13</v>
      </c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</row>
    <row r="6" spans="2:15" ht="23.25" customHeight="1" x14ac:dyDescent="0.2"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</row>
    <row r="7" spans="2:15" x14ac:dyDescent="0.2">
      <c r="O7" s="74" t="s">
        <v>2</v>
      </c>
    </row>
    <row r="8" spans="2:15" ht="21.9" customHeight="1" x14ac:dyDescent="0.2">
      <c r="B8" s="190" t="s">
        <v>14</v>
      </c>
      <c r="C8" s="191"/>
      <c r="D8" s="191"/>
      <c r="E8" s="191"/>
      <c r="F8" s="191"/>
      <c r="G8" s="191"/>
      <c r="H8" s="19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93"/>
      <c r="C9" s="194"/>
      <c r="D9" s="194"/>
      <c r="E9" s="194"/>
      <c r="F9" s="194"/>
      <c r="G9" s="194"/>
      <c r="H9" s="19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131422043623</v>
      </c>
      <c r="J10" s="81">
        <v>0</v>
      </c>
      <c r="K10" s="81">
        <v>0</v>
      </c>
      <c r="L10" s="81">
        <v>131422043623</v>
      </c>
      <c r="M10" s="81">
        <v>9769088</v>
      </c>
      <c r="N10" s="81">
        <v>1244506</v>
      </c>
      <c r="O10" s="81">
        <v>131412274535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131422043623</v>
      </c>
      <c r="J11" s="81">
        <v>0</v>
      </c>
      <c r="K11" s="81">
        <v>0</v>
      </c>
      <c r="L11" s="81">
        <v>131422043623</v>
      </c>
      <c r="M11" s="81">
        <v>9769088</v>
      </c>
      <c r="N11" s="81">
        <v>1244506</v>
      </c>
      <c r="O11" s="81">
        <v>131412274535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131408320592</v>
      </c>
      <c r="J12" s="81">
        <v>0</v>
      </c>
      <c r="K12" s="81">
        <v>0</v>
      </c>
      <c r="L12" s="81">
        <v>131408320592</v>
      </c>
      <c r="M12" s="81">
        <v>0</v>
      </c>
      <c r="N12" s="81">
        <v>0</v>
      </c>
      <c r="O12" s="81">
        <v>131408320592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13723031</v>
      </c>
      <c r="J14" s="81">
        <v>0</v>
      </c>
      <c r="K14" s="81">
        <v>0</v>
      </c>
      <c r="L14" s="81">
        <v>13723031</v>
      </c>
      <c r="M14" s="81">
        <v>9769088</v>
      </c>
      <c r="N14" s="81">
        <v>1244506</v>
      </c>
      <c r="O14" s="81">
        <v>3953943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793070000</v>
      </c>
      <c r="J30" s="81">
        <v>1524050</v>
      </c>
      <c r="K30" s="81">
        <v>0</v>
      </c>
      <c r="L30" s="81">
        <v>794594050</v>
      </c>
      <c r="M30" s="81">
        <v>50802</v>
      </c>
      <c r="N30" s="81">
        <v>50802</v>
      </c>
      <c r="O30" s="81">
        <v>794543248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34263920</v>
      </c>
      <c r="J31" s="81">
        <v>0</v>
      </c>
      <c r="K31" s="81">
        <v>0</v>
      </c>
      <c r="L31" s="81">
        <v>34263920</v>
      </c>
      <c r="M31" s="81">
        <v>22624465</v>
      </c>
      <c r="N31" s="81">
        <v>6072780</v>
      </c>
      <c r="O31" s="81">
        <v>11639455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43323200</v>
      </c>
      <c r="J32" s="81">
        <v>7040000</v>
      </c>
      <c r="K32" s="81">
        <v>0</v>
      </c>
      <c r="L32" s="81">
        <v>50363200</v>
      </c>
      <c r="M32" s="81">
        <v>33841218</v>
      </c>
      <c r="N32" s="81">
        <v>3505342</v>
      </c>
      <c r="O32" s="81">
        <v>16521982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3806000</v>
      </c>
      <c r="J33" s="81">
        <v>2532064050</v>
      </c>
      <c r="K33" s="81">
        <v>2535870050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96" t="s">
        <v>49</v>
      </c>
      <c r="C35" s="197"/>
      <c r="D35" s="197"/>
      <c r="E35" s="197"/>
      <c r="F35" s="197"/>
      <c r="G35" s="197"/>
      <c r="H35" s="198"/>
      <c r="I35" s="81">
        <v>132296506743</v>
      </c>
      <c r="J35" s="81">
        <v>2540628100</v>
      </c>
      <c r="K35" s="81">
        <v>2535870050</v>
      </c>
      <c r="L35" s="81">
        <v>132301264793</v>
      </c>
      <c r="M35" s="81">
        <v>66285573</v>
      </c>
      <c r="N35" s="81">
        <v>10873430</v>
      </c>
      <c r="O35" s="81">
        <v>132234979220</v>
      </c>
    </row>
    <row r="36" spans="2:15" ht="12" customHeight="1" x14ac:dyDescent="0.2"/>
    <row r="37" spans="2:15" ht="21.9" customHeight="1" x14ac:dyDescent="0.2"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1643-0D3C-4935-8F04-AF5EA8A0A546}">
  <sheetPr codeName="Sheet23"/>
  <dimension ref="B1:N19"/>
  <sheetViews>
    <sheetView showGridLines="0" view="pageBreakPreview" zoomScale="60" zoomScaleNormal="55" workbookViewId="0">
      <selection activeCell="M16" sqref="M16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200" t="s">
        <v>50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</row>
    <row r="6" spans="2:14" x14ac:dyDescent="0.2"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</row>
    <row r="7" spans="2:14" x14ac:dyDescent="0.2">
      <c r="B7" s="202"/>
      <c r="C7" s="202"/>
      <c r="D7" s="202"/>
      <c r="F7" s="82"/>
      <c r="N7" s="83" t="s">
        <v>2</v>
      </c>
    </row>
    <row r="8" spans="2:14" ht="20.100000000000001" customHeight="1" x14ac:dyDescent="0.2">
      <c r="B8" s="203" t="s">
        <v>5</v>
      </c>
      <c r="C8" s="204"/>
      <c r="D8" s="204"/>
      <c r="E8" s="204"/>
      <c r="F8" s="204"/>
      <c r="G8" s="204"/>
      <c r="H8" s="205"/>
      <c r="I8" s="209" t="s">
        <v>15</v>
      </c>
      <c r="J8" s="209" t="s">
        <v>16</v>
      </c>
      <c r="K8" s="211" t="s">
        <v>17</v>
      </c>
      <c r="L8" s="212"/>
      <c r="M8" s="213"/>
      <c r="N8" s="214" t="s">
        <v>51</v>
      </c>
    </row>
    <row r="9" spans="2:14" ht="20.100000000000001" customHeight="1" x14ac:dyDescent="0.2">
      <c r="B9" s="206"/>
      <c r="C9" s="207"/>
      <c r="D9" s="207"/>
      <c r="E9" s="207"/>
      <c r="F9" s="207"/>
      <c r="G9" s="207"/>
      <c r="H9" s="208"/>
      <c r="I9" s="210"/>
      <c r="J9" s="210"/>
      <c r="K9" s="84" t="s">
        <v>52</v>
      </c>
      <c r="L9" s="84" t="s">
        <v>53</v>
      </c>
      <c r="M9" s="84" t="s">
        <v>54</v>
      </c>
      <c r="N9" s="215"/>
    </row>
    <row r="10" spans="2:14" ht="31.65" customHeight="1" x14ac:dyDescent="0.2">
      <c r="B10" s="216" t="s">
        <v>55</v>
      </c>
      <c r="C10" s="216"/>
      <c r="D10" s="216"/>
      <c r="E10" s="216"/>
      <c r="F10" s="216"/>
      <c r="G10" s="216"/>
      <c r="H10" s="216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216" t="s">
        <v>56</v>
      </c>
      <c r="C11" s="216"/>
      <c r="D11" s="216"/>
      <c r="E11" s="216"/>
      <c r="F11" s="216"/>
      <c r="G11" s="216"/>
      <c r="H11" s="216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216" t="s">
        <v>57</v>
      </c>
      <c r="C12" s="216"/>
      <c r="D12" s="216"/>
      <c r="E12" s="216"/>
      <c r="F12" s="216"/>
      <c r="G12" s="216"/>
      <c r="H12" s="216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216" t="s">
        <v>58</v>
      </c>
      <c r="C13" s="216"/>
      <c r="D13" s="216"/>
      <c r="E13" s="216"/>
      <c r="F13" s="216"/>
      <c r="G13" s="216"/>
      <c r="H13" s="216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216" t="s">
        <v>59</v>
      </c>
      <c r="C14" s="216"/>
      <c r="D14" s="216"/>
      <c r="E14" s="216"/>
      <c r="F14" s="216"/>
      <c r="G14" s="216"/>
      <c r="H14" s="216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216" t="s">
        <v>60</v>
      </c>
      <c r="C15" s="216"/>
      <c r="D15" s="216"/>
      <c r="E15" s="216"/>
      <c r="F15" s="216"/>
      <c r="G15" s="216"/>
      <c r="H15" s="216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216" t="s">
        <v>61</v>
      </c>
      <c r="C16" s="216"/>
      <c r="D16" s="216"/>
      <c r="E16" s="216"/>
      <c r="F16" s="216"/>
      <c r="G16" s="216"/>
      <c r="H16" s="216"/>
      <c r="I16" s="85">
        <v>177406692</v>
      </c>
      <c r="J16" s="85">
        <v>181372611</v>
      </c>
      <c r="K16" s="85">
        <v>174226943</v>
      </c>
      <c r="L16" s="85">
        <f>M16-K16</f>
        <v>3179749</v>
      </c>
      <c r="M16" s="85">
        <v>177406692</v>
      </c>
      <c r="N16" s="85">
        <v>181372611</v>
      </c>
    </row>
    <row r="17" spans="2:14" ht="31.65" customHeight="1" x14ac:dyDescent="0.2">
      <c r="B17" s="216" t="s">
        <v>62</v>
      </c>
      <c r="C17" s="216"/>
      <c r="D17" s="216"/>
      <c r="E17" s="216"/>
      <c r="F17" s="216"/>
      <c r="G17" s="216"/>
      <c r="H17" s="216"/>
      <c r="I17" s="85">
        <v>1667932960</v>
      </c>
      <c r="J17" s="85">
        <v>122375614</v>
      </c>
      <c r="K17" s="85">
        <v>82274720</v>
      </c>
      <c r="L17" s="85">
        <f>M17-K17</f>
        <v>5695382</v>
      </c>
      <c r="M17" s="85">
        <v>87970102</v>
      </c>
      <c r="N17" s="85">
        <v>1702338472</v>
      </c>
    </row>
    <row r="18" spans="2:14" ht="31.65" customHeight="1" x14ac:dyDescent="0.2">
      <c r="B18" s="216" t="s">
        <v>63</v>
      </c>
      <c r="C18" s="216"/>
      <c r="D18" s="216"/>
      <c r="E18" s="216"/>
      <c r="F18" s="216"/>
      <c r="G18" s="216"/>
      <c r="H18" s="216"/>
      <c r="I18" s="85">
        <v>2211000224</v>
      </c>
      <c r="J18" s="85">
        <v>0</v>
      </c>
      <c r="K18" s="85">
        <v>0</v>
      </c>
      <c r="L18" s="85">
        <v>245666656</v>
      </c>
      <c r="M18" s="85">
        <v>245666656</v>
      </c>
      <c r="N18" s="85">
        <v>1965333568</v>
      </c>
    </row>
    <row r="19" spans="2:14" ht="31.65" customHeight="1" x14ac:dyDescent="0.2">
      <c r="B19" s="217" t="s">
        <v>64</v>
      </c>
      <c r="C19" s="217"/>
      <c r="D19" s="217"/>
      <c r="E19" s="217"/>
      <c r="F19" s="217"/>
      <c r="G19" s="217"/>
      <c r="H19" s="217"/>
      <c r="I19" s="85">
        <v>4056339876</v>
      </c>
      <c r="J19" s="85">
        <v>303748225</v>
      </c>
      <c r="K19" s="85">
        <f>SUM(K10:K18)</f>
        <v>256501663</v>
      </c>
      <c r="L19" s="85">
        <f>SUM(L10:L18)</f>
        <v>254541787</v>
      </c>
      <c r="M19" s="85">
        <v>511043450</v>
      </c>
      <c r="N19" s="85">
        <v>3849044651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3692-25D7-4798-8822-D7B3A6055B35}">
  <sheetPr>
    <tabColor rgb="FF0070C0"/>
    <pageSetUpPr fitToPage="1"/>
  </sheetPr>
  <dimension ref="A1:P10"/>
  <sheetViews>
    <sheetView view="pageBreakPreview" zoomScale="60" zoomScaleNormal="70" zoomScalePageLayoutView="69" workbookViewId="0">
      <selection activeCell="K22" sqref="K22"/>
    </sheetView>
  </sheetViews>
  <sheetFormatPr defaultRowHeight="19.2" x14ac:dyDescent="0.2"/>
  <cols>
    <col min="1" max="1" width="8.88671875" style="123"/>
    <col min="2" max="8" width="8.88671875" style="134"/>
    <col min="9" max="9" width="31" customWidth="1"/>
    <col min="10" max="10" width="26" customWidth="1"/>
    <col min="11" max="14" width="31" customWidth="1"/>
    <col min="15" max="16" width="19.77734375" style="123" customWidth="1"/>
  </cols>
  <sheetData>
    <row r="1" spans="1:16" x14ac:dyDescent="0.2">
      <c r="A1" s="121"/>
      <c r="B1" s="122" t="s">
        <v>225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1:16" x14ac:dyDescent="0.2">
      <c r="A2" s="121"/>
      <c r="B2" s="122" t="s">
        <v>226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6" x14ac:dyDescent="0.2">
      <c r="A3" s="121"/>
      <c r="B3" s="124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6" ht="28.2" x14ac:dyDescent="0.2">
      <c r="A4" s="125"/>
      <c r="B4" s="224" t="s">
        <v>227</v>
      </c>
      <c r="C4" s="224"/>
      <c r="D4" s="224"/>
      <c r="E4" s="224"/>
      <c r="F4" s="224"/>
      <c r="G4" s="224"/>
      <c r="H4" s="224"/>
      <c r="I4" s="224"/>
      <c r="J4" s="224"/>
      <c r="K4" s="225" t="s">
        <v>228</v>
      </c>
      <c r="L4" s="225"/>
      <c r="M4" s="225"/>
      <c r="N4" s="225"/>
      <c r="O4" s="126"/>
    </row>
    <row r="5" spans="1:16" ht="28.2" x14ac:dyDescent="0.2">
      <c r="A5" s="125"/>
      <c r="B5" s="224"/>
      <c r="C5" s="224"/>
      <c r="D5" s="224"/>
      <c r="E5" s="224"/>
      <c r="F5" s="224"/>
      <c r="G5" s="224"/>
      <c r="H5" s="224"/>
      <c r="I5" s="224"/>
      <c r="J5" s="224"/>
      <c r="K5" s="225"/>
      <c r="L5" s="225"/>
      <c r="M5" s="225"/>
      <c r="N5" s="225"/>
      <c r="O5" s="126"/>
    </row>
    <row r="6" spans="1:16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7"/>
      <c r="N6" s="127" t="s">
        <v>229</v>
      </c>
      <c r="O6" s="121"/>
    </row>
    <row r="7" spans="1:16" x14ac:dyDescent="0.2">
      <c r="A7" s="121"/>
      <c r="B7" s="226" t="s">
        <v>230</v>
      </c>
      <c r="C7" s="227"/>
      <c r="D7" s="227"/>
      <c r="E7" s="227"/>
      <c r="F7" s="227"/>
      <c r="G7" s="227"/>
      <c r="H7" s="228"/>
      <c r="I7" s="232" t="s">
        <v>231</v>
      </c>
      <c r="J7" s="234" t="s">
        <v>232</v>
      </c>
      <c r="K7" s="234" t="s">
        <v>233</v>
      </c>
      <c r="L7" s="234" t="s">
        <v>234</v>
      </c>
      <c r="M7" s="234" t="s">
        <v>235</v>
      </c>
      <c r="N7" s="234" t="s">
        <v>236</v>
      </c>
      <c r="O7" s="121"/>
    </row>
    <row r="8" spans="1:16" x14ac:dyDescent="0.2">
      <c r="A8" s="121"/>
      <c r="B8" s="229"/>
      <c r="C8" s="230"/>
      <c r="D8" s="230"/>
      <c r="E8" s="230"/>
      <c r="F8" s="230"/>
      <c r="G8" s="230"/>
      <c r="H8" s="231"/>
      <c r="I8" s="233"/>
      <c r="J8" s="235"/>
      <c r="K8" s="235"/>
      <c r="L8" s="235"/>
      <c r="M8" s="235"/>
      <c r="N8" s="235"/>
      <c r="O8" s="77"/>
      <c r="P8" s="128"/>
    </row>
    <row r="9" spans="1:16" ht="22.5" customHeight="1" x14ac:dyDescent="0.2">
      <c r="A9" s="72"/>
      <c r="B9" s="218" t="s">
        <v>237</v>
      </c>
      <c r="C9" s="219"/>
      <c r="D9" s="219"/>
      <c r="E9" s="219"/>
      <c r="F9" s="219"/>
      <c r="G9" s="219"/>
      <c r="H9" s="220"/>
      <c r="I9" s="85">
        <v>219018469</v>
      </c>
      <c r="J9" s="85">
        <v>0</v>
      </c>
      <c r="K9" s="85">
        <v>0</v>
      </c>
      <c r="L9" s="85">
        <v>0</v>
      </c>
      <c r="M9" s="85">
        <v>0</v>
      </c>
      <c r="N9" s="85">
        <f t="shared" ref="N9" si="0">SUM(I9:M9)</f>
        <v>219018469</v>
      </c>
      <c r="O9" s="117"/>
      <c r="P9" s="132"/>
    </row>
    <row r="10" spans="1:16" x14ac:dyDescent="0.2">
      <c r="A10" s="121"/>
      <c r="B10" s="221" t="s">
        <v>238</v>
      </c>
      <c r="C10" s="222"/>
      <c r="D10" s="222"/>
      <c r="E10" s="222"/>
      <c r="F10" s="222"/>
      <c r="G10" s="222"/>
      <c r="H10" s="223"/>
      <c r="I10" s="133">
        <f t="shared" ref="I10:N10" si="1">SUM(I9:I9)</f>
        <v>219018469</v>
      </c>
      <c r="J10" s="133">
        <f t="shared" si="1"/>
        <v>0</v>
      </c>
      <c r="K10" s="133">
        <f t="shared" si="1"/>
        <v>0</v>
      </c>
      <c r="L10" s="133">
        <f t="shared" si="1"/>
        <v>0</v>
      </c>
      <c r="M10" s="133">
        <f t="shared" si="1"/>
        <v>0</v>
      </c>
      <c r="N10" s="133">
        <f t="shared" si="1"/>
        <v>219018469</v>
      </c>
      <c r="O10" s="121"/>
      <c r="P10" s="132"/>
    </row>
  </sheetData>
  <autoFilter ref="B7:P8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1">
    <mergeCell ref="B9:H9"/>
    <mergeCell ref="B10:H10"/>
    <mergeCell ref="B4:J5"/>
    <mergeCell ref="K4:N5"/>
    <mergeCell ref="B7:H8"/>
    <mergeCell ref="I7:I8"/>
    <mergeCell ref="J7:J8"/>
    <mergeCell ref="K7:K8"/>
    <mergeCell ref="L7:L8"/>
    <mergeCell ref="M7:M8"/>
    <mergeCell ref="N7:N8"/>
  </mergeCells>
  <phoneticPr fontId="20"/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58B0-606C-41EE-879C-09829C3F77DB}">
  <sheetPr>
    <pageSetUpPr fitToPage="1"/>
  </sheetPr>
  <dimension ref="A1:S32"/>
  <sheetViews>
    <sheetView showGridLines="0" view="pageBreakPreview" zoomScale="50" zoomScaleNormal="50" zoomScaleSheetLayoutView="50" workbookViewId="0">
      <selection activeCell="Q24" sqref="Q24"/>
    </sheetView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50.21875" style="72" customWidth="1"/>
    <col min="9" max="9" width="28.33203125" style="72" customWidth="1"/>
    <col min="10" max="10" width="30.109375" style="72" customWidth="1"/>
    <col min="11" max="11" width="33.88671875" style="72" customWidth="1"/>
    <col min="12" max="13" width="33.88671875" style="72" bestFit="1" customWidth="1"/>
    <col min="14" max="14" width="30.109375" style="72" bestFit="1" customWidth="1"/>
    <col min="15" max="15" width="37.44140625" style="72" customWidth="1"/>
    <col min="16" max="16" width="19.21875" style="72" bestFit="1" customWidth="1"/>
    <col min="17" max="17" width="37.44140625" style="72" bestFit="1" customWidth="1"/>
    <col min="18" max="19" width="18.77734375" style="72" customWidth="1"/>
    <col min="20" max="16384" width="8.88671875" style="72"/>
  </cols>
  <sheetData>
    <row r="1" spans="1:19" x14ac:dyDescent="0.2">
      <c r="A1" s="122" t="s">
        <v>225</v>
      </c>
    </row>
    <row r="2" spans="1:19" ht="22.5" customHeight="1" x14ac:dyDescent="0.2">
      <c r="A2" s="122" t="s">
        <v>226</v>
      </c>
      <c r="B2" s="2"/>
    </row>
    <row r="3" spans="1:19" ht="22.5" customHeight="1" x14ac:dyDescent="0.2">
      <c r="B3" s="2"/>
    </row>
    <row r="4" spans="1:19" s="73" customFormat="1" ht="18.75" customHeight="1" x14ac:dyDescent="0.2">
      <c r="A4" s="135"/>
      <c r="B4" s="236" t="s">
        <v>239</v>
      </c>
      <c r="C4" s="236"/>
      <c r="D4" s="236"/>
      <c r="E4" s="236"/>
      <c r="F4" s="236"/>
      <c r="G4" s="236"/>
      <c r="H4" s="236"/>
      <c r="I4" s="236"/>
      <c r="J4" s="236"/>
      <c r="K4" s="236"/>
      <c r="L4" s="237" t="s">
        <v>228</v>
      </c>
      <c r="M4" s="237"/>
      <c r="N4" s="237"/>
      <c r="O4" s="237"/>
      <c r="P4" s="237"/>
      <c r="Q4" s="237"/>
      <c r="R4" s="135"/>
      <c r="S4" s="135"/>
    </row>
    <row r="5" spans="1:19" s="73" customFormat="1" ht="18.75" customHeight="1" x14ac:dyDescent="0.2">
      <c r="A5" s="135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7"/>
      <c r="M5" s="237"/>
      <c r="N5" s="237"/>
      <c r="O5" s="237"/>
      <c r="P5" s="237"/>
      <c r="Q5" s="237"/>
      <c r="R5" s="135"/>
      <c r="S5" s="135"/>
    </row>
    <row r="6" spans="1:19" ht="18.75" customHeight="1" x14ac:dyDescent="0.2">
      <c r="R6" s="135"/>
      <c r="S6" s="135"/>
    </row>
    <row r="7" spans="1:19" x14ac:dyDescent="0.2">
      <c r="B7" s="72" t="s">
        <v>240</v>
      </c>
      <c r="M7" s="83"/>
      <c r="N7" s="83"/>
      <c r="O7" s="83" t="s">
        <v>229</v>
      </c>
    </row>
    <row r="8" spans="1:19" ht="21.9" customHeight="1" x14ac:dyDescent="0.2">
      <c r="B8" s="203" t="s">
        <v>241</v>
      </c>
      <c r="C8" s="204"/>
      <c r="D8" s="204"/>
      <c r="E8" s="204"/>
      <c r="F8" s="204"/>
      <c r="G8" s="204"/>
      <c r="H8" s="205"/>
      <c r="I8" s="214" t="s">
        <v>242</v>
      </c>
      <c r="J8" s="136" t="s">
        <v>243</v>
      </c>
      <c r="K8" s="120" t="s">
        <v>244</v>
      </c>
      <c r="L8" s="118" t="s">
        <v>245</v>
      </c>
      <c r="M8" s="118" t="s">
        <v>246</v>
      </c>
      <c r="N8" s="118" t="s">
        <v>247</v>
      </c>
      <c r="O8" s="118" t="s">
        <v>248</v>
      </c>
    </row>
    <row r="9" spans="1:19" ht="45.6" customHeight="1" x14ac:dyDescent="0.2">
      <c r="B9" s="206"/>
      <c r="C9" s="207"/>
      <c r="D9" s="207"/>
      <c r="E9" s="207"/>
      <c r="F9" s="207"/>
      <c r="G9" s="207"/>
      <c r="H9" s="208"/>
      <c r="I9" s="215"/>
      <c r="J9" s="119" t="s">
        <v>249</v>
      </c>
      <c r="K9" s="119" t="s">
        <v>250</v>
      </c>
      <c r="L9" s="119" t="s">
        <v>251</v>
      </c>
      <c r="M9" s="119" t="s">
        <v>252</v>
      </c>
      <c r="N9" s="119" t="s">
        <v>253</v>
      </c>
      <c r="O9" s="119" t="s">
        <v>254</v>
      </c>
      <c r="R9" s="116"/>
      <c r="S9" s="115"/>
    </row>
    <row r="10" spans="1:19" ht="21.9" customHeight="1" x14ac:dyDescent="0.2">
      <c r="B10" s="129" t="s">
        <v>255</v>
      </c>
      <c r="C10" s="130"/>
      <c r="D10" s="130"/>
      <c r="E10" s="130"/>
      <c r="F10" s="130"/>
      <c r="G10" s="130"/>
      <c r="H10" s="131"/>
      <c r="I10" s="85">
        <v>200000000</v>
      </c>
      <c r="J10" s="85">
        <v>200000000</v>
      </c>
      <c r="K10" s="137">
        <v>20000</v>
      </c>
      <c r="L10" s="138">
        <v>110328.69</v>
      </c>
      <c r="M10" s="81">
        <f t="shared" ref="M10:M19" si="0">ROUND(K10*L10,0.1)</f>
        <v>2206573800</v>
      </c>
      <c r="N10" s="85">
        <v>0</v>
      </c>
      <c r="O10" s="85">
        <f t="shared" ref="O10:O19" si="1">J10-N10</f>
        <v>200000000</v>
      </c>
      <c r="P10" s="139"/>
      <c r="R10" s="140"/>
      <c r="S10" s="141"/>
    </row>
    <row r="11" spans="1:19" ht="21.6" customHeight="1" x14ac:dyDescent="0.2">
      <c r="B11" s="129" t="s">
        <v>256</v>
      </c>
      <c r="C11" s="130"/>
      <c r="D11" s="130"/>
      <c r="E11" s="130"/>
      <c r="F11" s="130"/>
      <c r="G11" s="130"/>
      <c r="H11" s="131"/>
      <c r="I11" s="85">
        <v>45038000000</v>
      </c>
      <c r="J11" s="85">
        <v>45038000000</v>
      </c>
      <c r="K11" s="137">
        <v>900760</v>
      </c>
      <c r="L11" s="138">
        <v>47257.72</v>
      </c>
      <c r="M11" s="81">
        <f t="shared" si="0"/>
        <v>42567863867</v>
      </c>
      <c r="N11" s="85">
        <v>0</v>
      </c>
      <c r="O11" s="85">
        <f t="shared" si="1"/>
        <v>45038000000</v>
      </c>
      <c r="P11" s="139"/>
      <c r="R11" s="140"/>
      <c r="S11" s="141"/>
    </row>
    <row r="12" spans="1:19" ht="21.9" customHeight="1" x14ac:dyDescent="0.2">
      <c r="B12" s="129" t="s">
        <v>257</v>
      </c>
      <c r="C12" s="130"/>
      <c r="D12" s="130"/>
      <c r="E12" s="130"/>
      <c r="F12" s="130"/>
      <c r="G12" s="130"/>
      <c r="H12" s="131"/>
      <c r="I12" s="85">
        <v>25313750000</v>
      </c>
      <c r="J12" s="85">
        <v>25313750000</v>
      </c>
      <c r="K12" s="137">
        <v>506275</v>
      </c>
      <c r="L12" s="138">
        <v>71163.929999999993</v>
      </c>
      <c r="M12" s="81">
        <f t="shared" si="0"/>
        <v>36028518661</v>
      </c>
      <c r="N12" s="85">
        <v>0</v>
      </c>
      <c r="O12" s="85">
        <f t="shared" si="1"/>
        <v>25313750000</v>
      </c>
      <c r="P12" s="139"/>
      <c r="R12" s="140"/>
      <c r="S12" s="141"/>
    </row>
    <row r="13" spans="1:19" ht="21.9" customHeight="1" x14ac:dyDescent="0.2">
      <c r="B13" s="129" t="s">
        <v>258</v>
      </c>
      <c r="C13" s="130"/>
      <c r="D13" s="130"/>
      <c r="E13" s="130"/>
      <c r="F13" s="130"/>
      <c r="G13" s="130"/>
      <c r="H13" s="131"/>
      <c r="I13" s="85">
        <v>26889900000</v>
      </c>
      <c r="J13" s="85">
        <v>3421497240</v>
      </c>
      <c r="K13" s="137">
        <v>22809981600</v>
      </c>
      <c r="L13" s="138">
        <v>0.27</v>
      </c>
      <c r="M13" s="81">
        <f t="shared" si="0"/>
        <v>6158695032</v>
      </c>
      <c r="N13" s="85">
        <v>0</v>
      </c>
      <c r="O13" s="85">
        <f t="shared" si="1"/>
        <v>3421497240</v>
      </c>
      <c r="P13" s="139"/>
      <c r="R13" s="140"/>
      <c r="S13" s="141"/>
    </row>
    <row r="14" spans="1:19" ht="21.9" customHeight="1" x14ac:dyDescent="0.2">
      <c r="B14" s="129" t="s">
        <v>259</v>
      </c>
      <c r="C14" s="130"/>
      <c r="D14" s="130"/>
      <c r="E14" s="130"/>
      <c r="F14" s="130"/>
      <c r="G14" s="130"/>
      <c r="H14" s="131"/>
      <c r="I14" s="85">
        <v>150000000</v>
      </c>
      <c r="J14" s="85">
        <v>150000000</v>
      </c>
      <c r="K14" s="137">
        <v>3000</v>
      </c>
      <c r="L14" s="138">
        <v>145263.82</v>
      </c>
      <c r="M14" s="81">
        <f t="shared" si="0"/>
        <v>435791460</v>
      </c>
      <c r="N14" s="85">
        <v>0</v>
      </c>
      <c r="O14" s="85">
        <f t="shared" si="1"/>
        <v>150000000</v>
      </c>
      <c r="P14" s="139"/>
      <c r="R14" s="140"/>
      <c r="S14" s="141"/>
    </row>
    <row r="15" spans="1:19" ht="21.9" customHeight="1" x14ac:dyDescent="0.2">
      <c r="B15" s="78" t="s">
        <v>260</v>
      </c>
      <c r="C15" s="130"/>
      <c r="D15" s="130"/>
      <c r="E15" s="130"/>
      <c r="F15" s="130"/>
      <c r="G15" s="130"/>
      <c r="H15" s="131"/>
      <c r="I15" s="85">
        <v>7109900000</v>
      </c>
      <c r="J15" s="85">
        <v>3028181775</v>
      </c>
      <c r="K15" s="137">
        <v>142198</v>
      </c>
      <c r="L15" s="138">
        <v>14393.16</v>
      </c>
      <c r="M15" s="81">
        <f t="shared" si="0"/>
        <v>2046678566</v>
      </c>
      <c r="N15" s="85">
        <v>981503209</v>
      </c>
      <c r="O15" s="85">
        <f t="shared" si="1"/>
        <v>2046678566</v>
      </c>
      <c r="P15" s="139"/>
      <c r="R15" s="140"/>
      <c r="S15" s="141"/>
    </row>
    <row r="16" spans="1:19" ht="21.9" customHeight="1" x14ac:dyDescent="0.2">
      <c r="B16" s="129" t="s">
        <v>261</v>
      </c>
      <c r="C16" s="130"/>
      <c r="D16" s="130"/>
      <c r="E16" s="130"/>
      <c r="F16" s="130"/>
      <c r="G16" s="130"/>
      <c r="H16" s="131"/>
      <c r="I16" s="85">
        <v>8711900500</v>
      </c>
      <c r="J16" s="85">
        <v>8711900500</v>
      </c>
      <c r="K16" s="137">
        <v>174238.01</v>
      </c>
      <c r="L16" s="138">
        <v>46662.09</v>
      </c>
      <c r="M16" s="81">
        <f t="shared" si="0"/>
        <v>8130309704</v>
      </c>
      <c r="N16" s="85">
        <v>0</v>
      </c>
      <c r="O16" s="85">
        <f t="shared" si="1"/>
        <v>8711900500</v>
      </c>
      <c r="P16" s="139"/>
      <c r="R16" s="140"/>
      <c r="S16" s="141"/>
    </row>
    <row r="17" spans="2:19" ht="21.9" customHeight="1" x14ac:dyDescent="0.2">
      <c r="B17" s="129" t="s">
        <v>262</v>
      </c>
      <c r="C17" s="130"/>
      <c r="D17" s="130"/>
      <c r="E17" s="130"/>
      <c r="F17" s="130"/>
      <c r="G17" s="130"/>
      <c r="H17" s="131"/>
      <c r="I17" s="85">
        <v>5933233500</v>
      </c>
      <c r="J17" s="85">
        <v>5933233500</v>
      </c>
      <c r="K17" s="137">
        <v>118664.67</v>
      </c>
      <c r="L17" s="138">
        <v>42705.68</v>
      </c>
      <c r="M17" s="81">
        <f t="shared" si="0"/>
        <v>5067655424</v>
      </c>
      <c r="N17" s="85">
        <v>0</v>
      </c>
      <c r="O17" s="85">
        <f t="shared" si="1"/>
        <v>5933233500</v>
      </c>
      <c r="P17" s="139"/>
      <c r="R17" s="140"/>
      <c r="S17" s="141"/>
    </row>
    <row r="18" spans="2:19" ht="21.9" customHeight="1" x14ac:dyDescent="0.2">
      <c r="B18" s="129" t="s">
        <v>263</v>
      </c>
      <c r="C18" s="130"/>
      <c r="D18" s="130"/>
      <c r="E18" s="130"/>
      <c r="F18" s="130"/>
      <c r="G18" s="130"/>
      <c r="H18" s="131"/>
      <c r="I18" s="85">
        <v>2876722000</v>
      </c>
      <c r="J18" s="85">
        <v>2876722000</v>
      </c>
      <c r="K18" s="137">
        <v>2876722</v>
      </c>
      <c r="L18" s="138">
        <v>2409.5300000000002</v>
      </c>
      <c r="M18" s="81">
        <f t="shared" si="0"/>
        <v>6931547961</v>
      </c>
      <c r="N18" s="85">
        <v>0</v>
      </c>
      <c r="O18" s="85">
        <f t="shared" si="1"/>
        <v>2876722000</v>
      </c>
      <c r="P18" s="139"/>
      <c r="R18" s="140"/>
      <c r="S18" s="141"/>
    </row>
    <row r="19" spans="2:19" ht="21.9" customHeight="1" x14ac:dyDescent="0.2">
      <c r="B19" s="129" t="s">
        <v>264</v>
      </c>
      <c r="C19" s="130"/>
      <c r="D19" s="130"/>
      <c r="E19" s="130"/>
      <c r="F19" s="130"/>
      <c r="G19" s="130"/>
      <c r="H19" s="131"/>
      <c r="I19" s="85">
        <v>108589000</v>
      </c>
      <c r="J19" s="85">
        <v>108589000</v>
      </c>
      <c r="K19" s="137">
        <v>108589</v>
      </c>
      <c r="L19" s="138">
        <v>2637.22</v>
      </c>
      <c r="M19" s="81">
        <f t="shared" si="0"/>
        <v>286373083</v>
      </c>
      <c r="N19" s="85">
        <v>0</v>
      </c>
      <c r="O19" s="85">
        <f t="shared" si="1"/>
        <v>108589000</v>
      </c>
      <c r="P19" s="139"/>
      <c r="R19" s="140"/>
      <c r="S19" s="141"/>
    </row>
    <row r="20" spans="2:19" ht="21.9" customHeight="1" x14ac:dyDescent="0.2">
      <c r="B20" s="211" t="s">
        <v>238</v>
      </c>
      <c r="C20" s="212"/>
      <c r="D20" s="212"/>
      <c r="E20" s="212"/>
      <c r="F20" s="212"/>
      <c r="G20" s="212"/>
      <c r="H20" s="213"/>
      <c r="I20" s="142">
        <f>SUM(I10:I19)</f>
        <v>122331995000</v>
      </c>
      <c r="J20" s="142">
        <f>SUM(J10:J19)</f>
        <v>94781874015</v>
      </c>
      <c r="K20" s="143"/>
      <c r="L20" s="143"/>
      <c r="M20" s="143"/>
      <c r="N20" s="142">
        <f>SUM(N10:N19)</f>
        <v>981503209</v>
      </c>
      <c r="O20" s="142">
        <f>SUM(O10:O19)</f>
        <v>93800370806</v>
      </c>
      <c r="P20" s="139"/>
      <c r="R20" s="144"/>
      <c r="S20" s="141"/>
    </row>
    <row r="21" spans="2:19" ht="21.9" customHeight="1" x14ac:dyDescent="0.2">
      <c r="B21" s="117"/>
      <c r="C21" s="117"/>
      <c r="D21" s="117"/>
      <c r="E21" s="117"/>
      <c r="F21" s="117"/>
      <c r="G21" s="117"/>
      <c r="H21" s="117"/>
      <c r="I21" s="139"/>
      <c r="J21" s="139"/>
      <c r="K21" s="139"/>
      <c r="L21" s="139"/>
      <c r="M21" s="139"/>
      <c r="N21" s="139"/>
      <c r="O21" s="139"/>
      <c r="S21" s="121"/>
    </row>
    <row r="22" spans="2:19" x14ac:dyDescent="0.2">
      <c r="B22" s="72" t="s">
        <v>265</v>
      </c>
      <c r="P22" s="83"/>
      <c r="Q22" s="83" t="s">
        <v>229</v>
      </c>
      <c r="S22" s="121"/>
    </row>
    <row r="23" spans="2:19" ht="21.9" customHeight="1" x14ac:dyDescent="0.2">
      <c r="B23" s="203" t="s">
        <v>241</v>
      </c>
      <c r="C23" s="204"/>
      <c r="D23" s="204"/>
      <c r="E23" s="204"/>
      <c r="F23" s="204"/>
      <c r="G23" s="204"/>
      <c r="H23" s="205"/>
      <c r="I23" s="214" t="s">
        <v>242</v>
      </c>
      <c r="J23" s="136" t="s">
        <v>243</v>
      </c>
      <c r="K23" s="118" t="s">
        <v>266</v>
      </c>
      <c r="L23" s="118" t="s">
        <v>267</v>
      </c>
      <c r="M23" s="118" t="s">
        <v>268</v>
      </c>
      <c r="N23" s="118" t="s">
        <v>269</v>
      </c>
      <c r="O23" s="118" t="s">
        <v>270</v>
      </c>
      <c r="P23" s="118" t="s">
        <v>247</v>
      </c>
      <c r="Q23" s="118" t="s">
        <v>248</v>
      </c>
    </row>
    <row r="24" spans="2:19" ht="21.75" customHeight="1" x14ac:dyDescent="0.2">
      <c r="B24" s="206"/>
      <c r="C24" s="207"/>
      <c r="D24" s="207"/>
      <c r="E24" s="207"/>
      <c r="F24" s="207"/>
      <c r="G24" s="207"/>
      <c r="H24" s="208"/>
      <c r="I24" s="215"/>
      <c r="J24" s="119" t="s">
        <v>249</v>
      </c>
      <c r="K24" s="119" t="s">
        <v>250</v>
      </c>
      <c r="L24" s="119" t="s">
        <v>271</v>
      </c>
      <c r="M24" s="119" t="s">
        <v>272</v>
      </c>
      <c r="N24" s="119" t="s">
        <v>273</v>
      </c>
      <c r="O24" s="119" t="s">
        <v>274</v>
      </c>
      <c r="P24" s="119" t="s">
        <v>275</v>
      </c>
      <c r="Q24" s="119" t="s">
        <v>276</v>
      </c>
      <c r="R24" s="116"/>
      <c r="S24" s="115"/>
    </row>
    <row r="25" spans="2:19" ht="21.9" customHeight="1" x14ac:dyDescent="0.2">
      <c r="B25" s="129" t="s">
        <v>277</v>
      </c>
      <c r="C25" s="130"/>
      <c r="D25" s="130"/>
      <c r="E25" s="130"/>
      <c r="F25" s="130"/>
      <c r="G25" s="130"/>
      <c r="H25" s="131"/>
      <c r="I25" s="145">
        <v>5000000</v>
      </c>
      <c r="J25" s="145">
        <v>5000000</v>
      </c>
      <c r="K25" s="146">
        <v>1115630865</v>
      </c>
      <c r="L25" s="146">
        <v>189473900</v>
      </c>
      <c r="M25" s="81">
        <f t="shared" ref="M25:M27" si="2">K25-L25</f>
        <v>926156965</v>
      </c>
      <c r="N25" s="147">
        <v>4.8000000000000001E-2</v>
      </c>
      <c r="O25" s="81">
        <f t="shared" ref="O25:O27" si="3">ROUND(M25*N25,0.1)</f>
        <v>44455534</v>
      </c>
      <c r="P25" s="85">
        <v>0</v>
      </c>
      <c r="Q25" s="145">
        <f t="shared" ref="Q25:Q27" si="4">J25-P25</f>
        <v>5000000</v>
      </c>
      <c r="R25" s="140"/>
      <c r="S25" s="141"/>
    </row>
    <row r="26" spans="2:19" ht="21.75" customHeight="1" x14ac:dyDescent="0.2">
      <c r="B26" s="129" t="s">
        <v>278</v>
      </c>
      <c r="C26" s="130"/>
      <c r="D26" s="130"/>
      <c r="E26" s="130"/>
      <c r="F26" s="130"/>
      <c r="G26" s="130"/>
      <c r="H26" s="131"/>
      <c r="I26" s="145">
        <v>150000000</v>
      </c>
      <c r="J26" s="145">
        <v>150000000</v>
      </c>
      <c r="K26" s="146">
        <v>10799567463</v>
      </c>
      <c r="L26" s="146">
        <v>41090314</v>
      </c>
      <c r="M26" s="81">
        <f t="shared" si="2"/>
        <v>10758477149</v>
      </c>
      <c r="N26" s="147">
        <v>1.4E-2</v>
      </c>
      <c r="O26" s="81">
        <f t="shared" si="3"/>
        <v>150618680</v>
      </c>
      <c r="P26" s="85">
        <v>0</v>
      </c>
      <c r="Q26" s="145">
        <f t="shared" si="4"/>
        <v>150000000</v>
      </c>
      <c r="R26" s="140"/>
      <c r="S26" s="141"/>
    </row>
    <row r="27" spans="2:19" ht="21.75" customHeight="1" x14ac:dyDescent="0.2">
      <c r="B27" s="129" t="s">
        <v>279</v>
      </c>
      <c r="C27" s="130"/>
      <c r="D27" s="130"/>
      <c r="E27" s="130"/>
      <c r="F27" s="130"/>
      <c r="G27" s="130"/>
      <c r="H27" s="131"/>
      <c r="I27" s="145">
        <v>80000000</v>
      </c>
      <c r="J27" s="145">
        <v>80000000</v>
      </c>
      <c r="K27" s="146">
        <v>239675302</v>
      </c>
      <c r="L27" s="146">
        <v>41584032</v>
      </c>
      <c r="M27" s="81">
        <f t="shared" si="2"/>
        <v>198091270</v>
      </c>
      <c r="N27" s="147">
        <v>0.32400000000000001</v>
      </c>
      <c r="O27" s="81">
        <f t="shared" si="3"/>
        <v>64181571</v>
      </c>
      <c r="P27" s="85">
        <v>0</v>
      </c>
      <c r="Q27" s="145">
        <f t="shared" si="4"/>
        <v>80000000</v>
      </c>
      <c r="R27" s="140"/>
      <c r="S27" s="141"/>
    </row>
    <row r="28" spans="2:19" ht="21.75" customHeight="1" x14ac:dyDescent="0.2">
      <c r="B28" s="78" t="s">
        <v>280</v>
      </c>
      <c r="C28" s="130"/>
      <c r="D28" s="130"/>
      <c r="E28" s="130"/>
      <c r="F28" s="130"/>
      <c r="G28" s="130"/>
      <c r="H28" s="131"/>
      <c r="I28" s="145">
        <v>131548481000</v>
      </c>
      <c r="J28" s="145">
        <v>131548481000</v>
      </c>
      <c r="K28" s="146">
        <v>41334572888916</v>
      </c>
      <c r="L28" s="146">
        <v>24712503944681</v>
      </c>
      <c r="M28" s="81">
        <f>K28-L28</f>
        <v>16622068944235</v>
      </c>
      <c r="N28" s="147">
        <v>2.3E-2</v>
      </c>
      <c r="O28" s="81">
        <f>ROUND(M28*N28,0.1)</f>
        <v>382307585717</v>
      </c>
      <c r="P28" s="85">
        <v>0</v>
      </c>
      <c r="Q28" s="145">
        <f>J28-P28</f>
        <v>131548481000</v>
      </c>
      <c r="R28" s="140"/>
      <c r="S28" s="141"/>
    </row>
    <row r="29" spans="2:19" ht="21.9" customHeight="1" x14ac:dyDescent="0.2">
      <c r="B29" s="211" t="s">
        <v>238</v>
      </c>
      <c r="C29" s="212"/>
      <c r="D29" s="212"/>
      <c r="E29" s="212"/>
      <c r="F29" s="212"/>
      <c r="G29" s="212"/>
      <c r="H29" s="213"/>
      <c r="I29" s="142">
        <f>SUM(I25:I28)</f>
        <v>131783481000</v>
      </c>
      <c r="J29" s="142">
        <f>SUM(J25:J28)</f>
        <v>131783481000</v>
      </c>
      <c r="K29" s="143"/>
      <c r="L29" s="143"/>
      <c r="M29" s="143"/>
      <c r="N29" s="148"/>
      <c r="O29" s="143"/>
      <c r="P29" s="142">
        <f>SUM(P25:P28)</f>
        <v>0</v>
      </c>
      <c r="Q29" s="142">
        <f>SUM(Q25:Q28)</f>
        <v>131783481000</v>
      </c>
    </row>
    <row r="31" spans="2:19" x14ac:dyDescent="0.2">
      <c r="Q31" s="139"/>
    </row>
    <row r="32" spans="2:19" x14ac:dyDescent="0.2">
      <c r="I32" s="149"/>
      <c r="M32" s="149"/>
    </row>
  </sheetData>
  <mergeCells count="8">
    <mergeCell ref="B29:H29"/>
    <mergeCell ref="B4:K5"/>
    <mergeCell ref="L4:Q5"/>
    <mergeCell ref="B8:H9"/>
    <mergeCell ref="I8:I9"/>
    <mergeCell ref="B20:H20"/>
    <mergeCell ref="B23:H24"/>
    <mergeCell ref="I23:I24"/>
  </mergeCells>
  <phoneticPr fontId="20"/>
  <printOptions horizontalCentered="1"/>
  <pageMargins left="0.39370078740157483" right="0.39370078740157483" top="0.55118110236220474" bottom="0.43307086614173229" header="0.59055118110236227" footer="0.31496062992125984"/>
  <pageSetup paperSize="9" scale="38" firstPageNumber="12" pageOrder="overThenDown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0CA1C-4E50-4780-B163-7ECFAA1373EB}">
  <sheetPr>
    <tabColor rgb="FF0070C0"/>
    <pageSetUpPr fitToPage="1"/>
  </sheetPr>
  <dimension ref="A1:AD13"/>
  <sheetViews>
    <sheetView showGridLines="0" view="pageBreakPreview" zoomScale="60" zoomScaleNormal="70" workbookViewId="0">
      <selection activeCell="N14" sqref="N14"/>
    </sheetView>
  </sheetViews>
  <sheetFormatPr defaultColWidth="9.77734375" defaultRowHeight="19.2" x14ac:dyDescent="0.2"/>
  <cols>
    <col min="1" max="1" width="6.21875" style="73" customWidth="1"/>
    <col min="2" max="7" width="3.88671875" style="73" customWidth="1"/>
    <col min="8" max="8" width="96.109375" style="73" customWidth="1"/>
    <col min="9" max="12" width="34.5546875" style="73" customWidth="1"/>
    <col min="13" max="14" width="19" style="141" customWidth="1"/>
    <col min="15" max="248" width="9.77734375" style="73"/>
    <col min="249" max="255" width="3.88671875" style="73" customWidth="1"/>
    <col min="256" max="256" width="17.33203125" style="73" customWidth="1"/>
    <col min="257" max="263" width="28.44140625" style="73" customWidth="1"/>
    <col min="264" max="504" width="9.77734375" style="73"/>
    <col min="505" max="511" width="3.88671875" style="73" customWidth="1"/>
    <col min="512" max="512" width="17.33203125" style="73" customWidth="1"/>
    <col min="513" max="519" width="28.44140625" style="73" customWidth="1"/>
    <col min="520" max="760" width="9.77734375" style="73"/>
    <col min="761" max="767" width="3.88671875" style="73" customWidth="1"/>
    <col min="768" max="768" width="17.33203125" style="73" customWidth="1"/>
    <col min="769" max="775" width="28.44140625" style="73" customWidth="1"/>
    <col min="776" max="1016" width="9.77734375" style="73"/>
    <col min="1017" max="1023" width="3.88671875" style="73" customWidth="1"/>
    <col min="1024" max="1024" width="17.33203125" style="73" customWidth="1"/>
    <col min="1025" max="1031" width="28.44140625" style="73" customWidth="1"/>
    <col min="1032" max="1272" width="9.77734375" style="73"/>
    <col min="1273" max="1279" width="3.88671875" style="73" customWidth="1"/>
    <col min="1280" max="1280" width="17.33203125" style="73" customWidth="1"/>
    <col min="1281" max="1287" width="28.44140625" style="73" customWidth="1"/>
    <col min="1288" max="1528" width="9.77734375" style="73"/>
    <col min="1529" max="1535" width="3.88671875" style="73" customWidth="1"/>
    <col min="1536" max="1536" width="17.33203125" style="73" customWidth="1"/>
    <col min="1537" max="1543" width="28.44140625" style="73" customWidth="1"/>
    <col min="1544" max="1784" width="9.77734375" style="73"/>
    <col min="1785" max="1791" width="3.88671875" style="73" customWidth="1"/>
    <col min="1792" max="1792" width="17.33203125" style="73" customWidth="1"/>
    <col min="1793" max="1799" width="28.44140625" style="73" customWidth="1"/>
    <col min="1800" max="2040" width="9.77734375" style="73"/>
    <col min="2041" max="2047" width="3.88671875" style="73" customWidth="1"/>
    <col min="2048" max="2048" width="17.33203125" style="73" customWidth="1"/>
    <col min="2049" max="2055" width="28.44140625" style="73" customWidth="1"/>
    <col min="2056" max="2296" width="9.77734375" style="73"/>
    <col min="2297" max="2303" width="3.88671875" style="73" customWidth="1"/>
    <col min="2304" max="2304" width="17.33203125" style="73" customWidth="1"/>
    <col min="2305" max="2311" width="28.44140625" style="73" customWidth="1"/>
    <col min="2312" max="2552" width="9.77734375" style="73"/>
    <col min="2553" max="2559" width="3.88671875" style="73" customWidth="1"/>
    <col min="2560" max="2560" width="17.33203125" style="73" customWidth="1"/>
    <col min="2561" max="2567" width="28.44140625" style="73" customWidth="1"/>
    <col min="2568" max="2808" width="9.77734375" style="73"/>
    <col min="2809" max="2815" width="3.88671875" style="73" customWidth="1"/>
    <col min="2816" max="2816" width="17.33203125" style="73" customWidth="1"/>
    <col min="2817" max="2823" width="28.44140625" style="73" customWidth="1"/>
    <col min="2824" max="3064" width="9.77734375" style="73"/>
    <col min="3065" max="3071" width="3.88671875" style="73" customWidth="1"/>
    <col min="3072" max="3072" width="17.33203125" style="73" customWidth="1"/>
    <col min="3073" max="3079" width="28.44140625" style="73" customWidth="1"/>
    <col min="3080" max="3320" width="9.77734375" style="73"/>
    <col min="3321" max="3327" width="3.88671875" style="73" customWidth="1"/>
    <col min="3328" max="3328" width="17.33203125" style="73" customWidth="1"/>
    <col min="3329" max="3335" width="28.44140625" style="73" customWidth="1"/>
    <col min="3336" max="3576" width="9.77734375" style="73"/>
    <col min="3577" max="3583" width="3.88671875" style="73" customWidth="1"/>
    <col min="3584" max="3584" width="17.33203125" style="73" customWidth="1"/>
    <col min="3585" max="3591" width="28.44140625" style="73" customWidth="1"/>
    <col min="3592" max="3832" width="9.77734375" style="73"/>
    <col min="3833" max="3839" width="3.88671875" style="73" customWidth="1"/>
    <col min="3840" max="3840" width="17.33203125" style="73" customWidth="1"/>
    <col min="3841" max="3847" width="28.44140625" style="73" customWidth="1"/>
    <col min="3848" max="4088" width="9.77734375" style="73"/>
    <col min="4089" max="4095" width="3.88671875" style="73" customWidth="1"/>
    <col min="4096" max="4096" width="17.33203125" style="73" customWidth="1"/>
    <col min="4097" max="4103" width="28.44140625" style="73" customWidth="1"/>
    <col min="4104" max="4344" width="9.77734375" style="73"/>
    <col min="4345" max="4351" width="3.88671875" style="73" customWidth="1"/>
    <col min="4352" max="4352" width="17.33203125" style="73" customWidth="1"/>
    <col min="4353" max="4359" width="28.44140625" style="73" customWidth="1"/>
    <col min="4360" max="4600" width="9.77734375" style="73"/>
    <col min="4601" max="4607" width="3.88671875" style="73" customWidth="1"/>
    <col min="4608" max="4608" width="17.33203125" style="73" customWidth="1"/>
    <col min="4609" max="4615" width="28.44140625" style="73" customWidth="1"/>
    <col min="4616" max="4856" width="9.77734375" style="73"/>
    <col min="4857" max="4863" width="3.88671875" style="73" customWidth="1"/>
    <col min="4864" max="4864" width="17.33203125" style="73" customWidth="1"/>
    <col min="4865" max="4871" width="28.44140625" style="73" customWidth="1"/>
    <col min="4872" max="5112" width="9.77734375" style="73"/>
    <col min="5113" max="5119" width="3.88671875" style="73" customWidth="1"/>
    <col min="5120" max="5120" width="17.33203125" style="73" customWidth="1"/>
    <col min="5121" max="5127" width="28.44140625" style="73" customWidth="1"/>
    <col min="5128" max="5368" width="9.77734375" style="73"/>
    <col min="5369" max="5375" width="3.88671875" style="73" customWidth="1"/>
    <col min="5376" max="5376" width="17.33203125" style="73" customWidth="1"/>
    <col min="5377" max="5383" width="28.44140625" style="73" customWidth="1"/>
    <col min="5384" max="5624" width="9.77734375" style="73"/>
    <col min="5625" max="5631" width="3.88671875" style="73" customWidth="1"/>
    <col min="5632" max="5632" width="17.33203125" style="73" customWidth="1"/>
    <col min="5633" max="5639" width="28.44140625" style="73" customWidth="1"/>
    <col min="5640" max="5880" width="9.77734375" style="73"/>
    <col min="5881" max="5887" width="3.88671875" style="73" customWidth="1"/>
    <col min="5888" max="5888" width="17.33203125" style="73" customWidth="1"/>
    <col min="5889" max="5895" width="28.44140625" style="73" customWidth="1"/>
    <col min="5896" max="6136" width="9.77734375" style="73"/>
    <col min="6137" max="6143" width="3.88671875" style="73" customWidth="1"/>
    <col min="6144" max="6144" width="17.33203125" style="73" customWidth="1"/>
    <col min="6145" max="6151" width="28.44140625" style="73" customWidth="1"/>
    <col min="6152" max="6392" width="9.77734375" style="73"/>
    <col min="6393" max="6399" width="3.88671875" style="73" customWidth="1"/>
    <col min="6400" max="6400" width="17.33203125" style="73" customWidth="1"/>
    <col min="6401" max="6407" width="28.44140625" style="73" customWidth="1"/>
    <col min="6408" max="6648" width="9.77734375" style="73"/>
    <col min="6649" max="6655" width="3.88671875" style="73" customWidth="1"/>
    <col min="6656" max="6656" width="17.33203125" style="73" customWidth="1"/>
    <col min="6657" max="6663" width="28.44140625" style="73" customWidth="1"/>
    <col min="6664" max="6904" width="9.77734375" style="73"/>
    <col min="6905" max="6911" width="3.88671875" style="73" customWidth="1"/>
    <col min="6912" max="6912" width="17.33203125" style="73" customWidth="1"/>
    <col min="6913" max="6919" width="28.44140625" style="73" customWidth="1"/>
    <col min="6920" max="7160" width="9.77734375" style="73"/>
    <col min="7161" max="7167" width="3.88671875" style="73" customWidth="1"/>
    <col min="7168" max="7168" width="17.33203125" style="73" customWidth="1"/>
    <col min="7169" max="7175" width="28.44140625" style="73" customWidth="1"/>
    <col min="7176" max="7416" width="9.77734375" style="73"/>
    <col min="7417" max="7423" width="3.88671875" style="73" customWidth="1"/>
    <col min="7424" max="7424" width="17.33203125" style="73" customWidth="1"/>
    <col min="7425" max="7431" width="28.44140625" style="73" customWidth="1"/>
    <col min="7432" max="7672" width="9.77734375" style="73"/>
    <col min="7673" max="7679" width="3.88671875" style="73" customWidth="1"/>
    <col min="7680" max="7680" width="17.33203125" style="73" customWidth="1"/>
    <col min="7681" max="7687" width="28.44140625" style="73" customWidth="1"/>
    <col min="7688" max="7928" width="9.77734375" style="73"/>
    <col min="7929" max="7935" width="3.88671875" style="73" customWidth="1"/>
    <col min="7936" max="7936" width="17.33203125" style="73" customWidth="1"/>
    <col min="7937" max="7943" width="28.44140625" style="73" customWidth="1"/>
    <col min="7944" max="8184" width="9.77734375" style="73"/>
    <col min="8185" max="8191" width="3.88671875" style="73" customWidth="1"/>
    <col min="8192" max="8192" width="17.33203125" style="73" customWidth="1"/>
    <col min="8193" max="8199" width="28.44140625" style="73" customWidth="1"/>
    <col min="8200" max="8440" width="9.77734375" style="73"/>
    <col min="8441" max="8447" width="3.88671875" style="73" customWidth="1"/>
    <col min="8448" max="8448" width="17.33203125" style="73" customWidth="1"/>
    <col min="8449" max="8455" width="28.44140625" style="73" customWidth="1"/>
    <col min="8456" max="8696" width="9.77734375" style="73"/>
    <col min="8697" max="8703" width="3.88671875" style="73" customWidth="1"/>
    <col min="8704" max="8704" width="17.33203125" style="73" customWidth="1"/>
    <col min="8705" max="8711" width="28.44140625" style="73" customWidth="1"/>
    <col min="8712" max="8952" width="9.77734375" style="73"/>
    <col min="8953" max="8959" width="3.88671875" style="73" customWidth="1"/>
    <col min="8960" max="8960" width="17.33203125" style="73" customWidth="1"/>
    <col min="8961" max="8967" width="28.44140625" style="73" customWidth="1"/>
    <col min="8968" max="9208" width="9.77734375" style="73"/>
    <col min="9209" max="9215" width="3.88671875" style="73" customWidth="1"/>
    <col min="9216" max="9216" width="17.33203125" style="73" customWidth="1"/>
    <col min="9217" max="9223" width="28.44140625" style="73" customWidth="1"/>
    <col min="9224" max="9464" width="9.77734375" style="73"/>
    <col min="9465" max="9471" width="3.88671875" style="73" customWidth="1"/>
    <col min="9472" max="9472" width="17.33203125" style="73" customWidth="1"/>
    <col min="9473" max="9479" width="28.44140625" style="73" customWidth="1"/>
    <col min="9480" max="9720" width="9.77734375" style="73"/>
    <col min="9721" max="9727" width="3.88671875" style="73" customWidth="1"/>
    <col min="9728" max="9728" width="17.33203125" style="73" customWidth="1"/>
    <col min="9729" max="9735" width="28.44140625" style="73" customWidth="1"/>
    <col min="9736" max="9976" width="9.77734375" style="73"/>
    <col min="9977" max="9983" width="3.88671875" style="73" customWidth="1"/>
    <col min="9984" max="9984" width="17.33203125" style="73" customWidth="1"/>
    <col min="9985" max="9991" width="28.44140625" style="73" customWidth="1"/>
    <col min="9992" max="10232" width="9.77734375" style="73"/>
    <col min="10233" max="10239" width="3.88671875" style="73" customWidth="1"/>
    <col min="10240" max="10240" width="17.33203125" style="73" customWidth="1"/>
    <col min="10241" max="10247" width="28.44140625" style="73" customWidth="1"/>
    <col min="10248" max="10488" width="9.77734375" style="73"/>
    <col min="10489" max="10495" width="3.88671875" style="73" customWidth="1"/>
    <col min="10496" max="10496" width="17.33203125" style="73" customWidth="1"/>
    <col min="10497" max="10503" width="28.44140625" style="73" customWidth="1"/>
    <col min="10504" max="10744" width="9.77734375" style="73"/>
    <col min="10745" max="10751" width="3.88671875" style="73" customWidth="1"/>
    <col min="10752" max="10752" width="17.33203125" style="73" customWidth="1"/>
    <col min="10753" max="10759" width="28.44140625" style="73" customWidth="1"/>
    <col min="10760" max="11000" width="9.77734375" style="73"/>
    <col min="11001" max="11007" width="3.88671875" style="73" customWidth="1"/>
    <col min="11008" max="11008" width="17.33203125" style="73" customWidth="1"/>
    <col min="11009" max="11015" width="28.44140625" style="73" customWidth="1"/>
    <col min="11016" max="11256" width="9.77734375" style="73"/>
    <col min="11257" max="11263" width="3.88671875" style="73" customWidth="1"/>
    <col min="11264" max="11264" width="17.33203125" style="73" customWidth="1"/>
    <col min="11265" max="11271" width="28.44140625" style="73" customWidth="1"/>
    <col min="11272" max="11512" width="9.77734375" style="73"/>
    <col min="11513" max="11519" width="3.88671875" style="73" customWidth="1"/>
    <col min="11520" max="11520" width="17.33203125" style="73" customWidth="1"/>
    <col min="11521" max="11527" width="28.44140625" style="73" customWidth="1"/>
    <col min="11528" max="11768" width="9.77734375" style="73"/>
    <col min="11769" max="11775" width="3.88671875" style="73" customWidth="1"/>
    <col min="11776" max="11776" width="17.33203125" style="73" customWidth="1"/>
    <col min="11777" max="11783" width="28.44140625" style="73" customWidth="1"/>
    <col min="11784" max="12024" width="9.77734375" style="73"/>
    <col min="12025" max="12031" width="3.88671875" style="73" customWidth="1"/>
    <col min="12032" max="12032" width="17.33203125" style="73" customWidth="1"/>
    <col min="12033" max="12039" width="28.44140625" style="73" customWidth="1"/>
    <col min="12040" max="12280" width="9.77734375" style="73"/>
    <col min="12281" max="12287" width="3.88671875" style="73" customWidth="1"/>
    <col min="12288" max="12288" width="17.33203125" style="73" customWidth="1"/>
    <col min="12289" max="12295" width="28.44140625" style="73" customWidth="1"/>
    <col min="12296" max="12536" width="9.77734375" style="73"/>
    <col min="12537" max="12543" width="3.88671875" style="73" customWidth="1"/>
    <col min="12544" max="12544" width="17.33203125" style="73" customWidth="1"/>
    <col min="12545" max="12551" width="28.44140625" style="73" customWidth="1"/>
    <col min="12552" max="12792" width="9.77734375" style="73"/>
    <col min="12793" max="12799" width="3.88671875" style="73" customWidth="1"/>
    <col min="12800" max="12800" width="17.33203125" style="73" customWidth="1"/>
    <col min="12801" max="12807" width="28.44140625" style="73" customWidth="1"/>
    <col min="12808" max="13048" width="9.77734375" style="73"/>
    <col min="13049" max="13055" width="3.88671875" style="73" customWidth="1"/>
    <col min="13056" max="13056" width="17.33203125" style="73" customWidth="1"/>
    <col min="13057" max="13063" width="28.44140625" style="73" customWidth="1"/>
    <col min="13064" max="13304" width="9.77734375" style="73"/>
    <col min="13305" max="13311" width="3.88671875" style="73" customWidth="1"/>
    <col min="13312" max="13312" width="17.33203125" style="73" customWidth="1"/>
    <col min="13313" max="13319" width="28.44140625" style="73" customWidth="1"/>
    <col min="13320" max="13560" width="9.77734375" style="73"/>
    <col min="13561" max="13567" width="3.88671875" style="73" customWidth="1"/>
    <col min="13568" max="13568" width="17.33203125" style="73" customWidth="1"/>
    <col min="13569" max="13575" width="28.44140625" style="73" customWidth="1"/>
    <col min="13576" max="13816" width="9.77734375" style="73"/>
    <col min="13817" max="13823" width="3.88671875" style="73" customWidth="1"/>
    <col min="13824" max="13824" width="17.33203125" style="73" customWidth="1"/>
    <col min="13825" max="13831" width="28.44140625" style="73" customWidth="1"/>
    <col min="13832" max="14072" width="9.77734375" style="73"/>
    <col min="14073" max="14079" width="3.88671875" style="73" customWidth="1"/>
    <col min="14080" max="14080" width="17.33203125" style="73" customWidth="1"/>
    <col min="14081" max="14087" width="28.44140625" style="73" customWidth="1"/>
    <col min="14088" max="14328" width="9.77734375" style="73"/>
    <col min="14329" max="14335" width="3.88671875" style="73" customWidth="1"/>
    <col min="14336" max="14336" width="17.33203125" style="73" customWidth="1"/>
    <col min="14337" max="14343" width="28.44140625" style="73" customWidth="1"/>
    <col min="14344" max="14584" width="9.77734375" style="73"/>
    <col min="14585" max="14591" width="3.88671875" style="73" customWidth="1"/>
    <col min="14592" max="14592" width="17.33203125" style="73" customWidth="1"/>
    <col min="14593" max="14599" width="28.44140625" style="73" customWidth="1"/>
    <col min="14600" max="14840" width="9.77734375" style="73"/>
    <col min="14841" max="14847" width="3.88671875" style="73" customWidth="1"/>
    <col min="14848" max="14848" width="17.33203125" style="73" customWidth="1"/>
    <col min="14849" max="14855" width="28.44140625" style="73" customWidth="1"/>
    <col min="14856" max="15096" width="9.77734375" style="73"/>
    <col min="15097" max="15103" width="3.88671875" style="73" customWidth="1"/>
    <col min="15104" max="15104" width="17.33203125" style="73" customWidth="1"/>
    <col min="15105" max="15111" width="28.44140625" style="73" customWidth="1"/>
    <col min="15112" max="15352" width="9.77734375" style="73"/>
    <col min="15353" max="15359" width="3.88671875" style="73" customWidth="1"/>
    <col min="15360" max="15360" width="17.33203125" style="73" customWidth="1"/>
    <col min="15361" max="15367" width="28.44140625" style="73" customWidth="1"/>
    <col min="15368" max="15608" width="9.77734375" style="73"/>
    <col min="15609" max="15615" width="3.88671875" style="73" customWidth="1"/>
    <col min="15616" max="15616" width="17.33203125" style="73" customWidth="1"/>
    <col min="15617" max="15623" width="28.44140625" style="73" customWidth="1"/>
    <col min="15624" max="15864" width="9.77734375" style="73"/>
    <col min="15865" max="15871" width="3.88671875" style="73" customWidth="1"/>
    <col min="15872" max="15872" width="17.33203125" style="73" customWidth="1"/>
    <col min="15873" max="15879" width="28.44140625" style="73" customWidth="1"/>
    <col min="15880" max="16120" width="9.77734375" style="73"/>
    <col min="16121" max="16127" width="3.88671875" style="73" customWidth="1"/>
    <col min="16128" max="16128" width="17.33203125" style="73" customWidth="1"/>
    <col min="16129" max="16135" width="28.44140625" style="73" customWidth="1"/>
    <col min="16136" max="16384" width="9.77734375" style="73"/>
  </cols>
  <sheetData>
    <row r="1" spans="1:30" x14ac:dyDescent="0.2">
      <c r="A1" s="122" t="s">
        <v>225</v>
      </c>
    </row>
    <row r="2" spans="1:30" x14ac:dyDescent="0.2">
      <c r="A2" s="122" t="s">
        <v>226</v>
      </c>
    </row>
    <row r="4" spans="1:30" s="150" customFormat="1" ht="18.75" customHeight="1" x14ac:dyDescent="0.2">
      <c r="A4" s="135"/>
      <c r="B4" s="236" t="s">
        <v>281</v>
      </c>
      <c r="C4" s="236"/>
      <c r="D4" s="236"/>
      <c r="E4" s="236"/>
      <c r="F4" s="236"/>
      <c r="G4" s="236"/>
      <c r="H4" s="236"/>
      <c r="I4" s="241" t="s">
        <v>282</v>
      </c>
      <c r="J4" s="241"/>
      <c r="K4" s="241"/>
      <c r="L4" s="241"/>
      <c r="M4" s="141"/>
      <c r="N4" s="141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</row>
    <row r="5" spans="1:30" s="150" customFormat="1" ht="18.75" customHeight="1" x14ac:dyDescent="0.2">
      <c r="A5" s="135"/>
      <c r="B5" s="236"/>
      <c r="C5" s="236"/>
      <c r="D5" s="236"/>
      <c r="E5" s="236"/>
      <c r="F5" s="236"/>
      <c r="G5" s="236"/>
      <c r="H5" s="236"/>
      <c r="I5" s="241"/>
      <c r="J5" s="241"/>
      <c r="K5" s="241"/>
      <c r="L5" s="241"/>
      <c r="M5" s="141"/>
      <c r="N5" s="141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</row>
    <row r="6" spans="1:30" x14ac:dyDescent="0.2">
      <c r="L6" s="74" t="s">
        <v>229</v>
      </c>
    </row>
    <row r="7" spans="1:30" ht="21.75" customHeight="1" x14ac:dyDescent="0.2">
      <c r="B7" s="190" t="s">
        <v>283</v>
      </c>
      <c r="C7" s="191"/>
      <c r="D7" s="191"/>
      <c r="E7" s="191"/>
      <c r="F7" s="191"/>
      <c r="G7" s="191"/>
      <c r="H7" s="192"/>
      <c r="I7" s="242" t="s">
        <v>284</v>
      </c>
      <c r="J7" s="243"/>
      <c r="K7" s="196" t="s">
        <v>285</v>
      </c>
      <c r="L7" s="198"/>
    </row>
    <row r="8" spans="1:30" ht="22.05" customHeight="1" x14ac:dyDescent="0.2">
      <c r="B8" s="193"/>
      <c r="C8" s="194"/>
      <c r="D8" s="194"/>
      <c r="E8" s="194"/>
      <c r="F8" s="194"/>
      <c r="G8" s="194"/>
      <c r="H8" s="195"/>
      <c r="I8" s="77" t="s">
        <v>286</v>
      </c>
      <c r="J8" s="77" t="s">
        <v>287</v>
      </c>
      <c r="K8" s="77" t="s">
        <v>286</v>
      </c>
      <c r="L8" s="77" t="s">
        <v>287</v>
      </c>
      <c r="M8" s="114"/>
      <c r="N8" s="114"/>
    </row>
    <row r="9" spans="1:30" ht="22.05" customHeight="1" x14ac:dyDescent="0.2">
      <c r="B9" s="238" t="s">
        <v>288</v>
      </c>
      <c r="C9" s="239"/>
      <c r="D9" s="239"/>
      <c r="E9" s="239"/>
      <c r="F9" s="239"/>
      <c r="G9" s="239"/>
      <c r="H9" s="240"/>
      <c r="I9" s="81">
        <v>12213494565</v>
      </c>
      <c r="J9" s="81">
        <v>0</v>
      </c>
      <c r="K9" s="81">
        <v>829699993</v>
      </c>
      <c r="L9" s="81">
        <v>0</v>
      </c>
      <c r="N9" s="151"/>
    </row>
    <row r="10" spans="1:30" ht="22.05" customHeight="1" x14ac:dyDescent="0.2">
      <c r="B10" s="238" t="s">
        <v>289</v>
      </c>
      <c r="C10" s="239"/>
      <c r="D10" s="239"/>
      <c r="E10" s="239"/>
      <c r="F10" s="239"/>
      <c r="G10" s="239"/>
      <c r="H10" s="240"/>
      <c r="I10" s="81">
        <v>20985061959</v>
      </c>
      <c r="J10" s="81">
        <v>0</v>
      </c>
      <c r="K10" s="81">
        <v>0</v>
      </c>
      <c r="L10" s="81">
        <v>0</v>
      </c>
      <c r="N10" s="151"/>
    </row>
    <row r="11" spans="1:30" ht="22.05" customHeight="1" x14ac:dyDescent="0.2">
      <c r="B11" s="196" t="s">
        <v>238</v>
      </c>
      <c r="C11" s="197"/>
      <c r="D11" s="197"/>
      <c r="E11" s="197"/>
      <c r="F11" s="197"/>
      <c r="G11" s="197"/>
      <c r="H11" s="198"/>
      <c r="I11" s="81">
        <f>SUM(I9:I10)</f>
        <v>33198556524</v>
      </c>
      <c r="J11" s="81">
        <f>SUM(J9:J10)</f>
        <v>0</v>
      </c>
      <c r="K11" s="81">
        <f>SUM(K9:K10)</f>
        <v>829699993</v>
      </c>
      <c r="L11" s="81">
        <f>SUM(L9:L10)</f>
        <v>0</v>
      </c>
    </row>
    <row r="12" spans="1:30" ht="12" customHeight="1" x14ac:dyDescent="0.2"/>
    <row r="13" spans="1:30" x14ac:dyDescent="0.2">
      <c r="I13" s="141"/>
      <c r="J13" s="141"/>
      <c r="K13" s="141"/>
      <c r="L13" s="141"/>
    </row>
  </sheetData>
  <autoFilter ref="A8:WVO11" xr:uid="{7B4DA9DD-68C7-4E16-8882-FCC74749CB19}"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8">
    <mergeCell ref="B10:H10"/>
    <mergeCell ref="B11:H11"/>
    <mergeCell ref="B4:H5"/>
    <mergeCell ref="I4:L5"/>
    <mergeCell ref="B7:H8"/>
    <mergeCell ref="I7:J7"/>
    <mergeCell ref="K7:L7"/>
    <mergeCell ref="B9:H9"/>
  </mergeCells>
  <phoneticPr fontId="20"/>
  <printOptions horizontalCentered="1"/>
  <pageMargins left="0.39370078740157483" right="0.39370078740157483" top="0.55118110236220474" bottom="0.43307086614173229" header="0.78740157480314965" footer="0.31496062992125984"/>
  <pageSetup paperSize="9" scale="52" firstPageNumber="1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A1E37-A129-4CA7-82B8-71ADC9E51169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9" defaultRowHeight="13.2" x14ac:dyDescent="0.2"/>
  <cols>
    <col min="1" max="1" width="4" style="161" customWidth="1"/>
    <col min="2" max="2" width="54.109375" style="153" customWidth="1"/>
    <col min="3" max="3" width="60.44140625" style="153" customWidth="1"/>
    <col min="4" max="4" width="52.77734375" style="153" customWidth="1"/>
    <col min="5" max="16384" width="9" style="153"/>
  </cols>
  <sheetData>
    <row r="1" spans="1:4" s="1" customFormat="1" ht="22.5" customHeight="1" x14ac:dyDescent="0.2">
      <c r="B1" s="152" t="s">
        <v>290</v>
      </c>
    </row>
    <row r="2" spans="1:4" s="1" customFormat="1" ht="22.5" customHeight="1" x14ac:dyDescent="0.2">
      <c r="B2" s="152" t="s">
        <v>291</v>
      </c>
    </row>
    <row r="3" spans="1:4" s="1" customFormat="1" ht="22.5" customHeight="1" x14ac:dyDescent="0.2">
      <c r="B3" s="152"/>
    </row>
    <row r="4" spans="1:4" ht="122.25" customHeight="1" x14ac:dyDescent="0.2">
      <c r="A4" s="245" t="s">
        <v>292</v>
      </c>
      <c r="B4" s="245"/>
      <c r="C4" s="245"/>
      <c r="D4" s="245"/>
    </row>
    <row r="5" spans="1:4" s="155" customFormat="1" ht="36" customHeight="1" x14ac:dyDescent="0.2">
      <c r="A5" s="154"/>
      <c r="B5" s="155" t="s">
        <v>293</v>
      </c>
    </row>
    <row r="6" spans="1:4" s="155" customFormat="1" ht="36" customHeight="1" x14ac:dyDescent="0.2">
      <c r="A6" s="154"/>
    </row>
    <row r="7" spans="1:4" s="155" customFormat="1" ht="36" customHeight="1" x14ac:dyDescent="0.2">
      <c r="A7" s="154"/>
      <c r="B7" s="156"/>
      <c r="C7" s="244"/>
      <c r="D7" s="244"/>
    </row>
    <row r="8" spans="1:4" s="155" customFormat="1" ht="36" customHeight="1" x14ac:dyDescent="0.2">
      <c r="A8" s="154"/>
      <c r="B8" s="156"/>
      <c r="C8" s="244"/>
      <c r="D8" s="244"/>
    </row>
    <row r="9" spans="1:4" s="155" customFormat="1" ht="36" customHeight="1" x14ac:dyDescent="0.2">
      <c r="A9" s="154"/>
      <c r="B9" s="157"/>
      <c r="C9" s="244"/>
      <c r="D9" s="244"/>
    </row>
    <row r="10" spans="1:4" s="155" customFormat="1" ht="36" customHeight="1" x14ac:dyDescent="0.2">
      <c r="A10" s="154"/>
      <c r="B10" s="156"/>
      <c r="C10" s="244"/>
      <c r="D10" s="244"/>
    </row>
    <row r="11" spans="1:4" s="155" customFormat="1" ht="36" customHeight="1" x14ac:dyDescent="0.2">
      <c r="A11" s="154"/>
      <c r="B11" s="156"/>
      <c r="C11" s="246"/>
      <c r="D11" s="246"/>
    </row>
    <row r="12" spans="1:4" s="155" customFormat="1" ht="36" customHeight="1" x14ac:dyDescent="0.2">
      <c r="A12" s="154"/>
      <c r="B12" s="156"/>
      <c r="C12" s="244"/>
      <c r="D12" s="244"/>
    </row>
    <row r="13" spans="1:4" s="155" customFormat="1" ht="36" customHeight="1" x14ac:dyDescent="0.2">
      <c r="A13" s="154"/>
      <c r="B13" s="158"/>
      <c r="C13" s="158"/>
    </row>
    <row r="14" spans="1:4" s="155" customFormat="1" ht="36" customHeight="1" x14ac:dyDescent="0.2">
      <c r="A14" s="154"/>
    </row>
    <row r="15" spans="1:4" s="155" customFormat="1" ht="36" customHeight="1" x14ac:dyDescent="0.2">
      <c r="A15" s="154"/>
    </row>
    <row r="16" spans="1:4" s="155" customFormat="1" ht="36" customHeight="1" x14ac:dyDescent="0.2">
      <c r="A16" s="154"/>
    </row>
    <row r="17" spans="1:1" s="155" customFormat="1" ht="36" customHeight="1" x14ac:dyDescent="0.2">
      <c r="A17" s="154"/>
    </row>
    <row r="18" spans="1:1" s="155" customFormat="1" ht="36" customHeight="1" x14ac:dyDescent="0.2">
      <c r="A18" s="154"/>
    </row>
    <row r="19" spans="1:1" s="155" customFormat="1" ht="36" customHeight="1" x14ac:dyDescent="0.2">
      <c r="A19" s="154"/>
    </row>
    <row r="20" spans="1:1" s="155" customFormat="1" ht="36" customHeight="1" x14ac:dyDescent="0.2">
      <c r="A20" s="154"/>
    </row>
    <row r="21" spans="1:1" s="155" customFormat="1" ht="36" customHeight="1" x14ac:dyDescent="0.2">
      <c r="A21" s="154"/>
    </row>
    <row r="22" spans="1:1" s="155" customFormat="1" ht="36" customHeight="1" x14ac:dyDescent="0.2">
      <c r="A22" s="154"/>
    </row>
    <row r="23" spans="1:1" s="155" customFormat="1" ht="36" customHeight="1" x14ac:dyDescent="0.2">
      <c r="A23" s="154"/>
    </row>
    <row r="24" spans="1:1" s="155" customFormat="1" ht="36" customHeight="1" x14ac:dyDescent="0.2">
      <c r="A24" s="154"/>
    </row>
    <row r="25" spans="1:1" s="155" customFormat="1" ht="36" customHeight="1" x14ac:dyDescent="0.2">
      <c r="A25" s="154"/>
    </row>
    <row r="26" spans="1:1" s="155" customFormat="1" ht="36" customHeight="1" x14ac:dyDescent="0.2">
      <c r="A26" s="154"/>
    </row>
    <row r="27" spans="1:1" s="155" customFormat="1" ht="36" customHeight="1" x14ac:dyDescent="0.2">
      <c r="A27" s="154"/>
    </row>
    <row r="28" spans="1:1" s="155" customFormat="1" ht="36" customHeight="1" x14ac:dyDescent="0.2">
      <c r="A28" s="154"/>
    </row>
    <row r="29" spans="1:1" s="155" customFormat="1" ht="36" customHeight="1" x14ac:dyDescent="0.2">
      <c r="A29" s="154"/>
    </row>
    <row r="30" spans="1:1" s="155" customFormat="1" ht="36" customHeight="1" x14ac:dyDescent="0.2">
      <c r="A30" s="154"/>
    </row>
    <row r="31" spans="1:1" s="155" customFormat="1" ht="36" customHeight="1" x14ac:dyDescent="0.2">
      <c r="A31" s="154"/>
    </row>
    <row r="32" spans="1:1" s="155" customFormat="1" ht="36" customHeight="1" x14ac:dyDescent="0.2">
      <c r="A32" s="154"/>
    </row>
    <row r="33" spans="1:1" s="155" customFormat="1" ht="36" customHeight="1" x14ac:dyDescent="0.2">
      <c r="A33" s="154"/>
    </row>
    <row r="34" spans="1:1" s="155" customFormat="1" ht="36" customHeight="1" x14ac:dyDescent="0.2">
      <c r="A34" s="154"/>
    </row>
    <row r="35" spans="1:1" s="155" customFormat="1" ht="36" customHeight="1" x14ac:dyDescent="0.2">
      <c r="A35" s="154"/>
    </row>
    <row r="36" spans="1:1" s="155" customFormat="1" ht="36" customHeight="1" x14ac:dyDescent="0.2">
      <c r="A36" s="154"/>
    </row>
    <row r="37" spans="1:1" s="155" customFormat="1" ht="36" customHeight="1" x14ac:dyDescent="0.2">
      <c r="A37" s="154"/>
    </row>
    <row r="38" spans="1:1" s="155" customFormat="1" ht="36" customHeight="1" x14ac:dyDescent="0.2">
      <c r="A38" s="154"/>
    </row>
    <row r="39" spans="1:1" s="155" customFormat="1" ht="36" customHeight="1" x14ac:dyDescent="0.2">
      <c r="A39" s="154"/>
    </row>
    <row r="40" spans="1:1" s="155" customFormat="1" ht="36" customHeight="1" x14ac:dyDescent="0.2">
      <c r="A40" s="154"/>
    </row>
    <row r="41" spans="1:1" s="160" customFormat="1" ht="36" customHeight="1" x14ac:dyDescent="0.2">
      <c r="A41" s="159"/>
    </row>
    <row r="42" spans="1:1" s="160" customFormat="1" ht="36" customHeight="1" x14ac:dyDescent="0.2">
      <c r="A42" s="159"/>
    </row>
    <row r="43" spans="1:1" s="160" customFormat="1" ht="36" customHeight="1" x14ac:dyDescent="0.2">
      <c r="A43" s="159"/>
    </row>
    <row r="44" spans="1:1" s="160" customFormat="1" ht="36" customHeight="1" x14ac:dyDescent="0.2">
      <c r="A44" s="159"/>
    </row>
    <row r="45" spans="1:1" s="160" customFormat="1" ht="36" customHeight="1" x14ac:dyDescent="0.2">
      <c r="A45" s="159"/>
    </row>
    <row r="46" spans="1:1" s="160" customFormat="1" ht="36" customHeight="1" x14ac:dyDescent="0.2">
      <c r="A46" s="159"/>
    </row>
    <row r="47" spans="1:1" s="160" customFormat="1" ht="36" customHeight="1" x14ac:dyDescent="0.2">
      <c r="A47" s="159"/>
    </row>
    <row r="48" spans="1:1" s="160" customFormat="1" ht="36" customHeight="1" x14ac:dyDescent="0.2">
      <c r="A48" s="159"/>
    </row>
    <row r="49" spans="1:1" s="160" customFormat="1" ht="36" customHeight="1" x14ac:dyDescent="0.2">
      <c r="A49" s="159"/>
    </row>
    <row r="50" spans="1:1" s="160" customFormat="1" ht="36" customHeight="1" x14ac:dyDescent="0.2">
      <c r="A50" s="159"/>
    </row>
    <row r="51" spans="1:1" s="160" customFormat="1" ht="36" customHeight="1" x14ac:dyDescent="0.2">
      <c r="A51" s="159"/>
    </row>
    <row r="52" spans="1:1" s="160" customFormat="1" ht="36" customHeight="1" x14ac:dyDescent="0.2">
      <c r="A52" s="159"/>
    </row>
    <row r="53" spans="1:1" s="160" customFormat="1" ht="36" customHeight="1" x14ac:dyDescent="0.2">
      <c r="A53" s="159"/>
    </row>
    <row r="54" spans="1:1" s="160" customFormat="1" ht="36" customHeight="1" x14ac:dyDescent="0.2">
      <c r="A54" s="159"/>
    </row>
    <row r="55" spans="1:1" s="160" customFormat="1" ht="36" customHeight="1" x14ac:dyDescent="0.2">
      <c r="A55" s="159"/>
    </row>
    <row r="56" spans="1:1" s="160" customFormat="1" ht="36" customHeight="1" x14ac:dyDescent="0.2">
      <c r="A56" s="159"/>
    </row>
    <row r="57" spans="1:1" s="160" customFormat="1" ht="23.4" x14ac:dyDescent="0.2">
      <c r="A57" s="159"/>
    </row>
    <row r="58" spans="1:1" s="160" customFormat="1" ht="23.4" x14ac:dyDescent="0.2">
      <c r="A58" s="159"/>
    </row>
    <row r="59" spans="1:1" s="160" customFormat="1" ht="23.4" x14ac:dyDescent="0.2">
      <c r="A59" s="159"/>
    </row>
    <row r="60" spans="1:1" s="160" customFormat="1" ht="23.4" x14ac:dyDescent="0.2">
      <c r="A60" s="159"/>
    </row>
    <row r="61" spans="1:1" s="160" customFormat="1" ht="23.4" x14ac:dyDescent="0.2">
      <c r="A61" s="159"/>
    </row>
    <row r="62" spans="1:1" s="160" customFormat="1" ht="23.4" x14ac:dyDescent="0.2">
      <c r="A62" s="159"/>
    </row>
    <row r="63" spans="1:1" s="160" customFormat="1" ht="23.4" x14ac:dyDescent="0.2">
      <c r="A63" s="159"/>
    </row>
    <row r="64" spans="1:1" s="160" customFormat="1" ht="23.4" x14ac:dyDescent="0.2">
      <c r="A64" s="159"/>
    </row>
    <row r="65" spans="1:1" s="160" customFormat="1" ht="23.4" x14ac:dyDescent="0.2">
      <c r="A65" s="159"/>
    </row>
    <row r="66" spans="1:1" s="160" customFormat="1" ht="23.4" x14ac:dyDescent="0.2">
      <c r="A66" s="159"/>
    </row>
    <row r="67" spans="1:1" s="160" customFormat="1" ht="23.4" x14ac:dyDescent="0.2">
      <c r="A67" s="159"/>
    </row>
    <row r="68" spans="1:1" s="160" customFormat="1" ht="23.4" x14ac:dyDescent="0.2">
      <c r="A68" s="159"/>
    </row>
    <row r="69" spans="1:1" s="160" customFormat="1" ht="23.4" x14ac:dyDescent="0.2">
      <c r="A69" s="159"/>
    </row>
    <row r="70" spans="1:1" s="160" customFormat="1" ht="23.4" x14ac:dyDescent="0.2">
      <c r="A70" s="159"/>
    </row>
    <row r="71" spans="1:1" s="160" customFormat="1" ht="23.4" x14ac:dyDescent="0.2">
      <c r="A71" s="159"/>
    </row>
    <row r="72" spans="1:1" s="160" customFormat="1" ht="23.4" x14ac:dyDescent="0.2">
      <c r="A72" s="159"/>
    </row>
    <row r="73" spans="1:1" s="160" customFormat="1" ht="23.4" x14ac:dyDescent="0.2">
      <c r="A73" s="159"/>
    </row>
    <row r="74" spans="1:1" s="160" customFormat="1" ht="23.4" x14ac:dyDescent="0.2">
      <c r="A74" s="159"/>
    </row>
    <row r="75" spans="1:1" s="160" customFormat="1" ht="23.4" x14ac:dyDescent="0.2">
      <c r="A75" s="15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一般）基金明細</vt:lpstr>
      <vt:lpstr>Ｒ７決算 一般会計 出資金明細 </vt:lpstr>
      <vt:lpstr>一般）貸付金明細 (令和7年度) </vt:lpstr>
      <vt:lpstr>注記</vt:lpstr>
      <vt:lpstr>'Ｒ７決算 一般会計 出資金明細 '!Print_Area</vt:lpstr>
      <vt:lpstr>キャッシュフロー計算書!Print_Area</vt:lpstr>
      <vt:lpstr>'一般）基金明細'!Print_Area</vt:lpstr>
      <vt:lpstr>'一般）貸付金明細 (令和7年度) '!Print_Area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2026-10-08T02:35:50Z</dcterms:created>
  <dcterms:modified xsi:type="dcterms:W3CDTF">2026-10-08T02:35:53Z</dcterms:modified>
</cp:coreProperties>
</file>