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945" yWindow="0" windowWidth="13530" windowHeight="8970" tabRatio="678"/>
  </bookViews>
  <sheets>
    <sheet name="対象施設の概要" sheetId="9" r:id="rId1"/>
    <sheet name="参加申込書" sheetId="8" r:id="rId2"/>
    <sheet name="調査報告書①" sheetId="7" r:id="rId3"/>
    <sheet name="調査報告書②" sheetId="5" r:id="rId4"/>
  </sheets>
  <definedNames>
    <definedName name="_xlnm.Print_Area" localSheetId="1">参加申込書!$A$1:$E$16</definedName>
    <definedName name="_xlnm.Print_Area" localSheetId="0">対象施設の概要!$A$1:$H$38</definedName>
    <definedName name="_xlnm.Print_Area" localSheetId="2">調査報告書①!$A$1:$L$92</definedName>
    <definedName name="_xlnm.Print_Area" localSheetId="3">調査報告書②!$A$1:$G$52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" i="5" l="1"/>
  <c r="D49" i="5"/>
  <c r="D48" i="5"/>
  <c r="D46" i="5"/>
  <c r="D51" i="5" s="1"/>
  <c r="D44" i="5"/>
  <c r="D38" i="5"/>
  <c r="D37" i="5"/>
  <c r="D36" i="5"/>
  <c r="D34" i="5"/>
  <c r="D39" i="5" s="1"/>
  <c r="D32" i="5"/>
  <c r="D8" i="5"/>
  <c r="D6" i="5"/>
  <c r="K88" i="7"/>
  <c r="J88" i="7"/>
  <c r="H88" i="7"/>
  <c r="F88" i="7"/>
  <c r="A72" i="7"/>
  <c r="K67" i="7"/>
  <c r="J67" i="7"/>
  <c r="H67" i="7"/>
  <c r="F67" i="7"/>
  <c r="A26" i="7" l="1"/>
  <c r="D24" i="5" l="1"/>
  <c r="D23" i="5"/>
  <c r="D22" i="5"/>
  <c r="D20" i="5"/>
  <c r="D25" i="5" s="1"/>
  <c r="D10" i="5"/>
  <c r="D13" i="5"/>
  <c r="D12" i="5"/>
  <c r="D11" i="5"/>
  <c r="K42" i="7" l="1"/>
  <c r="J42" i="7"/>
  <c r="H42" i="7"/>
  <c r="F42" i="7"/>
  <c r="J21" i="7" l="1"/>
  <c r="K21" i="7" l="1"/>
  <c r="F21" i="7" l="1"/>
  <c r="H21" i="7"/>
  <c r="D18" i="5"/>
</calcChain>
</file>

<file path=xl/sharedStrings.xml><?xml version="1.0" encoding="utf-8"?>
<sst xmlns="http://schemas.openxmlformats.org/spreadsheetml/2006/main" count="347" uniqueCount="124">
  <si>
    <t>(2)用途</t>
    <rPh sb="3" eb="5">
      <t>ヨウト</t>
    </rPh>
    <phoneticPr fontId="1"/>
  </si>
  <si>
    <t>(3)施設の場所</t>
    <rPh sb="3" eb="5">
      <t>シセツ</t>
    </rPh>
    <rPh sb="6" eb="8">
      <t>バショ</t>
    </rPh>
    <phoneticPr fontId="1"/>
  </si>
  <si>
    <t>保証率</t>
    <rPh sb="0" eb="2">
      <t>ホショウ</t>
    </rPh>
    <rPh sb="2" eb="3">
      <t>リツ</t>
    </rPh>
    <phoneticPr fontId="1"/>
  </si>
  <si>
    <t>削減予定額</t>
    <rPh sb="0" eb="2">
      <t>サクゲン</t>
    </rPh>
    <rPh sb="2" eb="4">
      <t>ヨテイ</t>
    </rPh>
    <rPh sb="4" eb="5">
      <t>ガク</t>
    </rPh>
    <phoneticPr fontId="1"/>
  </si>
  <si>
    <t>削減保証額</t>
    <rPh sb="0" eb="2">
      <t>サクゲン</t>
    </rPh>
    <rPh sb="2" eb="4">
      <t>ホショウ</t>
    </rPh>
    <rPh sb="4" eb="5">
      <t>ガク</t>
    </rPh>
    <phoneticPr fontId="1"/>
  </si>
  <si>
    <t>d</t>
    <phoneticPr fontId="1"/>
  </si>
  <si>
    <t>ESCOサービス料</t>
    <rPh sb="0" eb="9">
      <t>エスコサービスリョウ</t>
    </rPh>
    <phoneticPr fontId="1"/>
  </si>
  <si>
    <t>市の保証利益</t>
    <rPh sb="0" eb="1">
      <t>シ</t>
    </rPh>
    <rPh sb="2" eb="6">
      <t>ホショウリエキ</t>
    </rPh>
    <phoneticPr fontId="1"/>
  </si>
  <si>
    <t>年</t>
    <rPh sb="0" eb="1">
      <t>ネン</t>
    </rPh>
    <phoneticPr fontId="1"/>
  </si>
  <si>
    <t>削減予定総額</t>
    <rPh sb="0" eb="2">
      <t>サクゲン</t>
    </rPh>
    <rPh sb="2" eb="4">
      <t>ヨテイ</t>
    </rPh>
    <rPh sb="4" eb="6">
      <t>ソウガク</t>
    </rPh>
    <phoneticPr fontId="1"/>
  </si>
  <si>
    <t>削減保証総額</t>
    <rPh sb="0" eb="2">
      <t>サクゲン</t>
    </rPh>
    <rPh sb="2" eb="4">
      <t>ホショウ</t>
    </rPh>
    <rPh sb="4" eb="6">
      <t>ソウガク</t>
    </rPh>
    <phoneticPr fontId="1"/>
  </si>
  <si>
    <t>b×ｆ</t>
    <phoneticPr fontId="1"/>
  </si>
  <si>
    <t>ESCOサービス料総額</t>
    <rPh sb="0" eb="9">
      <t>エスコサービスリョウ</t>
    </rPh>
    <rPh sb="9" eb="11">
      <t>ソウガク</t>
    </rPh>
    <phoneticPr fontId="1"/>
  </si>
  <si>
    <t>市の保証利益総額</t>
    <rPh sb="0" eb="1">
      <t>シ</t>
    </rPh>
    <rPh sb="2" eb="6">
      <t>ホショウリエキ</t>
    </rPh>
    <rPh sb="6" eb="8">
      <t>ソウガク</t>
    </rPh>
    <phoneticPr fontId="1"/>
  </si>
  <si>
    <t>a</t>
    <phoneticPr fontId="1"/>
  </si>
  <si>
    <t>b</t>
    <phoneticPr fontId="1"/>
  </si>
  <si>
    <t>c</t>
    <phoneticPr fontId="1"/>
  </si>
  <si>
    <t>e</t>
    <phoneticPr fontId="1"/>
  </si>
  <si>
    <t>b-d</t>
    <phoneticPr fontId="1"/>
  </si>
  <si>
    <t>f</t>
    <phoneticPr fontId="1"/>
  </si>
  <si>
    <t>g</t>
    <phoneticPr fontId="1"/>
  </si>
  <si>
    <t>a×f</t>
    <phoneticPr fontId="1"/>
  </si>
  <si>
    <t>h</t>
    <phoneticPr fontId="1"/>
  </si>
  <si>
    <t>i</t>
    <phoneticPr fontId="1"/>
  </si>
  <si>
    <t>d×ｆ</t>
    <phoneticPr fontId="1"/>
  </si>
  <si>
    <t>j</t>
    <phoneticPr fontId="1"/>
  </si>
  <si>
    <t>e×ｆ</t>
    <phoneticPr fontId="1"/>
  </si>
  <si>
    <t>円/年</t>
    <rPh sb="0" eb="1">
      <t>エン</t>
    </rPh>
    <rPh sb="2" eb="3">
      <t>ネン</t>
    </rPh>
    <phoneticPr fontId="1"/>
  </si>
  <si>
    <t>円</t>
    <rPh sb="0" eb="1">
      <t>エン</t>
    </rPh>
    <phoneticPr fontId="1"/>
  </si>
  <si>
    <t>最長15年</t>
    <rPh sb="0" eb="2">
      <t>サイチョウ</t>
    </rPh>
    <rPh sb="4" eb="5">
      <t>ネン</t>
    </rPh>
    <phoneticPr fontId="1"/>
  </si>
  <si>
    <t>b/a×100</t>
    <phoneticPr fontId="1"/>
  </si>
  <si>
    <t>b</t>
    <phoneticPr fontId="1"/>
  </si>
  <si>
    <t>％</t>
    <phoneticPr fontId="1"/>
  </si>
  <si>
    <t>省エネルギーサービス期間</t>
    <rPh sb="0" eb="1">
      <t>ショウ</t>
    </rPh>
    <rPh sb="10" eb="12">
      <t>キカン</t>
    </rPh>
    <phoneticPr fontId="1"/>
  </si>
  <si>
    <t>円</t>
    <phoneticPr fontId="1"/>
  </si>
  <si>
    <t>％</t>
  </si>
  <si>
    <t>電気・ガス・水等</t>
  </si>
  <si>
    <t>A</t>
  </si>
  <si>
    <t>B</t>
  </si>
  <si>
    <t>B/A</t>
  </si>
  <si>
    <t>種別</t>
  </si>
  <si>
    <t>年間削減量</t>
  </si>
  <si>
    <t>削減量</t>
  </si>
  <si>
    <t>MJ／年</t>
  </si>
  <si>
    <t>削減率</t>
  </si>
  <si>
    <r>
      <t>kg-CO</t>
    </r>
    <r>
      <rPr>
        <vertAlign val="subscript"/>
        <sz val="10.5"/>
        <color rgb="FF000000"/>
        <rFont val="ＭＳ ゴシック"/>
        <family val="3"/>
        <charset val="128"/>
      </rPr>
      <t>2</t>
    </r>
    <r>
      <rPr>
        <sz val="10.5"/>
        <color rgb="FF000000"/>
        <rFont val="ＭＳ ゴシック"/>
        <family val="3"/>
        <charset val="128"/>
      </rPr>
      <t>／年</t>
    </r>
  </si>
  <si>
    <t>計</t>
  </si>
  <si>
    <t>－</t>
  </si>
  <si>
    <t>（注）削減率は小数点以下第３位を四捨五入、単純回収年は小数点以下第２位を四捨五入、その他は小数点以下第１位を四捨五入すること。</t>
  </si>
  <si>
    <r>
      <t>　　　</t>
    </r>
    <r>
      <rPr>
        <sz val="9"/>
        <color theme="1"/>
        <rFont val="ＭＳ ゴシック"/>
        <family val="3"/>
        <charset val="128"/>
      </rPr>
      <t>マイナスの場合（削減項目については実質的に増加するという意味）は▲を付すこと。</t>
    </r>
  </si>
  <si>
    <t>1次エネルギーベース量</t>
    <phoneticPr fontId="1"/>
  </si>
  <si>
    <t>二酸化炭素ベース量</t>
    <phoneticPr fontId="1"/>
  </si>
  <si>
    <t>(MJ/年)</t>
    <rPh sb="4" eb="5">
      <t>ネン</t>
    </rPh>
    <phoneticPr fontId="1"/>
  </si>
  <si>
    <t xml:space="preserve">(kg-CO2／年) </t>
    <phoneticPr fontId="1"/>
  </si>
  <si>
    <t>（消費税込み）</t>
    <phoneticPr fontId="1"/>
  </si>
  <si>
    <t>工事他投資額</t>
    <rPh sb="3" eb="5">
      <t>トウシ</t>
    </rPh>
    <rPh sb="5" eb="6">
      <t>ガク</t>
    </rPh>
    <phoneticPr fontId="1"/>
  </si>
  <si>
    <t>単純回収年</t>
    <rPh sb="0" eb="2">
      <t>タンジュン</t>
    </rPh>
    <rPh sb="2" eb="4">
      <t>カイシュウ</t>
    </rPh>
    <rPh sb="4" eb="5">
      <t>ネン</t>
    </rPh>
    <phoneticPr fontId="1"/>
  </si>
  <si>
    <t>年間削減
予定額</t>
    <rPh sb="0" eb="2">
      <t>ネンカン</t>
    </rPh>
    <rPh sb="2" eb="4">
      <t>サクゲン</t>
    </rPh>
    <rPh sb="5" eb="7">
      <t>ヨテイ</t>
    </rPh>
    <rPh sb="7" eb="8">
      <t>ガク</t>
    </rPh>
    <phoneticPr fontId="1"/>
  </si>
  <si>
    <t>円／年</t>
    <phoneticPr fontId="1"/>
  </si>
  <si>
    <t>円</t>
    <phoneticPr fontId="1"/>
  </si>
  <si>
    <t>年</t>
    <phoneticPr fontId="1"/>
  </si>
  <si>
    <t>ご担当者</t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</si>
  <si>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</si>
  <si>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</si>
  <si>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御社名</t>
    <phoneticPr fontId="1"/>
  </si>
  <si>
    <t>部署名</t>
    <phoneticPr fontId="1"/>
  </si>
  <si>
    <t>(4)建物概要</t>
    <rPh sb="3" eb="5">
      <t>タテモノ</t>
    </rPh>
    <rPh sb="5" eb="7">
      <t>ガイヨウ</t>
    </rPh>
    <phoneticPr fontId="1"/>
  </si>
  <si>
    <t>事務局メールアドレス　ka0044@city.osaka.lg.jp</t>
    <rPh sb="0" eb="2">
      <t>ジム</t>
    </rPh>
    <rPh sb="2" eb="3">
      <t>キョク</t>
    </rPh>
    <phoneticPr fontId="1"/>
  </si>
  <si>
    <t>・後日、大阪市役所でのヒアリング実施時に提出してください。</t>
    <phoneticPr fontId="1"/>
  </si>
  <si>
    <t>改修提案項目一覧表</t>
    <phoneticPr fontId="1"/>
  </si>
  <si>
    <t>補助金無し</t>
    <phoneticPr fontId="1"/>
  </si>
  <si>
    <t>補助金有り</t>
    <phoneticPr fontId="1"/>
  </si>
  <si>
    <t>改修提案項目</t>
    <phoneticPr fontId="1"/>
  </si>
  <si>
    <t>・後日、大阪市役所でのヒアリング実施時に提出してください。</t>
    <phoneticPr fontId="1"/>
  </si>
  <si>
    <t>・後日、大阪市役所でのヒアリング実施時に提出してください。</t>
    <phoneticPr fontId="1"/>
  </si>
  <si>
    <t>(1)施設①名称</t>
    <rPh sb="3" eb="5">
      <t>シセツ</t>
    </rPh>
    <rPh sb="6" eb="8">
      <t>メイショウ</t>
    </rPh>
    <phoneticPr fontId="1"/>
  </si>
  <si>
    <t>(1)施設②名称</t>
    <rPh sb="3" eb="5">
      <t>シセツ</t>
    </rPh>
    <rPh sb="6" eb="8">
      <t>メイショウ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</si>
  <si>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補助金無し</t>
    </r>
    <r>
      <rPr>
        <sz val="10"/>
        <color theme="1"/>
        <rFont val="ＭＳ Ｐゴシック"/>
        <family val="3"/>
        <charset val="128"/>
        <scheme val="minor"/>
      </rPr>
      <t>　(消費税込み)</t>
    </r>
    <rPh sb="0" eb="3">
      <t>ホジョキン</t>
    </rPh>
    <rPh sb="3" eb="4">
      <t>ム</t>
    </rPh>
    <rPh sb="7" eb="10">
      <t>ショウヒゼイ</t>
    </rPh>
    <rPh sb="10" eb="11">
      <t>コ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</si>
  <si>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補助金有り</t>
    </r>
    <r>
      <rPr>
        <sz val="10"/>
        <color theme="1"/>
        <rFont val="ＭＳ Ｐゴシック"/>
        <family val="3"/>
        <charset val="128"/>
        <scheme val="minor"/>
      </rPr>
      <t>　(消費税込み)</t>
    </r>
    <rPh sb="0" eb="3">
      <t>ホジョキン</t>
    </rPh>
    <rPh sb="3" eb="4">
      <t>ア</t>
    </rPh>
    <rPh sb="7" eb="10">
      <t>ショウヒゼイ</t>
    </rPh>
    <rPh sb="10" eb="11">
      <t>コ</t>
    </rPh>
    <phoneticPr fontId="1"/>
  </si>
  <si>
    <t>大阪市立小・中学校ＥＳＣＯ事業導入検討調査会参加申込書</t>
    <rPh sb="0" eb="2">
      <t>オオサカ</t>
    </rPh>
    <rPh sb="2" eb="4">
      <t>シリツ</t>
    </rPh>
    <rPh sb="4" eb="5">
      <t>ショウ</t>
    </rPh>
    <rPh sb="6" eb="9">
      <t>チュウガッコウ</t>
    </rPh>
    <phoneticPr fontId="1"/>
  </si>
  <si>
    <t>(1)施設名称</t>
    <rPh sb="3" eb="5">
      <t>シセツ</t>
    </rPh>
    <rPh sb="5" eb="7">
      <t>メイショウ</t>
    </rPh>
    <phoneticPr fontId="1"/>
  </si>
  <si>
    <t>小学校（対象277施設）、中学校（対象128施設）</t>
    <rPh sb="0" eb="3">
      <t>ショウガッコウ</t>
    </rPh>
    <rPh sb="4" eb="6">
      <t>タイショウ</t>
    </rPh>
    <rPh sb="9" eb="11">
      <t>シセツ</t>
    </rPh>
    <rPh sb="13" eb="16">
      <t>チュウガッコウ</t>
    </rPh>
    <rPh sb="17" eb="19">
      <t>タイショウ</t>
    </rPh>
    <rPh sb="22" eb="24">
      <t>シセツ</t>
    </rPh>
    <phoneticPr fontId="1"/>
  </si>
  <si>
    <t>学校</t>
    <rPh sb="0" eb="2">
      <t>ガッコウ</t>
    </rPh>
    <phoneticPr fontId="1"/>
  </si>
  <si>
    <t>市内各所</t>
    <rPh sb="0" eb="4">
      <t>シナイカクショ</t>
    </rPh>
    <phoneticPr fontId="1"/>
  </si>
  <si>
    <t>階数　地上7階（最大）、地下1階（最大）</t>
    <rPh sb="0" eb="2">
      <t>カイスウ</t>
    </rPh>
    <rPh sb="3" eb="5">
      <t>チジョウ</t>
    </rPh>
    <rPh sb="6" eb="7">
      <t>カイ</t>
    </rPh>
    <rPh sb="8" eb="10">
      <t>サイダイ</t>
    </rPh>
    <rPh sb="12" eb="14">
      <t>チカ</t>
    </rPh>
    <rPh sb="15" eb="16">
      <t>カイ</t>
    </rPh>
    <rPh sb="17" eb="19">
      <t>サイダイ</t>
    </rPh>
    <phoneticPr fontId="1"/>
  </si>
  <si>
    <t>規模　延床面積合計　小学校1,700,389平方㍍、中学校998,968平方㍍</t>
    <rPh sb="0" eb="2">
      <t>キボ</t>
    </rPh>
    <rPh sb="3" eb="4">
      <t>ノ</t>
    </rPh>
    <rPh sb="4" eb="7">
      <t>ユカメンセキ</t>
    </rPh>
    <rPh sb="7" eb="9">
      <t>ゴウケイ</t>
    </rPh>
    <rPh sb="10" eb="13">
      <t>ショウガッコウ</t>
    </rPh>
    <rPh sb="22" eb="24">
      <t>ヘイホウ</t>
    </rPh>
    <rPh sb="26" eb="29">
      <t>チュウガッコウ</t>
    </rPh>
    <rPh sb="36" eb="38">
      <t>ヘイホウ</t>
    </rPh>
    <phoneticPr fontId="1"/>
  </si>
  <si>
    <t>(5)年間光熱水費合計（令和2年度）</t>
    <rPh sb="3" eb="5">
      <t>ネンカン</t>
    </rPh>
    <rPh sb="5" eb="7">
      <t>コウネツ</t>
    </rPh>
    <rPh sb="7" eb="8">
      <t>ミズ</t>
    </rPh>
    <rPh sb="9" eb="11">
      <t>ゴウケイ</t>
    </rPh>
    <rPh sb="12" eb="14">
      <t>レイワ</t>
    </rPh>
    <rPh sb="15" eb="17">
      <t>ネンド</t>
    </rPh>
    <phoneticPr fontId="1"/>
  </si>
  <si>
    <t>小学校（円）</t>
    <rPh sb="0" eb="3">
      <t>ショウガッコウ</t>
    </rPh>
    <rPh sb="4" eb="5">
      <t>エン</t>
    </rPh>
    <phoneticPr fontId="1"/>
  </si>
  <si>
    <t>中学校（円）</t>
    <rPh sb="0" eb="3">
      <t>チュウガッコウ</t>
    </rPh>
    <rPh sb="4" eb="5">
      <t>エン</t>
    </rPh>
    <phoneticPr fontId="1"/>
  </si>
  <si>
    <t>電気</t>
    <rPh sb="0" eb="2">
      <t>デンキ</t>
    </rPh>
    <phoneticPr fontId="1"/>
  </si>
  <si>
    <t>ガス</t>
    <phoneticPr fontId="1"/>
  </si>
  <si>
    <t>上下水道</t>
    <rPh sb="0" eb="2">
      <t>ジョウゲ</t>
    </rPh>
    <rPh sb="2" eb="4">
      <t>スイドウ</t>
    </rPh>
    <phoneticPr fontId="1"/>
  </si>
  <si>
    <t>(6)対象設備</t>
    <rPh sb="3" eb="7">
      <t>タイショウセツビ</t>
    </rPh>
    <phoneticPr fontId="1"/>
  </si>
  <si>
    <t>照明設備（必須）、衛生設備等</t>
    <rPh sb="0" eb="2">
      <t>ショウメイ</t>
    </rPh>
    <rPh sb="2" eb="4">
      <t>セツビ</t>
    </rPh>
    <rPh sb="5" eb="7">
      <t>ヒッスウ</t>
    </rPh>
    <rPh sb="9" eb="11">
      <t>エイセイ</t>
    </rPh>
    <rPh sb="11" eb="13">
      <t>セツビ</t>
    </rPh>
    <rPh sb="13" eb="14">
      <t>トウ</t>
    </rPh>
    <phoneticPr fontId="1"/>
  </si>
  <si>
    <t>なお、空調設備と給食室設備（照明除く）は対象外</t>
    <rPh sb="3" eb="5">
      <t>クウチョウ</t>
    </rPh>
    <rPh sb="5" eb="7">
      <t>セツビ</t>
    </rPh>
    <rPh sb="8" eb="11">
      <t>キュウショクシツ</t>
    </rPh>
    <rPh sb="11" eb="13">
      <t>セツビ</t>
    </rPh>
    <rPh sb="14" eb="16">
      <t>ショウメイ</t>
    </rPh>
    <rPh sb="16" eb="17">
      <t>ノゾ</t>
    </rPh>
    <rPh sb="20" eb="23">
      <t>タイショウガイ</t>
    </rPh>
    <phoneticPr fontId="1"/>
  </si>
  <si>
    <t>改修必須範囲</t>
    <rPh sb="0" eb="6">
      <t>カイシュウヒッスウハンイ</t>
    </rPh>
    <phoneticPr fontId="1"/>
  </si>
  <si>
    <t>氏名</t>
    <rPh sb="0" eb="2">
      <t>シメイ</t>
    </rPh>
    <phoneticPr fontId="1"/>
  </si>
  <si>
    <t>）人</t>
    <rPh sb="1" eb="2">
      <t>ニン</t>
    </rPh>
    <phoneticPr fontId="1"/>
  </si>
  <si>
    <t>ＥＳＣＯ事業実績の有無</t>
    <rPh sb="9" eb="11">
      <t>ウム</t>
    </rPh>
    <phoneticPr fontId="1"/>
  </si>
  <si>
    <t>12月21日　　（</t>
    <phoneticPr fontId="1"/>
  </si>
  <si>
    <t>有り　・　無し</t>
    <rPh sb="0" eb="1">
      <t>ア</t>
    </rPh>
    <rPh sb="5" eb="6">
      <t>ナ</t>
    </rPh>
    <phoneticPr fontId="1"/>
  </si>
  <si>
    <t>12月22日　　（</t>
    <rPh sb="2" eb="3">
      <t>ガツ</t>
    </rPh>
    <phoneticPr fontId="1"/>
  </si>
  <si>
    <t>参加日・参加人数
（どちらか1日）</t>
    <rPh sb="15" eb="16">
      <t>ニチ</t>
    </rPh>
    <phoneticPr fontId="1"/>
  </si>
  <si>
    <t>もと鶴橋中学校</t>
  </si>
  <si>
    <t>もと鶴橋中学校</t>
    <rPh sb="2" eb="7">
      <t>ツルハシチュウガッコウ</t>
    </rPh>
    <phoneticPr fontId="1"/>
  </si>
  <si>
    <t>もと日東小学校</t>
  </si>
  <si>
    <t>もと日東小学校</t>
    <rPh sb="2" eb="7">
      <t>ニットウショウガッコウ</t>
    </rPh>
    <phoneticPr fontId="1"/>
  </si>
  <si>
    <t>階数　地上4階</t>
    <rPh sb="0" eb="2">
      <t>カイスウ</t>
    </rPh>
    <rPh sb="3" eb="5">
      <t>チジョウ</t>
    </rPh>
    <rPh sb="6" eb="7">
      <t>カイ</t>
    </rPh>
    <phoneticPr fontId="1"/>
  </si>
  <si>
    <t>規模　延床面積　4,843平方メートル</t>
    <rPh sb="0" eb="2">
      <t>キボ</t>
    </rPh>
    <rPh sb="3" eb="4">
      <t>ノ</t>
    </rPh>
    <rPh sb="4" eb="7">
      <t>ユカメンセキ</t>
    </rPh>
    <rPh sb="13" eb="15">
      <t>ヘイホウ</t>
    </rPh>
    <phoneticPr fontId="1"/>
  </si>
  <si>
    <t>規模　延床面積　5,572平方メートル</t>
    <rPh sb="0" eb="2">
      <t>キボ</t>
    </rPh>
    <rPh sb="3" eb="4">
      <t>ノ</t>
    </rPh>
    <rPh sb="4" eb="7">
      <t>ユカメンセキ</t>
    </rPh>
    <rPh sb="13" eb="15">
      <t>ヘイホウ</t>
    </rPh>
    <phoneticPr fontId="1"/>
  </si>
  <si>
    <t>【現地調査対象施設の概要】</t>
    <rPh sb="1" eb="3">
      <t>ゲンチ</t>
    </rPh>
    <rPh sb="3" eb="5">
      <t>チョウサ</t>
    </rPh>
    <rPh sb="5" eb="7">
      <t>タイショウ</t>
    </rPh>
    <rPh sb="7" eb="9">
      <t>シセツ</t>
    </rPh>
    <rPh sb="10" eb="12">
      <t>ガイヨウ</t>
    </rPh>
    <phoneticPr fontId="1"/>
  </si>
  <si>
    <t>竣工　昭和50年度（北校舎）、昭和57年度（西校舎）</t>
    <rPh sb="0" eb="2">
      <t>シュンコウ</t>
    </rPh>
    <rPh sb="3" eb="5">
      <t>ショウワ</t>
    </rPh>
    <rPh sb="7" eb="9">
      <t>ネンド</t>
    </rPh>
    <rPh sb="10" eb="11">
      <t>キタ</t>
    </rPh>
    <rPh sb="11" eb="13">
      <t>コウシャ</t>
    </rPh>
    <rPh sb="22" eb="23">
      <t>ニシ</t>
    </rPh>
    <phoneticPr fontId="1"/>
  </si>
  <si>
    <t>調査報告書②－A</t>
    <rPh sb="0" eb="2">
      <t>チョウサ</t>
    </rPh>
    <rPh sb="2" eb="5">
      <t>ホウコクショ</t>
    </rPh>
    <phoneticPr fontId="1"/>
  </si>
  <si>
    <t>調査報告書②－B</t>
    <rPh sb="0" eb="2">
      <t>チョウサ</t>
    </rPh>
    <rPh sb="2" eb="5">
      <t>ホウコクショ</t>
    </rPh>
    <phoneticPr fontId="1"/>
  </si>
  <si>
    <t>調査報告書①－A</t>
    <rPh sb="0" eb="5">
      <t>チョウサホウコクショ</t>
    </rPh>
    <phoneticPr fontId="1"/>
  </si>
  <si>
    <t>調査報告書①－B</t>
    <rPh sb="0" eb="5">
      <t>チョウサホウコクショ</t>
    </rPh>
    <phoneticPr fontId="1"/>
  </si>
  <si>
    <t>追加検討範囲含む</t>
    <rPh sb="0" eb="6">
      <t>ツイカケントウハンイ</t>
    </rPh>
    <rPh sb="6" eb="7">
      <t>フク</t>
    </rPh>
    <phoneticPr fontId="1"/>
  </si>
  <si>
    <t>竣工　昭和56年度(本館)、昭和41年度(南館)、平成15年度(新館)</t>
    <rPh sb="0" eb="2">
      <t>シュンコウ</t>
    </rPh>
    <rPh sb="3" eb="5">
      <t>ショウワ</t>
    </rPh>
    <rPh sb="7" eb="9">
      <t>ネンド</t>
    </rPh>
    <rPh sb="10" eb="12">
      <t>ホンカン</t>
    </rPh>
    <rPh sb="21" eb="23">
      <t>ミナミカン</t>
    </rPh>
    <rPh sb="25" eb="27">
      <t>ヘイセイ</t>
    </rPh>
    <rPh sb="29" eb="31">
      <t>ネンド</t>
    </rPh>
    <rPh sb="32" eb="34">
      <t>シンカン</t>
    </rPh>
    <phoneticPr fontId="1"/>
  </si>
  <si>
    <t>【導入検討対象施設の概要】</t>
    <rPh sb="1" eb="3">
      <t>ドウニュウ</t>
    </rPh>
    <rPh sb="3" eb="5">
      <t>ケントウ</t>
    </rPh>
    <rPh sb="5" eb="7">
      <t>タイショウ</t>
    </rPh>
    <rPh sb="7" eb="9">
      <t>シセツ</t>
    </rPh>
    <rPh sb="10" eb="12">
      <t>ガイヨウ</t>
    </rPh>
    <phoneticPr fontId="1"/>
  </si>
  <si>
    <t>構造　鉄筋コンクリート造／鉄骨鉄筋コンクリート造／鉄骨造</t>
    <rPh sb="0" eb="2">
      <t>コウゾウ</t>
    </rPh>
    <rPh sb="3" eb="5">
      <t>テッキン</t>
    </rPh>
    <rPh sb="11" eb="12">
      <t>ゾウ</t>
    </rPh>
    <rPh sb="13" eb="15">
      <t>テッコツ</t>
    </rPh>
    <rPh sb="15" eb="17">
      <t>テッキン</t>
    </rPh>
    <rPh sb="23" eb="24">
      <t>ヅク</t>
    </rPh>
    <rPh sb="25" eb="28">
      <t>テッコツゾウ</t>
    </rPh>
    <phoneticPr fontId="1"/>
  </si>
  <si>
    <t>構造　鉄筋コンクリート造（校舎主要部分）</t>
    <rPh sb="0" eb="2">
      <t>コウゾウ</t>
    </rPh>
    <rPh sb="3" eb="5">
      <t>テッキン</t>
    </rPh>
    <rPh sb="11" eb="12">
      <t>ツク</t>
    </rPh>
    <rPh sb="13" eb="15">
      <t>コウシャ</t>
    </rPh>
    <rPh sb="15" eb="19">
      <t>シュヨウブブン</t>
    </rPh>
    <phoneticPr fontId="1"/>
  </si>
  <si>
    <t>階数　地上3階（本館・南館）、地上4階（新館・体育館）</t>
    <rPh sb="0" eb="2">
      <t>カイスウ</t>
    </rPh>
    <rPh sb="3" eb="5">
      <t>チジョウ</t>
    </rPh>
    <rPh sb="6" eb="7">
      <t>カイ</t>
    </rPh>
    <rPh sb="8" eb="10">
      <t>ホンカン</t>
    </rPh>
    <rPh sb="11" eb="13">
      <t>ミナミカン</t>
    </rPh>
    <rPh sb="15" eb="17">
      <t>チジョウ</t>
    </rPh>
    <rPh sb="18" eb="19">
      <t>カイ</t>
    </rPh>
    <rPh sb="20" eb="22">
      <t>シンカン</t>
    </rPh>
    <rPh sb="23" eb="26">
      <t>タイイクカン</t>
    </rPh>
    <phoneticPr fontId="1"/>
  </si>
  <si>
    <r>
      <t xml:space="preserve"> 件名に「大阪市立小・中学校ＥＳＣＯ事業導入検討調査会参加申込」と記載して、</t>
    </r>
    <r>
      <rPr>
        <u/>
        <sz val="10"/>
        <color theme="1"/>
        <rFont val="ＭＳ ゴシック"/>
        <family val="3"/>
        <charset val="128"/>
      </rPr>
      <t xml:space="preserve">令和3年12月3日（金曜日）17時 </t>
    </r>
    <r>
      <rPr>
        <sz val="10"/>
        <color theme="1"/>
        <rFont val="ＭＳ ゴシック"/>
        <family val="3"/>
        <charset val="128"/>
      </rPr>
      <t>までに、下記のメールアドレスへお申し込みください。</t>
    </r>
    <rPh sb="5" eb="7">
      <t>オオサカ</t>
    </rPh>
    <rPh sb="7" eb="9">
      <t>シリツ</t>
    </rPh>
    <rPh sb="9" eb="10">
      <t>ショウ</t>
    </rPh>
    <rPh sb="11" eb="14">
      <t>チュウガッコウ</t>
    </rPh>
    <rPh sb="38" eb="39">
      <t>レイ</t>
    </rPh>
    <rPh sb="39" eb="40">
      <t>ワ</t>
    </rPh>
    <rPh sb="48" eb="49">
      <t>キン</t>
    </rPh>
    <rPh sb="60" eb="62">
      <t>カキ</t>
    </rPh>
    <phoneticPr fontId="1"/>
  </si>
  <si>
    <t>もと学校</t>
    <rPh sb="2" eb="4">
      <t>ガッコウ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</si>
</sst>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5" formatCode="&quot;¥&quot;#,##0;&quot;¥&quot;\-#,##0"/>
    <numFmt numFmtId="176" formatCode="[$-411]ggge&quot;年&quot;m&quot;月&quot;d&quot;日&quot;;@"/>
    <numFmt numFmtId="177" formatCode="#,##0_ "/>
    <numFmt numFmtId="178" formatCode="0.00_ "/>
    <numFmt numFmtId="179" formatCode="0.0_ "/>
    <numFmt numFmtId="180" formatCode="0.0"/>
    <numFmt numFmtId="181" formatCode="#,##0_);[Red]\(#,##0\)"/>
  </numFmts>
  <fonts count="3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u/>
      <sz val="10"/>
      <color theme="10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0.5"/>
      <color theme="1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sz val="10.5"/>
      <color rgb="FF000000"/>
      <name val="ＭＳ ゴシック"/>
      <family val="3"/>
      <charset val="128"/>
    </font>
    <font>
      <vertAlign val="subscript"/>
      <sz val="10.5"/>
      <color rgb="FF000000"/>
      <name val="ＭＳ ゴシック"/>
      <family val="3"/>
      <charset val="128"/>
    </font>
    <font>
      <sz val="9"/>
      <color rgb="FF00000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8"/>
      <color rgb="FF000000"/>
      <name val="ＭＳ ゴシック"/>
      <family val="3"/>
      <charset val="128"/>
    </font>
    <font>
      <sz val="9"/>
      <color rgb="FF000000"/>
      <name val="ＭＳ Ｐ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14"/>
      <color rgb="FF000000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u/>
      <sz val="10"/>
      <color theme="1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ashDot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ashDot">
        <color auto="1"/>
      </bottom>
      <diagonal/>
    </border>
  </borders>
  <cellStyleXfs count="4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</cellStyleXfs>
  <cellXfs count="211">
    <xf numFmtId="0" fontId="0" fillId="0" borderId="0" xfId="0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176" fontId="7" fillId="0" borderId="0" xfId="0" applyNumberFormat="1" applyFont="1" applyAlignment="1">
      <alignment horizontal="right" vertical="center"/>
    </xf>
    <xf numFmtId="9" fontId="8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right" vertical="center"/>
    </xf>
    <xf numFmtId="176" fontId="2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distributed" vertical="center" justifyLastLine="1" shrinkToFit="1"/>
    </xf>
    <xf numFmtId="0" fontId="8" fillId="0" borderId="1" xfId="0" applyNumberFormat="1" applyFont="1" applyFill="1" applyBorder="1" applyAlignment="1">
      <alignment horizontal="distributed" vertical="center" justifyLastLine="1" shrinkToFit="1"/>
    </xf>
    <xf numFmtId="38" fontId="11" fillId="2" borderId="3" xfId="2" applyNumberFormat="1" applyFont="1" applyFill="1" applyBorder="1" applyAlignment="1">
      <alignment horizontal="right" vertical="center"/>
    </xf>
    <xf numFmtId="178" fontId="11" fillId="0" borderId="3" xfId="3" applyNumberFormat="1" applyFont="1" applyFill="1" applyBorder="1" applyAlignment="1">
      <alignment horizontal="right" vertical="center"/>
    </xf>
    <xf numFmtId="38" fontId="11" fillId="0" borderId="3" xfId="2" applyNumberFormat="1" applyFont="1" applyFill="1" applyBorder="1" applyAlignment="1">
      <alignment horizontal="right" vertical="center"/>
    </xf>
    <xf numFmtId="38" fontId="11" fillId="2" borderId="3" xfId="2" applyFont="1" applyFill="1" applyBorder="1" applyAlignment="1">
      <alignment horizontal="right" vertical="center"/>
    </xf>
    <xf numFmtId="0" fontId="11" fillId="0" borderId="0" xfId="0" applyFont="1" applyFill="1" applyBorder="1" applyAlignment="1">
      <alignment vertical="top" wrapText="1"/>
    </xf>
    <xf numFmtId="0" fontId="11" fillId="0" borderId="0" xfId="0" applyFont="1" applyFill="1" applyBorder="1" applyAlignment="1">
      <alignment horizontal="right"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justify" vertical="center"/>
    </xf>
    <xf numFmtId="0" fontId="23" fillId="0" borderId="0" xfId="0" applyFont="1" applyAlignment="1">
      <alignment horizontal="left" vertical="center" indent="2"/>
    </xf>
    <xf numFmtId="0" fontId="23" fillId="0" borderId="38" xfId="0" applyFont="1" applyBorder="1" applyAlignment="1">
      <alignment horizontal="distributed" vertical="center" wrapText="1" justifyLastLine="1"/>
    </xf>
    <xf numFmtId="0" fontId="5" fillId="0" borderId="0" xfId="0" applyFont="1" applyFill="1">
      <alignment vertical="center"/>
    </xf>
    <xf numFmtId="0" fontId="5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 indent="3"/>
    </xf>
    <xf numFmtId="0" fontId="5" fillId="0" borderId="0" xfId="0" applyFont="1" applyFill="1" applyBorder="1" applyAlignment="1">
      <alignment horizontal="left" vertical="center" indent="1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/>
    </xf>
    <xf numFmtId="0" fontId="25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21" fillId="0" borderId="13" xfId="0" applyFont="1" applyFill="1" applyBorder="1" applyAlignment="1">
      <alignment vertical="center"/>
    </xf>
    <xf numFmtId="0" fontId="14" fillId="0" borderId="13" xfId="0" applyFont="1" applyFill="1" applyBorder="1" applyAlignment="1">
      <alignment vertical="center"/>
    </xf>
    <xf numFmtId="0" fontId="14" fillId="0" borderId="13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top" wrapText="1"/>
    </xf>
    <xf numFmtId="0" fontId="0" fillId="0" borderId="23" xfId="0" applyFill="1" applyBorder="1" applyAlignment="1">
      <alignment horizontal="center" vertical="top" wrapText="1"/>
    </xf>
    <xf numFmtId="0" fontId="20" fillId="0" borderId="19" xfId="0" applyNumberFormat="1" applyFont="1" applyFill="1" applyBorder="1" applyAlignment="1">
      <alignment horizontal="center" vertical="center" wrapText="1"/>
    </xf>
    <xf numFmtId="49" fontId="15" fillId="0" borderId="20" xfId="0" applyNumberFormat="1" applyFont="1" applyFill="1" applyBorder="1" applyAlignment="1">
      <alignment horizontal="justify" vertical="center" wrapText="1"/>
    </xf>
    <xf numFmtId="0" fontId="17" fillId="0" borderId="5" xfId="0" applyFont="1" applyFill="1" applyBorder="1" applyAlignment="1">
      <alignment horizontal="center" vertical="center" shrinkToFit="1"/>
    </xf>
    <xf numFmtId="177" fontId="15" fillId="0" borderId="5" xfId="0" applyNumberFormat="1" applyFont="1" applyFill="1" applyBorder="1" applyAlignment="1">
      <alignment horizontal="right" vertical="center" wrapText="1"/>
    </xf>
    <xf numFmtId="0" fontId="17" fillId="0" borderId="5" xfId="0" applyFont="1" applyFill="1" applyBorder="1" applyAlignment="1">
      <alignment horizontal="center" vertical="center" wrapText="1"/>
    </xf>
    <xf numFmtId="178" fontId="15" fillId="0" borderId="5" xfId="0" applyNumberFormat="1" applyFont="1" applyFill="1" applyBorder="1" applyAlignment="1">
      <alignment horizontal="right" vertical="center" wrapText="1"/>
    </xf>
    <xf numFmtId="179" fontId="15" fillId="0" borderId="21" xfId="0" applyNumberFormat="1" applyFont="1" applyFill="1" applyBorder="1" applyAlignment="1">
      <alignment horizontal="right" vertical="center" wrapText="1"/>
    </xf>
    <xf numFmtId="0" fontId="20" fillId="0" borderId="18" xfId="0" applyNumberFormat="1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justify" vertical="center" wrapText="1"/>
    </xf>
    <xf numFmtId="0" fontId="17" fillId="0" borderId="1" xfId="0" applyFont="1" applyFill="1" applyBorder="1" applyAlignment="1">
      <alignment horizontal="center" vertical="center" shrinkToFit="1"/>
    </xf>
    <xf numFmtId="177" fontId="15" fillId="0" borderId="1" xfId="0" applyNumberFormat="1" applyFont="1" applyFill="1" applyBorder="1" applyAlignment="1">
      <alignment horizontal="right" vertical="center" wrapText="1"/>
    </xf>
    <xf numFmtId="0" fontId="17" fillId="0" borderId="1" xfId="0" applyFont="1" applyFill="1" applyBorder="1" applyAlignment="1">
      <alignment horizontal="center" vertical="center" wrapText="1"/>
    </xf>
    <xf numFmtId="178" fontId="15" fillId="0" borderId="1" xfId="0" applyNumberFormat="1" applyFont="1" applyFill="1" applyBorder="1" applyAlignment="1">
      <alignment horizontal="right" vertical="center" wrapText="1"/>
    </xf>
    <xf numFmtId="179" fontId="15" fillId="0" borderId="17" xfId="0" applyNumberFormat="1" applyFont="1" applyFill="1" applyBorder="1" applyAlignment="1">
      <alignment horizontal="right" vertical="center" wrapText="1"/>
    </xf>
    <xf numFmtId="177" fontId="15" fillId="0" borderId="1" xfId="0" applyNumberFormat="1" applyFont="1" applyFill="1" applyBorder="1" applyAlignment="1">
      <alignment horizontal="right" vertical="top" wrapText="1"/>
    </xf>
    <xf numFmtId="0" fontId="20" fillId="0" borderId="33" xfId="0" applyNumberFormat="1" applyFont="1" applyFill="1" applyBorder="1" applyAlignment="1">
      <alignment horizontal="center" vertical="center" wrapText="1"/>
    </xf>
    <xf numFmtId="49" fontId="15" fillId="0" borderId="11" xfId="0" applyNumberFormat="1" applyFont="1" applyFill="1" applyBorder="1" applyAlignment="1">
      <alignment horizontal="justify" vertical="center" wrapText="1"/>
    </xf>
    <xf numFmtId="0" fontId="17" fillId="0" borderId="9" xfId="0" applyFont="1" applyFill="1" applyBorder="1" applyAlignment="1">
      <alignment horizontal="center" vertical="center" shrinkToFit="1"/>
    </xf>
    <xf numFmtId="177" fontId="15" fillId="0" borderId="9" xfId="0" applyNumberFormat="1" applyFont="1" applyFill="1" applyBorder="1" applyAlignment="1">
      <alignment horizontal="right" vertical="center" wrapText="1"/>
    </xf>
    <xf numFmtId="0" fontId="17" fillId="0" borderId="9" xfId="0" applyFont="1" applyFill="1" applyBorder="1" applyAlignment="1">
      <alignment horizontal="center" vertical="center" wrapText="1"/>
    </xf>
    <xf numFmtId="178" fontId="15" fillId="0" borderId="9" xfId="0" applyNumberFormat="1" applyFont="1" applyFill="1" applyBorder="1" applyAlignment="1">
      <alignment horizontal="right" vertical="center" wrapText="1"/>
    </xf>
    <xf numFmtId="179" fontId="15" fillId="0" borderId="34" xfId="0" applyNumberFormat="1" applyFont="1" applyFill="1" applyBorder="1" applyAlignment="1">
      <alignment horizontal="right" vertical="center" wrapText="1"/>
    </xf>
    <xf numFmtId="0" fontId="15" fillId="0" borderId="36" xfId="0" applyFont="1" applyFill="1" applyBorder="1" applyAlignment="1">
      <alignment horizontal="center" vertical="center" wrapText="1"/>
    </xf>
    <xf numFmtId="177" fontId="15" fillId="0" borderId="36" xfId="0" applyNumberFormat="1" applyFont="1" applyFill="1" applyBorder="1" applyAlignment="1">
      <alignment horizontal="right" vertical="center" wrapText="1"/>
    </xf>
    <xf numFmtId="178" fontId="15" fillId="0" borderId="36" xfId="0" applyNumberFormat="1" applyFont="1" applyFill="1" applyBorder="1" applyAlignment="1">
      <alignment horizontal="right" vertical="center" wrapText="1"/>
    </xf>
    <xf numFmtId="180" fontId="15" fillId="0" borderId="37" xfId="0" applyNumberFormat="1" applyFont="1" applyFill="1" applyBorder="1" applyAlignment="1">
      <alignment horizontal="right" vertical="center" wrapText="1"/>
    </xf>
    <xf numFmtId="0" fontId="17" fillId="0" borderId="0" xfId="0" applyFont="1" applyFill="1" applyAlignment="1">
      <alignment horizontal="justify" vertical="center"/>
    </xf>
    <xf numFmtId="0" fontId="17" fillId="0" borderId="0" xfId="0" applyFont="1" applyFill="1" applyAlignment="1">
      <alignment horizontal="left" vertical="center"/>
    </xf>
    <xf numFmtId="0" fontId="0" fillId="0" borderId="0" xfId="0" applyFill="1" applyAlignment="1">
      <alignment vertical="center"/>
    </xf>
    <xf numFmtId="5" fontId="5" fillId="0" borderId="0" xfId="0" applyNumberFormat="1" applyFont="1" applyFill="1" applyBorder="1" applyAlignment="1">
      <alignment vertical="center"/>
    </xf>
    <xf numFmtId="0" fontId="15" fillId="0" borderId="36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left" vertical="center"/>
    </xf>
    <xf numFmtId="177" fontId="15" fillId="0" borderId="0" xfId="0" applyNumberFormat="1" applyFont="1" applyFill="1" applyBorder="1" applyAlignment="1">
      <alignment horizontal="right" vertical="center" wrapText="1"/>
    </xf>
    <xf numFmtId="178" fontId="15" fillId="0" borderId="0" xfId="0" applyNumberFormat="1" applyFont="1" applyFill="1" applyBorder="1" applyAlignment="1">
      <alignment horizontal="right" vertical="center" wrapText="1"/>
    </xf>
    <xf numFmtId="180" fontId="15" fillId="0" borderId="0" xfId="0" applyNumberFormat="1" applyFont="1" applyFill="1" applyBorder="1" applyAlignment="1">
      <alignment horizontal="right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/>
    </xf>
    <xf numFmtId="0" fontId="8" fillId="0" borderId="9" xfId="0" applyNumberFormat="1" applyFont="1" applyFill="1" applyBorder="1" applyAlignment="1">
      <alignment horizontal="distributed" vertical="center" justifyLastLine="1" shrinkToFit="1"/>
    </xf>
    <xf numFmtId="38" fontId="11" fillId="0" borderId="10" xfId="2" applyNumberFormat="1" applyFont="1" applyFill="1" applyBorder="1" applyAlignment="1">
      <alignment horizontal="right" vertical="center"/>
    </xf>
    <xf numFmtId="0" fontId="7" fillId="0" borderId="11" xfId="0" applyFont="1" applyFill="1" applyBorder="1" applyAlignment="1">
      <alignment horizontal="center" vertical="center"/>
    </xf>
    <xf numFmtId="177" fontId="15" fillId="0" borderId="9" xfId="0" applyNumberFormat="1" applyFont="1" applyFill="1" applyBorder="1" applyAlignment="1">
      <alignment horizontal="right" vertical="top" wrapText="1"/>
    </xf>
    <xf numFmtId="0" fontId="8" fillId="0" borderId="9" xfId="0" applyFont="1" applyBorder="1" applyAlignment="1">
      <alignment horizontal="center" vertical="center"/>
    </xf>
    <xf numFmtId="0" fontId="8" fillId="0" borderId="9" xfId="0" applyNumberFormat="1" applyFont="1" applyBorder="1" applyAlignment="1">
      <alignment horizontal="distributed" vertical="center" justifyLastLine="1" shrinkToFit="1"/>
    </xf>
    <xf numFmtId="0" fontId="0" fillId="0" borderId="0" xfId="0" applyBorder="1">
      <alignment vertical="center"/>
    </xf>
    <xf numFmtId="0" fontId="17" fillId="0" borderId="0" xfId="0" applyFont="1" applyFill="1" applyBorder="1" applyAlignment="1">
      <alignment horizontal="justify"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top" wrapText="1"/>
    </xf>
    <xf numFmtId="0" fontId="5" fillId="0" borderId="9" xfId="0" applyFont="1" applyFill="1" applyBorder="1">
      <alignment vertical="center"/>
    </xf>
    <xf numFmtId="5" fontId="5" fillId="0" borderId="9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57" xfId="0" applyFont="1" applyFill="1" applyBorder="1" applyAlignment="1">
      <alignment horizontal="center" vertical="center" wrapText="1"/>
    </xf>
    <xf numFmtId="181" fontId="5" fillId="0" borderId="57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181" fontId="5" fillId="0" borderId="1" xfId="0" applyNumberFormat="1" applyFont="1" applyFill="1" applyBorder="1" applyAlignment="1">
      <alignment horizontal="right" vertical="center" wrapText="1"/>
    </xf>
    <xf numFmtId="0" fontId="24" fillId="0" borderId="54" xfId="0" applyFont="1" applyFill="1" applyBorder="1" applyAlignment="1">
      <alignment horizontal="left" vertical="center" wrapText="1"/>
    </xf>
    <xf numFmtId="0" fontId="24" fillId="0" borderId="52" xfId="0" applyFont="1" applyFill="1" applyBorder="1" applyAlignment="1">
      <alignment horizontal="right" vertical="center" wrapText="1"/>
    </xf>
    <xf numFmtId="0" fontId="24" fillId="0" borderId="51" xfId="0" applyNumberFormat="1" applyFont="1" applyFill="1" applyBorder="1" applyAlignment="1">
      <alignment horizontal="right" vertical="center" wrapText="1"/>
    </xf>
    <xf numFmtId="0" fontId="24" fillId="0" borderId="53" xfId="0" applyNumberFormat="1" applyFont="1" applyFill="1" applyBorder="1" applyAlignment="1">
      <alignment horizontal="left" vertical="center" wrapText="1"/>
    </xf>
    <xf numFmtId="0" fontId="24" fillId="2" borderId="58" xfId="0" applyNumberFormat="1" applyFont="1" applyFill="1" applyBorder="1" applyAlignment="1">
      <alignment horizontal="center" vertical="center" wrapText="1"/>
    </xf>
    <xf numFmtId="0" fontId="24" fillId="2" borderId="59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30" xfId="0" applyFont="1" applyFill="1" applyBorder="1" applyAlignment="1">
      <alignment horizontal="left" vertical="center" indent="3"/>
    </xf>
    <xf numFmtId="0" fontId="5" fillId="0" borderId="30" xfId="0" applyFont="1" applyFill="1" applyBorder="1" applyAlignment="1">
      <alignment vertical="center"/>
    </xf>
    <xf numFmtId="0" fontId="5" fillId="0" borderId="30" xfId="0" applyFont="1" applyFill="1" applyBorder="1" applyAlignment="1">
      <alignment vertical="top" wrapText="1"/>
    </xf>
    <xf numFmtId="0" fontId="5" fillId="0" borderId="30" xfId="0" applyFont="1" applyFill="1" applyBorder="1" applyAlignment="1">
      <alignment vertical="center" wrapText="1"/>
    </xf>
    <xf numFmtId="0" fontId="2" fillId="0" borderId="30" xfId="0" applyFont="1" applyFill="1" applyBorder="1" applyAlignment="1">
      <alignment horizontal="right" vertical="center"/>
    </xf>
    <xf numFmtId="0" fontId="2" fillId="0" borderId="30" xfId="0" applyFont="1" applyFill="1" applyBorder="1">
      <alignment vertical="center"/>
    </xf>
    <xf numFmtId="0" fontId="5" fillId="0" borderId="55" xfId="0" applyFont="1" applyFill="1" applyBorder="1" applyAlignment="1">
      <alignment horizontal="left" vertical="center" indent="3"/>
    </xf>
    <xf numFmtId="0" fontId="5" fillId="0" borderId="55" xfId="0" applyFont="1" applyFill="1" applyBorder="1" applyAlignment="1">
      <alignment vertical="center"/>
    </xf>
    <xf numFmtId="0" fontId="5" fillId="0" borderId="55" xfId="0" applyFont="1" applyFill="1" applyBorder="1" applyAlignment="1">
      <alignment vertical="top" wrapText="1"/>
    </xf>
    <xf numFmtId="0" fontId="2" fillId="0" borderId="55" xfId="0" applyFont="1" applyFill="1" applyBorder="1" applyAlignment="1">
      <alignment horizontal="right" vertical="center"/>
    </xf>
    <xf numFmtId="0" fontId="2" fillId="0" borderId="55" xfId="0" applyFont="1" applyFill="1" applyBorder="1">
      <alignment vertical="center"/>
    </xf>
    <xf numFmtId="0" fontId="4" fillId="0" borderId="0" xfId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1" applyAlignment="1">
      <alignment vertical="center"/>
    </xf>
    <xf numFmtId="0" fontId="29" fillId="0" borderId="0" xfId="0" applyFont="1" applyFill="1" applyBorder="1">
      <alignment vertical="center"/>
    </xf>
    <xf numFmtId="0" fontId="29" fillId="0" borderId="0" xfId="0" applyFont="1" applyFill="1" applyBorder="1" applyAlignment="1">
      <alignment horizontal="right" vertical="center"/>
    </xf>
    <xf numFmtId="0" fontId="29" fillId="0" borderId="0" xfId="0" applyFont="1" applyFill="1" applyBorder="1" applyAlignment="1">
      <alignment horizontal="left" vertical="center" indent="3"/>
    </xf>
    <xf numFmtId="0" fontId="29" fillId="0" borderId="0" xfId="0" applyFont="1" applyFill="1" applyBorder="1" applyAlignment="1">
      <alignment horizontal="left" vertical="center" indent="1"/>
    </xf>
    <xf numFmtId="0" fontId="29" fillId="0" borderId="0" xfId="0" applyFont="1" applyFill="1">
      <alignment vertical="center"/>
    </xf>
    <xf numFmtId="0" fontId="29" fillId="0" borderId="0" xfId="0" applyFont="1" applyFill="1" applyAlignment="1">
      <alignment horizontal="right" vertical="center"/>
    </xf>
    <xf numFmtId="0" fontId="29" fillId="0" borderId="0" xfId="0" applyFont="1" applyFill="1" applyBorder="1" applyAlignment="1">
      <alignment vertical="center" shrinkToFit="1"/>
    </xf>
    <xf numFmtId="0" fontId="29" fillId="0" borderId="0" xfId="0" applyFont="1" applyFill="1" applyBorder="1" applyAlignment="1">
      <alignment vertical="center"/>
    </xf>
    <xf numFmtId="0" fontId="30" fillId="0" borderId="0" xfId="0" applyFont="1" applyFill="1" applyAlignment="1">
      <alignment horizontal="right" vertical="center"/>
    </xf>
    <xf numFmtId="0" fontId="30" fillId="0" borderId="0" xfId="0" applyFont="1" applyFill="1">
      <alignment vertical="center"/>
    </xf>
    <xf numFmtId="0" fontId="29" fillId="0" borderId="0" xfId="0" applyFont="1" applyFill="1" applyAlignment="1">
      <alignment vertical="center"/>
    </xf>
    <xf numFmtId="0" fontId="29" fillId="0" borderId="0" xfId="0" applyFont="1" applyFill="1" applyBorder="1" applyAlignment="1">
      <alignment vertical="top" wrapText="1"/>
    </xf>
    <xf numFmtId="0" fontId="30" fillId="0" borderId="61" xfId="0" applyFont="1" applyFill="1" applyBorder="1" applyAlignment="1">
      <alignment horizontal="right" vertical="center"/>
    </xf>
    <xf numFmtId="0" fontId="30" fillId="0" borderId="61" xfId="0" applyFont="1" applyFill="1" applyBorder="1">
      <alignment vertical="center"/>
    </xf>
    <xf numFmtId="0" fontId="29" fillId="0" borderId="56" xfId="0" applyFont="1" applyFill="1" applyBorder="1" applyAlignment="1">
      <alignment vertical="center"/>
    </xf>
    <xf numFmtId="0" fontId="29" fillId="0" borderId="56" xfId="0" applyFont="1" applyFill="1" applyBorder="1" applyAlignment="1">
      <alignment vertical="top" wrapText="1"/>
    </xf>
    <xf numFmtId="0" fontId="30" fillId="0" borderId="56" xfId="0" applyFont="1" applyFill="1" applyBorder="1" applyAlignment="1">
      <alignment horizontal="right" vertical="center"/>
    </xf>
    <xf numFmtId="0" fontId="30" fillId="0" borderId="56" xfId="0" applyFont="1" applyFill="1" applyBorder="1">
      <alignment vertical="center"/>
    </xf>
    <xf numFmtId="0" fontId="5" fillId="0" borderId="0" xfId="0" applyFont="1" applyFill="1" applyBorder="1" applyAlignment="1">
      <alignment horizontal="left" vertical="center" wrapText="1"/>
    </xf>
    <xf numFmtId="0" fontId="10" fillId="0" borderId="0" xfId="1" applyFont="1" applyAlignment="1">
      <alignment horizontal="center" vertical="center"/>
    </xf>
    <xf numFmtId="0" fontId="24" fillId="2" borderId="3" xfId="0" applyFont="1" applyFill="1" applyBorder="1" applyAlignment="1">
      <alignment horizontal="center" vertical="center" wrapText="1"/>
    </xf>
    <xf numFmtId="0" fontId="24" fillId="2" borderId="38" xfId="0" applyFont="1" applyFill="1" applyBorder="1" applyAlignment="1">
      <alignment horizontal="center" vertical="center" wrapText="1"/>
    </xf>
    <xf numFmtId="0" fontId="24" fillId="2" borderId="48" xfId="0" applyFont="1" applyFill="1" applyBorder="1" applyAlignment="1">
      <alignment horizontal="center" vertical="center" wrapText="1"/>
    </xf>
    <xf numFmtId="0" fontId="23" fillId="2" borderId="49" xfId="0" applyFont="1" applyFill="1" applyBorder="1" applyAlignment="1">
      <alignment horizontal="center" vertical="center" wrapText="1"/>
    </xf>
    <xf numFmtId="0" fontId="23" fillId="2" borderId="60" xfId="0" applyFont="1" applyFill="1" applyBorder="1" applyAlignment="1">
      <alignment horizontal="center" vertical="center" wrapText="1"/>
    </xf>
    <xf numFmtId="0" fontId="23" fillId="2" borderId="50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vertical="center" wrapText="1"/>
    </xf>
    <xf numFmtId="0" fontId="23" fillId="0" borderId="56" xfId="0" applyFont="1" applyBorder="1" applyAlignment="1">
      <alignment vertical="center" wrapText="1"/>
    </xf>
    <xf numFmtId="0" fontId="23" fillId="0" borderId="39" xfId="0" applyFont="1" applyBorder="1" applyAlignment="1">
      <alignment horizontal="distributed" vertical="distributed" textRotation="255" wrapText="1" justifyLastLine="1"/>
    </xf>
    <xf numFmtId="0" fontId="23" fillId="0" borderId="40" xfId="0" applyFont="1" applyBorder="1" applyAlignment="1">
      <alignment horizontal="distributed" vertical="distributed" textRotation="255" wrapText="1" justifyLastLine="1"/>
    </xf>
    <xf numFmtId="0" fontId="23" fillId="0" borderId="41" xfId="0" applyFont="1" applyBorder="1" applyAlignment="1">
      <alignment horizontal="distributed" vertical="distributed" textRotation="255" wrapText="1" justifyLastLine="1"/>
    </xf>
    <xf numFmtId="0" fontId="23" fillId="0" borderId="42" xfId="0" applyFont="1" applyBorder="1" applyAlignment="1">
      <alignment horizontal="distributed" vertical="center" wrapText="1" justifyLastLine="1"/>
    </xf>
    <xf numFmtId="0" fontId="23" fillId="0" borderId="43" xfId="0" applyFont="1" applyBorder="1" applyAlignment="1">
      <alignment horizontal="distributed" vertical="center" wrapText="1" justifyLastLine="1"/>
    </xf>
    <xf numFmtId="0" fontId="23" fillId="0" borderId="44" xfId="0" applyFont="1" applyBorder="1" applyAlignment="1">
      <alignment horizontal="distributed" vertical="center" wrapText="1" justifyLastLine="1"/>
    </xf>
    <xf numFmtId="0" fontId="23" fillId="0" borderId="2" xfId="0" applyFont="1" applyBorder="1" applyAlignment="1">
      <alignment horizontal="distributed" vertical="center" wrapText="1" justifyLastLine="1"/>
    </xf>
    <xf numFmtId="0" fontId="23" fillId="0" borderId="45" xfId="0" applyFont="1" applyBorder="1" applyAlignment="1">
      <alignment horizontal="center" vertical="center" wrapText="1" justifyLastLine="1"/>
    </xf>
    <xf numFmtId="0" fontId="23" fillId="0" borderId="47" xfId="0" applyFont="1" applyBorder="1" applyAlignment="1">
      <alignment horizontal="center" vertical="center" wrapText="1" justifyLastLine="1"/>
    </xf>
    <xf numFmtId="0" fontId="23" fillId="0" borderId="46" xfId="0" applyFont="1" applyBorder="1" applyAlignment="1">
      <alignment horizontal="center" vertical="center" wrapText="1" justifyLastLine="1"/>
    </xf>
    <xf numFmtId="0" fontId="23" fillId="0" borderId="20" xfId="0" applyFont="1" applyBorder="1" applyAlignment="1">
      <alignment horizontal="center" vertical="center" wrapText="1" justifyLastLine="1"/>
    </xf>
    <xf numFmtId="0" fontId="17" fillId="0" borderId="0" xfId="0" applyFont="1" applyFill="1" applyAlignment="1">
      <alignment horizontal="left" vertical="center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35" xfId="0" applyFont="1" applyFill="1" applyBorder="1" applyAlignment="1">
      <alignment horizontal="center" vertical="center" wrapText="1"/>
    </xf>
    <xf numFmtId="0" fontId="15" fillId="0" borderId="36" xfId="0" applyFont="1" applyFill="1" applyBorder="1" applyAlignment="1">
      <alignment horizontal="center" vertical="center" wrapText="1"/>
    </xf>
    <xf numFmtId="0" fontId="15" fillId="0" borderId="25" xfId="0" applyFont="1" applyFill="1" applyBorder="1" applyAlignment="1">
      <alignment horizontal="center" vertical="center" wrapText="1"/>
    </xf>
    <xf numFmtId="0" fontId="15" fillId="0" borderId="26" xfId="0" applyFont="1" applyFill="1" applyBorder="1" applyAlignment="1">
      <alignment horizontal="center" vertical="center" wrapText="1"/>
    </xf>
    <xf numFmtId="0" fontId="15" fillId="0" borderId="24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177" fontId="15" fillId="0" borderId="10" xfId="0" applyNumberFormat="1" applyFont="1" applyFill="1" applyBorder="1" applyAlignment="1">
      <alignment horizontal="center" vertical="center" wrapText="1"/>
    </xf>
    <xf numFmtId="177" fontId="15" fillId="0" borderId="11" xfId="0" applyNumberFormat="1" applyFont="1" applyFill="1" applyBorder="1" applyAlignment="1">
      <alignment horizontal="center" vertical="center" wrapText="1"/>
    </xf>
    <xf numFmtId="0" fontId="15" fillId="0" borderId="27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28" xfId="0" applyFont="1" applyFill="1" applyBorder="1" applyAlignment="1">
      <alignment horizontal="center" vertical="center" wrapText="1"/>
    </xf>
    <xf numFmtId="0" fontId="15" fillId="0" borderId="29" xfId="0" applyFont="1" applyFill="1" applyBorder="1" applyAlignment="1">
      <alignment horizontal="center" vertical="center" wrapText="1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30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1" xfId="0" applyFont="1" applyFill="1" applyBorder="1" applyAlignment="1">
      <alignment horizontal="center" vertical="center" wrapText="1"/>
    </xf>
    <xf numFmtId="0" fontId="15" fillId="0" borderId="32" xfId="0" applyFont="1" applyFill="1" applyBorder="1" applyAlignment="1">
      <alignment horizontal="center" vertical="center" wrapText="1"/>
    </xf>
    <xf numFmtId="0" fontId="27" fillId="0" borderId="0" xfId="0" applyFont="1" applyFill="1" applyAlignment="1">
      <alignment horizontal="right" vertical="center" shrinkToFit="1"/>
    </xf>
    <xf numFmtId="0" fontId="26" fillId="0" borderId="0" xfId="0" applyFont="1" applyFill="1" applyAlignment="1">
      <alignment horizontal="center" vertical="center" justifyLastLine="1"/>
    </xf>
    <xf numFmtId="0" fontId="8" fillId="0" borderId="55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distributed" vertical="distributed" justifyLastLine="1"/>
    </xf>
  </cellXfs>
  <cellStyles count="4">
    <cellStyle name="パーセント" xfId="3" builtinId="5"/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231402</xdr:colOff>
      <xdr:row>34</xdr:row>
      <xdr:rowOff>118222</xdr:rowOff>
    </xdr:from>
    <xdr:to>
      <xdr:col>3</xdr:col>
      <xdr:colOff>564775</xdr:colOff>
      <xdr:row>37</xdr:row>
      <xdr:rowOff>64434</xdr:rowOff>
    </xdr:to>
    <xdr:sp macro="" textlink="">
      <xdr:nvSpPr>
        <xdr:cNvPr id="7" name="AutoShape 6"/>
        <xdr:cNvSpPr>
          <a:spLocks noChangeArrowheads="1"/>
        </xdr:cNvSpPr>
      </xdr:nvSpPr>
      <xdr:spPr bwMode="auto">
        <a:xfrm>
          <a:off x="522755" y="5138457"/>
          <a:ext cx="2305608" cy="450477"/>
        </a:xfrm>
        <a:prstGeom prst="wedgeRectCallout">
          <a:avLst>
            <a:gd name="adj1" fmla="val -23442"/>
            <a:gd name="adj2" fmla="val -11154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改修提案項目毎に記入してください。</a:t>
          </a:r>
        </a:p>
      </xdr:txBody>
    </xdr:sp>
    <xdr:clientData/>
  </xdr:twoCellAnchor>
  <xdr:twoCellAnchor>
    <xdr:from>
      <xdr:col>1</xdr:col>
      <xdr:colOff>231402</xdr:colOff>
      <xdr:row>59</xdr:row>
      <xdr:rowOff>118222</xdr:rowOff>
    </xdr:from>
    <xdr:to>
      <xdr:col>3</xdr:col>
      <xdr:colOff>564775</xdr:colOff>
      <xdr:row>62</xdr:row>
      <xdr:rowOff>64434</xdr:rowOff>
    </xdr:to>
    <xdr:sp macro="" textlink="">
      <xdr:nvSpPr>
        <xdr:cNvPr id="8" name="AutoShape 6"/>
        <xdr:cNvSpPr>
          <a:spLocks noChangeArrowheads="1"/>
        </xdr:cNvSpPr>
      </xdr:nvSpPr>
      <xdr:spPr bwMode="auto">
        <a:xfrm>
          <a:off x="530759" y="3166222"/>
          <a:ext cx="3000373" cy="680998"/>
        </a:xfrm>
        <a:prstGeom prst="wedgeRectCallout">
          <a:avLst>
            <a:gd name="adj1" fmla="val -23442"/>
            <a:gd name="adj2" fmla="val -11154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改修提案項目毎に記入してください。</a:t>
          </a:r>
        </a:p>
      </xdr:txBody>
    </xdr:sp>
    <xdr:clientData/>
  </xdr:twoCellAnchor>
  <xdr:twoCellAnchor>
    <xdr:from>
      <xdr:col>1</xdr:col>
      <xdr:colOff>231402</xdr:colOff>
      <xdr:row>80</xdr:row>
      <xdr:rowOff>118222</xdr:rowOff>
    </xdr:from>
    <xdr:to>
      <xdr:col>3</xdr:col>
      <xdr:colOff>564775</xdr:colOff>
      <xdr:row>83</xdr:row>
      <xdr:rowOff>64434</xdr:rowOff>
    </xdr:to>
    <xdr:sp macro="" textlink="">
      <xdr:nvSpPr>
        <xdr:cNvPr id="9" name="AutoShape 6"/>
        <xdr:cNvSpPr>
          <a:spLocks noChangeArrowheads="1"/>
        </xdr:cNvSpPr>
      </xdr:nvSpPr>
      <xdr:spPr bwMode="auto">
        <a:xfrm>
          <a:off x="530759" y="7779043"/>
          <a:ext cx="3000373" cy="680998"/>
        </a:xfrm>
        <a:prstGeom prst="wedgeRectCallout">
          <a:avLst>
            <a:gd name="adj1" fmla="val -23442"/>
            <a:gd name="adj2" fmla="val -11154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改修提案項目毎に記入してください。</a:t>
          </a:r>
        </a:p>
      </xdr:txBody>
    </xdr:sp>
    <xdr:clientData/>
  </xdr:twoCellAnchor>
  <xdr:twoCellAnchor>
    <xdr:from>
      <xdr:col>1</xdr:col>
      <xdr:colOff>231402</xdr:colOff>
      <xdr:row>13</xdr:row>
      <xdr:rowOff>118222</xdr:rowOff>
    </xdr:from>
    <xdr:to>
      <xdr:col>3</xdr:col>
      <xdr:colOff>564775</xdr:colOff>
      <xdr:row>16</xdr:row>
      <xdr:rowOff>64434</xdr:rowOff>
    </xdr:to>
    <xdr:sp macro="" textlink="">
      <xdr:nvSpPr>
        <xdr:cNvPr id="11" name="AutoShape 6"/>
        <xdr:cNvSpPr>
          <a:spLocks noChangeArrowheads="1"/>
        </xdr:cNvSpPr>
      </xdr:nvSpPr>
      <xdr:spPr bwMode="auto">
        <a:xfrm>
          <a:off x="523502" y="13364322"/>
          <a:ext cx="3000373" cy="708212"/>
        </a:xfrm>
        <a:prstGeom prst="wedgeRectCallout">
          <a:avLst>
            <a:gd name="adj1" fmla="val -23442"/>
            <a:gd name="adj2" fmla="val -11154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改修提案項目毎に記入してください。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apnavi.city.osaka.lg.jp/osakacity/MAP?API=1&amp;mid=1&amp;mps=5000&amp;mpx=135.50825282034&amp;mpy=34.6580658596&amp;gprj=3&amp;mtp=pfm&amp;siz=522,1039&amp;mtl=1001&amp;itr=1" TargetMode="External"/><Relationship Id="rId1" Type="http://schemas.openxmlformats.org/officeDocument/2006/relationships/hyperlink" Target="http://www.mapnavi.city.osaka.lg.jp/osakacity/MAP?API=1&amp;mid=1&amp;mps=5000&amp;mpx=135.53772147044&amp;mpy=34.656441218754&amp;gprj=3&amp;mtp=pfm&amp;siz=522,1039&amp;mtl=1001&amp;itr=1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a0044@city.osaka.lg.jp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tabSelected="1" view="pageBreakPreview" zoomScale="85" zoomScaleNormal="100" zoomScaleSheetLayoutView="85" workbookViewId="0">
      <selection activeCell="I1" sqref="I1"/>
    </sheetView>
  </sheetViews>
  <sheetFormatPr defaultRowHeight="12" x14ac:dyDescent="0.15"/>
  <cols>
    <col min="1" max="1" width="9" style="12" customWidth="1"/>
    <col min="2" max="3" width="9" style="12"/>
    <col min="4" max="4" width="17.625" style="12" customWidth="1"/>
    <col min="5" max="5" width="17.625" style="17" customWidth="1"/>
    <col min="6" max="6" width="5.625" style="17" customWidth="1"/>
    <col min="7" max="7" width="16.75" style="12" customWidth="1"/>
    <col min="8" max="8" width="5.125" style="12" customWidth="1"/>
    <col min="9" max="9" width="3.125" style="12" customWidth="1"/>
    <col min="10" max="16384" width="9" style="12"/>
  </cols>
  <sheetData>
    <row r="1" spans="1:9" ht="20.100000000000001" customHeight="1" x14ac:dyDescent="0.15">
      <c r="A1" s="137" t="s">
        <v>118</v>
      </c>
      <c r="B1" s="137"/>
      <c r="C1" s="137"/>
      <c r="D1" s="137"/>
      <c r="E1" s="138"/>
      <c r="F1" s="138"/>
      <c r="G1" s="137"/>
      <c r="H1" s="36"/>
    </row>
    <row r="2" spans="1:9" ht="20.100000000000001" customHeight="1" x14ac:dyDescent="0.15">
      <c r="A2" s="139"/>
      <c r="B2" s="137"/>
      <c r="C2" s="137"/>
      <c r="D2" s="137"/>
      <c r="E2" s="138"/>
      <c r="F2" s="138"/>
      <c r="G2" s="137"/>
      <c r="H2" s="36"/>
    </row>
    <row r="3" spans="1:9" ht="20.100000000000001" customHeight="1" x14ac:dyDescent="0.15">
      <c r="A3" s="139"/>
      <c r="B3" s="140" t="s">
        <v>80</v>
      </c>
      <c r="C3" s="137"/>
      <c r="D3" s="137" t="s">
        <v>81</v>
      </c>
      <c r="E3" s="138"/>
      <c r="F3" s="138"/>
      <c r="G3" s="137"/>
      <c r="H3" s="36"/>
      <c r="I3" s="15"/>
    </row>
    <row r="4" spans="1:9" ht="20.100000000000001" customHeight="1" x14ac:dyDescent="0.15">
      <c r="A4" s="139"/>
      <c r="B4" s="140" t="s">
        <v>0</v>
      </c>
      <c r="C4" s="137"/>
      <c r="D4" s="137" t="s">
        <v>82</v>
      </c>
      <c r="E4" s="138"/>
      <c r="F4" s="138"/>
      <c r="G4" s="137"/>
      <c r="H4" s="36"/>
      <c r="I4" s="15"/>
    </row>
    <row r="5" spans="1:9" ht="20.100000000000001" customHeight="1" x14ac:dyDescent="0.15">
      <c r="A5" s="139"/>
      <c r="B5" s="140" t="s">
        <v>1</v>
      </c>
      <c r="C5" s="137"/>
      <c r="D5" s="137" t="s">
        <v>83</v>
      </c>
      <c r="E5" s="138"/>
      <c r="F5" s="138"/>
      <c r="G5" s="137"/>
      <c r="H5" s="36"/>
    </row>
    <row r="6" spans="1:9" ht="20.100000000000001" customHeight="1" x14ac:dyDescent="0.15">
      <c r="A6" s="139"/>
      <c r="B6" s="140" t="s">
        <v>66</v>
      </c>
      <c r="C6" s="137"/>
      <c r="D6" s="137" t="s">
        <v>119</v>
      </c>
      <c r="E6" s="138"/>
      <c r="F6" s="138"/>
      <c r="G6" s="137"/>
      <c r="H6" s="36"/>
    </row>
    <row r="7" spans="1:9" ht="20.100000000000001" customHeight="1" x14ac:dyDescent="0.15">
      <c r="A7" s="139"/>
      <c r="B7" s="140"/>
      <c r="C7" s="137"/>
      <c r="D7" s="141" t="s">
        <v>84</v>
      </c>
      <c r="E7" s="142"/>
      <c r="F7" s="142"/>
      <c r="G7" s="141"/>
      <c r="H7" s="35"/>
      <c r="I7" s="16"/>
    </row>
    <row r="8" spans="1:9" ht="20.100000000000001" customHeight="1" x14ac:dyDescent="0.15">
      <c r="A8" s="139"/>
      <c r="B8" s="141"/>
      <c r="C8" s="143"/>
      <c r="D8" s="144" t="s">
        <v>85</v>
      </c>
      <c r="E8" s="143"/>
      <c r="F8" s="143"/>
      <c r="G8" s="143"/>
      <c r="H8" s="41"/>
      <c r="I8" s="16"/>
    </row>
    <row r="9" spans="1:9" ht="20.100000000000001" customHeight="1" x14ac:dyDescent="0.15">
      <c r="A9" s="38"/>
      <c r="B9" s="39" t="s">
        <v>86</v>
      </c>
      <c r="C9" s="41"/>
      <c r="D9" s="41"/>
      <c r="E9" s="41"/>
      <c r="F9" s="41"/>
      <c r="G9" s="41"/>
      <c r="H9" s="35"/>
      <c r="I9" s="16"/>
    </row>
    <row r="10" spans="1:9" ht="19.5" customHeight="1" thickBot="1" x14ac:dyDescent="0.2">
      <c r="A10" s="38"/>
      <c r="B10" s="35"/>
      <c r="C10" s="109"/>
      <c r="D10" s="110" t="s">
        <v>87</v>
      </c>
      <c r="E10" s="111" t="s">
        <v>88</v>
      </c>
      <c r="F10" s="35"/>
      <c r="G10" s="36"/>
      <c r="H10" s="36"/>
    </row>
    <row r="11" spans="1:9" ht="19.5" customHeight="1" x14ac:dyDescent="0.15">
      <c r="A11" s="38"/>
      <c r="B11" s="45"/>
      <c r="C11" s="112" t="s">
        <v>89</v>
      </c>
      <c r="D11" s="113">
        <v>584741656</v>
      </c>
      <c r="E11" s="113">
        <v>341015842</v>
      </c>
      <c r="F11" s="87"/>
      <c r="G11" s="87"/>
      <c r="H11" s="87"/>
    </row>
    <row r="12" spans="1:9" ht="19.5" customHeight="1" x14ac:dyDescent="0.15">
      <c r="A12" s="42"/>
      <c r="B12" s="45"/>
      <c r="C12" s="114" t="s">
        <v>90</v>
      </c>
      <c r="D12" s="115">
        <v>552119396</v>
      </c>
      <c r="E12" s="115">
        <v>223022774</v>
      </c>
      <c r="F12" s="42"/>
      <c r="G12" s="42"/>
      <c r="H12" s="42"/>
    </row>
    <row r="13" spans="1:9" ht="19.5" customHeight="1" x14ac:dyDescent="0.15">
      <c r="A13" s="42"/>
      <c r="B13" s="108"/>
      <c r="C13" s="114" t="s">
        <v>91</v>
      </c>
      <c r="D13" s="115">
        <v>967781887</v>
      </c>
      <c r="E13" s="115">
        <v>367918567</v>
      </c>
      <c r="F13" s="42"/>
      <c r="G13" s="42"/>
      <c r="H13" s="42"/>
    </row>
    <row r="14" spans="1:9" ht="20.100000000000001" customHeight="1" x14ac:dyDescent="0.15">
      <c r="A14" s="38"/>
      <c r="B14" s="39" t="s">
        <v>92</v>
      </c>
      <c r="C14" s="42"/>
      <c r="D14" s="155" t="s">
        <v>93</v>
      </c>
      <c r="E14" s="155"/>
      <c r="F14" s="155"/>
      <c r="G14" s="155"/>
      <c r="H14" s="42"/>
    </row>
    <row r="15" spans="1:9" ht="20.100000000000001" customHeight="1" x14ac:dyDescent="0.15">
      <c r="A15" s="38"/>
      <c r="B15" s="39"/>
      <c r="C15" s="42"/>
      <c r="D15" s="155" t="s">
        <v>94</v>
      </c>
      <c r="E15" s="155"/>
      <c r="F15" s="155"/>
      <c r="G15" s="155"/>
      <c r="H15" s="42"/>
    </row>
    <row r="16" spans="1:9" ht="20.100000000000001" customHeight="1" x14ac:dyDescent="0.15">
      <c r="A16" s="38"/>
      <c r="B16" s="39"/>
      <c r="C16" s="42"/>
      <c r="D16" s="122"/>
      <c r="E16" s="122"/>
      <c r="F16" s="122"/>
      <c r="G16" s="122"/>
      <c r="H16" s="42"/>
    </row>
    <row r="17" spans="1:8" ht="20.100000000000001" customHeight="1" x14ac:dyDescent="0.15">
      <c r="A17" s="123"/>
      <c r="B17" s="124"/>
      <c r="C17" s="125"/>
      <c r="D17" s="126"/>
      <c r="E17" s="125"/>
      <c r="F17" s="127"/>
      <c r="G17" s="128"/>
      <c r="H17" s="128"/>
    </row>
    <row r="18" spans="1:8" ht="20.100000000000001" customHeight="1" x14ac:dyDescent="0.15">
      <c r="A18" s="129"/>
      <c r="B18" s="130"/>
      <c r="C18" s="131"/>
      <c r="D18" s="130"/>
      <c r="E18" s="131"/>
      <c r="F18" s="132"/>
      <c r="G18" s="133"/>
      <c r="H18" s="133"/>
    </row>
    <row r="19" spans="1:8" ht="20.100000000000001" customHeight="1" x14ac:dyDescent="0.15">
      <c r="A19" s="38"/>
      <c r="B19" s="43"/>
      <c r="C19" s="42"/>
      <c r="D19" s="43"/>
      <c r="E19" s="42"/>
      <c r="F19" s="14"/>
      <c r="G19" s="13"/>
      <c r="H19" s="13"/>
    </row>
    <row r="20" spans="1:8" ht="20.100000000000001" customHeight="1" x14ac:dyDescent="0.15">
      <c r="A20" s="36" t="s">
        <v>110</v>
      </c>
      <c r="B20" s="36"/>
      <c r="C20" s="36"/>
      <c r="D20" s="43"/>
      <c r="E20" s="37"/>
    </row>
    <row r="21" spans="1:8" ht="20.100000000000001" customHeight="1" x14ac:dyDescent="0.15">
      <c r="A21" s="38"/>
      <c r="B21" s="36"/>
      <c r="C21" s="36"/>
      <c r="D21" s="43"/>
      <c r="E21" s="37"/>
    </row>
    <row r="22" spans="1:8" ht="20.100000000000001" customHeight="1" x14ac:dyDescent="0.15">
      <c r="A22" s="38"/>
      <c r="B22" s="39" t="s">
        <v>75</v>
      </c>
      <c r="C22" s="36"/>
      <c r="D22" s="43" t="s">
        <v>104</v>
      </c>
      <c r="E22" s="37"/>
    </row>
    <row r="23" spans="1:8" ht="20.100000000000001" customHeight="1" x14ac:dyDescent="0.15">
      <c r="A23" s="38"/>
      <c r="B23" s="39" t="s">
        <v>0</v>
      </c>
      <c r="C23" s="36"/>
      <c r="D23" s="43" t="s">
        <v>123</v>
      </c>
      <c r="E23" s="37"/>
    </row>
    <row r="24" spans="1:8" ht="20.100000000000001" customHeight="1" x14ac:dyDescent="0.15">
      <c r="A24" s="38"/>
      <c r="B24" s="39" t="s">
        <v>1</v>
      </c>
      <c r="C24" s="36"/>
      <c r="D24" s="134" t="s">
        <v>103</v>
      </c>
      <c r="E24" s="37"/>
    </row>
    <row r="25" spans="1:8" ht="20.100000000000001" customHeight="1" x14ac:dyDescent="0.15">
      <c r="A25" s="38"/>
      <c r="B25" s="140" t="s">
        <v>66</v>
      </c>
      <c r="C25" s="137"/>
      <c r="D25" s="144" t="s">
        <v>120</v>
      </c>
      <c r="E25" s="138"/>
      <c r="F25" s="145"/>
      <c r="G25" s="146"/>
    </row>
    <row r="26" spans="1:8" ht="20.100000000000001" customHeight="1" x14ac:dyDescent="0.15">
      <c r="A26" s="38"/>
      <c r="B26" s="140"/>
      <c r="C26" s="137"/>
      <c r="D26" s="147" t="s">
        <v>121</v>
      </c>
      <c r="E26" s="142"/>
      <c r="F26" s="145"/>
      <c r="G26" s="146"/>
    </row>
    <row r="27" spans="1:8" ht="20.100000000000001" customHeight="1" x14ac:dyDescent="0.15">
      <c r="A27" s="38"/>
      <c r="B27" s="141"/>
      <c r="C27" s="143"/>
      <c r="D27" s="144" t="s">
        <v>109</v>
      </c>
      <c r="E27" s="144"/>
      <c r="F27" s="145"/>
      <c r="G27" s="146"/>
    </row>
    <row r="28" spans="1:8" ht="20.100000000000001" customHeight="1" x14ac:dyDescent="0.15">
      <c r="A28" s="38"/>
      <c r="B28" s="141"/>
      <c r="C28" s="143"/>
      <c r="D28" s="144" t="s">
        <v>117</v>
      </c>
      <c r="E28" s="143"/>
      <c r="F28" s="145"/>
      <c r="G28" s="146"/>
    </row>
    <row r="29" spans="1:8" ht="20.100000000000001" customHeight="1" x14ac:dyDescent="0.15">
      <c r="A29" s="38"/>
      <c r="B29" s="144"/>
      <c r="C29" s="148"/>
      <c r="D29" s="144"/>
      <c r="E29" s="148"/>
      <c r="F29" s="149"/>
      <c r="G29" s="150"/>
    </row>
    <row r="30" spans="1:8" ht="20.100000000000001" customHeight="1" x14ac:dyDescent="0.15">
      <c r="A30" s="38"/>
      <c r="B30" s="151"/>
      <c r="C30" s="152"/>
      <c r="D30" s="151"/>
      <c r="E30" s="152"/>
      <c r="F30" s="153"/>
      <c r="G30" s="154"/>
    </row>
    <row r="31" spans="1:8" ht="20.100000000000001" customHeight="1" x14ac:dyDescent="0.15">
      <c r="A31" s="38"/>
      <c r="B31" s="39" t="s">
        <v>76</v>
      </c>
      <c r="C31" s="36"/>
      <c r="D31" s="43" t="s">
        <v>106</v>
      </c>
      <c r="E31" s="37"/>
    </row>
    <row r="32" spans="1:8" ht="20.100000000000001" customHeight="1" x14ac:dyDescent="0.15">
      <c r="A32" s="38"/>
      <c r="B32" s="39" t="s">
        <v>0</v>
      </c>
      <c r="C32" s="36"/>
      <c r="D32" s="43" t="s">
        <v>123</v>
      </c>
      <c r="E32" s="37"/>
    </row>
    <row r="33" spans="1:5" ht="20.100000000000001" customHeight="1" x14ac:dyDescent="0.15">
      <c r="A33" s="38"/>
      <c r="B33" s="39" t="s">
        <v>1</v>
      </c>
      <c r="C33" s="36"/>
      <c r="D33" s="136" t="s">
        <v>105</v>
      </c>
      <c r="E33" s="37"/>
    </row>
    <row r="34" spans="1:5" ht="20.100000000000001" customHeight="1" x14ac:dyDescent="0.15">
      <c r="A34" s="38"/>
      <c r="B34" s="39" t="s">
        <v>66</v>
      </c>
      <c r="C34" s="36"/>
      <c r="D34" s="144" t="s">
        <v>120</v>
      </c>
      <c r="E34" s="37"/>
    </row>
    <row r="35" spans="1:5" ht="20.100000000000001" customHeight="1" x14ac:dyDescent="0.15">
      <c r="A35" s="38"/>
      <c r="B35" s="39"/>
      <c r="C35" s="36"/>
      <c r="D35" s="135" t="s">
        <v>107</v>
      </c>
      <c r="E35" s="40"/>
    </row>
    <row r="36" spans="1:5" ht="20.100000000000001" customHeight="1" x14ac:dyDescent="0.15">
      <c r="A36" s="38"/>
      <c r="B36" s="35"/>
      <c r="C36" s="41"/>
      <c r="D36" s="43" t="s">
        <v>108</v>
      </c>
      <c r="E36" s="43"/>
    </row>
    <row r="37" spans="1:5" ht="20.100000000000001" customHeight="1" x14ac:dyDescent="0.15">
      <c r="A37" s="38"/>
      <c r="B37" s="35"/>
      <c r="C37" s="41"/>
      <c r="D37" s="43" t="s">
        <v>111</v>
      </c>
      <c r="E37" s="41"/>
    </row>
    <row r="38" spans="1:5" ht="20.100000000000001" customHeight="1" x14ac:dyDescent="0.15">
      <c r="A38" s="38"/>
      <c r="B38" s="43"/>
      <c r="C38" s="42"/>
      <c r="D38" s="43"/>
      <c r="E38" s="42"/>
    </row>
  </sheetData>
  <mergeCells count="2">
    <mergeCell ref="D14:G14"/>
    <mergeCell ref="D15:G15"/>
  </mergeCells>
  <phoneticPr fontId="1"/>
  <hyperlinks>
    <hyperlink ref="D24" r:id="rId1"/>
    <hyperlink ref="D33" r:id="rId2"/>
  </hyperlinks>
  <printOptions horizontalCentered="1"/>
  <pageMargins left="0.51181102362204722" right="0.51181102362204722" top="0.74803149606299213" bottom="0.74803149606299213" header="0.31496062992125984" footer="0.31496062992125984"/>
  <pageSetup paperSize="9" fitToHeight="0" orientation="portrait" blackAndWhite="1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70C0"/>
  </sheetPr>
  <dimension ref="A1:G24"/>
  <sheetViews>
    <sheetView view="pageBreakPreview" zoomScaleNormal="115" zoomScaleSheetLayoutView="100" workbookViewId="0">
      <selection activeCell="F1" sqref="F1"/>
    </sheetView>
  </sheetViews>
  <sheetFormatPr defaultRowHeight="13.5" x14ac:dyDescent="0.15"/>
  <cols>
    <col min="1" max="1" width="4.625" customWidth="1"/>
    <col min="2" max="2" width="17.125" customWidth="1"/>
    <col min="3" max="3" width="29.125" customWidth="1"/>
    <col min="4" max="4" width="10.625" customWidth="1"/>
    <col min="5" max="5" width="15.625" customWidth="1"/>
  </cols>
  <sheetData>
    <row r="1" spans="1:7" ht="30" customHeight="1" x14ac:dyDescent="0.15">
      <c r="A1" s="163" t="s">
        <v>79</v>
      </c>
      <c r="B1" s="163"/>
      <c r="C1" s="163"/>
      <c r="D1" s="163"/>
      <c r="E1" s="163"/>
    </row>
    <row r="2" spans="1:7" ht="30" customHeight="1" thickBot="1" x14ac:dyDescent="0.2">
      <c r="A2" s="31"/>
      <c r="B2" s="31"/>
    </row>
    <row r="3" spans="1:7" ht="30" customHeight="1" x14ac:dyDescent="0.15">
      <c r="A3" s="173" t="s">
        <v>102</v>
      </c>
      <c r="B3" s="174"/>
      <c r="C3" s="118" t="s">
        <v>99</v>
      </c>
      <c r="D3" s="120"/>
      <c r="E3" s="119" t="s">
        <v>97</v>
      </c>
      <c r="G3" s="44"/>
    </row>
    <row r="4" spans="1:7" ht="30" customHeight="1" x14ac:dyDescent="0.15">
      <c r="A4" s="175"/>
      <c r="B4" s="176"/>
      <c r="C4" s="117" t="s">
        <v>101</v>
      </c>
      <c r="D4" s="121"/>
      <c r="E4" s="116" t="s">
        <v>97</v>
      </c>
      <c r="G4" s="44"/>
    </row>
    <row r="5" spans="1:7" ht="30" customHeight="1" x14ac:dyDescent="0.15">
      <c r="A5" s="171" t="s">
        <v>64</v>
      </c>
      <c r="B5" s="172"/>
      <c r="C5" s="157"/>
      <c r="D5" s="158"/>
      <c r="E5" s="159"/>
    </row>
    <row r="6" spans="1:7" ht="30" customHeight="1" x14ac:dyDescent="0.15">
      <c r="A6" s="171" t="s">
        <v>65</v>
      </c>
      <c r="B6" s="172"/>
      <c r="C6" s="157"/>
      <c r="D6" s="158"/>
      <c r="E6" s="159"/>
    </row>
    <row r="7" spans="1:7" ht="30" customHeight="1" x14ac:dyDescent="0.15">
      <c r="A7" s="166" t="s">
        <v>61</v>
      </c>
      <c r="B7" s="34" t="s">
        <v>96</v>
      </c>
      <c r="C7" s="157"/>
      <c r="D7" s="158"/>
      <c r="E7" s="159"/>
    </row>
    <row r="8" spans="1:7" ht="30" customHeight="1" x14ac:dyDescent="0.15">
      <c r="A8" s="167"/>
      <c r="B8" s="34" t="s">
        <v>62</v>
      </c>
      <c r="C8" s="157"/>
      <c r="D8" s="158"/>
      <c r="E8" s="159"/>
    </row>
    <row r="9" spans="1:7" ht="30" customHeight="1" x14ac:dyDescent="0.15">
      <c r="A9" s="168"/>
      <c r="B9" s="34" t="s">
        <v>63</v>
      </c>
      <c r="C9" s="157"/>
      <c r="D9" s="158"/>
      <c r="E9" s="159"/>
    </row>
    <row r="10" spans="1:7" ht="30" customHeight="1" thickBot="1" x14ac:dyDescent="0.2">
      <c r="A10" s="169" t="s">
        <v>98</v>
      </c>
      <c r="B10" s="170"/>
      <c r="C10" s="160" t="s">
        <v>100</v>
      </c>
      <c r="D10" s="161"/>
      <c r="E10" s="162"/>
    </row>
    <row r="11" spans="1:7" ht="30" customHeight="1" x14ac:dyDescent="0.15">
      <c r="A11" s="32"/>
      <c r="B11" s="32"/>
    </row>
    <row r="12" spans="1:7" ht="30" customHeight="1" x14ac:dyDescent="0.15">
      <c r="A12" s="164" t="s">
        <v>122</v>
      </c>
      <c r="B12" s="164"/>
      <c r="C12" s="164"/>
      <c r="D12" s="164"/>
      <c r="E12" s="164"/>
    </row>
    <row r="13" spans="1:7" ht="30" customHeight="1" x14ac:dyDescent="0.15">
      <c r="A13" s="164"/>
      <c r="B13" s="165"/>
      <c r="C13" s="165"/>
      <c r="D13" s="165"/>
      <c r="E13" s="165"/>
    </row>
    <row r="14" spans="1:7" ht="30" customHeight="1" x14ac:dyDescent="0.15">
      <c r="A14" s="164"/>
      <c r="B14" s="164"/>
      <c r="C14" s="164"/>
      <c r="D14" s="164"/>
      <c r="E14" s="164"/>
    </row>
    <row r="15" spans="1:7" ht="30" customHeight="1" x14ac:dyDescent="0.15">
      <c r="A15" s="156" t="s">
        <v>67</v>
      </c>
      <c r="B15" s="156"/>
      <c r="C15" s="156"/>
      <c r="D15" s="156"/>
      <c r="E15" s="156"/>
    </row>
    <row r="16" spans="1:7" ht="30" customHeight="1" x14ac:dyDescent="0.15">
      <c r="A16" s="33"/>
      <c r="B16" s="33"/>
    </row>
    <row r="24" spans="2:5" x14ac:dyDescent="0.15">
      <c r="B24" s="104"/>
      <c r="C24" s="104"/>
      <c r="D24" s="104"/>
      <c r="E24" s="104"/>
    </row>
  </sheetData>
  <mergeCells count="14">
    <mergeCell ref="A15:E15"/>
    <mergeCell ref="C9:E9"/>
    <mergeCell ref="C10:E10"/>
    <mergeCell ref="A1:E1"/>
    <mergeCell ref="A12:E14"/>
    <mergeCell ref="A7:A9"/>
    <mergeCell ref="A10:B10"/>
    <mergeCell ref="A6:B6"/>
    <mergeCell ref="A5:B5"/>
    <mergeCell ref="A3:B4"/>
    <mergeCell ref="C5:E5"/>
    <mergeCell ref="C6:E6"/>
    <mergeCell ref="C7:E7"/>
    <mergeCell ref="C8:E8"/>
  </mergeCells>
  <phoneticPr fontId="1"/>
  <dataValidations count="2">
    <dataValidation type="list" allowBlank="1" showInputMessage="1" sqref="D3:D4">
      <formula1>"1,2,3,4"</formula1>
    </dataValidation>
    <dataValidation type="list" allowBlank="1" showInputMessage="1" sqref="C10:E10">
      <formula1>"有り,無し"</formula1>
    </dataValidation>
  </dataValidations>
  <hyperlinks>
    <hyperlink ref="A15" r:id="rId1" display="メールアドレス　ka0044@city.osaka.lg.jp"/>
  </hyperlinks>
  <printOptions horizontalCentered="1"/>
  <pageMargins left="0.98425196850393704" right="0.98425196850393704" top="0.98425196850393704" bottom="0.98425196850393704" header="0.51181102362204722" footer="0.51181102362204722"/>
  <pageSetup paperSize="9" fitToHeight="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FF00"/>
  </sheetPr>
  <dimension ref="A2:L92"/>
  <sheetViews>
    <sheetView showZeros="0" view="pageBreakPreview" zoomScale="75" zoomScaleNormal="85" zoomScaleSheetLayoutView="75" workbookViewId="0">
      <selection activeCell="M1" sqref="M1"/>
    </sheetView>
  </sheetViews>
  <sheetFormatPr defaultRowHeight="13.5" x14ac:dyDescent="0.15"/>
  <cols>
    <col min="1" max="1" width="3.875" style="46" customWidth="1"/>
    <col min="2" max="2" width="23.875" style="46" customWidth="1"/>
    <col min="3" max="3" width="11.125" style="46" customWidth="1"/>
    <col min="4" max="4" width="15.875" style="46" customWidth="1"/>
    <col min="5" max="5" width="10" style="47" customWidth="1"/>
    <col min="6" max="12" width="18.625" style="46" customWidth="1"/>
    <col min="13" max="16384" width="9" style="46"/>
  </cols>
  <sheetData>
    <row r="2" spans="1:12" ht="18.75" customHeight="1" x14ac:dyDescent="0.15">
      <c r="E2" s="208" t="s">
        <v>114</v>
      </c>
      <c r="F2" s="208"/>
      <c r="G2" s="208"/>
      <c r="H2" s="208"/>
      <c r="I2" s="208"/>
      <c r="J2" s="207" t="s">
        <v>95</v>
      </c>
      <c r="K2" s="207"/>
      <c r="L2" s="207"/>
    </row>
    <row r="3" spans="1:12" ht="11.25" customHeight="1" x14ac:dyDescent="0.15">
      <c r="A3" s="48" t="s">
        <v>69</v>
      </c>
      <c r="B3" s="48"/>
      <c r="E3" s="208"/>
      <c r="F3" s="208"/>
      <c r="G3" s="208"/>
      <c r="H3" s="208"/>
      <c r="I3" s="208"/>
    </row>
    <row r="4" spans="1:12" ht="15" thickBot="1" x14ac:dyDescent="0.2">
      <c r="A4" s="49" t="s">
        <v>70</v>
      </c>
      <c r="B4" s="50"/>
      <c r="C4" s="50"/>
      <c r="D4" s="50"/>
      <c r="E4" s="51"/>
      <c r="F4" s="50"/>
      <c r="G4" s="50"/>
      <c r="H4" s="50"/>
      <c r="I4" s="50"/>
      <c r="J4" s="50"/>
      <c r="K4" s="50"/>
      <c r="L4" s="52" t="s">
        <v>54</v>
      </c>
    </row>
    <row r="5" spans="1:12" ht="14.25" customHeight="1" thickTop="1" x14ac:dyDescent="0.15">
      <c r="A5" s="178" t="s">
        <v>72</v>
      </c>
      <c r="B5" s="179"/>
      <c r="C5" s="186" t="s">
        <v>36</v>
      </c>
      <c r="D5" s="198"/>
      <c r="E5" s="187"/>
      <c r="F5" s="186" t="s">
        <v>50</v>
      </c>
      <c r="G5" s="187"/>
      <c r="H5" s="186" t="s">
        <v>51</v>
      </c>
      <c r="I5" s="187"/>
      <c r="J5" s="192" t="s">
        <v>57</v>
      </c>
      <c r="K5" s="192" t="s">
        <v>55</v>
      </c>
      <c r="L5" s="195" t="s">
        <v>56</v>
      </c>
    </row>
    <row r="6" spans="1:12" x14ac:dyDescent="0.15">
      <c r="A6" s="180"/>
      <c r="B6" s="181"/>
      <c r="C6" s="199"/>
      <c r="D6" s="200"/>
      <c r="E6" s="201"/>
      <c r="F6" s="188"/>
      <c r="G6" s="189"/>
      <c r="H6" s="188"/>
      <c r="I6" s="189"/>
      <c r="J6" s="193"/>
      <c r="K6" s="193"/>
      <c r="L6" s="196"/>
    </row>
    <row r="7" spans="1:12" ht="27" customHeight="1" x14ac:dyDescent="0.15">
      <c r="A7" s="180"/>
      <c r="B7" s="181"/>
      <c r="C7" s="199"/>
      <c r="D7" s="200"/>
      <c r="E7" s="201"/>
      <c r="F7" s="190"/>
      <c r="G7" s="191"/>
      <c r="H7" s="190"/>
      <c r="I7" s="191"/>
      <c r="J7" s="193"/>
      <c r="K7" s="193"/>
      <c r="L7" s="196"/>
    </row>
    <row r="8" spans="1:12" x14ac:dyDescent="0.15">
      <c r="A8" s="180"/>
      <c r="B8" s="181"/>
      <c r="C8" s="188"/>
      <c r="D8" s="202"/>
      <c r="E8" s="189"/>
      <c r="F8" s="188" t="s">
        <v>52</v>
      </c>
      <c r="G8" s="189"/>
      <c r="H8" s="188" t="s">
        <v>53</v>
      </c>
      <c r="I8" s="189"/>
      <c r="J8" s="194"/>
      <c r="K8" s="194"/>
      <c r="L8" s="197"/>
    </row>
    <row r="9" spans="1:12" x14ac:dyDescent="0.15">
      <c r="A9" s="180"/>
      <c r="B9" s="181"/>
      <c r="C9" s="181" t="s">
        <v>40</v>
      </c>
      <c r="D9" s="203" t="s">
        <v>41</v>
      </c>
      <c r="E9" s="204"/>
      <c r="F9" s="53" t="s">
        <v>42</v>
      </c>
      <c r="G9" s="53" t="s">
        <v>44</v>
      </c>
      <c r="H9" s="53" t="s">
        <v>42</v>
      </c>
      <c r="I9" s="53" t="s">
        <v>44</v>
      </c>
      <c r="J9" s="53" t="s">
        <v>37</v>
      </c>
      <c r="K9" s="53" t="s">
        <v>38</v>
      </c>
      <c r="L9" s="54" t="s">
        <v>39</v>
      </c>
    </row>
    <row r="10" spans="1:12" ht="15" thickBot="1" x14ac:dyDescent="0.2">
      <c r="A10" s="182"/>
      <c r="B10" s="183"/>
      <c r="C10" s="183"/>
      <c r="D10" s="205"/>
      <c r="E10" s="206"/>
      <c r="F10" s="55" t="s">
        <v>43</v>
      </c>
      <c r="G10" s="55" t="s">
        <v>35</v>
      </c>
      <c r="H10" s="55" t="s">
        <v>45</v>
      </c>
      <c r="I10" s="55" t="s">
        <v>35</v>
      </c>
      <c r="J10" s="56" t="s">
        <v>58</v>
      </c>
      <c r="K10" s="56" t="s">
        <v>59</v>
      </c>
      <c r="L10" s="57" t="s">
        <v>60</v>
      </c>
    </row>
    <row r="11" spans="1:12" ht="20.100000000000001" customHeight="1" thickTop="1" x14ac:dyDescent="0.15">
      <c r="A11" s="58"/>
      <c r="B11" s="59"/>
      <c r="C11" s="60"/>
      <c r="D11" s="61"/>
      <c r="E11" s="62"/>
      <c r="F11" s="61"/>
      <c r="G11" s="63"/>
      <c r="H11" s="61"/>
      <c r="I11" s="63"/>
      <c r="J11" s="61"/>
      <c r="K11" s="61"/>
      <c r="L11" s="64"/>
    </row>
    <row r="12" spans="1:12" ht="20.100000000000001" customHeight="1" x14ac:dyDescent="0.15">
      <c r="A12" s="65"/>
      <c r="B12" s="66"/>
      <c r="C12" s="67"/>
      <c r="D12" s="68"/>
      <c r="E12" s="69"/>
      <c r="F12" s="68"/>
      <c r="G12" s="70"/>
      <c r="H12" s="68"/>
      <c r="I12" s="70"/>
      <c r="J12" s="68"/>
      <c r="K12" s="68"/>
      <c r="L12" s="71"/>
    </row>
    <row r="13" spans="1:12" ht="20.100000000000001" customHeight="1" x14ac:dyDescent="0.15">
      <c r="A13" s="65"/>
      <c r="B13" s="66"/>
      <c r="C13" s="67"/>
      <c r="D13" s="68"/>
      <c r="E13" s="77"/>
      <c r="F13" s="101"/>
      <c r="G13" s="70"/>
      <c r="H13" s="68"/>
      <c r="I13" s="70"/>
      <c r="J13" s="68"/>
      <c r="K13" s="68"/>
      <c r="L13" s="71"/>
    </row>
    <row r="14" spans="1:12" ht="20.100000000000001" customHeight="1" x14ac:dyDescent="0.15">
      <c r="A14" s="65"/>
      <c r="B14" s="66"/>
      <c r="C14" s="67"/>
      <c r="D14" s="68"/>
      <c r="E14" s="69"/>
      <c r="F14" s="68"/>
      <c r="G14" s="70"/>
      <c r="H14" s="68"/>
      <c r="I14" s="70"/>
      <c r="J14" s="68"/>
      <c r="K14" s="68"/>
      <c r="L14" s="71"/>
    </row>
    <row r="15" spans="1:12" ht="20.100000000000001" customHeight="1" x14ac:dyDescent="0.15">
      <c r="A15" s="65"/>
      <c r="B15" s="66"/>
      <c r="C15" s="67"/>
      <c r="D15" s="68"/>
      <c r="E15" s="69"/>
      <c r="F15" s="68"/>
      <c r="G15" s="70"/>
      <c r="H15" s="68"/>
      <c r="I15" s="70"/>
      <c r="J15" s="68"/>
      <c r="K15" s="68"/>
      <c r="L15" s="71"/>
    </row>
    <row r="16" spans="1:12" ht="20.100000000000001" customHeight="1" x14ac:dyDescent="0.15">
      <c r="A16" s="65"/>
      <c r="B16" s="66"/>
      <c r="C16" s="67"/>
      <c r="D16" s="68"/>
      <c r="E16" s="69"/>
      <c r="F16" s="68"/>
      <c r="G16" s="70"/>
      <c r="H16" s="68"/>
      <c r="I16" s="70"/>
      <c r="J16" s="68"/>
      <c r="K16" s="68"/>
      <c r="L16" s="71"/>
    </row>
    <row r="17" spans="1:12" ht="20.100000000000001" customHeight="1" x14ac:dyDescent="0.15">
      <c r="A17" s="65"/>
      <c r="B17" s="66"/>
      <c r="C17" s="67"/>
      <c r="D17" s="68"/>
      <c r="E17" s="69"/>
      <c r="F17" s="68"/>
      <c r="G17" s="70"/>
      <c r="H17" s="68"/>
      <c r="I17" s="70"/>
      <c r="J17" s="68"/>
      <c r="K17" s="68"/>
      <c r="L17" s="71"/>
    </row>
    <row r="18" spans="1:12" ht="20.100000000000001" customHeight="1" x14ac:dyDescent="0.15">
      <c r="A18" s="65"/>
      <c r="B18" s="66"/>
      <c r="C18" s="67"/>
      <c r="D18" s="68"/>
      <c r="E18" s="69"/>
      <c r="F18" s="68"/>
      <c r="G18" s="70"/>
      <c r="H18" s="68"/>
      <c r="I18" s="70"/>
      <c r="J18" s="68"/>
      <c r="K18" s="68"/>
      <c r="L18" s="71"/>
    </row>
    <row r="19" spans="1:12" ht="20.100000000000001" customHeight="1" x14ac:dyDescent="0.15">
      <c r="A19" s="65"/>
      <c r="B19" s="66"/>
      <c r="C19" s="67"/>
      <c r="D19" s="68"/>
      <c r="E19" s="69"/>
      <c r="F19" s="68"/>
      <c r="G19" s="70"/>
      <c r="H19" s="68"/>
      <c r="I19" s="70"/>
      <c r="J19" s="68"/>
      <c r="K19" s="68"/>
      <c r="L19" s="71"/>
    </row>
    <row r="20" spans="1:12" ht="20.100000000000001" customHeight="1" thickBot="1" x14ac:dyDescent="0.2">
      <c r="A20" s="73"/>
      <c r="B20" s="74"/>
      <c r="C20" s="75"/>
      <c r="D20" s="76"/>
      <c r="E20" s="77"/>
      <c r="F20" s="76"/>
      <c r="G20" s="78"/>
      <c r="H20" s="76"/>
      <c r="I20" s="78"/>
      <c r="J20" s="76"/>
      <c r="K20" s="76"/>
      <c r="L20" s="79"/>
    </row>
    <row r="21" spans="1:12" ht="20.100000000000001" customHeight="1" thickTop="1" thickBot="1" x14ac:dyDescent="0.2">
      <c r="A21" s="184" t="s">
        <v>46</v>
      </c>
      <c r="B21" s="185"/>
      <c r="C21" s="80" t="s">
        <v>47</v>
      </c>
      <c r="D21" s="80" t="s">
        <v>47</v>
      </c>
      <c r="E21" s="80"/>
      <c r="F21" s="81">
        <f>SUM(F11:F20)</f>
        <v>0</v>
      </c>
      <c r="G21" s="82"/>
      <c r="H21" s="81">
        <f>SUM(H11:H20)</f>
        <v>0</v>
      </c>
      <c r="I21" s="82"/>
      <c r="J21" s="81">
        <f>SUM(J11:J20)</f>
        <v>0</v>
      </c>
      <c r="K21" s="81">
        <f>SUM(K11:K20)</f>
        <v>0</v>
      </c>
      <c r="L21" s="83"/>
    </row>
    <row r="22" spans="1:12" ht="20.100000000000001" customHeight="1" thickTop="1" x14ac:dyDescent="0.15">
      <c r="A22" s="91"/>
      <c r="B22" s="91"/>
      <c r="C22" s="91"/>
      <c r="D22" s="91"/>
      <c r="E22" s="91"/>
      <c r="F22" s="93"/>
      <c r="G22" s="94"/>
      <c r="H22" s="93"/>
      <c r="I22" s="94"/>
      <c r="J22" s="93"/>
      <c r="K22" s="93"/>
      <c r="L22" s="95"/>
    </row>
    <row r="23" spans="1:12" ht="20.100000000000001" customHeight="1" x14ac:dyDescent="0.15">
      <c r="A23" s="84"/>
      <c r="B23" s="84"/>
    </row>
    <row r="24" spans="1:12" ht="20.100000000000001" customHeight="1" x14ac:dyDescent="0.15">
      <c r="A24" s="84"/>
      <c r="B24" s="105"/>
      <c r="C24" s="106"/>
      <c r="D24" s="106"/>
      <c r="E24" s="107"/>
      <c r="F24" s="106"/>
    </row>
    <row r="25" spans="1:12" ht="15" thickBot="1" x14ac:dyDescent="0.2">
      <c r="A25" s="49" t="s">
        <v>71</v>
      </c>
      <c r="B25" s="50"/>
      <c r="C25" s="50"/>
      <c r="D25" s="50"/>
      <c r="E25" s="51"/>
      <c r="F25" s="50"/>
      <c r="G25" s="50"/>
      <c r="H25" s="50"/>
      <c r="I25" s="50"/>
      <c r="J25" s="50"/>
      <c r="K25" s="50"/>
      <c r="L25" s="52" t="s">
        <v>54</v>
      </c>
    </row>
    <row r="26" spans="1:12" ht="14.25" customHeight="1" thickTop="1" x14ac:dyDescent="0.15">
      <c r="A26" s="178" t="str">
        <f>A5</f>
        <v>改修提案項目</v>
      </c>
      <c r="B26" s="179"/>
      <c r="C26" s="186" t="s">
        <v>36</v>
      </c>
      <c r="D26" s="198"/>
      <c r="E26" s="187"/>
      <c r="F26" s="186" t="s">
        <v>50</v>
      </c>
      <c r="G26" s="187"/>
      <c r="H26" s="186" t="s">
        <v>51</v>
      </c>
      <c r="I26" s="187"/>
      <c r="J26" s="192" t="s">
        <v>57</v>
      </c>
      <c r="K26" s="192" t="s">
        <v>55</v>
      </c>
      <c r="L26" s="195" t="s">
        <v>56</v>
      </c>
    </row>
    <row r="27" spans="1:12" x14ac:dyDescent="0.15">
      <c r="A27" s="180"/>
      <c r="B27" s="181"/>
      <c r="C27" s="199"/>
      <c r="D27" s="200"/>
      <c r="E27" s="201"/>
      <c r="F27" s="188"/>
      <c r="G27" s="189"/>
      <c r="H27" s="188"/>
      <c r="I27" s="189"/>
      <c r="J27" s="193"/>
      <c r="K27" s="193"/>
      <c r="L27" s="196"/>
    </row>
    <row r="28" spans="1:12" ht="27" customHeight="1" x14ac:dyDescent="0.15">
      <c r="A28" s="180"/>
      <c r="B28" s="181"/>
      <c r="C28" s="199"/>
      <c r="D28" s="200"/>
      <c r="E28" s="201"/>
      <c r="F28" s="190"/>
      <c r="G28" s="191"/>
      <c r="H28" s="190"/>
      <c r="I28" s="191"/>
      <c r="J28" s="193"/>
      <c r="K28" s="193"/>
      <c r="L28" s="196"/>
    </row>
    <row r="29" spans="1:12" x14ac:dyDescent="0.15">
      <c r="A29" s="180"/>
      <c r="B29" s="181"/>
      <c r="C29" s="188"/>
      <c r="D29" s="202"/>
      <c r="E29" s="189"/>
      <c r="F29" s="188" t="s">
        <v>52</v>
      </c>
      <c r="G29" s="189"/>
      <c r="H29" s="188" t="s">
        <v>53</v>
      </c>
      <c r="I29" s="189"/>
      <c r="J29" s="194"/>
      <c r="K29" s="194"/>
      <c r="L29" s="197"/>
    </row>
    <row r="30" spans="1:12" x14ac:dyDescent="0.15">
      <c r="A30" s="180"/>
      <c r="B30" s="181"/>
      <c r="C30" s="181" t="s">
        <v>40</v>
      </c>
      <c r="D30" s="203" t="s">
        <v>41</v>
      </c>
      <c r="E30" s="204"/>
      <c r="F30" s="53" t="s">
        <v>42</v>
      </c>
      <c r="G30" s="53" t="s">
        <v>44</v>
      </c>
      <c r="H30" s="53" t="s">
        <v>42</v>
      </c>
      <c r="I30" s="53" t="s">
        <v>44</v>
      </c>
      <c r="J30" s="53" t="s">
        <v>37</v>
      </c>
      <c r="K30" s="53" t="s">
        <v>38</v>
      </c>
      <c r="L30" s="54" t="s">
        <v>39</v>
      </c>
    </row>
    <row r="31" spans="1:12" ht="15" thickBot="1" x14ac:dyDescent="0.2">
      <c r="A31" s="182"/>
      <c r="B31" s="183"/>
      <c r="C31" s="183"/>
      <c r="D31" s="205"/>
      <c r="E31" s="206"/>
      <c r="F31" s="55" t="s">
        <v>43</v>
      </c>
      <c r="G31" s="55" t="s">
        <v>35</v>
      </c>
      <c r="H31" s="55" t="s">
        <v>45</v>
      </c>
      <c r="I31" s="55" t="s">
        <v>35</v>
      </c>
      <c r="J31" s="56" t="s">
        <v>58</v>
      </c>
      <c r="K31" s="56" t="s">
        <v>34</v>
      </c>
      <c r="L31" s="57" t="s">
        <v>60</v>
      </c>
    </row>
    <row r="32" spans="1:12" ht="20.100000000000001" customHeight="1" thickTop="1" x14ac:dyDescent="0.15">
      <c r="A32" s="58"/>
      <c r="B32" s="59"/>
      <c r="C32" s="60"/>
      <c r="D32" s="61"/>
      <c r="E32" s="62"/>
      <c r="F32" s="61"/>
      <c r="G32" s="63"/>
      <c r="H32" s="61"/>
      <c r="I32" s="63"/>
      <c r="J32" s="61"/>
      <c r="K32" s="61"/>
      <c r="L32" s="64"/>
    </row>
    <row r="33" spans="1:12" ht="20.100000000000001" customHeight="1" x14ac:dyDescent="0.15">
      <c r="A33" s="65"/>
      <c r="B33" s="66"/>
      <c r="C33" s="67"/>
      <c r="D33" s="68"/>
      <c r="E33" s="69"/>
      <c r="F33" s="68"/>
      <c r="G33" s="70"/>
      <c r="H33" s="68"/>
      <c r="I33" s="70"/>
      <c r="J33" s="68"/>
      <c r="K33" s="68"/>
      <c r="L33" s="71"/>
    </row>
    <row r="34" spans="1:12" ht="20.100000000000001" customHeight="1" x14ac:dyDescent="0.15">
      <c r="A34" s="65"/>
      <c r="B34" s="66"/>
      <c r="C34" s="67"/>
      <c r="D34" s="68"/>
      <c r="E34" s="69"/>
      <c r="F34" s="72"/>
      <c r="G34" s="70"/>
      <c r="H34" s="68"/>
      <c r="I34" s="70"/>
      <c r="J34" s="68"/>
      <c r="K34" s="68"/>
      <c r="L34" s="71"/>
    </row>
    <row r="35" spans="1:12" ht="20.100000000000001" customHeight="1" x14ac:dyDescent="0.15">
      <c r="A35" s="65"/>
      <c r="B35" s="66"/>
      <c r="C35" s="67"/>
      <c r="D35" s="68"/>
      <c r="E35" s="69"/>
      <c r="F35" s="68"/>
      <c r="G35" s="70"/>
      <c r="H35" s="68"/>
      <c r="I35" s="70"/>
      <c r="J35" s="68"/>
      <c r="K35" s="68"/>
      <c r="L35" s="71"/>
    </row>
    <row r="36" spans="1:12" ht="20.100000000000001" customHeight="1" x14ac:dyDescent="0.15">
      <c r="A36" s="65"/>
      <c r="B36" s="66"/>
      <c r="C36" s="67"/>
      <c r="D36" s="68"/>
      <c r="E36" s="69"/>
      <c r="F36" s="68"/>
      <c r="G36" s="70"/>
      <c r="H36" s="68"/>
      <c r="I36" s="70"/>
      <c r="J36" s="68"/>
      <c r="K36" s="68"/>
      <c r="L36" s="71"/>
    </row>
    <row r="37" spans="1:12" ht="20.100000000000001" customHeight="1" x14ac:dyDescent="0.15">
      <c r="A37" s="65"/>
      <c r="B37" s="66"/>
      <c r="C37" s="67"/>
      <c r="D37" s="68"/>
      <c r="E37" s="69"/>
      <c r="F37" s="68"/>
      <c r="G37" s="70"/>
      <c r="H37" s="68"/>
      <c r="I37" s="70"/>
      <c r="J37" s="68"/>
      <c r="K37" s="68"/>
      <c r="L37" s="71"/>
    </row>
    <row r="38" spans="1:12" ht="20.100000000000001" customHeight="1" x14ac:dyDescent="0.15">
      <c r="A38" s="65"/>
      <c r="B38" s="66"/>
      <c r="C38" s="67"/>
      <c r="D38" s="68"/>
      <c r="E38" s="69"/>
      <c r="F38" s="68"/>
      <c r="G38" s="70"/>
      <c r="H38" s="68"/>
      <c r="I38" s="70"/>
      <c r="J38" s="68"/>
      <c r="K38" s="68"/>
      <c r="L38" s="71"/>
    </row>
    <row r="39" spans="1:12" ht="20.100000000000001" customHeight="1" x14ac:dyDescent="0.15">
      <c r="A39" s="65"/>
      <c r="B39" s="66"/>
      <c r="C39" s="67"/>
      <c r="D39" s="68"/>
      <c r="E39" s="69"/>
      <c r="F39" s="68"/>
      <c r="G39" s="70"/>
      <c r="H39" s="68"/>
      <c r="I39" s="70"/>
      <c r="J39" s="68"/>
      <c r="K39" s="68"/>
      <c r="L39" s="71"/>
    </row>
    <row r="40" spans="1:12" ht="20.100000000000001" customHeight="1" x14ac:dyDescent="0.15">
      <c r="A40" s="65"/>
      <c r="B40" s="66"/>
      <c r="C40" s="67"/>
      <c r="D40" s="68"/>
      <c r="E40" s="69"/>
      <c r="F40" s="68"/>
      <c r="G40" s="70"/>
      <c r="H40" s="68"/>
      <c r="I40" s="70"/>
      <c r="J40" s="68"/>
      <c r="K40" s="68"/>
      <c r="L40" s="71"/>
    </row>
    <row r="41" spans="1:12" ht="20.100000000000001" customHeight="1" thickBot="1" x14ac:dyDescent="0.2">
      <c r="A41" s="73"/>
      <c r="B41" s="74"/>
      <c r="C41" s="75"/>
      <c r="D41" s="76"/>
      <c r="E41" s="77"/>
      <c r="F41" s="76"/>
      <c r="G41" s="78"/>
      <c r="H41" s="76"/>
      <c r="I41" s="78"/>
      <c r="J41" s="76"/>
      <c r="K41" s="76"/>
      <c r="L41" s="79"/>
    </row>
    <row r="42" spans="1:12" ht="20.100000000000001" customHeight="1" thickTop="1" thickBot="1" x14ac:dyDescent="0.2">
      <c r="A42" s="184" t="s">
        <v>46</v>
      </c>
      <c r="B42" s="185"/>
      <c r="C42" s="80" t="s">
        <v>47</v>
      </c>
      <c r="D42" s="80" t="s">
        <v>47</v>
      </c>
      <c r="E42" s="80"/>
      <c r="F42" s="81">
        <f>SUM(F32:F41)</f>
        <v>0</v>
      </c>
      <c r="G42" s="82"/>
      <c r="H42" s="81">
        <f>SUM(H32:H41)</f>
        <v>0</v>
      </c>
      <c r="I42" s="82"/>
      <c r="J42" s="81">
        <f>SUM(J32:J41)</f>
        <v>0</v>
      </c>
      <c r="K42" s="81">
        <f>SUM(K32:K41)</f>
        <v>0</v>
      </c>
      <c r="L42" s="83"/>
    </row>
    <row r="43" spans="1:12" ht="14.25" thickTop="1" x14ac:dyDescent="0.15">
      <c r="A43" s="177" t="s">
        <v>48</v>
      </c>
      <c r="B43" s="177"/>
      <c r="C43" s="177"/>
      <c r="D43" s="177"/>
      <c r="E43" s="177"/>
      <c r="F43" s="177"/>
      <c r="G43" s="177"/>
      <c r="H43" s="177"/>
      <c r="I43" s="177"/>
      <c r="J43" s="177"/>
      <c r="K43" s="177"/>
      <c r="L43" s="177"/>
    </row>
    <row r="44" spans="1:12" x14ac:dyDescent="0.15">
      <c r="A44" s="177" t="s">
        <v>49</v>
      </c>
      <c r="B44" s="177"/>
      <c r="C44" s="177"/>
      <c r="D44" s="177"/>
      <c r="E44" s="177"/>
      <c r="F44" s="177"/>
      <c r="G44" s="177"/>
      <c r="H44" s="177"/>
      <c r="I44" s="177"/>
      <c r="J44" s="177"/>
      <c r="K44" s="177"/>
      <c r="L44" s="177"/>
    </row>
    <row r="45" spans="1:12" x14ac:dyDescent="0.15">
      <c r="A45" s="85"/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</row>
    <row r="46" spans="1:12" x14ac:dyDescent="0.15">
      <c r="A46" s="86" t="s">
        <v>68</v>
      </c>
      <c r="B46" s="86"/>
      <c r="C46" s="86"/>
      <c r="D46" s="86"/>
      <c r="E46" s="86"/>
      <c r="F46" s="86"/>
    </row>
    <row r="48" spans="1:12" ht="18.75" customHeight="1" x14ac:dyDescent="0.15">
      <c r="E48" s="208" t="s">
        <v>115</v>
      </c>
      <c r="F48" s="208"/>
      <c r="G48" s="208"/>
      <c r="H48" s="208"/>
      <c r="I48" s="208"/>
      <c r="J48" s="207" t="s">
        <v>116</v>
      </c>
      <c r="K48" s="207"/>
      <c r="L48" s="207"/>
    </row>
    <row r="49" spans="1:12" ht="11.25" customHeight="1" x14ac:dyDescent="0.15">
      <c r="A49" s="48" t="s">
        <v>69</v>
      </c>
      <c r="B49" s="48"/>
      <c r="E49" s="208"/>
      <c r="F49" s="208"/>
      <c r="G49" s="208"/>
      <c r="H49" s="208"/>
      <c r="I49" s="208"/>
    </row>
    <row r="50" spans="1:12" ht="15" thickBot="1" x14ac:dyDescent="0.2">
      <c r="A50" s="49" t="s">
        <v>70</v>
      </c>
      <c r="B50" s="50"/>
      <c r="C50" s="50"/>
      <c r="D50" s="50"/>
      <c r="E50" s="51"/>
      <c r="F50" s="50"/>
      <c r="G50" s="50"/>
      <c r="H50" s="50"/>
      <c r="I50" s="50"/>
      <c r="J50" s="50"/>
      <c r="K50" s="50"/>
      <c r="L50" s="52" t="s">
        <v>54</v>
      </c>
    </row>
    <row r="51" spans="1:12" ht="14.25" customHeight="1" thickTop="1" x14ac:dyDescent="0.15">
      <c r="A51" s="178" t="s">
        <v>72</v>
      </c>
      <c r="B51" s="179"/>
      <c r="C51" s="186" t="s">
        <v>36</v>
      </c>
      <c r="D51" s="198"/>
      <c r="E51" s="187"/>
      <c r="F51" s="186" t="s">
        <v>50</v>
      </c>
      <c r="G51" s="187"/>
      <c r="H51" s="186" t="s">
        <v>51</v>
      </c>
      <c r="I51" s="187"/>
      <c r="J51" s="192" t="s">
        <v>57</v>
      </c>
      <c r="K51" s="192" t="s">
        <v>55</v>
      </c>
      <c r="L51" s="195" t="s">
        <v>56</v>
      </c>
    </row>
    <row r="52" spans="1:12" x14ac:dyDescent="0.15">
      <c r="A52" s="180"/>
      <c r="B52" s="181"/>
      <c r="C52" s="199"/>
      <c r="D52" s="200"/>
      <c r="E52" s="201"/>
      <c r="F52" s="188"/>
      <c r="G52" s="189"/>
      <c r="H52" s="188"/>
      <c r="I52" s="189"/>
      <c r="J52" s="193"/>
      <c r="K52" s="193"/>
      <c r="L52" s="196"/>
    </row>
    <row r="53" spans="1:12" ht="27" customHeight="1" x14ac:dyDescent="0.15">
      <c r="A53" s="180"/>
      <c r="B53" s="181"/>
      <c r="C53" s="199"/>
      <c r="D53" s="200"/>
      <c r="E53" s="201"/>
      <c r="F53" s="190"/>
      <c r="G53" s="191"/>
      <c r="H53" s="190"/>
      <c r="I53" s="191"/>
      <c r="J53" s="193"/>
      <c r="K53" s="193"/>
      <c r="L53" s="196"/>
    </row>
    <row r="54" spans="1:12" x14ac:dyDescent="0.15">
      <c r="A54" s="180"/>
      <c r="B54" s="181"/>
      <c r="C54" s="188"/>
      <c r="D54" s="202"/>
      <c r="E54" s="189"/>
      <c r="F54" s="188" t="s">
        <v>52</v>
      </c>
      <c r="G54" s="189"/>
      <c r="H54" s="188" t="s">
        <v>53</v>
      </c>
      <c r="I54" s="189"/>
      <c r="J54" s="194"/>
      <c r="K54" s="194"/>
      <c r="L54" s="197"/>
    </row>
    <row r="55" spans="1:12" x14ac:dyDescent="0.15">
      <c r="A55" s="180"/>
      <c r="B55" s="181"/>
      <c r="C55" s="181" t="s">
        <v>40</v>
      </c>
      <c r="D55" s="203" t="s">
        <v>41</v>
      </c>
      <c r="E55" s="204"/>
      <c r="F55" s="89" t="s">
        <v>42</v>
      </c>
      <c r="G55" s="89" t="s">
        <v>44</v>
      </c>
      <c r="H55" s="89" t="s">
        <v>42</v>
      </c>
      <c r="I55" s="89" t="s">
        <v>44</v>
      </c>
      <c r="J55" s="89" t="s">
        <v>37</v>
      </c>
      <c r="K55" s="89" t="s">
        <v>38</v>
      </c>
      <c r="L55" s="54" t="s">
        <v>39</v>
      </c>
    </row>
    <row r="56" spans="1:12" ht="15" thickBot="1" x14ac:dyDescent="0.2">
      <c r="A56" s="182"/>
      <c r="B56" s="183"/>
      <c r="C56" s="183"/>
      <c r="D56" s="205"/>
      <c r="E56" s="206"/>
      <c r="F56" s="90" t="s">
        <v>43</v>
      </c>
      <c r="G56" s="90" t="s">
        <v>35</v>
      </c>
      <c r="H56" s="90" t="s">
        <v>45</v>
      </c>
      <c r="I56" s="90" t="s">
        <v>35</v>
      </c>
      <c r="J56" s="56" t="s">
        <v>58</v>
      </c>
      <c r="K56" s="56" t="s">
        <v>59</v>
      </c>
      <c r="L56" s="57" t="s">
        <v>60</v>
      </c>
    </row>
    <row r="57" spans="1:12" ht="20.100000000000001" customHeight="1" thickTop="1" x14ac:dyDescent="0.15">
      <c r="A57" s="58"/>
      <c r="B57" s="59"/>
      <c r="C57" s="60"/>
      <c r="D57" s="61"/>
      <c r="E57" s="62"/>
      <c r="F57" s="61"/>
      <c r="G57" s="63"/>
      <c r="H57" s="61"/>
      <c r="I57" s="63"/>
      <c r="J57" s="61"/>
      <c r="K57" s="61"/>
      <c r="L57" s="64"/>
    </row>
    <row r="58" spans="1:12" ht="20.100000000000001" customHeight="1" x14ac:dyDescent="0.15">
      <c r="A58" s="65"/>
      <c r="B58" s="66"/>
      <c r="C58" s="67"/>
      <c r="D58" s="68"/>
      <c r="E58" s="69"/>
      <c r="F58" s="68"/>
      <c r="G58" s="70"/>
      <c r="H58" s="68"/>
      <c r="I58" s="70"/>
      <c r="J58" s="68"/>
      <c r="K58" s="68"/>
      <c r="L58" s="71"/>
    </row>
    <row r="59" spans="1:12" ht="20.100000000000001" customHeight="1" x14ac:dyDescent="0.15">
      <c r="A59" s="65"/>
      <c r="B59" s="66"/>
      <c r="C59" s="67"/>
      <c r="D59" s="68"/>
      <c r="E59" s="69"/>
      <c r="F59" s="72"/>
      <c r="G59" s="70"/>
      <c r="H59" s="68"/>
      <c r="I59" s="70"/>
      <c r="J59" s="68"/>
      <c r="K59" s="68"/>
      <c r="L59" s="71"/>
    </row>
    <row r="60" spans="1:12" ht="20.100000000000001" customHeight="1" x14ac:dyDescent="0.15">
      <c r="A60" s="65"/>
      <c r="B60" s="66"/>
      <c r="C60" s="67"/>
      <c r="D60" s="68"/>
      <c r="E60" s="69"/>
      <c r="F60" s="68"/>
      <c r="G60" s="70"/>
      <c r="H60" s="68"/>
      <c r="I60" s="70"/>
      <c r="J60" s="68"/>
      <c r="K60" s="68"/>
      <c r="L60" s="71"/>
    </row>
    <row r="61" spans="1:12" ht="20.100000000000001" customHeight="1" x14ac:dyDescent="0.15">
      <c r="A61" s="65"/>
      <c r="B61" s="66"/>
      <c r="C61" s="67"/>
      <c r="D61" s="68"/>
      <c r="E61" s="69"/>
      <c r="F61" s="68"/>
      <c r="G61" s="70"/>
      <c r="H61" s="68"/>
      <c r="I61" s="70"/>
      <c r="J61" s="68"/>
      <c r="K61" s="68"/>
      <c r="L61" s="71"/>
    </row>
    <row r="62" spans="1:12" ht="20.100000000000001" customHeight="1" x14ac:dyDescent="0.15">
      <c r="A62" s="65"/>
      <c r="B62" s="66"/>
      <c r="C62" s="67"/>
      <c r="D62" s="68"/>
      <c r="E62" s="69"/>
      <c r="F62" s="68"/>
      <c r="G62" s="70"/>
      <c r="H62" s="68"/>
      <c r="I62" s="70"/>
      <c r="J62" s="68"/>
      <c r="K62" s="68"/>
      <c r="L62" s="71"/>
    </row>
    <row r="63" spans="1:12" ht="20.100000000000001" customHeight="1" x14ac:dyDescent="0.15">
      <c r="A63" s="65"/>
      <c r="B63" s="66"/>
      <c r="C63" s="67"/>
      <c r="D63" s="68"/>
      <c r="E63" s="69"/>
      <c r="F63" s="68"/>
      <c r="G63" s="70"/>
      <c r="H63" s="68"/>
      <c r="I63" s="70"/>
      <c r="J63" s="68"/>
      <c r="K63" s="68"/>
      <c r="L63" s="71"/>
    </row>
    <row r="64" spans="1:12" ht="20.100000000000001" customHeight="1" x14ac:dyDescent="0.15">
      <c r="A64" s="65"/>
      <c r="B64" s="66"/>
      <c r="C64" s="67"/>
      <c r="D64" s="68"/>
      <c r="E64" s="69"/>
      <c r="F64" s="68"/>
      <c r="G64" s="70"/>
      <c r="H64" s="68"/>
      <c r="I64" s="70"/>
      <c r="J64" s="68"/>
      <c r="K64" s="68"/>
      <c r="L64" s="71"/>
    </row>
    <row r="65" spans="1:12" ht="20.100000000000001" customHeight="1" x14ac:dyDescent="0.15">
      <c r="A65" s="65"/>
      <c r="B65" s="66"/>
      <c r="C65" s="67"/>
      <c r="D65" s="68"/>
      <c r="E65" s="69"/>
      <c r="F65" s="68"/>
      <c r="G65" s="70"/>
      <c r="H65" s="68"/>
      <c r="I65" s="70"/>
      <c r="J65" s="68"/>
      <c r="K65" s="68"/>
      <c r="L65" s="71"/>
    </row>
    <row r="66" spans="1:12" ht="20.100000000000001" customHeight="1" thickBot="1" x14ac:dyDescent="0.2">
      <c r="A66" s="73"/>
      <c r="B66" s="74"/>
      <c r="C66" s="75"/>
      <c r="D66" s="76"/>
      <c r="E66" s="77"/>
      <c r="F66" s="76"/>
      <c r="G66" s="78"/>
      <c r="H66" s="76"/>
      <c r="I66" s="78"/>
      <c r="J66" s="76"/>
      <c r="K66" s="76"/>
      <c r="L66" s="79"/>
    </row>
    <row r="67" spans="1:12" ht="20.100000000000001" customHeight="1" thickTop="1" thickBot="1" x14ac:dyDescent="0.2">
      <c r="A67" s="184" t="s">
        <v>46</v>
      </c>
      <c r="B67" s="185"/>
      <c r="C67" s="88" t="s">
        <v>47</v>
      </c>
      <c r="D67" s="88" t="s">
        <v>47</v>
      </c>
      <c r="E67" s="88"/>
      <c r="F67" s="81">
        <f>SUM(F57:F66)</f>
        <v>0</v>
      </c>
      <c r="G67" s="82"/>
      <c r="H67" s="81">
        <f>SUM(H57:H66)</f>
        <v>0</v>
      </c>
      <c r="I67" s="82"/>
      <c r="J67" s="81">
        <f>SUM(J57:J66)</f>
        <v>0</v>
      </c>
      <c r="K67" s="81">
        <f>SUM(K57:K66)</f>
        <v>0</v>
      </c>
      <c r="L67" s="83"/>
    </row>
    <row r="68" spans="1:12" ht="20.100000000000001" customHeight="1" thickTop="1" x14ac:dyDescent="0.15">
      <c r="A68" s="91"/>
      <c r="B68" s="91"/>
      <c r="C68" s="91"/>
      <c r="D68" s="91"/>
      <c r="E68" s="91"/>
      <c r="F68" s="93"/>
      <c r="G68" s="94"/>
      <c r="H68" s="93"/>
      <c r="I68" s="94"/>
      <c r="J68" s="93"/>
      <c r="K68" s="93"/>
      <c r="L68" s="95"/>
    </row>
    <row r="69" spans="1:12" ht="20.100000000000001" customHeight="1" x14ac:dyDescent="0.15">
      <c r="A69" s="96"/>
      <c r="B69" s="96"/>
      <c r="C69" s="96"/>
      <c r="D69" s="96"/>
      <c r="E69" s="96"/>
      <c r="F69" s="93"/>
      <c r="G69" s="94"/>
      <c r="H69" s="93"/>
      <c r="I69" s="94"/>
      <c r="J69" s="93"/>
      <c r="K69" s="93"/>
      <c r="L69" s="95"/>
    </row>
    <row r="70" spans="1:12" ht="20.100000000000001" customHeight="1" x14ac:dyDescent="0.15">
      <c r="A70" s="84"/>
      <c r="B70" s="84"/>
    </row>
    <row r="71" spans="1:12" ht="15" thickBot="1" x14ac:dyDescent="0.2">
      <c r="A71" s="49" t="s">
        <v>71</v>
      </c>
      <c r="B71" s="50"/>
      <c r="C71" s="50"/>
      <c r="D71" s="50"/>
      <c r="E71" s="51"/>
      <c r="F71" s="50"/>
      <c r="G71" s="50"/>
      <c r="H71" s="50"/>
      <c r="I71" s="50"/>
      <c r="J71" s="50"/>
      <c r="K71" s="50"/>
      <c r="L71" s="52" t="s">
        <v>54</v>
      </c>
    </row>
    <row r="72" spans="1:12" ht="14.25" customHeight="1" thickTop="1" x14ac:dyDescent="0.15">
      <c r="A72" s="178" t="str">
        <f>A51</f>
        <v>改修提案項目</v>
      </c>
      <c r="B72" s="179"/>
      <c r="C72" s="186" t="s">
        <v>36</v>
      </c>
      <c r="D72" s="198"/>
      <c r="E72" s="187"/>
      <c r="F72" s="186" t="s">
        <v>50</v>
      </c>
      <c r="G72" s="187"/>
      <c r="H72" s="186" t="s">
        <v>51</v>
      </c>
      <c r="I72" s="187"/>
      <c r="J72" s="192" t="s">
        <v>57</v>
      </c>
      <c r="K72" s="192" t="s">
        <v>55</v>
      </c>
      <c r="L72" s="195" t="s">
        <v>56</v>
      </c>
    </row>
    <row r="73" spans="1:12" x14ac:dyDescent="0.15">
      <c r="A73" s="180"/>
      <c r="B73" s="181"/>
      <c r="C73" s="199"/>
      <c r="D73" s="200"/>
      <c r="E73" s="201"/>
      <c r="F73" s="188"/>
      <c r="G73" s="189"/>
      <c r="H73" s="188"/>
      <c r="I73" s="189"/>
      <c r="J73" s="193"/>
      <c r="K73" s="193"/>
      <c r="L73" s="196"/>
    </row>
    <row r="74" spans="1:12" ht="27" customHeight="1" x14ac:dyDescent="0.15">
      <c r="A74" s="180"/>
      <c r="B74" s="181"/>
      <c r="C74" s="199"/>
      <c r="D74" s="200"/>
      <c r="E74" s="201"/>
      <c r="F74" s="190"/>
      <c r="G74" s="191"/>
      <c r="H74" s="190"/>
      <c r="I74" s="191"/>
      <c r="J74" s="193"/>
      <c r="K74" s="193"/>
      <c r="L74" s="196"/>
    </row>
    <row r="75" spans="1:12" x14ac:dyDescent="0.15">
      <c r="A75" s="180"/>
      <c r="B75" s="181"/>
      <c r="C75" s="188"/>
      <c r="D75" s="202"/>
      <c r="E75" s="189"/>
      <c r="F75" s="188" t="s">
        <v>52</v>
      </c>
      <c r="G75" s="189"/>
      <c r="H75" s="188" t="s">
        <v>53</v>
      </c>
      <c r="I75" s="189"/>
      <c r="J75" s="194"/>
      <c r="K75" s="194"/>
      <c r="L75" s="197"/>
    </row>
    <row r="76" spans="1:12" x14ac:dyDescent="0.15">
      <c r="A76" s="180"/>
      <c r="B76" s="181"/>
      <c r="C76" s="181" t="s">
        <v>40</v>
      </c>
      <c r="D76" s="203" t="s">
        <v>41</v>
      </c>
      <c r="E76" s="204"/>
      <c r="F76" s="89" t="s">
        <v>42</v>
      </c>
      <c r="G76" s="89" t="s">
        <v>44</v>
      </c>
      <c r="H76" s="89" t="s">
        <v>42</v>
      </c>
      <c r="I76" s="89" t="s">
        <v>44</v>
      </c>
      <c r="J76" s="89" t="s">
        <v>37</v>
      </c>
      <c r="K76" s="89" t="s">
        <v>38</v>
      </c>
      <c r="L76" s="54" t="s">
        <v>39</v>
      </c>
    </row>
    <row r="77" spans="1:12" ht="15" thickBot="1" x14ac:dyDescent="0.2">
      <c r="A77" s="182"/>
      <c r="B77" s="183"/>
      <c r="C77" s="183"/>
      <c r="D77" s="205"/>
      <c r="E77" s="206"/>
      <c r="F77" s="90" t="s">
        <v>43</v>
      </c>
      <c r="G77" s="90" t="s">
        <v>35</v>
      </c>
      <c r="H77" s="90" t="s">
        <v>45</v>
      </c>
      <c r="I77" s="90" t="s">
        <v>35</v>
      </c>
      <c r="J77" s="56" t="s">
        <v>58</v>
      </c>
      <c r="K77" s="56" t="s">
        <v>34</v>
      </c>
      <c r="L77" s="57" t="s">
        <v>60</v>
      </c>
    </row>
    <row r="78" spans="1:12" ht="20.100000000000001" customHeight="1" thickTop="1" x14ac:dyDescent="0.15">
      <c r="A78" s="58"/>
      <c r="B78" s="59"/>
      <c r="C78" s="60"/>
      <c r="D78" s="61"/>
      <c r="E78" s="62"/>
      <c r="F78" s="61"/>
      <c r="G78" s="63"/>
      <c r="H78" s="61"/>
      <c r="I78" s="63"/>
      <c r="J78" s="61"/>
      <c r="K78" s="61"/>
      <c r="L78" s="64"/>
    </row>
    <row r="79" spans="1:12" ht="20.100000000000001" customHeight="1" x14ac:dyDescent="0.15">
      <c r="A79" s="65"/>
      <c r="B79" s="66"/>
      <c r="C79" s="67"/>
      <c r="D79" s="68"/>
      <c r="E79" s="69"/>
      <c r="F79" s="68"/>
      <c r="G79" s="70"/>
      <c r="H79" s="68"/>
      <c r="I79" s="70"/>
      <c r="J79" s="68"/>
      <c r="K79" s="68"/>
      <c r="L79" s="71"/>
    </row>
    <row r="80" spans="1:12" ht="20.100000000000001" customHeight="1" x14ac:dyDescent="0.15">
      <c r="A80" s="65"/>
      <c r="B80" s="66"/>
      <c r="C80" s="67"/>
      <c r="D80" s="68"/>
      <c r="E80" s="69"/>
      <c r="F80" s="72"/>
      <c r="G80" s="70"/>
      <c r="H80" s="68"/>
      <c r="I80" s="70"/>
      <c r="J80" s="68"/>
      <c r="K80" s="68"/>
      <c r="L80" s="71"/>
    </row>
    <row r="81" spans="1:12" ht="20.100000000000001" customHeight="1" x14ac:dyDescent="0.15">
      <c r="A81" s="65"/>
      <c r="B81" s="66"/>
      <c r="C81" s="67"/>
      <c r="D81" s="68"/>
      <c r="E81" s="69"/>
      <c r="F81" s="68"/>
      <c r="G81" s="70"/>
      <c r="H81" s="68"/>
      <c r="I81" s="70"/>
      <c r="J81" s="68"/>
      <c r="K81" s="68"/>
      <c r="L81" s="71"/>
    </row>
    <row r="82" spans="1:12" ht="20.100000000000001" customHeight="1" x14ac:dyDescent="0.15">
      <c r="A82" s="65"/>
      <c r="B82" s="66"/>
      <c r="C82" s="67"/>
      <c r="D82" s="68"/>
      <c r="E82" s="69"/>
      <c r="F82" s="68"/>
      <c r="G82" s="70"/>
      <c r="H82" s="68"/>
      <c r="I82" s="70"/>
      <c r="J82" s="68"/>
      <c r="K82" s="68"/>
      <c r="L82" s="71"/>
    </row>
    <row r="83" spans="1:12" ht="20.100000000000001" customHeight="1" x14ac:dyDescent="0.15">
      <c r="A83" s="65"/>
      <c r="B83" s="66"/>
      <c r="C83" s="67"/>
      <c r="D83" s="68"/>
      <c r="E83" s="69"/>
      <c r="F83" s="68"/>
      <c r="G83" s="70"/>
      <c r="H83" s="68"/>
      <c r="I83" s="70"/>
      <c r="J83" s="68"/>
      <c r="K83" s="68"/>
      <c r="L83" s="71"/>
    </row>
    <row r="84" spans="1:12" ht="20.100000000000001" customHeight="1" x14ac:dyDescent="0.15">
      <c r="A84" s="65"/>
      <c r="B84" s="66"/>
      <c r="C84" s="67"/>
      <c r="D84" s="68"/>
      <c r="E84" s="69"/>
      <c r="F84" s="68"/>
      <c r="G84" s="70"/>
      <c r="H84" s="68"/>
      <c r="I84" s="70"/>
      <c r="J84" s="68"/>
      <c r="K84" s="68"/>
      <c r="L84" s="71"/>
    </row>
    <row r="85" spans="1:12" ht="20.100000000000001" customHeight="1" x14ac:dyDescent="0.15">
      <c r="A85" s="65"/>
      <c r="B85" s="66"/>
      <c r="C85" s="67"/>
      <c r="D85" s="68"/>
      <c r="E85" s="69"/>
      <c r="F85" s="68"/>
      <c r="G85" s="70"/>
      <c r="H85" s="68"/>
      <c r="I85" s="70"/>
      <c r="J85" s="68"/>
      <c r="K85" s="68"/>
      <c r="L85" s="71"/>
    </row>
    <row r="86" spans="1:12" ht="20.100000000000001" customHeight="1" x14ac:dyDescent="0.15">
      <c r="A86" s="65"/>
      <c r="B86" s="66"/>
      <c r="C86" s="67"/>
      <c r="D86" s="68"/>
      <c r="E86" s="69"/>
      <c r="F86" s="68"/>
      <c r="G86" s="70"/>
      <c r="H86" s="68"/>
      <c r="I86" s="70"/>
      <c r="J86" s="68"/>
      <c r="K86" s="68"/>
      <c r="L86" s="71"/>
    </row>
    <row r="87" spans="1:12" ht="20.100000000000001" customHeight="1" thickBot="1" x14ac:dyDescent="0.2">
      <c r="A87" s="73"/>
      <c r="B87" s="74"/>
      <c r="C87" s="75"/>
      <c r="D87" s="76"/>
      <c r="E87" s="77"/>
      <c r="F87" s="76"/>
      <c r="G87" s="78"/>
      <c r="H87" s="76"/>
      <c r="I87" s="78"/>
      <c r="J87" s="76"/>
      <c r="K87" s="76"/>
      <c r="L87" s="79"/>
    </row>
    <row r="88" spans="1:12" ht="20.100000000000001" customHeight="1" thickTop="1" thickBot="1" x14ac:dyDescent="0.2">
      <c r="A88" s="184" t="s">
        <v>46</v>
      </c>
      <c r="B88" s="185"/>
      <c r="C88" s="88" t="s">
        <v>47</v>
      </c>
      <c r="D88" s="88" t="s">
        <v>47</v>
      </c>
      <c r="E88" s="88"/>
      <c r="F88" s="81">
        <f>SUM(F78:F87)</f>
        <v>0</v>
      </c>
      <c r="G88" s="82"/>
      <c r="H88" s="81">
        <f>SUM(H78:H87)</f>
        <v>0</v>
      </c>
      <c r="I88" s="82"/>
      <c r="J88" s="81">
        <f>SUM(J78:J87)</f>
        <v>0</v>
      </c>
      <c r="K88" s="81">
        <f>SUM(K78:K87)</f>
        <v>0</v>
      </c>
      <c r="L88" s="83"/>
    </row>
    <row r="89" spans="1:12" ht="14.25" thickTop="1" x14ac:dyDescent="0.15">
      <c r="A89" s="177" t="s">
        <v>48</v>
      </c>
      <c r="B89" s="177"/>
      <c r="C89" s="177"/>
      <c r="D89" s="177"/>
      <c r="E89" s="177"/>
      <c r="F89" s="177"/>
      <c r="G89" s="177"/>
      <c r="H89" s="177"/>
      <c r="I89" s="177"/>
      <c r="J89" s="177"/>
      <c r="K89" s="177"/>
      <c r="L89" s="177"/>
    </row>
    <row r="90" spans="1:12" x14ac:dyDescent="0.15">
      <c r="A90" s="177" t="s">
        <v>49</v>
      </c>
      <c r="B90" s="177"/>
      <c r="C90" s="177"/>
      <c r="D90" s="177"/>
      <c r="E90" s="177"/>
      <c r="F90" s="177"/>
      <c r="G90" s="177"/>
      <c r="H90" s="177"/>
      <c r="I90" s="177"/>
      <c r="J90" s="177"/>
      <c r="K90" s="177"/>
      <c r="L90" s="177"/>
    </row>
    <row r="91" spans="1:12" x14ac:dyDescent="0.15">
      <c r="A91" s="92"/>
      <c r="B91" s="92"/>
      <c r="C91" s="92"/>
      <c r="D91" s="92"/>
      <c r="E91" s="92"/>
      <c r="F91" s="92"/>
      <c r="G91" s="92"/>
      <c r="H91" s="92"/>
      <c r="I91" s="92"/>
      <c r="J91" s="92"/>
      <c r="K91" s="92"/>
      <c r="L91" s="92"/>
    </row>
    <row r="92" spans="1:12" x14ac:dyDescent="0.15">
      <c r="A92" s="86" t="s">
        <v>68</v>
      </c>
      <c r="B92" s="86"/>
      <c r="C92" s="86"/>
      <c r="D92" s="86"/>
      <c r="E92" s="86"/>
      <c r="F92" s="86"/>
    </row>
  </sheetData>
  <mergeCells count="64">
    <mergeCell ref="A90:L90"/>
    <mergeCell ref="A89:L89"/>
    <mergeCell ref="A72:B77"/>
    <mergeCell ref="C72:E75"/>
    <mergeCell ref="F72:G73"/>
    <mergeCell ref="H72:I73"/>
    <mergeCell ref="J72:J75"/>
    <mergeCell ref="K72:K75"/>
    <mergeCell ref="L72:L75"/>
    <mergeCell ref="F75:G75"/>
    <mergeCell ref="H75:I75"/>
    <mergeCell ref="C76:C77"/>
    <mergeCell ref="D76:E77"/>
    <mergeCell ref="A88:B88"/>
    <mergeCell ref="F74:G74"/>
    <mergeCell ref="H74:I74"/>
    <mergeCell ref="A67:B67"/>
    <mergeCell ref="E48:I49"/>
    <mergeCell ref="J48:L48"/>
    <mergeCell ref="A51:B56"/>
    <mergeCell ref="C51:E54"/>
    <mergeCell ref="F51:G52"/>
    <mergeCell ref="H51:I52"/>
    <mergeCell ref="J51:J54"/>
    <mergeCell ref="K51:K54"/>
    <mergeCell ref="L51:L54"/>
    <mergeCell ref="F53:G53"/>
    <mergeCell ref="H53:I53"/>
    <mergeCell ref="F54:G54"/>
    <mergeCell ref="H54:I54"/>
    <mergeCell ref="C55:C56"/>
    <mergeCell ref="D55:E56"/>
    <mergeCell ref="A42:B42"/>
    <mergeCell ref="C30:C31"/>
    <mergeCell ref="D30:E31"/>
    <mergeCell ref="E2:I3"/>
    <mergeCell ref="F28:G28"/>
    <mergeCell ref="H28:I28"/>
    <mergeCell ref="F29:G29"/>
    <mergeCell ref="H29:I29"/>
    <mergeCell ref="J2:L2"/>
    <mergeCell ref="A26:B31"/>
    <mergeCell ref="C26:E29"/>
    <mergeCell ref="F26:G27"/>
    <mergeCell ref="H26:I27"/>
    <mergeCell ref="J26:J29"/>
    <mergeCell ref="K26:K29"/>
    <mergeCell ref="L26:L29"/>
    <mergeCell ref="A44:L44"/>
    <mergeCell ref="A5:B10"/>
    <mergeCell ref="A21:B21"/>
    <mergeCell ref="F5:G6"/>
    <mergeCell ref="H5:I6"/>
    <mergeCell ref="H7:I7"/>
    <mergeCell ref="H8:I8"/>
    <mergeCell ref="C9:C10"/>
    <mergeCell ref="J5:J8"/>
    <mergeCell ref="K5:K8"/>
    <mergeCell ref="L5:L8"/>
    <mergeCell ref="F7:G7"/>
    <mergeCell ref="A43:L43"/>
    <mergeCell ref="F8:G8"/>
    <mergeCell ref="C5:E8"/>
    <mergeCell ref="D9:E10"/>
  </mergeCells>
  <phoneticPr fontId="1"/>
  <dataValidations count="1">
    <dataValidation type="list" allowBlank="1" showInputMessage="1" sqref="C32:C41 C57:C66 C78:C87 C11:C20">
      <formula1>#REF!</formula1>
    </dataValidation>
  </dataValidations>
  <printOptions horizontalCentered="1"/>
  <pageMargins left="0.15748031496062992" right="0.15748031496062992" top="0.15748031496062992" bottom="0.15748031496062992" header="0.31496062992125984" footer="0.31496062992125984"/>
  <pageSetup paperSize="9" scale="74" fitToWidth="3" orientation="landscape" r:id="rId1"/>
  <rowBreaks count="1" manualBreakCount="1">
    <brk id="46" max="11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FF00"/>
  </sheetPr>
  <dimension ref="A1:H55"/>
  <sheetViews>
    <sheetView view="pageBreakPreview" zoomScale="85" zoomScaleNormal="100" zoomScaleSheetLayoutView="85" workbookViewId="0">
      <selection activeCell="H1" sqref="H1"/>
    </sheetView>
  </sheetViews>
  <sheetFormatPr defaultRowHeight="30" customHeight="1" x14ac:dyDescent="0.15"/>
  <cols>
    <col min="1" max="1" width="9" style="3" customWidth="1"/>
    <col min="2" max="2" width="5.75" style="3" customWidth="1"/>
    <col min="3" max="3" width="24" style="3" customWidth="1"/>
    <col min="4" max="4" width="21.625" style="11" customWidth="1"/>
    <col min="5" max="5" width="8.75" style="18" customWidth="1"/>
    <col min="6" max="6" width="9.875" style="3" customWidth="1"/>
    <col min="7" max="7" width="9" style="3"/>
    <col min="8" max="8" width="3.125" style="3" customWidth="1"/>
    <col min="9" max="16384" width="9" style="3"/>
  </cols>
  <sheetData>
    <row r="1" spans="1:8" ht="24" customHeight="1" x14ac:dyDescent="0.15">
      <c r="E1" s="207" t="s">
        <v>95</v>
      </c>
      <c r="F1" s="207"/>
      <c r="G1" s="207"/>
    </row>
    <row r="2" spans="1:8" ht="30" customHeight="1" x14ac:dyDescent="0.15">
      <c r="A2" s="1"/>
      <c r="B2" s="210" t="s">
        <v>112</v>
      </c>
      <c r="C2" s="210"/>
      <c r="D2" s="210"/>
      <c r="E2" s="210"/>
      <c r="F2" s="210"/>
      <c r="G2" s="1"/>
    </row>
    <row r="3" spans="1:8" ht="30" customHeight="1" x14ac:dyDescent="0.15">
      <c r="B3" s="10" t="s">
        <v>77</v>
      </c>
      <c r="C3" s="1"/>
      <c r="D3" s="2"/>
      <c r="E3" s="19"/>
      <c r="F3" s="1"/>
      <c r="G3" s="1"/>
    </row>
    <row r="4" spans="1:8" ht="30" customHeight="1" x14ac:dyDescent="0.15">
      <c r="A4" s="1"/>
      <c r="B4" s="4" t="s">
        <v>14</v>
      </c>
      <c r="C4" s="23" t="s">
        <v>3</v>
      </c>
      <c r="D4" s="25"/>
      <c r="E4" s="20" t="s">
        <v>27</v>
      </c>
      <c r="F4" s="4"/>
      <c r="G4" s="1"/>
    </row>
    <row r="5" spans="1:8" ht="30" customHeight="1" x14ac:dyDescent="0.15">
      <c r="A5" s="1"/>
      <c r="B5" s="4" t="s">
        <v>31</v>
      </c>
      <c r="C5" s="23" t="s">
        <v>4</v>
      </c>
      <c r="D5" s="25"/>
      <c r="E5" s="20" t="s">
        <v>27</v>
      </c>
      <c r="F5" s="4"/>
      <c r="G5" s="1"/>
      <c r="H5" s="5"/>
    </row>
    <row r="6" spans="1:8" ht="30" customHeight="1" x14ac:dyDescent="0.15">
      <c r="A6" s="1"/>
      <c r="B6" s="4" t="s">
        <v>16</v>
      </c>
      <c r="C6" s="23" t="s">
        <v>2</v>
      </c>
      <c r="D6" s="26" t="str">
        <f>IF(D4="","",D5/D4*100)</f>
        <v/>
      </c>
      <c r="E6" s="20" t="s">
        <v>32</v>
      </c>
      <c r="F6" s="6" t="s">
        <v>30</v>
      </c>
      <c r="G6" s="1"/>
      <c r="H6" s="5"/>
    </row>
    <row r="7" spans="1:8" ht="30" customHeight="1" x14ac:dyDescent="0.15">
      <c r="A7" s="1"/>
      <c r="B7" s="4" t="s">
        <v>5</v>
      </c>
      <c r="C7" s="23" t="s">
        <v>6</v>
      </c>
      <c r="D7" s="25"/>
      <c r="E7" s="20" t="s">
        <v>27</v>
      </c>
      <c r="F7" s="4"/>
      <c r="G7" s="1"/>
    </row>
    <row r="8" spans="1:8" ht="30" customHeight="1" x14ac:dyDescent="0.15">
      <c r="A8" s="1"/>
      <c r="B8" s="4" t="s">
        <v>17</v>
      </c>
      <c r="C8" s="23" t="s">
        <v>7</v>
      </c>
      <c r="D8" s="27" t="str">
        <f>IF(D5="","",D5-D7)</f>
        <v/>
      </c>
      <c r="E8" s="20" t="s">
        <v>27</v>
      </c>
      <c r="F8" s="4" t="s">
        <v>18</v>
      </c>
      <c r="G8" s="1"/>
      <c r="H8" s="7"/>
    </row>
    <row r="9" spans="1:8" ht="30" customHeight="1" x14ac:dyDescent="0.15">
      <c r="A9" s="1"/>
      <c r="B9" s="4" t="s">
        <v>19</v>
      </c>
      <c r="C9" s="23" t="s">
        <v>33</v>
      </c>
      <c r="D9" s="28"/>
      <c r="E9" s="20" t="s">
        <v>8</v>
      </c>
      <c r="F9" s="4" t="s">
        <v>29</v>
      </c>
      <c r="G9" s="1"/>
      <c r="H9" s="7"/>
    </row>
    <row r="10" spans="1:8" ht="30" customHeight="1" x14ac:dyDescent="0.15">
      <c r="A10" s="1"/>
      <c r="B10" s="4" t="s">
        <v>20</v>
      </c>
      <c r="C10" s="23" t="s">
        <v>9</v>
      </c>
      <c r="D10" s="27" t="str">
        <f>IF(D5="","",D4*D9)</f>
        <v/>
      </c>
      <c r="E10" s="20" t="s">
        <v>28</v>
      </c>
      <c r="F10" s="4" t="s">
        <v>21</v>
      </c>
      <c r="G10" s="1"/>
    </row>
    <row r="11" spans="1:8" ht="30" customHeight="1" x14ac:dyDescent="0.15">
      <c r="A11" s="1"/>
      <c r="B11" s="8" t="s">
        <v>22</v>
      </c>
      <c r="C11" s="24" t="s">
        <v>10</v>
      </c>
      <c r="D11" s="27" t="str">
        <f>IF(D5="","",D5*D9)</f>
        <v/>
      </c>
      <c r="E11" s="20" t="s">
        <v>28</v>
      </c>
      <c r="F11" s="8" t="s">
        <v>11</v>
      </c>
      <c r="G11" s="1"/>
    </row>
    <row r="12" spans="1:8" ht="30" customHeight="1" x14ac:dyDescent="0.15">
      <c r="A12" s="1"/>
      <c r="B12" s="97" t="s">
        <v>23</v>
      </c>
      <c r="C12" s="98" t="s">
        <v>12</v>
      </c>
      <c r="D12" s="99" t="str">
        <f>IF(D5="","",D7*D9)</f>
        <v/>
      </c>
      <c r="E12" s="100" t="s">
        <v>28</v>
      </c>
      <c r="F12" s="97" t="s">
        <v>24</v>
      </c>
      <c r="G12" s="1"/>
    </row>
    <row r="13" spans="1:8" ht="30" customHeight="1" x14ac:dyDescent="0.15">
      <c r="A13" s="9"/>
      <c r="B13" s="8" t="s">
        <v>25</v>
      </c>
      <c r="C13" s="24" t="s">
        <v>13</v>
      </c>
      <c r="D13" s="27" t="str">
        <f>IFERROR(D8*D9,"")</f>
        <v/>
      </c>
      <c r="E13" s="22" t="s">
        <v>28</v>
      </c>
      <c r="F13" s="8" t="s">
        <v>26</v>
      </c>
      <c r="G13" s="9"/>
    </row>
    <row r="14" spans="1:8" ht="30" customHeight="1" x14ac:dyDescent="0.15">
      <c r="A14" s="9"/>
      <c r="B14" s="9"/>
      <c r="C14" s="9"/>
      <c r="D14" s="29"/>
      <c r="E14" s="21"/>
      <c r="F14" s="9"/>
      <c r="G14" s="9"/>
    </row>
    <row r="15" spans="1:8" ht="30" customHeight="1" x14ac:dyDescent="0.15">
      <c r="B15" s="10" t="s">
        <v>78</v>
      </c>
      <c r="C15" s="1"/>
      <c r="D15" s="30"/>
      <c r="E15" s="19"/>
      <c r="F15" s="1"/>
      <c r="G15" s="9"/>
    </row>
    <row r="16" spans="1:8" ht="30" customHeight="1" x14ac:dyDescent="0.15">
      <c r="A16" s="1"/>
      <c r="B16" s="4" t="s">
        <v>14</v>
      </c>
      <c r="C16" s="23" t="s">
        <v>3</v>
      </c>
      <c r="D16" s="25"/>
      <c r="E16" s="20" t="s">
        <v>27</v>
      </c>
      <c r="F16" s="4"/>
      <c r="G16" s="9"/>
    </row>
    <row r="17" spans="1:8" ht="30" customHeight="1" x14ac:dyDescent="0.15">
      <c r="A17" s="1"/>
      <c r="B17" s="4" t="s">
        <v>15</v>
      </c>
      <c r="C17" s="23" t="s">
        <v>4</v>
      </c>
      <c r="D17" s="25"/>
      <c r="E17" s="20" t="s">
        <v>27</v>
      </c>
      <c r="F17" s="4"/>
      <c r="G17" s="9"/>
    </row>
    <row r="18" spans="1:8" ht="30" customHeight="1" x14ac:dyDescent="0.15">
      <c r="A18" s="1"/>
      <c r="B18" s="4" t="s">
        <v>16</v>
      </c>
      <c r="C18" s="23" t="s">
        <v>2</v>
      </c>
      <c r="D18" s="26" t="str">
        <f>IF(D16="","",D17/D16*100)</f>
        <v/>
      </c>
      <c r="E18" s="20" t="s">
        <v>32</v>
      </c>
      <c r="F18" s="6" t="s">
        <v>30</v>
      </c>
      <c r="G18" s="9"/>
    </row>
    <row r="19" spans="1:8" ht="30" customHeight="1" x14ac:dyDescent="0.15">
      <c r="A19" s="1"/>
      <c r="B19" s="4" t="s">
        <v>5</v>
      </c>
      <c r="C19" s="23" t="s">
        <v>6</v>
      </c>
      <c r="D19" s="25"/>
      <c r="E19" s="20" t="s">
        <v>27</v>
      </c>
      <c r="F19" s="4"/>
      <c r="G19" s="9"/>
    </row>
    <row r="20" spans="1:8" ht="30" customHeight="1" x14ac:dyDescent="0.15">
      <c r="A20" s="1"/>
      <c r="B20" s="4" t="s">
        <v>17</v>
      </c>
      <c r="C20" s="23" t="s">
        <v>7</v>
      </c>
      <c r="D20" s="27" t="str">
        <f>IF(D17="","",D17-D19)</f>
        <v/>
      </c>
      <c r="E20" s="20" t="s">
        <v>27</v>
      </c>
      <c r="F20" s="4" t="s">
        <v>18</v>
      </c>
      <c r="G20" s="9"/>
    </row>
    <row r="21" spans="1:8" ht="30" customHeight="1" x14ac:dyDescent="0.15">
      <c r="A21" s="1"/>
      <c r="B21" s="4" t="s">
        <v>19</v>
      </c>
      <c r="C21" s="23" t="s">
        <v>33</v>
      </c>
      <c r="D21" s="28"/>
      <c r="E21" s="20" t="s">
        <v>8</v>
      </c>
      <c r="F21" s="4" t="s">
        <v>29</v>
      </c>
      <c r="G21" s="9"/>
    </row>
    <row r="22" spans="1:8" ht="30" customHeight="1" x14ac:dyDescent="0.15">
      <c r="A22" s="1"/>
      <c r="B22" s="102" t="s">
        <v>20</v>
      </c>
      <c r="C22" s="103" t="s">
        <v>9</v>
      </c>
      <c r="D22" s="99" t="str">
        <f>IF(D17="","",D16*D21)</f>
        <v/>
      </c>
      <c r="E22" s="100" t="s">
        <v>28</v>
      </c>
      <c r="F22" s="102" t="s">
        <v>21</v>
      </c>
      <c r="G22" s="9"/>
    </row>
    <row r="23" spans="1:8" ht="30" customHeight="1" x14ac:dyDescent="0.15">
      <c r="A23" s="1"/>
      <c r="B23" s="8" t="s">
        <v>22</v>
      </c>
      <c r="C23" s="24" t="s">
        <v>10</v>
      </c>
      <c r="D23" s="27" t="str">
        <f>IF(D17="","",D17*D21)</f>
        <v/>
      </c>
      <c r="E23" s="20" t="s">
        <v>28</v>
      </c>
      <c r="F23" s="8" t="s">
        <v>11</v>
      </c>
      <c r="G23" s="9"/>
    </row>
    <row r="24" spans="1:8" ht="30" customHeight="1" x14ac:dyDescent="0.15">
      <c r="A24" s="1"/>
      <c r="B24" s="8" t="s">
        <v>23</v>
      </c>
      <c r="C24" s="24" t="s">
        <v>12</v>
      </c>
      <c r="D24" s="27" t="str">
        <f>IF(D17="","",D19*D21)</f>
        <v/>
      </c>
      <c r="E24" s="20" t="s">
        <v>28</v>
      </c>
      <c r="F24" s="8" t="s">
        <v>24</v>
      </c>
      <c r="G24" s="9"/>
    </row>
    <row r="25" spans="1:8" ht="30" customHeight="1" x14ac:dyDescent="0.15">
      <c r="A25" s="9"/>
      <c r="B25" s="8" t="s">
        <v>25</v>
      </c>
      <c r="C25" s="24" t="s">
        <v>13</v>
      </c>
      <c r="D25" s="27" t="str">
        <f>IFERROR(D20*D21,"")</f>
        <v/>
      </c>
      <c r="E25" s="22" t="s">
        <v>28</v>
      </c>
      <c r="F25" s="8" t="s">
        <v>26</v>
      </c>
      <c r="G25" s="9"/>
    </row>
    <row r="26" spans="1:8" ht="30" customHeight="1" x14ac:dyDescent="0.15">
      <c r="A26" s="9"/>
      <c r="B26" s="209" t="s">
        <v>73</v>
      </c>
      <c r="C26" s="209"/>
      <c r="D26" s="209"/>
      <c r="E26" s="209"/>
      <c r="F26" s="209"/>
      <c r="G26" s="9"/>
    </row>
    <row r="27" spans="1:8" ht="24" customHeight="1" x14ac:dyDescent="0.15">
      <c r="E27" s="207" t="s">
        <v>116</v>
      </c>
      <c r="F27" s="207"/>
      <c r="G27" s="207"/>
    </row>
    <row r="28" spans="1:8" ht="30" customHeight="1" x14ac:dyDescent="0.15">
      <c r="A28" s="1"/>
      <c r="B28" s="210" t="s">
        <v>113</v>
      </c>
      <c r="C28" s="210"/>
      <c r="D28" s="210"/>
      <c r="E28" s="210"/>
      <c r="F28" s="210"/>
      <c r="G28" s="1"/>
    </row>
    <row r="29" spans="1:8" ht="30" customHeight="1" x14ac:dyDescent="0.15">
      <c r="B29" s="10" t="s">
        <v>77</v>
      </c>
      <c r="C29" s="1"/>
      <c r="D29" s="2"/>
      <c r="E29" s="19"/>
      <c r="F29" s="1"/>
      <c r="G29" s="1"/>
    </row>
    <row r="30" spans="1:8" ht="30" customHeight="1" x14ac:dyDescent="0.15">
      <c r="A30" s="1"/>
      <c r="B30" s="4" t="s">
        <v>14</v>
      </c>
      <c r="C30" s="23" t="s">
        <v>3</v>
      </c>
      <c r="D30" s="25"/>
      <c r="E30" s="20" t="s">
        <v>27</v>
      </c>
      <c r="F30" s="4"/>
      <c r="G30" s="1"/>
    </row>
    <row r="31" spans="1:8" ht="30" customHeight="1" x14ac:dyDescent="0.15">
      <c r="A31" s="1"/>
      <c r="B31" s="4" t="s">
        <v>31</v>
      </c>
      <c r="C31" s="23" t="s">
        <v>4</v>
      </c>
      <c r="D31" s="25"/>
      <c r="E31" s="20" t="s">
        <v>27</v>
      </c>
      <c r="F31" s="4"/>
      <c r="G31" s="1"/>
      <c r="H31" s="5"/>
    </row>
    <row r="32" spans="1:8" ht="30" customHeight="1" x14ac:dyDescent="0.15">
      <c r="A32" s="1"/>
      <c r="B32" s="4" t="s">
        <v>16</v>
      </c>
      <c r="C32" s="23" t="s">
        <v>2</v>
      </c>
      <c r="D32" s="26" t="str">
        <f>IF(D30="","",D31/D30*100)</f>
        <v/>
      </c>
      <c r="E32" s="20" t="s">
        <v>32</v>
      </c>
      <c r="F32" s="6" t="s">
        <v>30</v>
      </c>
      <c r="G32" s="1"/>
      <c r="H32" s="5"/>
    </row>
    <row r="33" spans="1:8" ht="30" customHeight="1" x14ac:dyDescent="0.15">
      <c r="A33" s="1"/>
      <c r="B33" s="4" t="s">
        <v>5</v>
      </c>
      <c r="C33" s="23" t="s">
        <v>6</v>
      </c>
      <c r="D33" s="25"/>
      <c r="E33" s="20" t="s">
        <v>27</v>
      </c>
      <c r="F33" s="4"/>
      <c r="G33" s="1"/>
    </row>
    <row r="34" spans="1:8" ht="30" customHeight="1" x14ac:dyDescent="0.15">
      <c r="A34" s="1"/>
      <c r="B34" s="4" t="s">
        <v>17</v>
      </c>
      <c r="C34" s="23" t="s">
        <v>7</v>
      </c>
      <c r="D34" s="27" t="str">
        <f>IF(D31="","",D31-D33)</f>
        <v/>
      </c>
      <c r="E34" s="20" t="s">
        <v>27</v>
      </c>
      <c r="F34" s="4" t="s">
        <v>18</v>
      </c>
      <c r="G34" s="1"/>
      <c r="H34" s="7"/>
    </row>
    <row r="35" spans="1:8" ht="30" customHeight="1" x14ac:dyDescent="0.15">
      <c r="A35" s="1"/>
      <c r="B35" s="4" t="s">
        <v>19</v>
      </c>
      <c r="C35" s="23" t="s">
        <v>33</v>
      </c>
      <c r="D35" s="28"/>
      <c r="E35" s="20" t="s">
        <v>8</v>
      </c>
      <c r="F35" s="4" t="s">
        <v>29</v>
      </c>
      <c r="G35" s="1"/>
      <c r="H35" s="7"/>
    </row>
    <row r="36" spans="1:8" ht="30" customHeight="1" x14ac:dyDescent="0.15">
      <c r="A36" s="1"/>
      <c r="B36" s="4" t="s">
        <v>20</v>
      </c>
      <c r="C36" s="23" t="s">
        <v>9</v>
      </c>
      <c r="D36" s="27" t="str">
        <f>IF(D31="","",D30*D35)</f>
        <v/>
      </c>
      <c r="E36" s="20" t="s">
        <v>28</v>
      </c>
      <c r="F36" s="4" t="s">
        <v>21</v>
      </c>
      <c r="G36" s="1"/>
    </row>
    <row r="37" spans="1:8" ht="30" customHeight="1" x14ac:dyDescent="0.15">
      <c r="A37" s="1"/>
      <c r="B37" s="8" t="s">
        <v>22</v>
      </c>
      <c r="C37" s="24" t="s">
        <v>10</v>
      </c>
      <c r="D37" s="27" t="str">
        <f>IF(D31="","",D31*D35)</f>
        <v/>
      </c>
      <c r="E37" s="20" t="s">
        <v>28</v>
      </c>
      <c r="F37" s="8" t="s">
        <v>11</v>
      </c>
      <c r="G37" s="1"/>
    </row>
    <row r="38" spans="1:8" ht="30" customHeight="1" x14ac:dyDescent="0.15">
      <c r="A38" s="1"/>
      <c r="B38" s="8" t="s">
        <v>23</v>
      </c>
      <c r="C38" s="24" t="s">
        <v>12</v>
      </c>
      <c r="D38" s="27" t="str">
        <f>IF(D31="","",D33*D35)</f>
        <v/>
      </c>
      <c r="E38" s="20" t="s">
        <v>28</v>
      </c>
      <c r="F38" s="8" t="s">
        <v>24</v>
      </c>
      <c r="G38" s="1"/>
    </row>
    <row r="39" spans="1:8" ht="30" customHeight="1" x14ac:dyDescent="0.15">
      <c r="A39" s="9"/>
      <c r="B39" s="8" t="s">
        <v>25</v>
      </c>
      <c r="C39" s="24" t="s">
        <v>13</v>
      </c>
      <c r="D39" s="27" t="str">
        <f>IFERROR(D34*D35,"")</f>
        <v/>
      </c>
      <c r="E39" s="22" t="s">
        <v>28</v>
      </c>
      <c r="F39" s="8" t="s">
        <v>26</v>
      </c>
      <c r="G39" s="9"/>
    </row>
    <row r="40" spans="1:8" ht="30" customHeight="1" x14ac:dyDescent="0.15">
      <c r="A40" s="9"/>
      <c r="B40" s="9"/>
      <c r="C40" s="9"/>
      <c r="D40" s="29"/>
      <c r="E40" s="21"/>
      <c r="F40" s="9"/>
      <c r="G40" s="9"/>
    </row>
    <row r="41" spans="1:8" ht="30" customHeight="1" x14ac:dyDescent="0.15">
      <c r="B41" s="10" t="s">
        <v>78</v>
      </c>
      <c r="C41" s="1"/>
      <c r="D41" s="30"/>
      <c r="E41" s="19"/>
      <c r="F41" s="1"/>
      <c r="G41" s="9"/>
    </row>
    <row r="42" spans="1:8" ht="30" customHeight="1" x14ac:dyDescent="0.15">
      <c r="A42" s="1"/>
      <c r="B42" s="4" t="s">
        <v>14</v>
      </c>
      <c r="C42" s="23" t="s">
        <v>3</v>
      </c>
      <c r="D42" s="25"/>
      <c r="E42" s="20" t="s">
        <v>27</v>
      </c>
      <c r="F42" s="4"/>
      <c r="G42" s="9"/>
    </row>
    <row r="43" spans="1:8" ht="30" customHeight="1" x14ac:dyDescent="0.15">
      <c r="A43" s="1"/>
      <c r="B43" s="4" t="s">
        <v>15</v>
      </c>
      <c r="C43" s="23" t="s">
        <v>4</v>
      </c>
      <c r="D43" s="25"/>
      <c r="E43" s="20" t="s">
        <v>27</v>
      </c>
      <c r="F43" s="4"/>
      <c r="G43" s="9"/>
    </row>
    <row r="44" spans="1:8" ht="30" customHeight="1" x14ac:dyDescent="0.15">
      <c r="A44" s="1"/>
      <c r="B44" s="4" t="s">
        <v>16</v>
      </c>
      <c r="C44" s="23" t="s">
        <v>2</v>
      </c>
      <c r="D44" s="26" t="str">
        <f>IF(D42="","",D43/D42*100)</f>
        <v/>
      </c>
      <c r="E44" s="20" t="s">
        <v>32</v>
      </c>
      <c r="F44" s="6" t="s">
        <v>30</v>
      </c>
      <c r="G44" s="9"/>
    </row>
    <row r="45" spans="1:8" ht="30" customHeight="1" x14ac:dyDescent="0.15">
      <c r="A45" s="1"/>
      <c r="B45" s="4" t="s">
        <v>5</v>
      </c>
      <c r="C45" s="23" t="s">
        <v>6</v>
      </c>
      <c r="D45" s="25"/>
      <c r="E45" s="20" t="s">
        <v>27</v>
      </c>
      <c r="F45" s="4"/>
      <c r="G45" s="9"/>
    </row>
    <row r="46" spans="1:8" ht="30" customHeight="1" x14ac:dyDescent="0.15">
      <c r="A46" s="1"/>
      <c r="B46" s="4" t="s">
        <v>17</v>
      </c>
      <c r="C46" s="23" t="s">
        <v>7</v>
      </c>
      <c r="D46" s="27" t="str">
        <f>IF(D43="","",D43-D45)</f>
        <v/>
      </c>
      <c r="E46" s="20" t="s">
        <v>27</v>
      </c>
      <c r="F46" s="4" t="s">
        <v>18</v>
      </c>
      <c r="G46" s="9"/>
    </row>
    <row r="47" spans="1:8" ht="30" customHeight="1" x14ac:dyDescent="0.15">
      <c r="A47" s="1"/>
      <c r="B47" s="4" t="s">
        <v>19</v>
      </c>
      <c r="C47" s="23" t="s">
        <v>33</v>
      </c>
      <c r="D47" s="28"/>
      <c r="E47" s="20" t="s">
        <v>8</v>
      </c>
      <c r="F47" s="4" t="s">
        <v>29</v>
      </c>
      <c r="G47" s="9"/>
    </row>
    <row r="48" spans="1:8" ht="30" customHeight="1" x14ac:dyDescent="0.15">
      <c r="A48" s="1"/>
      <c r="B48" s="4" t="s">
        <v>20</v>
      </c>
      <c r="C48" s="23" t="s">
        <v>9</v>
      </c>
      <c r="D48" s="27" t="str">
        <f>IF(D43="","",D42*D47)</f>
        <v/>
      </c>
      <c r="E48" s="20" t="s">
        <v>28</v>
      </c>
      <c r="F48" s="4" t="s">
        <v>21</v>
      </c>
      <c r="G48" s="9"/>
    </row>
    <row r="49" spans="1:7" ht="30" customHeight="1" x14ac:dyDescent="0.15">
      <c r="A49" s="1"/>
      <c r="B49" s="8" t="s">
        <v>22</v>
      </c>
      <c r="C49" s="24" t="s">
        <v>10</v>
      </c>
      <c r="D49" s="27" t="str">
        <f>IF(D43="","",D43*D47)</f>
        <v/>
      </c>
      <c r="E49" s="20" t="s">
        <v>28</v>
      </c>
      <c r="F49" s="8" t="s">
        <v>11</v>
      </c>
      <c r="G49" s="9"/>
    </row>
    <row r="50" spans="1:7" ht="30" customHeight="1" x14ac:dyDescent="0.15">
      <c r="A50" s="1"/>
      <c r="B50" s="8" t="s">
        <v>23</v>
      </c>
      <c r="C50" s="24" t="s">
        <v>12</v>
      </c>
      <c r="D50" s="27" t="str">
        <f>IF(D43="","",D45*D47)</f>
        <v/>
      </c>
      <c r="E50" s="20" t="s">
        <v>28</v>
      </c>
      <c r="F50" s="8" t="s">
        <v>24</v>
      </c>
      <c r="G50" s="9"/>
    </row>
    <row r="51" spans="1:7" ht="30" customHeight="1" x14ac:dyDescent="0.15">
      <c r="A51" s="9"/>
      <c r="B51" s="8" t="s">
        <v>25</v>
      </c>
      <c r="C51" s="24" t="s">
        <v>13</v>
      </c>
      <c r="D51" s="27" t="str">
        <f>IFERROR(D46*D47,"")</f>
        <v/>
      </c>
      <c r="E51" s="22" t="s">
        <v>28</v>
      </c>
      <c r="F51" s="8" t="s">
        <v>26</v>
      </c>
      <c r="G51" s="9"/>
    </row>
    <row r="52" spans="1:7" ht="30" customHeight="1" x14ac:dyDescent="0.15">
      <c r="A52" s="9"/>
      <c r="B52" s="209" t="s">
        <v>74</v>
      </c>
      <c r="C52" s="209"/>
      <c r="D52" s="209"/>
      <c r="E52" s="209"/>
      <c r="F52" s="209"/>
      <c r="G52" s="9"/>
    </row>
    <row r="53" spans="1:7" ht="30" customHeight="1" x14ac:dyDescent="0.15">
      <c r="A53" s="1"/>
      <c r="B53" s="1"/>
      <c r="C53" s="1"/>
      <c r="D53" s="2"/>
      <c r="E53" s="19"/>
      <c r="F53" s="1"/>
      <c r="G53" s="1"/>
    </row>
    <row r="54" spans="1:7" ht="30" customHeight="1" x14ac:dyDescent="0.15">
      <c r="A54" s="1"/>
      <c r="B54" s="1"/>
      <c r="C54" s="1"/>
      <c r="D54" s="2"/>
      <c r="E54" s="19"/>
      <c r="F54" s="1"/>
      <c r="G54" s="1"/>
    </row>
    <row r="55" spans="1:7" ht="30" customHeight="1" x14ac:dyDescent="0.15">
      <c r="A55" s="1"/>
      <c r="B55" s="1"/>
      <c r="C55" s="1"/>
      <c r="D55" s="2"/>
      <c r="E55" s="19"/>
      <c r="F55" s="1"/>
      <c r="G55" s="1"/>
    </row>
  </sheetData>
  <mergeCells count="6">
    <mergeCell ref="B52:F52"/>
    <mergeCell ref="B2:F2"/>
    <mergeCell ref="E1:G1"/>
    <mergeCell ref="E27:G27"/>
    <mergeCell ref="B28:F28"/>
    <mergeCell ref="B26:F26"/>
  </mergeCells>
  <phoneticPr fontId="1"/>
  <printOptions horizontalCentered="1"/>
  <pageMargins left="0.51181102362204722" right="0.51181102362204722" top="0.74803149606299213" bottom="0.74803149606299213" header="0.31496062992125984" footer="0.31496062992125984"/>
  <pageSetup paperSize="9" fitToWidth="0" orientation="portrait" blackAndWhite="1" r:id="rId1"/>
  <rowBreaks count="1" manualBreakCount="1">
    <brk id="26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対象施設の概要</vt:lpstr>
      <vt:lpstr>参加申込書</vt:lpstr>
      <vt:lpstr>調査報告書①</vt:lpstr>
      <vt:lpstr>調査報告書②</vt:lpstr>
      <vt:lpstr>参加申込書!Print_Area</vt:lpstr>
      <vt:lpstr>対象施設の概要!Print_Area</vt:lpstr>
      <vt:lpstr>調査報告書①!Print_Area</vt:lpstr>
      <vt:lpstr>調査報告書②!Print_Area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2018-12-27T05:35:25Z</dcterms:created>
  <dcterms:modified xsi:type="dcterms:W3CDTF">2023-02-13T04:46:38Z</dcterms:modified>
</cp:coreProperties>
</file>