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5CE20CD3-F450-424B-AB28-49F166B0B493}" xr6:coauthVersionLast="47" xr6:coauthVersionMax="47" xr10:uidLastSave="{00000000-0000-0000-0000-000000000000}"/>
  <bookViews>
    <workbookView xWindow="810" yWindow="-120" windowWidth="19800" windowHeight="11760" tabRatio="905" xr2:uid="{00000000-000D-0000-FFFF-FFFF00000000}"/>
  </bookViews>
  <sheets>
    <sheet name="開催案内" sheetId="2" r:id="rId1"/>
    <sheet name="対象施設の概要" sheetId="3" r:id="rId2"/>
    <sheet name="参加申込書" sheetId="8" r:id="rId3"/>
    <sheet name="導入に関するアンケート" sheetId="9" state="hidden" r:id="rId4"/>
    <sheet name="自己資金型ESCO事業提案書" sheetId="6" state="hidden" r:id="rId5"/>
  </sheets>
  <definedNames>
    <definedName name="_xlnm.Print_Area" localSheetId="0">開催案内!$D$3:$L$60</definedName>
    <definedName name="_xlnm.Print_Area" localSheetId="2">参加申込書!$B$1:$D$15</definedName>
    <definedName name="_xlnm.Print_Area" localSheetId="4">自己資金型ESCO事業提案書!$A$2:$H$23</definedName>
    <definedName name="_xlnm.Print_Area" localSheetId="1">対象施設の概要!$A$1:$H$31</definedName>
    <definedName name="_xlnm.Print_Area" localSheetId="3">導入に関するアンケート!$C$3:$I$73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E44" i="9"/>
  <c r="E43" i="9"/>
  <c r="E42" i="9"/>
  <c r="E41" i="9"/>
  <c r="C6" i="9"/>
  <c r="E23" i="6" l="1"/>
  <c r="E18" i="6" l="1"/>
  <c r="D17" i="6" s="1"/>
  <c r="E19" i="6" l="1"/>
  <c r="E14" i="6"/>
  <c r="E13" i="6"/>
  <c r="E15" i="6" s="1"/>
  <c r="E20" i="6" s="1"/>
  <c r="E11" i="6"/>
  <c r="E9" i="6"/>
</calcChain>
</file>

<file path=xl/sharedStrings.xml><?xml version="1.0" encoding="utf-8"?>
<sst xmlns="http://schemas.openxmlformats.org/spreadsheetml/2006/main" count="170" uniqueCount="151">
  <si>
    <t>対象設備</t>
    <rPh sb="0" eb="2">
      <t>タイショウ</t>
    </rPh>
    <rPh sb="2" eb="4">
      <t>セツビ</t>
    </rPh>
    <phoneticPr fontId="1"/>
  </si>
  <si>
    <t>エネルギー管理グループ</t>
    <phoneticPr fontId="1"/>
  </si>
  <si>
    <t>記</t>
    <rPh sb="0" eb="1">
      <t>シル</t>
    </rPh>
    <phoneticPr fontId="1"/>
  </si>
  <si>
    <t>大阪市都市整備局公共建築部ファシリティマネジメント課</t>
    <phoneticPr fontId="1"/>
  </si>
  <si>
    <t>(1)</t>
    <phoneticPr fontId="1"/>
  </si>
  <si>
    <t>(2)</t>
    <phoneticPr fontId="1"/>
  </si>
  <si>
    <t>【連絡・送付先】</t>
    <phoneticPr fontId="1"/>
  </si>
  <si>
    <t>ファシリティマネジメント課エネルギー管理グループ</t>
    <rPh sb="12" eb="13">
      <t>カ</t>
    </rPh>
    <rPh sb="18" eb="20">
      <t>カンリ</t>
    </rPh>
    <phoneticPr fontId="1"/>
  </si>
  <si>
    <t>大阪市都市整備局公共建築部</t>
    <rPh sb="0" eb="3">
      <t>オオサカシ</t>
    </rPh>
    <rPh sb="3" eb="8">
      <t>トシセイビキョク</t>
    </rPh>
    <rPh sb="8" eb="13">
      <t>コウキョウケンチクブ</t>
    </rPh>
    <phoneticPr fontId="1"/>
  </si>
  <si>
    <t>以上</t>
    <rPh sb="0" eb="2">
      <t>イジョウ</t>
    </rPh>
    <phoneticPr fontId="1"/>
  </si>
  <si>
    <t>【対象施設の概要】</t>
    <rPh sb="1" eb="3">
      <t>タイショウ</t>
    </rPh>
    <rPh sb="3" eb="5">
      <t>シセツ</t>
    </rPh>
    <rPh sb="6" eb="8">
      <t>ガイヨウ</t>
    </rPh>
    <phoneticPr fontId="1"/>
  </si>
  <si>
    <t>(1)施設名称</t>
    <rPh sb="3" eb="5">
      <t>シセツ</t>
    </rPh>
    <rPh sb="5" eb="7">
      <t>メイショウ</t>
    </rPh>
    <phoneticPr fontId="1"/>
  </si>
  <si>
    <t>(2)用途</t>
    <rPh sb="3" eb="5">
      <t>ヨウト</t>
    </rPh>
    <phoneticPr fontId="1"/>
  </si>
  <si>
    <t>(3)施設の場所</t>
    <rPh sb="3" eb="5">
      <t>シセツ</t>
    </rPh>
    <rPh sb="6" eb="8">
      <t>バショ</t>
    </rPh>
    <phoneticPr fontId="1"/>
  </si>
  <si>
    <t>保証率</t>
    <rPh sb="0" eb="2">
      <t>ホショウ</t>
    </rPh>
    <rPh sb="2" eb="3">
      <t>リツ</t>
    </rPh>
    <phoneticPr fontId="1"/>
  </si>
  <si>
    <t>削減予定額</t>
    <rPh sb="0" eb="2">
      <t>サクゲン</t>
    </rPh>
    <rPh sb="2" eb="4">
      <t>ヨテイ</t>
    </rPh>
    <rPh sb="4" eb="5">
      <t>ガク</t>
    </rPh>
    <phoneticPr fontId="1"/>
  </si>
  <si>
    <t>削減保証額</t>
    <rPh sb="0" eb="2">
      <t>サクゲン</t>
    </rPh>
    <rPh sb="2" eb="4">
      <t>ホショウ</t>
    </rPh>
    <rPh sb="4" eb="5">
      <t>ガク</t>
    </rPh>
    <phoneticPr fontId="1"/>
  </si>
  <si>
    <t>d</t>
    <phoneticPr fontId="1"/>
  </si>
  <si>
    <t>市の保証利益</t>
    <rPh sb="0" eb="1">
      <t>シ</t>
    </rPh>
    <rPh sb="2" eb="6">
      <t>ホショウリエキ</t>
    </rPh>
    <phoneticPr fontId="1"/>
  </si>
  <si>
    <t>年</t>
    <rPh sb="0" eb="1">
      <t>ネン</t>
    </rPh>
    <phoneticPr fontId="1"/>
  </si>
  <si>
    <t>削減保証総額</t>
    <rPh sb="0" eb="2">
      <t>サクゲン</t>
    </rPh>
    <rPh sb="2" eb="4">
      <t>ホショウ</t>
    </rPh>
    <rPh sb="4" eb="6">
      <t>ソウガク</t>
    </rPh>
    <phoneticPr fontId="1"/>
  </si>
  <si>
    <t>ESCOサービス料総額</t>
    <rPh sb="0" eb="9">
      <t>エスコサービスリョウ</t>
    </rPh>
    <rPh sb="9" eb="11">
      <t>ソウガク</t>
    </rPh>
    <phoneticPr fontId="1"/>
  </si>
  <si>
    <t>a</t>
    <phoneticPr fontId="1"/>
  </si>
  <si>
    <t>e</t>
    <phoneticPr fontId="1"/>
  </si>
  <si>
    <t>f</t>
    <phoneticPr fontId="1"/>
  </si>
  <si>
    <t>h</t>
    <phoneticPr fontId="1"/>
  </si>
  <si>
    <t>i</t>
    <phoneticPr fontId="1"/>
  </si>
  <si>
    <t>円/年</t>
    <rPh sb="0" eb="1">
      <t>エン</t>
    </rPh>
    <rPh sb="2" eb="3">
      <t>ネン</t>
    </rPh>
    <phoneticPr fontId="1"/>
  </si>
  <si>
    <t>円</t>
    <rPh sb="0" eb="1">
      <t>エン</t>
    </rPh>
    <phoneticPr fontId="1"/>
  </si>
  <si>
    <t>b</t>
    <phoneticPr fontId="1"/>
  </si>
  <si>
    <t>自己資金型ESCO事業提案書</t>
    <rPh sb="0" eb="2">
      <t>ジコ</t>
    </rPh>
    <rPh sb="2" eb="4">
      <t>シキン</t>
    </rPh>
    <rPh sb="4" eb="5">
      <t>ガタ</t>
    </rPh>
    <phoneticPr fontId="1"/>
  </si>
  <si>
    <t>補助金無し　(消費税込み)</t>
    <rPh sb="0" eb="3">
      <t>ホジョキン</t>
    </rPh>
    <rPh sb="3" eb="4">
      <t>ム</t>
    </rPh>
    <rPh sb="7" eb="10">
      <t>ショウヒゼイ</t>
    </rPh>
    <rPh sb="10" eb="11">
      <t>コ</t>
    </rPh>
    <phoneticPr fontId="1"/>
  </si>
  <si>
    <t>改修工事等経費</t>
    <rPh sb="0" eb="2">
      <t>カイシュウ</t>
    </rPh>
    <rPh sb="2" eb="5">
      <t>コウジナド</t>
    </rPh>
    <rPh sb="5" eb="7">
      <t>ケイヒ</t>
    </rPh>
    <phoneticPr fontId="1"/>
  </si>
  <si>
    <t>市の利益総額</t>
    <rPh sb="0" eb="1">
      <t>シ</t>
    </rPh>
    <rPh sb="2" eb="4">
      <t>リエキ</t>
    </rPh>
    <rPh sb="4" eb="6">
      <t>ソウガク</t>
    </rPh>
    <phoneticPr fontId="1"/>
  </si>
  <si>
    <t>円/年</t>
    <phoneticPr fontId="1"/>
  </si>
  <si>
    <t>最長5年</t>
    <rPh sb="0" eb="2">
      <t>サイチョウ</t>
    </rPh>
    <rPh sb="3" eb="4">
      <t>ネン</t>
    </rPh>
    <phoneticPr fontId="1"/>
  </si>
  <si>
    <t>c</t>
    <phoneticPr fontId="1"/>
  </si>
  <si>
    <t>c/b×100</t>
    <phoneticPr fontId="1"/>
  </si>
  <si>
    <t>％</t>
    <phoneticPr fontId="1"/>
  </si>
  <si>
    <t>c-e</t>
    <phoneticPr fontId="1"/>
  </si>
  <si>
    <t>ESCOサービス期間</t>
    <rPh sb="8" eb="10">
      <t>キカン</t>
    </rPh>
    <phoneticPr fontId="1"/>
  </si>
  <si>
    <t>g</t>
    <phoneticPr fontId="1"/>
  </si>
  <si>
    <t>b×g</t>
    <phoneticPr fontId="1"/>
  </si>
  <si>
    <t>省エネルギーサービス料</t>
    <rPh sb="0" eb="1">
      <t>ショウ</t>
    </rPh>
    <rPh sb="10" eb="11">
      <t>リョウ</t>
    </rPh>
    <phoneticPr fontId="1"/>
  </si>
  <si>
    <t>a+e×g</t>
    <phoneticPr fontId="1"/>
  </si>
  <si>
    <t>j</t>
    <phoneticPr fontId="1"/>
  </si>
  <si>
    <t>h-i
(負の値で可)</t>
    <rPh sb="5" eb="6">
      <t>フ</t>
    </rPh>
    <rPh sb="7" eb="8">
      <t>アタイ</t>
    </rPh>
    <rPh sb="9" eb="10">
      <t>カ</t>
    </rPh>
    <phoneticPr fontId="1"/>
  </si>
  <si>
    <t>k</t>
    <phoneticPr fontId="1"/>
  </si>
  <si>
    <t>円</t>
    <phoneticPr fontId="1"/>
  </si>
  <si>
    <t>総額を記載</t>
    <rPh sb="0" eb="2">
      <t>ソウガク</t>
    </rPh>
    <rPh sb="3" eb="5">
      <t>キサイ</t>
    </rPh>
    <phoneticPr fontId="1"/>
  </si>
  <si>
    <t>ESCO契約終了後の年数</t>
    <rPh sb="4" eb="6">
      <t>ケイヤク</t>
    </rPh>
    <rPh sb="6" eb="9">
      <t>シュウリョウゴ</t>
    </rPh>
    <rPh sb="10" eb="12">
      <t>ネンスウ</t>
    </rPh>
    <phoneticPr fontId="1"/>
  </si>
  <si>
    <t>15-g</t>
    <phoneticPr fontId="1"/>
  </si>
  <si>
    <t>l</t>
    <phoneticPr fontId="1"/>
  </si>
  <si>
    <t>m</t>
    <phoneticPr fontId="1"/>
  </si>
  <si>
    <t>n</t>
    <phoneticPr fontId="1"/>
  </si>
  <si>
    <t>k×m-l</t>
    <phoneticPr fontId="1"/>
  </si>
  <si>
    <t>事業収支(市の利益総額)</t>
    <rPh sb="0" eb="2">
      <t>ジギョウ</t>
    </rPh>
    <rPh sb="2" eb="4">
      <t>シュウシ</t>
    </rPh>
    <rPh sb="5" eb="6">
      <t>シ</t>
    </rPh>
    <rPh sb="7" eb="9">
      <t>リエキ</t>
    </rPh>
    <rPh sb="9" eb="11">
      <t>ソウガク</t>
    </rPh>
    <phoneticPr fontId="1"/>
  </si>
  <si>
    <t>ｊ+ｎ</t>
    <phoneticPr fontId="1"/>
  </si>
  <si>
    <t>ESCO契約終了後の
市の利益総額</t>
    <rPh sb="4" eb="6">
      <t>ケイヤク</t>
    </rPh>
    <rPh sb="6" eb="9">
      <t>シュウリョウゴ</t>
    </rPh>
    <rPh sb="11" eb="12">
      <t>シ</t>
    </rPh>
    <rPh sb="13" eb="15">
      <t>リエキ</t>
    </rPh>
    <rPh sb="15" eb="17">
      <t>ソウガク</t>
    </rPh>
    <phoneticPr fontId="1"/>
  </si>
  <si>
    <t>ESCO契約中</t>
    <rPh sb="4" eb="6">
      <t>ケイヤク</t>
    </rPh>
    <rPh sb="6" eb="7">
      <t>チュウ</t>
    </rPh>
    <phoneticPr fontId="1"/>
  </si>
  <si>
    <t>ESCO契約終了後</t>
    <rPh sb="0" eb="6">
      <t>エスコケイヤク</t>
    </rPh>
    <rPh sb="6" eb="9">
      <t>シュウリョウゴ</t>
    </rPh>
    <phoneticPr fontId="1"/>
  </si>
  <si>
    <t>1.対象施設</t>
    <rPh sb="2" eb="4">
      <t>タイショウ</t>
    </rPh>
    <rPh sb="4" eb="6">
      <t>シセツ</t>
    </rPh>
    <phoneticPr fontId="1"/>
  </si>
  <si>
    <t>3.対象設備</t>
    <phoneticPr fontId="1"/>
  </si>
  <si>
    <t>　　　　　　　　有り　・　無し</t>
  </si>
  <si>
    <t>ご担当者</t>
    <phoneticPr fontId="1"/>
  </si>
  <si>
    <t>氏名</t>
    <rPh sb="0" eb="2">
      <t>シメイ</t>
    </rPh>
    <phoneticPr fontId="1"/>
  </si>
  <si>
    <t>電話番号</t>
    <rPh sb="0" eb="2">
      <t>デンワ</t>
    </rPh>
    <rPh sb="2" eb="4">
      <t>バンゴウ</t>
    </rPh>
    <phoneticPr fontId="1"/>
  </si>
  <si>
    <t>メールアドレス</t>
    <phoneticPr fontId="1"/>
  </si>
  <si>
    <t>事務局(エネルギー管理グループ)　　ka0044@city.osaka.lg.jp</t>
    <phoneticPr fontId="1"/>
  </si>
  <si>
    <t>御社名</t>
    <phoneticPr fontId="1"/>
  </si>
  <si>
    <t>部署名</t>
    <phoneticPr fontId="1"/>
  </si>
  <si>
    <t>（別 紙）</t>
  </si>
  <si>
    <t>　　　</t>
  </si>
  <si>
    <t>本施設のＥＳＣＯ事業の可能性についてご回答ください。</t>
    <phoneticPr fontId="1"/>
  </si>
  <si>
    <t>設問1</t>
    <rPh sb="0" eb="2">
      <t>セツモン</t>
    </rPh>
    <phoneticPr fontId="1"/>
  </si>
  <si>
    <t>設問2</t>
    <rPh sb="0" eb="2">
      <t>セツモン</t>
    </rPh>
    <phoneticPr fontId="1"/>
  </si>
  <si>
    <t>設問3</t>
    <rPh sb="0" eb="2">
      <t>セツモン</t>
    </rPh>
    <phoneticPr fontId="1"/>
  </si>
  <si>
    <t>本日配布・閲覧資料以外で、提案応募にあたり必要と思われる資料についてご記入ください。</t>
    <phoneticPr fontId="1"/>
  </si>
  <si>
    <t>設問4</t>
    <rPh sb="0" eb="2">
      <t>セツモン</t>
    </rPh>
    <phoneticPr fontId="1"/>
  </si>
  <si>
    <t>事業性あり(　　　　　　　　　　　　　　　　　　　　　　　　)　</t>
    <rPh sb="0" eb="3">
      <t>ジギョウセイ</t>
    </rPh>
    <phoneticPr fontId="1"/>
  </si>
  <si>
    <t>設問１であると回答された方にお伺いします。ESCO事業で更新可能な設備をご回答ください。</t>
    <phoneticPr fontId="1"/>
  </si>
  <si>
    <t>設問１で、ない又は分からないと回答された方にお伺いします。ESCO事業の導入が難しい理由又は分からないを選んだ理由をご記入ください。</t>
    <phoneticPr fontId="1"/>
  </si>
  <si>
    <t>本市が実施するESCO事業の公募条件、その他ESCO事業全般についてご意見をご記入ください。</t>
    <phoneticPr fontId="1"/>
  </si>
  <si>
    <t>会社・部署名</t>
    <rPh sb="0" eb="2">
      <t>カイシャ</t>
    </rPh>
    <rPh sb="3" eb="5">
      <t>ブショ</t>
    </rPh>
    <rPh sb="5" eb="6">
      <t>メイ</t>
    </rPh>
    <phoneticPr fontId="1"/>
  </si>
  <si>
    <t>担当者名</t>
    <rPh sb="0" eb="2">
      <t>タントウ</t>
    </rPh>
    <rPh sb="2" eb="3">
      <t>シャ</t>
    </rPh>
    <rPh sb="3" eb="4">
      <t>メイ</t>
    </rPh>
    <phoneticPr fontId="1"/>
  </si>
  <si>
    <t>メール</t>
    <phoneticPr fontId="1"/>
  </si>
  <si>
    <t>電話</t>
    <rPh sb="0" eb="2">
      <t>デンワ</t>
    </rPh>
    <phoneticPr fontId="1"/>
  </si>
  <si>
    <t>部屋・場所名・その他備考など</t>
    <rPh sb="0" eb="2">
      <t>ヘヤ</t>
    </rPh>
    <rPh sb="3" eb="5">
      <t>バショ</t>
    </rPh>
    <rPh sb="5" eb="6">
      <t>メイ</t>
    </rPh>
    <rPh sb="9" eb="10">
      <t>タ</t>
    </rPh>
    <rPh sb="10" eb="12">
      <t>ビコウ</t>
    </rPh>
    <phoneticPr fontId="1"/>
  </si>
  <si>
    <t>ESCO事業の導入に関するアンケート</t>
    <phoneticPr fontId="1"/>
  </si>
  <si>
    <r>
      <rPr>
        <b/>
        <sz val="14"/>
        <color theme="1"/>
        <rFont val="ＭＳ Ｐゴシック"/>
        <family val="3"/>
        <charset val="128"/>
        <scheme val="minor"/>
      </rPr>
      <t>ESCO事業可能性調査結果報告書</t>
    </r>
    <r>
      <rPr>
        <sz val="14"/>
        <color theme="1"/>
        <rFont val="ＭＳ Ｐゴシック"/>
        <family val="3"/>
        <charset val="128"/>
        <scheme val="minor"/>
      </rPr>
      <t xml:space="preserve">
事業性ありの場合、原則として下記の項目を報告書に記載してください。また、別紙1,2,3を併せて提出してください。　　　(報告書式は問いません)
1.ベースライン設定金額
2.採用した光熱水費削減額設定の単価
3.提案できるESCO設備
4.工事施工条件
報告書は、○月○日（○）・・時までにメール・件名に「○○ＥＳＣＯ事業導入検討報告書」（ka0044@city.osaka.lg.jp）、又は、持参、郵送等にて事務局へご提出ください。尚、報告書は非公表とし、本市のESCO事業のみで活用させて頂きます。
</t>
    </r>
    <rPh sb="18" eb="21">
      <t>ジギョウセイ</t>
    </rPh>
    <rPh sb="24" eb="26">
      <t>バアイ</t>
    </rPh>
    <phoneticPr fontId="1"/>
  </si>
  <si>
    <t>中央図書館</t>
    <rPh sb="0" eb="2">
      <t>チュウオウ</t>
    </rPh>
    <rPh sb="2" eb="5">
      <t>トショカン</t>
    </rPh>
    <phoneticPr fontId="1"/>
  </si>
  <si>
    <t>電話　06-6208-9373</t>
  </si>
  <si>
    <t>(3)</t>
    <phoneticPr fontId="1"/>
  </si>
  <si>
    <t>大正図書館</t>
    <rPh sb="0" eb="2">
      <t>タイショウ</t>
    </rPh>
    <rPh sb="2" eb="5">
      <t>トショカン</t>
    </rPh>
    <phoneticPr fontId="1"/>
  </si>
  <si>
    <t>図書館</t>
    <rPh sb="0" eb="3">
      <t>トショカン</t>
    </rPh>
    <phoneticPr fontId="1"/>
  </si>
  <si>
    <t>平成30年7月19日(木曜日)　13時30分から17時00分</t>
    <rPh sb="0" eb="2">
      <t>ヘイセイ</t>
    </rPh>
    <rPh sb="4" eb="5">
      <t>ネン</t>
    </rPh>
    <rPh sb="6" eb="7">
      <t>ツキ</t>
    </rPh>
    <rPh sb="9" eb="10">
      <t>ニチ</t>
    </rPh>
    <rPh sb="11" eb="14">
      <t>モクヨウビ</t>
    </rPh>
    <rPh sb="18" eb="19">
      <t>ジ</t>
    </rPh>
    <rPh sb="21" eb="22">
      <t>フン</t>
    </rPh>
    <rPh sb="26" eb="27">
      <t>ジ</t>
    </rPh>
    <rPh sb="29" eb="30">
      <t>フン</t>
    </rPh>
    <phoneticPr fontId="1"/>
  </si>
  <si>
    <t>平成30年7月23日(月曜日)　13時30分から17時00分</t>
    <rPh sb="0" eb="2">
      <t>ヘイセイ</t>
    </rPh>
    <rPh sb="4" eb="5">
      <t>ネン</t>
    </rPh>
    <rPh sb="6" eb="7">
      <t>ツキ</t>
    </rPh>
    <rPh sb="9" eb="10">
      <t>ニチ</t>
    </rPh>
    <rPh sb="11" eb="14">
      <t>ゲツヨウビ</t>
    </rPh>
    <rPh sb="18" eb="19">
      <t>ジ</t>
    </rPh>
    <rPh sb="21" eb="22">
      <t>フン</t>
    </rPh>
    <rPh sb="26" eb="27">
      <t>ジ</t>
    </rPh>
    <rPh sb="29" eb="30">
      <t>フン</t>
    </rPh>
    <phoneticPr fontId="1"/>
  </si>
  <si>
    <t>当調査会の参加実積は、ＥＳＣＯ事業の公募が行われた際に優位性を持つものではございません。</t>
  </si>
  <si>
    <t>アンケートはＥＳＣＯ事業導入の参考にしますが、必ず公募条件等に反映されるものではありません。</t>
    <phoneticPr fontId="1"/>
  </si>
  <si>
    <t>参加者の名称は、非公表とします。</t>
    <rPh sb="0" eb="3">
      <t>サンカシャ</t>
    </rPh>
    <rPh sb="4" eb="6">
      <t>メイショウ</t>
    </rPh>
    <rPh sb="8" eb="11">
      <t>ヒコウヒョウ</t>
    </rPh>
    <phoneticPr fontId="1"/>
  </si>
  <si>
    <t>構造　鉄骨鉄筋コンクリート造</t>
    <rPh sb="0" eb="2">
      <t>コウゾウ</t>
    </rPh>
    <rPh sb="3" eb="5">
      <t>テッコツ</t>
    </rPh>
    <rPh sb="5" eb="7">
      <t>テッキン</t>
    </rPh>
    <rPh sb="13" eb="14">
      <t>ヅク</t>
    </rPh>
    <phoneticPr fontId="1"/>
  </si>
  <si>
    <t>階数　地上6階、地下6階</t>
    <rPh sb="0" eb="2">
      <t>カイスウ</t>
    </rPh>
    <rPh sb="3" eb="5">
      <t>チジョウ</t>
    </rPh>
    <rPh sb="6" eb="7">
      <t>カイ</t>
    </rPh>
    <rPh sb="8" eb="10">
      <t>チカ</t>
    </rPh>
    <rPh sb="11" eb="12">
      <t>カイ</t>
    </rPh>
    <phoneticPr fontId="1"/>
  </si>
  <si>
    <t>竣工　平成8年度</t>
    <rPh sb="0" eb="2">
      <t>シュンコウ</t>
    </rPh>
    <rPh sb="3" eb="5">
      <t>ヘイセイ</t>
    </rPh>
    <rPh sb="6" eb="8">
      <t>ネンド</t>
    </rPh>
    <phoneticPr fontId="1"/>
  </si>
  <si>
    <t>構造　鉄筋コンクリート造</t>
    <rPh sb="0" eb="2">
      <t>コウゾウ</t>
    </rPh>
    <rPh sb="3" eb="5">
      <t>テッキン</t>
    </rPh>
    <rPh sb="11" eb="12">
      <t>ヅク</t>
    </rPh>
    <phoneticPr fontId="1"/>
  </si>
  <si>
    <t>階数　地上4階</t>
    <rPh sb="0" eb="2">
      <t>カイスウ</t>
    </rPh>
    <rPh sb="3" eb="5">
      <t>チジョウ</t>
    </rPh>
    <rPh sb="6" eb="7">
      <t>カイ</t>
    </rPh>
    <phoneticPr fontId="1"/>
  </si>
  <si>
    <t>竣工　昭和61年度</t>
    <rPh sb="0" eb="2">
      <t>シュンコウ</t>
    </rPh>
    <rPh sb="3" eb="5">
      <t>ショウワ</t>
    </rPh>
    <rPh sb="7" eb="9">
      <t>ネンド</t>
    </rPh>
    <phoneticPr fontId="1"/>
  </si>
  <si>
    <t>ＥＳＣＯ事業導入の参考にするため、当日配布のアンケートにお答え頂きます。</t>
    <rPh sb="6" eb="8">
      <t>ドウニュウ</t>
    </rPh>
    <rPh sb="9" eb="11">
      <t>サンコウ</t>
    </rPh>
    <rPh sb="17" eb="19">
      <t>トウジツ</t>
    </rPh>
    <rPh sb="19" eb="21">
      <t>ハイフ</t>
    </rPh>
    <rPh sb="29" eb="30">
      <t>コタ</t>
    </rPh>
    <rPh sb="31" eb="32">
      <t>イタダ</t>
    </rPh>
    <phoneticPr fontId="1"/>
  </si>
  <si>
    <t>参加人数</t>
    <phoneticPr fontId="1"/>
  </si>
  <si>
    <t>照明設備、空調設備</t>
    <rPh sb="0" eb="2">
      <t>ショウメイ</t>
    </rPh>
    <rPh sb="2" eb="4">
      <t>セツビ</t>
    </rPh>
    <rPh sb="5" eb="7">
      <t>クウチョウ</t>
    </rPh>
    <rPh sb="7" eb="9">
      <t>セツビ</t>
    </rPh>
    <phoneticPr fontId="1"/>
  </si>
  <si>
    <t>(4)</t>
    <phoneticPr fontId="1"/>
  </si>
  <si>
    <t>(5)</t>
    <phoneticPr fontId="1"/>
  </si>
  <si>
    <t>参加日</t>
    <phoneticPr fontId="1"/>
  </si>
  <si>
    <r>
      <rPr>
        <sz val="12"/>
        <color theme="1"/>
        <rFont val="ＭＳ ゴシック"/>
        <family val="3"/>
        <charset val="128"/>
      </rPr>
      <t xml:space="preserve">□ </t>
    </r>
    <r>
      <rPr>
        <sz val="10"/>
        <color theme="1"/>
        <rFont val="ＭＳ ゴシック"/>
        <family val="3"/>
        <charset val="128"/>
      </rPr>
      <t>7月　19日（必須）　　</t>
    </r>
    <r>
      <rPr>
        <sz val="12"/>
        <color theme="1"/>
        <rFont val="ＭＳ ゴシック"/>
        <family val="3"/>
        <charset val="128"/>
      </rPr>
      <t xml:space="preserve">□ </t>
    </r>
    <r>
      <rPr>
        <sz val="10"/>
        <color theme="1"/>
        <rFont val="ＭＳ ゴシック"/>
        <family val="3"/>
        <charset val="128"/>
      </rPr>
      <t>7月　23日（任意）</t>
    </r>
    <rPh sb="9" eb="11">
      <t>ヒッス</t>
    </rPh>
    <rPh sb="17" eb="18">
      <t>ガツ</t>
    </rPh>
    <rPh sb="21" eb="22">
      <t>ニチ</t>
    </rPh>
    <rPh sb="23" eb="25">
      <t>ニンイ</t>
    </rPh>
    <phoneticPr fontId="1"/>
  </si>
  <si>
    <r>
      <t>　　　　　　　19日</t>
    </r>
    <r>
      <rPr>
        <u/>
        <sz val="10"/>
        <color theme="1"/>
        <rFont val="ＭＳ ゴシック"/>
        <family val="3"/>
        <charset val="128"/>
      </rPr>
      <t>　　</t>
    </r>
    <r>
      <rPr>
        <sz val="10"/>
        <color theme="1"/>
        <rFont val="ＭＳ ゴシック"/>
        <family val="3"/>
        <charset val="128"/>
      </rPr>
      <t>人  ・　23日</t>
    </r>
    <r>
      <rPr>
        <u/>
        <sz val="10"/>
        <color theme="1"/>
        <rFont val="ＭＳ ゴシック"/>
        <family val="3"/>
        <charset val="128"/>
      </rPr>
      <t>　　</t>
    </r>
    <r>
      <rPr>
        <sz val="10"/>
        <color theme="1"/>
        <rFont val="ＭＳ ゴシック"/>
        <family val="3"/>
        <charset val="128"/>
      </rPr>
      <t>人</t>
    </r>
    <rPh sb="12" eb="13">
      <t>ニン</t>
    </rPh>
    <rPh sb="19" eb="20">
      <t>ヒ</t>
    </rPh>
    <rPh sb="22" eb="23">
      <t>ニン</t>
    </rPh>
    <phoneticPr fontId="1"/>
  </si>
  <si>
    <t>中央図書館(説明会場:4階会議室)</t>
    <rPh sb="0" eb="2">
      <t>チュウオウ</t>
    </rPh>
    <rPh sb="2" eb="5">
      <t>トショカン</t>
    </rPh>
    <rPh sb="6" eb="8">
      <t>セツメイ</t>
    </rPh>
    <rPh sb="8" eb="10">
      <t>カイジョウ</t>
    </rPh>
    <rPh sb="12" eb="13">
      <t>カイ</t>
    </rPh>
    <rPh sb="13" eb="15">
      <t>カイギ</t>
    </rPh>
    <rPh sb="15" eb="16">
      <t>シツ</t>
    </rPh>
    <phoneticPr fontId="1"/>
  </si>
  <si>
    <t>参加及びヒアリングに要する費用は、参加者の負担とします。</t>
    <rPh sb="2" eb="3">
      <t>オヨ</t>
    </rPh>
    <rPh sb="13" eb="15">
      <t>ヒヨウ</t>
    </rPh>
    <phoneticPr fontId="1"/>
  </si>
  <si>
    <t>(大阪市西区北堀江4-3-2)</t>
    <phoneticPr fontId="1"/>
  </si>
  <si>
    <t>(大阪市大正区千鳥2-6-15)</t>
    <phoneticPr fontId="1"/>
  </si>
  <si>
    <t>大正図書館(説明会場:大正区役所5階会議室)</t>
    <rPh sb="0" eb="2">
      <t>タイショウ</t>
    </rPh>
    <rPh sb="2" eb="5">
      <t>トショカン</t>
    </rPh>
    <rPh sb="11" eb="13">
      <t>タイショウ</t>
    </rPh>
    <rPh sb="13" eb="16">
      <t>クヤクショ</t>
    </rPh>
    <phoneticPr fontId="1"/>
  </si>
  <si>
    <t>大阪市西区北堀江4-3-2</t>
    <rPh sb="0" eb="3">
      <t>オオサカシ</t>
    </rPh>
    <phoneticPr fontId="1"/>
  </si>
  <si>
    <t>(4)建物概要</t>
    <rPh sb="3" eb="5">
      <t>タテモノ</t>
    </rPh>
    <rPh sb="5" eb="7">
      <t>ガイヨウ</t>
    </rPh>
    <phoneticPr fontId="1"/>
  </si>
  <si>
    <t>大阪市大正区千鳥2-6-15</t>
    <rPh sb="0" eb="3">
      <t>オオサカシ</t>
    </rPh>
    <rPh sb="3" eb="6">
      <t>タイショウク</t>
    </rPh>
    <rPh sb="6" eb="8">
      <t>チドリ</t>
    </rPh>
    <phoneticPr fontId="1"/>
  </si>
  <si>
    <t>約1,100,000円</t>
    <rPh sb="0" eb="1">
      <t>ヤク</t>
    </rPh>
    <rPh sb="10" eb="11">
      <t>エン</t>
    </rPh>
    <phoneticPr fontId="1"/>
  </si>
  <si>
    <t>ＥＳＣＯ事業実績</t>
  </si>
  <si>
    <t>事務局メールアドレス　ka0044@city.osaka.lg.jp</t>
    <rPh sb="0" eb="2">
      <t>ジム</t>
    </rPh>
    <rPh sb="2" eb="3">
      <t>キョク</t>
    </rPh>
    <phoneticPr fontId="1"/>
  </si>
  <si>
    <t>約53,000,000円</t>
    <rPh sb="0" eb="1">
      <t>ヤク</t>
    </rPh>
    <rPh sb="11" eb="12">
      <t>エン</t>
    </rPh>
    <phoneticPr fontId="1"/>
  </si>
  <si>
    <t>(1)開催日時・場所</t>
    <rPh sb="3" eb="5">
      <t>カイサイ</t>
    </rPh>
    <rPh sb="5" eb="7">
      <t>ニチジ</t>
    </rPh>
    <rPh sb="8" eb="10">
      <t>バショ</t>
    </rPh>
    <phoneticPr fontId="1"/>
  </si>
  <si>
    <t>(2)集合場所・時間</t>
    <rPh sb="3" eb="5">
      <t>シュウゴウ</t>
    </rPh>
    <rPh sb="5" eb="7">
      <t>バショ</t>
    </rPh>
    <rPh sb="8" eb="10">
      <t>ジカン</t>
    </rPh>
    <phoneticPr fontId="1"/>
  </si>
  <si>
    <t>中央図書館1階正面入り口前　13時30分</t>
    <rPh sb="0" eb="2">
      <t>チュウオウ</t>
    </rPh>
    <rPh sb="2" eb="5">
      <t>トショカン</t>
    </rPh>
    <rPh sb="6" eb="7">
      <t>カイ</t>
    </rPh>
    <rPh sb="7" eb="9">
      <t>ショウメン</t>
    </rPh>
    <rPh sb="9" eb="10">
      <t>イ</t>
    </rPh>
    <rPh sb="11" eb="12">
      <t>グチ</t>
    </rPh>
    <rPh sb="12" eb="13">
      <t>マエ</t>
    </rPh>
    <rPh sb="16" eb="17">
      <t>ジ</t>
    </rPh>
    <rPh sb="19" eb="20">
      <t>フン</t>
    </rPh>
    <phoneticPr fontId="1"/>
  </si>
  <si>
    <t>大正図書館1階正面入り口前　13時30分</t>
    <rPh sb="0" eb="2">
      <t>タイショウ</t>
    </rPh>
    <rPh sb="2" eb="5">
      <t>トショカン</t>
    </rPh>
    <rPh sb="6" eb="7">
      <t>カイ</t>
    </rPh>
    <rPh sb="7" eb="9">
      <t>ショウメン</t>
    </rPh>
    <rPh sb="9" eb="10">
      <t>イ</t>
    </rPh>
    <rPh sb="11" eb="12">
      <t>グチ</t>
    </rPh>
    <rPh sb="12" eb="13">
      <t>マエ</t>
    </rPh>
    <rPh sb="16" eb="17">
      <t>ジ</t>
    </rPh>
    <rPh sb="19" eb="20">
      <t>フン</t>
    </rPh>
    <phoneticPr fontId="1"/>
  </si>
  <si>
    <t>(3)アンケート</t>
    <phoneticPr fontId="1"/>
  </si>
  <si>
    <t>中央図書館調査会の参加は必須とし、大正図書館調査会の参加は任意とします。</t>
    <rPh sb="0" eb="2">
      <t>チュウオウ</t>
    </rPh>
    <rPh sb="2" eb="5">
      <t>トショカン</t>
    </rPh>
    <rPh sb="5" eb="7">
      <t>チョウサ</t>
    </rPh>
    <rPh sb="7" eb="8">
      <t>カイ</t>
    </rPh>
    <rPh sb="9" eb="11">
      <t>サンカ</t>
    </rPh>
    <rPh sb="12" eb="14">
      <t>ヒッスウ</t>
    </rPh>
    <rPh sb="22" eb="25">
      <t>チョウサカイ</t>
    </rPh>
    <phoneticPr fontId="1"/>
  </si>
  <si>
    <t>中央図書館調査会</t>
    <rPh sb="0" eb="2">
      <t>チュウオウ</t>
    </rPh>
    <rPh sb="2" eb="5">
      <t>トショカン</t>
    </rPh>
    <rPh sb="5" eb="7">
      <t>チョウサ</t>
    </rPh>
    <rPh sb="7" eb="8">
      <t>カイ</t>
    </rPh>
    <phoneticPr fontId="1"/>
  </si>
  <si>
    <t>大正図書館調査会</t>
    <rPh sb="0" eb="2">
      <t>タイショウ</t>
    </rPh>
    <rPh sb="2" eb="5">
      <t>トショカン</t>
    </rPh>
    <rPh sb="5" eb="7">
      <t>チョウサ</t>
    </rPh>
    <rPh sb="7" eb="8">
      <t>カイ</t>
    </rPh>
    <phoneticPr fontId="1"/>
  </si>
  <si>
    <t>後日、アンケートに基づき個別に連絡のうえ、大阪市役所にてヒアリングを実施します。</t>
    <rPh sb="12" eb="14">
      <t>コベツ</t>
    </rPh>
    <rPh sb="15" eb="17">
      <t>レンラク</t>
    </rPh>
    <rPh sb="21" eb="23">
      <t>オオサカ</t>
    </rPh>
    <rPh sb="23" eb="26">
      <t>シヤクショ</t>
    </rPh>
    <phoneticPr fontId="1"/>
  </si>
  <si>
    <t>1.</t>
    <phoneticPr fontId="1"/>
  </si>
  <si>
    <t>現地調査</t>
    <rPh sb="0" eb="2">
      <t>ゲンチ</t>
    </rPh>
    <rPh sb="2" eb="4">
      <t>チョウサ</t>
    </rPh>
    <phoneticPr fontId="1"/>
  </si>
  <si>
    <t>2.</t>
    <phoneticPr fontId="1"/>
  </si>
  <si>
    <t>ヒアリング(対話)</t>
    <rPh sb="6" eb="8">
      <t>タイワ</t>
    </rPh>
    <phoneticPr fontId="1"/>
  </si>
  <si>
    <t>3.</t>
    <phoneticPr fontId="1"/>
  </si>
  <si>
    <t>留意事項</t>
    <rPh sb="0" eb="2">
      <t>リュウイ</t>
    </rPh>
    <rPh sb="2" eb="4">
      <t>ジコウ</t>
    </rPh>
    <phoneticPr fontId="1"/>
  </si>
  <si>
    <t>　大阪市では、市設建築物の省エネルギー化の推進に取り組んでおり、高い省エネルギー効果が得られるＥＳＣＯ事業を積極的に導入し、民間のノウハウ、技術的能力を活用することによって、二酸化炭素排出量の抑制、ならびに光熱水費の効果的な削減を図っています。
　現在、複数の図書館を組み合わせたＥＳＣＯ事業の導入を検討しています。
　ついては、導入を検討している図書館のうち中央及び大正図書館において、希望者を対象に現地調査の機会を設け、民間事業者の参画意向、事業提案に際し必要な資料等を把握し、公募条件の検討や資料整備などＥＳＣＯ事業の導入検討に役立てることを目的に、導入検討調査会を下記のとおり開催いたします。
　本調査会への参加を希望される場合は、平成30年7月5日（木曜日）17時までに、別添の「参加申込書」に必要事項を記載の上、送付先（事務局）の電子メールアドレス宛に送付してください。</t>
    <rPh sb="127" eb="129">
      <t>フクスウ</t>
    </rPh>
    <rPh sb="130" eb="133">
      <t>トショカン</t>
    </rPh>
    <rPh sb="134" eb="135">
      <t>ク</t>
    </rPh>
    <rPh sb="136" eb="137">
      <t>ア</t>
    </rPh>
    <rPh sb="174" eb="177">
      <t>トショカン</t>
    </rPh>
    <rPh sb="180" eb="182">
      <t>チュウオウ</t>
    </rPh>
    <rPh sb="182" eb="183">
      <t>オヨ</t>
    </rPh>
    <rPh sb="184" eb="186">
      <t>タイショウ</t>
    </rPh>
    <rPh sb="186" eb="189">
      <t>トショカン</t>
    </rPh>
    <rPh sb="330" eb="331">
      <t>モク</t>
    </rPh>
    <phoneticPr fontId="1"/>
  </si>
  <si>
    <t>(6)</t>
    <phoneticPr fontId="1"/>
  </si>
  <si>
    <t>なお、参加希望者が多い場合は、人数制限を設ける場合もございますので、ご了承ください。</t>
    <rPh sb="3" eb="5">
      <t>サンカ</t>
    </rPh>
    <rPh sb="5" eb="8">
      <t>キボウシャ</t>
    </rPh>
    <rPh sb="9" eb="10">
      <t>オオ</t>
    </rPh>
    <rPh sb="11" eb="13">
      <t>バアイ</t>
    </rPh>
    <rPh sb="15" eb="17">
      <t>ニンズウ</t>
    </rPh>
    <rPh sb="17" eb="19">
      <t>セイゲン</t>
    </rPh>
    <rPh sb="20" eb="21">
      <t>モウ</t>
    </rPh>
    <rPh sb="23" eb="25">
      <t>バアイ</t>
    </rPh>
    <rPh sb="35" eb="37">
      <t>リョウショウ</t>
    </rPh>
    <phoneticPr fontId="1"/>
  </si>
  <si>
    <t>図書館ＥＳＣＯ事業導入検討調査会参加申込書</t>
    <rPh sb="0" eb="3">
      <t>トショカン</t>
    </rPh>
    <phoneticPr fontId="1"/>
  </si>
  <si>
    <t>　件名に「図書館ＥＳＣＯ事業導入検討調査会参加申込」と記載して、下記のメールアドレスへお申し込みください。</t>
    <rPh sb="5" eb="8">
      <t>トショカン</t>
    </rPh>
    <rPh sb="32" eb="34">
      <t>カキ</t>
    </rPh>
    <phoneticPr fontId="1"/>
  </si>
  <si>
    <t>規模　延床面積　34,532.86平方メートル</t>
    <rPh sb="0" eb="2">
      <t>キボ</t>
    </rPh>
    <rPh sb="3" eb="4">
      <t>ノ</t>
    </rPh>
    <rPh sb="4" eb="7">
      <t>ユカメンセキ</t>
    </rPh>
    <rPh sb="17" eb="19">
      <t>ヘイホウ</t>
    </rPh>
    <phoneticPr fontId="1"/>
  </si>
  <si>
    <t>規模　1階図書館  延床面積　644.44平方メートル</t>
    <rPh sb="0" eb="2">
      <t>キボ</t>
    </rPh>
    <rPh sb="10" eb="11">
      <t>ノ</t>
    </rPh>
    <rPh sb="11" eb="14">
      <t>ユカメンセキ</t>
    </rPh>
    <rPh sb="21" eb="23">
      <t>ヘイホウ</t>
    </rPh>
    <phoneticPr fontId="1"/>
  </si>
  <si>
    <t>図書館ESCO事業導入検討調査会の開催について</t>
    <rPh sb="0" eb="3">
      <t>トショカン</t>
    </rPh>
    <rPh sb="7" eb="9">
      <t>ジギョウ</t>
    </rPh>
    <rPh sb="9" eb="11">
      <t>ドウニュウ</t>
    </rPh>
    <rPh sb="11" eb="13">
      <t>ケントウ</t>
    </rPh>
    <rPh sb="13" eb="15">
      <t>チョウサ</t>
    </rPh>
    <rPh sb="15" eb="16">
      <t>カイ</t>
    </rPh>
    <rPh sb="17" eb="19">
      <t>カイサイ</t>
    </rPh>
    <phoneticPr fontId="1"/>
  </si>
  <si>
    <t>図書館</t>
    <rPh sb="0" eb="3">
      <t>トショカン</t>
    </rPh>
    <phoneticPr fontId="1"/>
  </si>
  <si>
    <t>平成29年度の　　　電気料金</t>
    <rPh sb="0" eb="2">
      <t>ヘイセイ</t>
    </rPh>
    <rPh sb="4" eb="5">
      <t>ネン</t>
    </rPh>
    <rPh sb="5" eb="6">
      <t>ド</t>
    </rPh>
    <rPh sb="10" eb="12">
      <t>デンキ</t>
    </rPh>
    <rPh sb="12" eb="14">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</si>
</sst>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411]ggge&quot;年&quot;m&quot;月&quot;d&quot;日&quot;;@"/>
    <numFmt numFmtId="177" formatCode="h&quot;時&quot;mm&quot;分&quot;;@"/>
    <numFmt numFmtId="178" formatCode="0.00_ "/>
  </numFmts>
  <fonts count="3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b/>
      <sz val="10"/>
      <color theme="1"/>
      <name val="ＭＳ 明朝"/>
      <family val="1"/>
      <charset val="128"/>
    </font>
    <font>
      <u/>
      <sz val="11"/>
      <color theme="10"/>
      <name val="ＭＳ Ｐゴシック"/>
      <family val="2"/>
      <charset val="128"/>
      <scheme val="minor"/>
    </font>
    <font>
      <b/>
      <sz val="14"/>
      <color theme="1"/>
      <name val="ＭＳ 明朝"/>
      <family val="1"/>
      <charset val="128"/>
    </font>
    <font>
      <sz val="11"/>
      <color theme="1"/>
      <name val="ＭＳ 明朝"/>
      <family val="1"/>
      <charset val="128"/>
    </font>
    <font>
      <sz val="11"/>
      <color theme="1"/>
      <name val="ＭＳ Ｐゴシック"/>
      <family val="2"/>
      <charset val="128"/>
      <scheme val="minor"/>
    </font>
    <font>
      <u/>
      <sz val="11"/>
      <color theme="10"/>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u/>
      <sz val="10"/>
      <color theme="10"/>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sz val="10.5"/>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2"/>
      <color theme="1"/>
      <name val="ＭＳ ゴシック"/>
      <family val="3"/>
      <charset val="128"/>
    </font>
    <font>
      <sz val="10"/>
      <color theme="1"/>
      <name val="ＭＳ ゴシック"/>
      <family val="3"/>
      <charset val="128"/>
    </font>
    <font>
      <sz val="11"/>
      <color theme="1"/>
      <name val="ＭＳ ゴシック"/>
      <family val="3"/>
      <charset val="128"/>
    </font>
    <font>
      <sz val="12"/>
      <color theme="1"/>
      <name val="ＭＳ ゴシック"/>
      <family val="3"/>
      <charset val="128"/>
    </font>
    <font>
      <sz val="9"/>
      <color rgb="FF000000"/>
      <name val="Meiryo UI"/>
      <family val="3"/>
      <charset val="128"/>
    </font>
    <font>
      <b/>
      <sz val="16"/>
      <color theme="1"/>
      <name val="ＭＳ ゴシック"/>
      <family val="3"/>
      <charset val="128"/>
    </font>
    <font>
      <sz val="14"/>
      <color theme="1"/>
      <name val="ＭＳ ゴシック"/>
      <family val="3"/>
      <charset val="128"/>
    </font>
    <font>
      <b/>
      <sz val="14"/>
      <color theme="1"/>
      <name val="ＭＳ Ｐゴシック"/>
      <family val="3"/>
      <charset val="128"/>
      <scheme val="minor"/>
    </font>
    <font>
      <u/>
      <sz val="10"/>
      <color theme="1"/>
      <name val="ＭＳ ゴシック"/>
      <family val="3"/>
      <charset val="128"/>
    </font>
    <font>
      <b/>
      <sz val="11"/>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6" tint="0.79998168889431442"/>
        <bgColor indexed="64"/>
      </patternFill>
    </fill>
  </fills>
  <borders count="4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ck">
        <color indexed="64"/>
      </top>
      <bottom/>
      <diagonal/>
    </border>
    <border>
      <left/>
      <right/>
      <top/>
      <bottom style="thick">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222">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9" fillId="0" borderId="0" xfId="0" applyFont="1" applyFill="1" applyBorder="1">
      <alignment vertical="center"/>
    </xf>
    <xf numFmtId="0" fontId="9" fillId="0" borderId="0" xfId="0" applyFont="1" applyFill="1" applyBorder="1" applyAlignment="1">
      <alignment horizontal="right" vertical="center"/>
    </xf>
    <xf numFmtId="0" fontId="9" fillId="0" borderId="0" xfId="0" applyFont="1">
      <alignment vertical="center"/>
    </xf>
    <xf numFmtId="0" fontId="10" fillId="0" borderId="9" xfId="0" applyFont="1" applyBorder="1" applyAlignment="1">
      <alignment horizontal="center" vertical="center"/>
    </xf>
    <xf numFmtId="176" fontId="11" fillId="0" borderId="0" xfId="0" applyNumberFormat="1" applyFont="1" applyFill="1" applyBorder="1" applyAlignment="1">
      <alignment horizontal="right" vertical="center" indent="2"/>
    </xf>
    <xf numFmtId="176" fontId="9" fillId="0" borderId="0" xfId="0" applyNumberFormat="1" applyFont="1" applyAlignment="1">
      <alignment horizontal="right" vertical="center"/>
    </xf>
    <xf numFmtId="9" fontId="10" fillId="0" borderId="9" xfId="0" applyNumberFormat="1" applyFont="1" applyBorder="1" applyAlignment="1">
      <alignment horizontal="center" vertical="center"/>
    </xf>
    <xf numFmtId="176" fontId="9" fillId="0" borderId="0" xfId="0" applyNumberFormat="1" applyFont="1" applyFill="1" applyBorder="1" applyAlignment="1">
      <alignment horizontal="right" vertical="center"/>
    </xf>
    <xf numFmtId="0" fontId="11" fillId="0" borderId="0" xfId="0" applyFont="1" applyFill="1" applyBorder="1" applyAlignment="1">
      <alignment horizontal="right" vertical="center" indent="3"/>
    </xf>
    <xf numFmtId="0" fontId="12" fillId="0" borderId="0" xfId="0" applyFont="1" applyAlignment="1">
      <alignment horizontal="right" vertical="center"/>
    </xf>
    <xf numFmtId="0" fontId="11" fillId="0" borderId="0" xfId="0" applyFont="1" applyFill="1" applyBorder="1" applyAlignment="1">
      <alignment horizontal="right" vertical="center" indent="2"/>
    </xf>
    <xf numFmtId="0" fontId="10" fillId="0" borderId="9" xfId="0" applyFont="1" applyFill="1" applyBorder="1" applyAlignment="1">
      <alignment horizontal="center" vertical="center"/>
    </xf>
    <xf numFmtId="0" fontId="10" fillId="0" borderId="0" xfId="0" applyFont="1" applyFill="1" applyBorder="1" applyAlignment="1">
      <alignment vertical="top" wrapText="1"/>
    </xf>
    <xf numFmtId="0" fontId="9" fillId="0" borderId="0" xfId="0" applyFont="1" applyFill="1" applyBorder="1" applyAlignment="1">
      <alignment vertical="center"/>
    </xf>
    <xf numFmtId="176" fontId="9"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9" fillId="0" borderId="0" xfId="0" applyNumberFormat="1" applyFont="1" applyFill="1" applyBorder="1" applyAlignment="1">
      <alignment vertical="center"/>
    </xf>
    <xf numFmtId="20" fontId="9" fillId="0" borderId="0" xfId="0" applyNumberFormat="1" applyFont="1" applyFill="1" applyBorder="1" applyAlignment="1">
      <alignment vertical="center"/>
    </xf>
    <xf numFmtId="0" fontId="9" fillId="0" borderId="0" xfId="0" applyFont="1" applyFill="1" applyBorder="1" applyAlignment="1">
      <alignment vertical="top" wrapText="1"/>
    </xf>
    <xf numFmtId="0" fontId="9" fillId="0" borderId="0" xfId="0" applyFont="1" applyFill="1" applyBorder="1" applyAlignment="1">
      <alignment horizontal="left" vertical="top" wrapText="1"/>
    </xf>
    <xf numFmtId="0" fontId="12" fillId="0" borderId="0" xfId="0" applyFont="1" applyFill="1" applyBorder="1" applyAlignment="1">
      <alignment vertical="center"/>
    </xf>
    <xf numFmtId="49" fontId="9"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0" fontId="9" fillId="0" borderId="0" xfId="0" applyFont="1" applyFill="1" applyBorder="1" applyAlignment="1">
      <alignment horizontal="left" vertical="center" indent="1"/>
    </xf>
    <xf numFmtId="0" fontId="9" fillId="0" borderId="0" xfId="0" applyFont="1" applyAlignment="1">
      <alignment horizontal="right" vertical="center"/>
    </xf>
    <xf numFmtId="0" fontId="2" fillId="0" borderId="0" xfId="0" applyFont="1" applyFill="1">
      <alignment vertical="center"/>
    </xf>
    <xf numFmtId="176" fontId="2" fillId="0" borderId="0" xfId="0" applyNumberFormat="1" applyFont="1" applyFill="1" applyAlignment="1">
      <alignment horizontal="right" vertical="center"/>
    </xf>
    <xf numFmtId="0" fontId="3" fillId="0" borderId="0" xfId="0" applyFont="1" applyFill="1" applyAlignment="1">
      <alignment horizontal="right" vertical="center"/>
    </xf>
    <xf numFmtId="0" fontId="2" fillId="0" borderId="0" xfId="0" applyFont="1" applyFill="1" applyAlignment="1">
      <alignment horizontal="right" vertical="center"/>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10" fillId="0" borderId="0" xfId="0" applyFont="1" applyFill="1" applyBorder="1" applyAlignment="1">
      <alignment horizontal="center" vertical="top" wrapText="1"/>
    </xf>
    <xf numFmtId="176" fontId="9" fillId="0" borderId="0"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20" fontId="9" fillId="0" borderId="0" xfId="0" applyNumberFormat="1" applyFont="1" applyFill="1" applyBorder="1" applyAlignment="1">
      <alignment horizontal="center" vertical="center"/>
    </xf>
    <xf numFmtId="0" fontId="9" fillId="0" borderId="0" xfId="0" applyFont="1" applyFill="1" applyBorder="1" applyAlignment="1">
      <alignment horizontal="center" vertical="top" wrapText="1"/>
    </xf>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1" applyFont="1" applyFill="1" applyBorder="1" applyAlignment="1">
      <alignment horizontal="center" vertical="center"/>
    </xf>
    <xf numFmtId="0" fontId="10" fillId="0" borderId="9" xfId="0" applyNumberFormat="1" applyFont="1" applyBorder="1" applyAlignment="1">
      <alignment horizontal="distributed" vertical="center" justifyLastLine="1" shrinkToFit="1"/>
    </xf>
    <xf numFmtId="0" fontId="10" fillId="0" borderId="9" xfId="0" applyNumberFormat="1" applyFont="1" applyFill="1" applyBorder="1" applyAlignment="1">
      <alignment horizontal="distributed" vertical="center" justifyLastLine="1" shrinkToFit="1"/>
    </xf>
    <xf numFmtId="0" fontId="15" fillId="0" borderId="0" xfId="0" applyFont="1" applyFill="1" applyBorder="1" applyAlignment="1">
      <alignment horizontal="distributed" vertical="distributed" justifyLastLine="1"/>
    </xf>
    <xf numFmtId="38" fontId="14" fillId="2" borderId="11" xfId="2" applyNumberFormat="1" applyFont="1" applyFill="1" applyBorder="1" applyAlignment="1">
      <alignment horizontal="right" vertical="center"/>
    </xf>
    <xf numFmtId="178" fontId="14" fillId="0" borderId="11" xfId="3" applyNumberFormat="1" applyFont="1" applyFill="1" applyBorder="1" applyAlignment="1">
      <alignment horizontal="right" vertical="center"/>
    </xf>
    <xf numFmtId="38" fontId="14" fillId="0" borderId="11" xfId="2" applyNumberFormat="1" applyFont="1" applyFill="1" applyBorder="1" applyAlignment="1">
      <alignment horizontal="right" vertical="center"/>
    </xf>
    <xf numFmtId="38" fontId="14" fillId="2" borderId="11" xfId="2" applyFont="1" applyFill="1" applyBorder="1" applyAlignment="1">
      <alignment horizontal="right" vertical="center"/>
    </xf>
    <xf numFmtId="0" fontId="2" fillId="0" borderId="0" xfId="0" applyFont="1" applyAlignment="1">
      <alignment horizontal="right" vertical="top"/>
    </xf>
    <xf numFmtId="0" fontId="9" fillId="0" borderId="10"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3" xfId="0" applyNumberFormat="1" applyFont="1" applyFill="1" applyBorder="1" applyAlignment="1">
      <alignment horizontal="distributed" vertical="center" justifyLastLine="1" shrinkToFit="1"/>
    </xf>
    <xf numFmtId="38" fontId="14" fillId="0" borderId="14" xfId="2" applyNumberFormat="1" applyFont="1" applyFill="1" applyBorder="1" applyAlignment="1">
      <alignment horizontal="right" vertical="center"/>
    </xf>
    <xf numFmtId="0" fontId="9" fillId="0" borderId="15" xfId="0" applyFont="1" applyFill="1" applyBorder="1" applyAlignment="1">
      <alignment horizontal="center" vertical="center"/>
    </xf>
    <xf numFmtId="0" fontId="11" fillId="0" borderId="13" xfId="0" applyFont="1" applyFill="1" applyBorder="1" applyAlignment="1">
      <alignment horizontal="center" vertical="center" wrapText="1" shrinkToFit="1"/>
    </xf>
    <xf numFmtId="0" fontId="10" fillId="0" borderId="12" xfId="0" applyFont="1" applyFill="1" applyBorder="1" applyAlignment="1">
      <alignment horizontal="center" vertical="center"/>
    </xf>
    <xf numFmtId="0" fontId="10" fillId="0" borderId="12" xfId="0" applyNumberFormat="1" applyFont="1" applyFill="1" applyBorder="1" applyAlignment="1">
      <alignment horizontal="distributed" vertical="center" justifyLastLine="1" shrinkToFit="1"/>
    </xf>
    <xf numFmtId="38" fontId="14" fillId="0" borderId="16" xfId="2" applyNumberFormat="1" applyFont="1" applyFill="1" applyBorder="1" applyAlignment="1">
      <alignment horizontal="right" vertical="center"/>
    </xf>
    <xf numFmtId="0" fontId="9" fillId="0" borderId="17" xfId="0" applyFont="1" applyFill="1" applyBorder="1" applyAlignment="1">
      <alignment horizontal="center" vertical="center" wrapText="1"/>
    </xf>
    <xf numFmtId="38" fontId="14" fillId="2" borderId="16" xfId="2" applyNumberFormat="1" applyFont="1" applyFill="1" applyBorder="1" applyAlignment="1">
      <alignment horizontal="right" vertical="center"/>
    </xf>
    <xf numFmtId="0" fontId="10" fillId="0" borderId="18" xfId="0" applyFont="1" applyFill="1" applyBorder="1" applyAlignment="1">
      <alignment horizontal="center" vertical="center"/>
    </xf>
    <xf numFmtId="0" fontId="10" fillId="0" borderId="18" xfId="0" applyNumberFormat="1" applyFont="1" applyFill="1" applyBorder="1" applyAlignment="1">
      <alignment horizontal="distributed" vertical="center" wrapText="1" justifyLastLine="1" shrinkToFit="1"/>
    </xf>
    <xf numFmtId="38" fontId="14" fillId="0" borderId="19" xfId="2" applyNumberFormat="1" applyFont="1" applyFill="1" applyBorder="1" applyAlignment="1">
      <alignment horizontal="right" vertical="center"/>
    </xf>
    <xf numFmtId="0" fontId="9" fillId="0" borderId="20" xfId="0" applyFont="1" applyFill="1" applyBorder="1" applyAlignment="1">
      <alignment horizontal="center" vertical="center" wrapText="1"/>
    </xf>
    <xf numFmtId="0" fontId="16" fillId="0" borderId="9" xfId="0" applyNumberFormat="1" applyFont="1" applyFill="1" applyBorder="1" applyAlignment="1">
      <alignment horizontal="distributed" vertical="center" wrapText="1" justifyLastLine="1" shrinkToFit="1"/>
    </xf>
    <xf numFmtId="0" fontId="10" fillId="0" borderId="9" xfId="0" applyFont="1" applyFill="1" applyBorder="1" applyAlignment="1">
      <alignment horizontal="center" vertical="center" shrinkToFit="1"/>
    </xf>
    <xf numFmtId="20" fontId="9" fillId="3" borderId="0" xfId="0" applyNumberFormat="1" applyFont="1" applyFill="1" applyBorder="1" applyAlignment="1">
      <alignment vertical="center"/>
    </xf>
    <xf numFmtId="0" fontId="21" fillId="0" borderId="0" xfId="0" applyFont="1" applyAlignment="1">
      <alignment horizontal="left" vertical="center"/>
    </xf>
    <xf numFmtId="0" fontId="21" fillId="0" borderId="0" xfId="0" applyFont="1" applyAlignment="1">
      <alignment horizontal="justify" vertical="center"/>
    </xf>
    <xf numFmtId="0" fontId="21" fillId="0" borderId="0" xfId="0" applyFont="1" applyAlignment="1">
      <alignment horizontal="left" vertical="center" indent="2"/>
    </xf>
    <xf numFmtId="0" fontId="4" fillId="0" borderId="0" xfId="1" applyAlignment="1">
      <alignment horizontal="left" vertical="center" indent="2"/>
    </xf>
    <xf numFmtId="0" fontId="21" fillId="0" borderId="30" xfId="0" applyFont="1" applyBorder="1" applyAlignment="1">
      <alignment horizontal="justify" vertical="center" wrapText="1"/>
    </xf>
    <xf numFmtId="0" fontId="21" fillId="0" borderId="31" xfId="0" applyFont="1" applyBorder="1" applyAlignment="1">
      <alignment horizontal="left" vertical="center" wrapText="1"/>
    </xf>
    <xf numFmtId="0" fontId="20" fillId="0" borderId="0" xfId="0" applyFont="1" applyAlignment="1">
      <alignment horizontal="center" vertical="center"/>
    </xf>
    <xf numFmtId="0" fontId="21" fillId="0" borderId="32" xfId="0" applyFont="1" applyBorder="1" applyAlignment="1">
      <alignment horizontal="distributed" vertical="center" wrapText="1" justifyLastLine="1"/>
    </xf>
    <xf numFmtId="0" fontId="17" fillId="0" borderId="0" xfId="0" applyFont="1" applyAlignment="1">
      <alignment horizontal="right" vertical="center"/>
    </xf>
    <xf numFmtId="0" fontId="21" fillId="0" borderId="44" xfId="0" applyFont="1" applyBorder="1" applyAlignment="1">
      <alignment horizontal="justify" vertical="center" wrapText="1"/>
    </xf>
    <xf numFmtId="0" fontId="21" fillId="0" borderId="44" xfId="0" applyFont="1" applyBorder="1" applyAlignment="1">
      <alignment vertical="center" wrapText="1"/>
    </xf>
    <xf numFmtId="0" fontId="21" fillId="0" borderId="0" xfId="0" applyFont="1" applyBorder="1" applyAlignment="1">
      <alignment horizontal="justify" vertical="center" wrapText="1"/>
    </xf>
    <xf numFmtId="0" fontId="21" fillId="0" borderId="0" xfId="0" applyFont="1" applyAlignment="1">
      <alignment horizontal="center" vertical="center"/>
    </xf>
    <xf numFmtId="0" fontId="21" fillId="0" borderId="9" xfId="0" applyFont="1" applyBorder="1" applyAlignment="1">
      <alignment horizontal="justify" vertical="center" wrapText="1"/>
    </xf>
    <xf numFmtId="0" fontId="21" fillId="4" borderId="9" xfId="0" applyFont="1" applyFill="1" applyBorder="1" applyAlignment="1">
      <alignment horizontal="center" vertical="center" wrapText="1"/>
    </xf>
    <xf numFmtId="0" fontId="22" fillId="0" borderId="0" xfId="0" applyFont="1" applyBorder="1" applyAlignment="1">
      <alignment horizontal="justify" vertical="center" wrapText="1"/>
    </xf>
    <xf numFmtId="0" fontId="21" fillId="0" borderId="0" xfId="0" applyFont="1" applyBorder="1" applyAlignment="1">
      <alignment horizontal="left" vertical="center" wrapText="1"/>
    </xf>
    <xf numFmtId="0" fontId="23" fillId="0" borderId="0" xfId="0" applyFont="1" applyBorder="1" applyAlignment="1">
      <alignment horizontal="justify" vertical="center" wrapText="1"/>
    </xf>
    <xf numFmtId="0" fontId="21" fillId="0" borderId="44" xfId="0" applyFont="1" applyBorder="1" applyAlignment="1">
      <alignment vertical="top" wrapText="1"/>
    </xf>
    <xf numFmtId="0" fontId="21" fillId="0" borderId="14" xfId="0" applyFont="1" applyBorder="1" applyAlignment="1">
      <alignment vertical="center" shrinkToFit="1"/>
    </xf>
    <xf numFmtId="0" fontId="21" fillId="0" borderId="0" xfId="0" applyFont="1" applyBorder="1" applyAlignment="1">
      <alignment vertical="center" shrinkToFit="1"/>
    </xf>
    <xf numFmtId="0" fontId="21" fillId="0" borderId="25" xfId="0" applyFont="1" applyBorder="1" applyAlignment="1">
      <alignment vertical="center"/>
    </xf>
    <xf numFmtId="0" fontId="21" fillId="0" borderId="25" xfId="0" applyFont="1" applyBorder="1" applyAlignment="1">
      <alignment vertical="center" shrinkToFit="1"/>
    </xf>
    <xf numFmtId="0" fontId="21" fillId="0" borderId="25" xfId="0" applyFont="1" applyBorder="1" applyAlignment="1">
      <alignment vertical="top" wrapText="1"/>
    </xf>
    <xf numFmtId="0" fontId="21" fillId="0" borderId="46" xfId="0" applyFont="1" applyBorder="1" applyAlignment="1">
      <alignment vertical="top" wrapText="1"/>
    </xf>
    <xf numFmtId="0" fontId="19" fillId="0" borderId="0" xfId="0" applyFont="1" applyAlignment="1">
      <alignment horizontal="center" vertical="center"/>
    </xf>
    <xf numFmtId="0" fontId="19" fillId="0" borderId="41" xfId="0" applyFont="1" applyBorder="1" applyAlignment="1">
      <alignment horizontal="center" vertical="center"/>
    </xf>
    <xf numFmtId="0" fontId="19" fillId="0" borderId="43" xfId="0" applyFont="1" applyBorder="1" applyAlignment="1">
      <alignment horizontal="center" vertical="center"/>
    </xf>
    <xf numFmtId="0" fontId="21" fillId="0" borderId="43" xfId="0" applyFont="1" applyBorder="1" applyAlignment="1">
      <alignment horizontal="center" vertical="top" wrapText="1"/>
    </xf>
    <xf numFmtId="0" fontId="21" fillId="0" borderId="43" xfId="0" applyFont="1" applyBorder="1" applyAlignment="1">
      <alignment horizontal="center" vertical="center"/>
    </xf>
    <xf numFmtId="0" fontId="21" fillId="0" borderId="45" xfId="0" applyFont="1" applyBorder="1" applyAlignment="1">
      <alignment horizontal="center" vertical="center"/>
    </xf>
    <xf numFmtId="0" fontId="21" fillId="0" borderId="28" xfId="0" applyFont="1" applyBorder="1" applyAlignment="1">
      <alignment vertical="top" wrapText="1"/>
    </xf>
    <xf numFmtId="0" fontId="4" fillId="0" borderId="28" xfId="1" applyBorder="1" applyAlignment="1">
      <alignment vertical="center" shrinkToFit="1"/>
    </xf>
    <xf numFmtId="0" fontId="21" fillId="0" borderId="10" xfId="0" applyFont="1" applyBorder="1" applyAlignment="1">
      <alignment horizontal="center" vertical="center" shrinkToFit="1"/>
    </xf>
    <xf numFmtId="0" fontId="21" fillId="0" borderId="47" xfId="0" applyFont="1" applyBorder="1" applyAlignment="1">
      <alignment horizontal="center" vertical="center"/>
    </xf>
    <xf numFmtId="0" fontId="6" fillId="0" borderId="0" xfId="0" applyFont="1">
      <alignment vertical="center"/>
    </xf>
    <xf numFmtId="0" fontId="6" fillId="0" borderId="0" xfId="0" applyFont="1" applyFill="1">
      <alignment vertical="center"/>
    </xf>
    <xf numFmtId="0" fontId="6" fillId="0" borderId="0" xfId="0" applyFont="1" applyAlignment="1">
      <alignment vertical="center"/>
    </xf>
    <xf numFmtId="0" fontId="6" fillId="0" borderId="0" xfId="0" applyFont="1" applyFill="1" applyBorder="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indent="3"/>
    </xf>
    <xf numFmtId="0" fontId="6" fillId="0" borderId="0" xfId="0" applyFont="1" applyFill="1" applyBorder="1" applyAlignment="1">
      <alignment horizontal="left" vertical="center" indent="1"/>
    </xf>
    <xf numFmtId="0" fontId="6" fillId="2" borderId="0" xfId="0" applyFont="1" applyFill="1" applyBorder="1">
      <alignment vertical="center"/>
    </xf>
    <xf numFmtId="0" fontId="6" fillId="0" borderId="0" xfId="0" applyFont="1" applyFill="1" applyAlignment="1">
      <alignment horizontal="right" vertical="center"/>
    </xf>
    <xf numFmtId="0" fontId="6" fillId="0" borderId="0" xfId="0" applyFont="1" applyFill="1" applyBorder="1" applyAlignment="1">
      <alignment vertical="center" shrinkToFit="1"/>
    </xf>
    <xf numFmtId="0" fontId="6" fillId="0" borderId="0" xfId="0" applyFont="1" applyFill="1" applyBorder="1" applyAlignment="1">
      <alignment vertical="top" wrapText="1"/>
    </xf>
    <xf numFmtId="0" fontId="6" fillId="0" borderId="0" xfId="0" applyFont="1" applyFill="1" applyBorder="1" applyAlignment="1">
      <alignment vertical="center"/>
    </xf>
    <xf numFmtId="0" fontId="6" fillId="0" borderId="0" xfId="0" applyFont="1" applyFill="1" applyBorder="1" applyAlignment="1">
      <alignment horizontal="left" vertical="top" wrapText="1"/>
    </xf>
    <xf numFmtId="0" fontId="6" fillId="2" borderId="0" xfId="0" applyFont="1" applyFill="1" applyBorder="1" applyAlignment="1">
      <alignment vertical="center" shrinkToFit="1"/>
    </xf>
    <xf numFmtId="0" fontId="21" fillId="0" borderId="29" xfId="0" applyFont="1" applyBorder="1" applyAlignment="1">
      <alignment horizontal="center" vertical="center" wrapText="1"/>
    </xf>
    <xf numFmtId="176" fontId="6" fillId="2" borderId="0" xfId="0" applyNumberFormat="1" applyFont="1" applyFill="1" applyAlignment="1">
      <alignment horizontal="left" vertical="center"/>
    </xf>
    <xf numFmtId="0" fontId="6" fillId="0" borderId="0" xfId="0" applyFont="1" applyFill="1" applyAlignment="1">
      <alignment horizontal="left" vertical="center"/>
    </xf>
    <xf numFmtId="0" fontId="6" fillId="0" borderId="0" xfId="0" applyFont="1" applyAlignment="1">
      <alignment horizontal="right" vertical="center"/>
    </xf>
    <xf numFmtId="58" fontId="6" fillId="0" borderId="0" xfId="0" applyNumberFormat="1" applyFont="1">
      <alignment vertical="center"/>
    </xf>
    <xf numFmtId="0" fontId="6" fillId="0" borderId="0" xfId="0" applyFont="1" applyAlignment="1">
      <alignment horizontal="right" vertical="center" indent="3"/>
    </xf>
    <xf numFmtId="0" fontId="6" fillId="0" borderId="0" xfId="0" applyFont="1" applyAlignment="1">
      <alignment horizontal="right" vertical="center" indent="2"/>
    </xf>
    <xf numFmtId="0" fontId="6" fillId="0" borderId="0" xfId="0" applyFont="1" applyAlignment="1">
      <alignment horizontal="left" vertical="center"/>
    </xf>
    <xf numFmtId="0" fontId="6" fillId="0" borderId="1" xfId="0" applyFont="1" applyBorder="1" applyAlignment="1">
      <alignment horizontal="left" vertical="center" indent="1"/>
    </xf>
    <xf numFmtId="0" fontId="6" fillId="0" borderId="2" xfId="0" applyFont="1" applyBorder="1">
      <alignment vertical="center"/>
    </xf>
    <xf numFmtId="0" fontId="6" fillId="0" borderId="3" xfId="0" applyFont="1" applyBorder="1">
      <alignment vertical="center"/>
    </xf>
    <xf numFmtId="0" fontId="6" fillId="0" borderId="4" xfId="0" applyFont="1" applyBorder="1" applyAlignment="1">
      <alignment horizontal="right" vertical="center"/>
    </xf>
    <xf numFmtId="0" fontId="6" fillId="0" borderId="0" xfId="0" applyFont="1" applyBorder="1">
      <alignment vertical="center"/>
    </xf>
    <xf numFmtId="0" fontId="6" fillId="0" borderId="5" xfId="0" applyFont="1" applyBorder="1">
      <alignment vertical="center"/>
    </xf>
    <xf numFmtId="0" fontId="6" fillId="0" borderId="0" xfId="0" applyFont="1" applyBorder="1" applyAlignment="1">
      <alignment horizontal="left" vertical="center" indent="1"/>
    </xf>
    <xf numFmtId="0" fontId="6" fillId="0" borderId="6" xfId="0" applyFont="1" applyBorder="1" applyAlignment="1">
      <alignment horizontal="right" vertical="center"/>
    </xf>
    <xf numFmtId="0" fontId="6" fillId="0" borderId="7" xfId="0" applyFont="1" applyBorder="1">
      <alignment vertical="center"/>
    </xf>
    <xf numFmtId="0" fontId="6" fillId="0" borderId="8" xfId="0" applyFont="1" applyBorder="1">
      <alignment vertical="center"/>
    </xf>
    <xf numFmtId="0" fontId="13" fillId="0" borderId="0" xfId="1" applyFont="1" applyAlignment="1">
      <alignment horizontal="right" vertical="center" indent="2"/>
    </xf>
    <xf numFmtId="0" fontId="13" fillId="0" borderId="0" xfId="1" applyFont="1">
      <alignment vertical="center"/>
    </xf>
    <xf numFmtId="0" fontId="6" fillId="0" borderId="0" xfId="0" applyFont="1" applyFill="1" applyAlignment="1">
      <alignment vertical="center"/>
    </xf>
    <xf numFmtId="0" fontId="4" fillId="2" borderId="0" xfId="1" applyFill="1" applyBorder="1">
      <alignment vertical="center"/>
    </xf>
    <xf numFmtId="0" fontId="21" fillId="0" borderId="48" xfId="0" applyFont="1" applyBorder="1" applyAlignment="1">
      <alignment horizontal="justify" vertical="center" wrapText="1"/>
    </xf>
    <xf numFmtId="0" fontId="6" fillId="0" borderId="0" xfId="0" applyFont="1" applyAlignment="1">
      <alignment horizontal="left" vertical="top" wrapText="1"/>
    </xf>
    <xf numFmtId="0" fontId="6" fillId="0" borderId="0" xfId="0" applyFont="1" applyFill="1" applyBorder="1" applyAlignment="1">
      <alignment horizontal="left" vertical="center" shrinkToFit="1"/>
    </xf>
    <xf numFmtId="0" fontId="29" fillId="0" borderId="0" xfId="0" applyFont="1">
      <alignment vertical="center"/>
    </xf>
    <xf numFmtId="0" fontId="6" fillId="2" borderId="0" xfId="0" applyFont="1" applyFill="1" applyBorder="1" applyAlignment="1">
      <alignment vertical="top" wrapText="1"/>
    </xf>
    <xf numFmtId="0" fontId="6" fillId="2" borderId="0" xfId="0" applyFont="1" applyFill="1" applyBorder="1" applyAlignment="1">
      <alignment vertical="center" wrapText="1"/>
    </xf>
    <xf numFmtId="0" fontId="6" fillId="2" borderId="0" xfId="0" applyFont="1" applyFill="1" applyBorder="1" applyAlignment="1">
      <alignment horizontal="left" vertical="center"/>
    </xf>
    <xf numFmtId="0" fontId="6" fillId="0" borderId="0" xfId="0" applyFont="1" applyFill="1" applyBorder="1" applyAlignment="1">
      <alignment horizontal="left" vertical="center"/>
    </xf>
    <xf numFmtId="0" fontId="29" fillId="0" borderId="0" xfId="0" applyFont="1" applyFill="1">
      <alignment vertical="center"/>
    </xf>
    <xf numFmtId="0" fontId="4" fillId="0" borderId="7" xfId="1" applyBorder="1">
      <alignment vertical="center"/>
    </xf>
    <xf numFmtId="49" fontId="6" fillId="0" borderId="0" xfId="0" applyNumberFormat="1" applyFont="1" applyAlignment="1">
      <alignment horizontal="left" vertical="center"/>
    </xf>
    <xf numFmtId="49" fontId="29" fillId="0" borderId="0" xfId="0" applyNumberFormat="1" applyFont="1" applyAlignment="1">
      <alignment horizontal="right" vertical="center"/>
    </xf>
    <xf numFmtId="0" fontId="6" fillId="2" borderId="0" xfId="0" applyFont="1" applyFill="1" applyAlignment="1">
      <alignment horizontal="left" vertical="top" wrapText="1"/>
    </xf>
    <xf numFmtId="0" fontId="6" fillId="2" borderId="0" xfId="0" applyFont="1" applyFill="1" applyAlignment="1">
      <alignment horizontal="left" vertical="center" wrapText="1"/>
    </xf>
    <xf numFmtId="0" fontId="6" fillId="0" borderId="0" xfId="0" applyFont="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left" vertical="top" wrapText="1"/>
    </xf>
    <xf numFmtId="0" fontId="6" fillId="0" borderId="0" xfId="0" applyFont="1" applyAlignment="1">
      <alignment horizontal="left" vertical="center" wrapText="1"/>
    </xf>
    <xf numFmtId="176" fontId="6" fillId="2" borderId="0" xfId="0" applyNumberFormat="1" applyFont="1" applyFill="1" applyAlignment="1">
      <alignment horizontal="left" vertical="center"/>
    </xf>
    <xf numFmtId="0" fontId="4" fillId="0" borderId="0" xfId="1">
      <alignment vertical="center"/>
    </xf>
    <xf numFmtId="177" fontId="6" fillId="0" borderId="0" xfId="0" applyNumberFormat="1" applyFont="1" applyFill="1" applyAlignment="1">
      <alignment horizontal="left" vertical="center"/>
    </xf>
    <xf numFmtId="20" fontId="6" fillId="0" borderId="0" xfId="0" applyNumberFormat="1" applyFont="1" applyFill="1" applyAlignment="1">
      <alignment horizontal="left" vertical="center"/>
    </xf>
    <xf numFmtId="0" fontId="6" fillId="0" borderId="0"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shrinkToFit="1"/>
    </xf>
    <xf numFmtId="5" fontId="6" fillId="2" borderId="0" xfId="0" applyNumberFormat="1" applyFont="1" applyFill="1" applyBorder="1" applyAlignment="1">
      <alignment horizontal="left" vertical="center"/>
    </xf>
    <xf numFmtId="0" fontId="29" fillId="0" borderId="0" xfId="0" applyFont="1" applyFill="1" applyBorder="1" applyAlignment="1">
      <alignment horizontal="left" vertical="center" wrapText="1"/>
    </xf>
    <xf numFmtId="0" fontId="21" fillId="0" borderId="0" xfId="0" applyFont="1" applyAlignment="1">
      <alignment horizontal="left" vertical="center" wrapText="1"/>
    </xf>
    <xf numFmtId="0" fontId="20" fillId="0" borderId="0" xfId="0" applyFont="1" applyAlignment="1">
      <alignment horizontal="center" vertical="center"/>
    </xf>
    <xf numFmtId="0" fontId="21" fillId="0" borderId="33" xfId="0" applyFont="1" applyBorder="1" applyAlignment="1">
      <alignment horizontal="distributed" vertical="distributed" textRotation="255" wrapText="1" justifyLastLine="1"/>
    </xf>
    <xf numFmtId="0" fontId="21" fillId="0" borderId="34" xfId="0" applyFont="1" applyBorder="1" applyAlignment="1">
      <alignment horizontal="distributed" vertical="distributed" textRotation="255" wrapText="1" justifyLastLine="1"/>
    </xf>
    <xf numFmtId="0" fontId="21" fillId="0" borderId="35" xfId="0" applyFont="1" applyBorder="1" applyAlignment="1">
      <alignment horizontal="distributed" vertical="distributed" textRotation="255" wrapText="1" justifyLastLine="1"/>
    </xf>
    <xf numFmtId="0" fontId="21" fillId="0" borderId="36" xfId="0" applyFont="1" applyBorder="1" applyAlignment="1">
      <alignment horizontal="distributed" vertical="center" wrapText="1" justifyLastLine="1"/>
    </xf>
    <xf numFmtId="0" fontId="21" fillId="0" borderId="37" xfId="0" applyFont="1" applyBorder="1" applyAlignment="1">
      <alignment horizontal="distributed" vertical="center" wrapText="1" justifyLastLine="1"/>
    </xf>
    <xf numFmtId="0" fontId="21" fillId="0" borderId="38" xfId="0" applyFont="1" applyBorder="1" applyAlignment="1">
      <alignment horizontal="distributed" vertical="center" wrapText="1" justifyLastLine="1"/>
    </xf>
    <xf numFmtId="0" fontId="21" fillId="0" borderId="10" xfId="0" applyFont="1" applyBorder="1" applyAlignment="1">
      <alignment horizontal="distributed" vertical="center" wrapText="1" justifyLastLine="1"/>
    </xf>
    <xf numFmtId="0" fontId="21" fillId="0" borderId="39" xfId="0" applyFont="1" applyBorder="1" applyAlignment="1">
      <alignment horizontal="distributed" vertical="center" wrapText="1" justifyLastLine="1"/>
    </xf>
    <xf numFmtId="0" fontId="21" fillId="0" borderId="40" xfId="0" applyFont="1" applyBorder="1" applyAlignment="1">
      <alignment horizontal="distributed" vertical="center" wrapText="1" justifyLastLine="1"/>
    </xf>
    <xf numFmtId="0" fontId="25" fillId="0" borderId="0" xfId="0" applyFont="1" applyAlignment="1">
      <alignment horizontal="center" vertical="center"/>
    </xf>
    <xf numFmtId="0" fontId="25" fillId="0" borderId="25" xfId="0" applyFont="1" applyBorder="1" applyAlignment="1">
      <alignment horizontal="center" vertical="center"/>
    </xf>
    <xf numFmtId="0" fontId="21" fillId="0" borderId="19" xfId="0" applyFont="1" applyBorder="1" applyAlignment="1">
      <alignment horizontal="left" vertical="center" wrapText="1" indent="1"/>
    </xf>
    <xf numFmtId="0" fontId="21" fillId="0" borderId="20" xfId="0" applyFont="1" applyBorder="1" applyAlignment="1">
      <alignment horizontal="left" vertical="center" wrapText="1" indent="1"/>
    </xf>
    <xf numFmtId="0" fontId="21" fillId="0" borderId="14" xfId="0" applyFont="1" applyBorder="1" applyAlignment="1">
      <alignment horizontal="left" vertical="center" wrapText="1" indent="1"/>
    </xf>
    <xf numFmtId="0" fontId="21" fillId="0" borderId="15" xfId="0" applyFont="1" applyBorder="1" applyAlignment="1">
      <alignment horizontal="left" vertical="center" wrapText="1" indent="1"/>
    </xf>
    <xf numFmtId="0" fontId="4" fillId="0" borderId="27" xfId="1" applyBorder="1" applyAlignment="1">
      <alignment horizontal="center" vertical="center" shrinkToFit="1"/>
    </xf>
    <xf numFmtId="0" fontId="4" fillId="0" borderId="26" xfId="1" applyBorder="1" applyAlignment="1">
      <alignment horizontal="center" vertical="center" shrinkToFit="1"/>
    </xf>
    <xf numFmtId="0" fontId="22" fillId="0" borderId="24" xfId="0" applyFont="1" applyBorder="1" applyAlignment="1">
      <alignment horizontal="justify" vertical="center" wrapText="1"/>
    </xf>
    <xf numFmtId="0" fontId="22" fillId="0" borderId="42" xfId="0" applyFont="1" applyBorder="1" applyAlignment="1">
      <alignment horizontal="justify" vertical="center" wrapText="1"/>
    </xf>
    <xf numFmtId="0" fontId="22" fillId="0" borderId="0" xfId="0" applyFont="1" applyBorder="1" applyAlignment="1">
      <alignment horizontal="justify" vertical="center" wrapText="1"/>
    </xf>
    <xf numFmtId="0" fontId="22" fillId="0" borderId="44"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4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44" xfId="0" applyFont="1" applyBorder="1" applyAlignment="1">
      <alignment horizontal="justify" vertical="center" wrapText="1"/>
    </xf>
    <xf numFmtId="0" fontId="21" fillId="4" borderId="11"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0" borderId="0" xfId="0" applyFont="1" applyBorder="1" applyAlignment="1">
      <alignment horizontal="center" vertical="center" wrapText="1"/>
    </xf>
    <xf numFmtId="0" fontId="21" fillId="0" borderId="43" xfId="0" applyFont="1" applyBorder="1" applyAlignment="1">
      <alignment horizontal="left" vertical="center" wrapText="1" indent="1"/>
    </xf>
    <xf numFmtId="0" fontId="21" fillId="0" borderId="0" xfId="0" applyFont="1" applyBorder="1" applyAlignment="1">
      <alignment horizontal="left" vertical="center" wrapText="1" indent="1"/>
    </xf>
    <xf numFmtId="0" fontId="21" fillId="0" borderId="44" xfId="0" applyFont="1" applyBorder="1" applyAlignment="1">
      <alignment horizontal="left" vertical="center" wrapText="1" indent="1"/>
    </xf>
    <xf numFmtId="0" fontId="21" fillId="0" borderId="0" xfId="0" applyFont="1" applyBorder="1" applyAlignment="1">
      <alignment horizontal="center" vertical="top" wrapText="1"/>
    </xf>
    <xf numFmtId="0" fontId="26" fillId="0" borderId="43" xfId="0" applyFont="1" applyBorder="1" applyAlignment="1">
      <alignment horizontal="left" vertical="center" wrapText="1" indent="1"/>
    </xf>
    <xf numFmtId="0" fontId="26" fillId="0" borderId="0" xfId="0" applyFont="1" applyBorder="1" applyAlignment="1">
      <alignment horizontal="left" vertical="center" wrapText="1" indent="1"/>
    </xf>
    <xf numFmtId="0" fontId="26" fillId="0" borderId="44" xfId="0" applyFont="1" applyBorder="1" applyAlignment="1">
      <alignment horizontal="left" vertical="center" wrapText="1" indent="1"/>
    </xf>
    <xf numFmtId="0" fontId="21" fillId="0" borderId="1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0" xfId="0" applyFont="1" applyBorder="1" applyAlignment="1">
      <alignment horizontal="left" vertical="center" wrapText="1"/>
    </xf>
    <xf numFmtId="0" fontId="14" fillId="0" borderId="0" xfId="0" applyFont="1" applyAlignment="1">
      <alignment horizontal="left" vertical="center" wrapText="1"/>
    </xf>
    <xf numFmtId="0" fontId="15" fillId="0" borderId="0" xfId="0" applyFont="1" applyFill="1" applyBorder="1" applyAlignment="1">
      <alignment horizontal="distributed" vertical="distributed" justifyLastLine="1"/>
    </xf>
    <xf numFmtId="0" fontId="10" fillId="0" borderId="16" xfId="0" applyNumberFormat="1" applyFont="1" applyFill="1" applyBorder="1" applyAlignment="1">
      <alignment horizontal="distributed" vertical="center" wrapText="1" justifyLastLine="1" shrinkToFit="1"/>
    </xf>
    <xf numFmtId="0" fontId="10" fillId="0" borderId="21" xfId="0" applyNumberFormat="1" applyFont="1" applyFill="1" applyBorder="1" applyAlignment="1">
      <alignment horizontal="distributed" vertical="center" wrapText="1" justifyLastLine="1" shrinkToFit="1"/>
    </xf>
    <xf numFmtId="0" fontId="10" fillId="0" borderId="17" xfId="0" applyNumberFormat="1" applyFont="1" applyFill="1" applyBorder="1" applyAlignment="1">
      <alignment horizontal="distributed" vertical="center" wrapText="1" justifyLastLine="1" shrinkToFit="1"/>
    </xf>
    <xf numFmtId="0" fontId="10" fillId="0" borderId="18"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0" fillId="0" borderId="22" xfId="0" applyFont="1" applyBorder="1" applyAlignment="1">
      <alignment horizontal="center" vertical="center" textRotation="255" wrapText="1"/>
    </xf>
    <xf numFmtId="0" fontId="11" fillId="0" borderId="23" xfId="0" applyFont="1" applyFill="1" applyBorder="1" applyAlignment="1">
      <alignment horizontal="center" vertical="center" textRotation="255"/>
    </xf>
    <xf numFmtId="0" fontId="11" fillId="0" borderId="13" xfId="0" applyFont="1" applyFill="1" applyBorder="1" applyAlignment="1">
      <alignment horizontal="center" vertical="center" textRotation="255"/>
    </xf>
    <xf numFmtId="0" fontId="11" fillId="0" borderId="22" xfId="0" applyFont="1" applyFill="1" applyBorder="1" applyAlignment="1">
      <alignment horizontal="center" vertical="center" textRotation="255"/>
    </xf>
    <xf numFmtId="0" fontId="9" fillId="2" borderId="0" xfId="0" applyFont="1" applyFill="1" applyBorder="1" applyAlignment="1">
      <alignment horizontal="right" vertical="center" shrinkToFit="1"/>
    </xf>
  </cellXfs>
  <cellStyles count="4">
    <cellStyle name="パーセント" xfId="3" builtinId="5"/>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591911</xdr:colOff>
      <xdr:row>22</xdr:row>
      <xdr:rowOff>36739</xdr:rowOff>
    </xdr:from>
    <xdr:to>
      <xdr:col>8</xdr:col>
      <xdr:colOff>163286</xdr:colOff>
      <xdr:row>25</xdr:row>
      <xdr:rowOff>367392</xdr:rowOff>
    </xdr:to>
    <xdr:sp macro="" textlink="">
      <xdr:nvSpPr>
        <xdr:cNvPr id="3076" name="AutoShape 4">
          <a:extLst>
            <a:ext uri="{FF2B5EF4-FFF2-40B4-BE49-F238E27FC236}">
              <a16:creationId xmlns:a16="http://schemas.microsoft.com/office/drawing/2014/main" id="{00000000-0008-0000-0300-0000040C0000}"/>
            </a:ext>
          </a:extLst>
        </xdr:cNvPr>
        <xdr:cNvSpPr>
          <a:spLocks noChangeArrowheads="1"/>
        </xdr:cNvSpPr>
      </xdr:nvSpPr>
      <xdr:spPr bwMode="auto">
        <a:xfrm>
          <a:off x="1952625" y="7683953"/>
          <a:ext cx="9273268" cy="1473653"/>
        </a:xfrm>
        <a:prstGeom prst="bracketPair">
          <a:avLst>
            <a:gd name="adj" fmla="val 6079"/>
          </a:avLst>
        </a:prstGeom>
        <a:noFill/>
        <a:ln w="9525">
          <a:solidFill>
            <a:srgbClr val="4579B8"/>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962025</xdr:colOff>
          <xdr:row>7</xdr:row>
          <xdr:rowOff>571500</xdr:rowOff>
        </xdr:from>
        <xdr:to>
          <xdr:col>4</xdr:col>
          <xdr:colOff>590550</xdr:colOff>
          <xdr:row>9</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民間資金活用型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1085850</xdr:colOff>
          <xdr:row>7</xdr:row>
          <xdr:rowOff>552450</xdr:rowOff>
        </xdr:from>
        <xdr:to>
          <xdr:col>5</xdr:col>
          <xdr:colOff>0</xdr:colOff>
          <xdr:row>9</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自己資金型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xdr:row>
          <xdr:rowOff>9525</xdr:rowOff>
        </xdr:from>
        <xdr:to>
          <xdr:col>3</xdr:col>
          <xdr:colOff>1352550</xdr:colOff>
          <xdr:row>10</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事業性なし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xdr:row>
          <xdr:rowOff>152400</xdr:rowOff>
        </xdr:from>
        <xdr:to>
          <xdr:col>4</xdr:col>
          <xdr:colOff>209550</xdr:colOff>
          <xdr:row>11</xdr:row>
          <xdr:rowOff>66675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xdr:row>
          <xdr:rowOff>114300</xdr:rowOff>
        </xdr:from>
        <xdr:to>
          <xdr:col>4</xdr:col>
          <xdr:colOff>361950</xdr:colOff>
          <xdr:row>15</xdr:row>
          <xdr:rowOff>361950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冷温水発生機など熱源設備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xdr:row>
          <xdr:rowOff>95250</xdr:rowOff>
        </xdr:from>
        <xdr:to>
          <xdr:col>3</xdr:col>
          <xdr:colOff>1647825</xdr:colOff>
          <xdr:row>16</xdr:row>
          <xdr:rowOff>447675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パッケージエアコンなど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17</xdr:row>
          <xdr:rowOff>57150</xdr:rowOff>
        </xdr:from>
        <xdr:to>
          <xdr:col>3</xdr:col>
          <xdr:colOff>1647825</xdr:colOff>
          <xdr:row>17</xdr:row>
          <xdr:rowOff>447675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その他空調機器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152400</xdr:rowOff>
        </xdr:from>
        <xdr:to>
          <xdr:col>3</xdr:col>
          <xdr:colOff>1228725</xdr:colOff>
          <xdr:row>18</xdr:row>
          <xdr:rowOff>400050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衛生器具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152400</xdr:rowOff>
        </xdr:from>
        <xdr:to>
          <xdr:col>3</xdr:col>
          <xdr:colOff>1095375</xdr:colOff>
          <xdr:row>19</xdr:row>
          <xdr:rowOff>400050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47625</xdr:rowOff>
        </xdr:from>
        <xdr:to>
          <xdr:col>3</xdr:col>
          <xdr:colOff>1152525</xdr:colOff>
          <xdr:row>14</xdr:row>
          <xdr:rowOff>457200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照明設備</a:t>
              </a:r>
            </a:p>
          </xdr:txBody>
        </xdr:sp>
        <xdr:clientData/>
      </xdr:twoCellAnchor>
    </mc:Choice>
    <mc:Fallback/>
  </mc:AlternateContent>
  <xdr:twoCellAnchor>
    <xdr:from>
      <xdr:col>2</xdr:col>
      <xdr:colOff>585507</xdr:colOff>
      <xdr:row>28</xdr:row>
      <xdr:rowOff>722</xdr:rowOff>
    </xdr:from>
    <xdr:to>
      <xdr:col>8</xdr:col>
      <xdr:colOff>156882</xdr:colOff>
      <xdr:row>31</xdr:row>
      <xdr:rowOff>134792</xdr:rowOff>
    </xdr:to>
    <xdr:sp macro="" textlink="">
      <xdr:nvSpPr>
        <xdr:cNvPr id="22" name="AutoShape 4">
          <a:extLst>
            <a:ext uri="{FF2B5EF4-FFF2-40B4-BE49-F238E27FC236}">
              <a16:creationId xmlns:a16="http://schemas.microsoft.com/office/drawing/2014/main" id="{00000000-0008-0000-0300-000016000000}"/>
            </a:ext>
          </a:extLst>
        </xdr:cNvPr>
        <xdr:cNvSpPr>
          <a:spLocks noChangeArrowheads="1"/>
        </xdr:cNvSpPr>
      </xdr:nvSpPr>
      <xdr:spPr bwMode="auto">
        <a:xfrm>
          <a:off x="1952625" y="8730104"/>
          <a:ext cx="9085169" cy="638335"/>
        </a:xfrm>
        <a:prstGeom prst="bracketPair">
          <a:avLst>
            <a:gd name="adj" fmla="val 6079"/>
          </a:avLst>
        </a:prstGeom>
        <a:noFill/>
        <a:ln w="9525">
          <a:solidFill>
            <a:srgbClr val="4579B8"/>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581023</xdr:colOff>
      <xdr:row>34</xdr:row>
      <xdr:rowOff>164328</xdr:rowOff>
    </xdr:from>
    <xdr:to>
      <xdr:col>8</xdr:col>
      <xdr:colOff>152398</xdr:colOff>
      <xdr:row>38</xdr:row>
      <xdr:rowOff>130310</xdr:rowOff>
    </xdr:to>
    <xdr:sp macro="" textlink="">
      <xdr:nvSpPr>
        <xdr:cNvPr id="23" name="AutoShape 4">
          <a:extLst>
            <a:ext uri="{FF2B5EF4-FFF2-40B4-BE49-F238E27FC236}">
              <a16:creationId xmlns:a16="http://schemas.microsoft.com/office/drawing/2014/main" id="{00000000-0008-0000-0300-000017000000}"/>
            </a:ext>
          </a:extLst>
        </xdr:cNvPr>
        <xdr:cNvSpPr>
          <a:spLocks noChangeArrowheads="1"/>
        </xdr:cNvSpPr>
      </xdr:nvSpPr>
      <xdr:spPr bwMode="auto">
        <a:xfrm>
          <a:off x="1948141" y="9745357"/>
          <a:ext cx="9085169" cy="638335"/>
        </a:xfrm>
        <a:prstGeom prst="bracketPair">
          <a:avLst>
            <a:gd name="adj" fmla="val 6079"/>
          </a:avLst>
        </a:prstGeom>
        <a:noFill/>
        <a:ln w="9525">
          <a:solidFill>
            <a:srgbClr val="4579B8"/>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tel::&#65296;&#65302;&#65293;&#65302;&#65298;&#65296;&#65304;&#65293;&#65305;&#65299;&#65303;&#65299;" TargetMode="External"/><Relationship Id="rId2" Type="http://schemas.openxmlformats.org/officeDocument/2006/relationships/hyperlink" Target="https://www.mapnavi.city.osaka.lg.jp/webgis/?z=18&amp;ll=34.650771%2C135.472241&amp;mp=1&amp;ly=2&amp;im=116&amp;bg=BG2-0&amp;vlf=1-701-03ffffeffffe" TargetMode="External"/><Relationship Id="rId1" Type="http://schemas.openxmlformats.org/officeDocument/2006/relationships/hyperlink" Target="https://www.mapnavi.city.osaka.lg.jp/webgis/?z=18&amp;ll=34.673693%2C135.486512&amp;mp=1&amp;ly=2&amp;im=116&amp;bg=BG2-0&amp;vlf=1-701-03ffffeffff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apnavi.city.osaka.lg.jp/webgis/?z=18&amp;ll=34.650771%2C135.472241&amp;mp=1&amp;ly=2&amp;im=116&amp;bg=BG2-0&amp;vlf=1-701-03ffffeffffe" TargetMode="External"/><Relationship Id="rId1" Type="http://schemas.openxmlformats.org/officeDocument/2006/relationships/hyperlink" Target="https://www.mapnavi.city.osaka.lg.jp/webgis/?z=18&amp;ll=34.673693%2C135.486512&amp;mp=1&amp;ly=2&amp;im=116&amp;bg=BG2-0&amp;vlf=1-701-03ffffeffff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a0044@city.osaka.lg.jp"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4.bin"/><Relationship Id="rId1" Type="http://schemas.openxmlformats.org/officeDocument/2006/relationships/hyperlink" Target="mailto:ka0044@city.osaka.lg.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C4:M60"/>
  <sheetViews>
    <sheetView tabSelected="1" view="pageBreakPreview" topLeftCell="D3" zoomScaleNormal="100" zoomScaleSheetLayoutView="100" workbookViewId="0">
      <selection activeCell="D3" sqref="D3"/>
    </sheetView>
  </sheetViews>
  <sheetFormatPr defaultRowHeight="12" x14ac:dyDescent="0.15"/>
  <cols>
    <col min="1" max="1" width="9" style="1"/>
    <col min="2" max="2" width="9" style="1" customWidth="1"/>
    <col min="3" max="3" width="7.875" style="1" customWidth="1"/>
    <col min="4" max="4" width="9" style="1" customWidth="1"/>
    <col min="5" max="6" width="9" style="1"/>
    <col min="7" max="7" width="4.75" style="1" customWidth="1"/>
    <col min="8" max="8" width="3.75" style="3" customWidth="1"/>
    <col min="9" max="9" width="14.875" style="1" bestFit="1" customWidth="1"/>
    <col min="10" max="11" width="9" style="1"/>
    <col min="12" max="12" width="20.875" style="1" customWidth="1"/>
    <col min="13" max="13" width="3.125" style="1" customWidth="1"/>
    <col min="14" max="16384" width="9" style="1"/>
  </cols>
  <sheetData>
    <row r="4" spans="3:13" ht="13.5" customHeight="1" x14ac:dyDescent="0.15">
      <c r="D4" s="156" t="s">
        <v>148</v>
      </c>
      <c r="E4" s="156"/>
      <c r="F4" s="156"/>
      <c r="G4" s="156"/>
      <c r="H4" s="156"/>
      <c r="I4" s="156"/>
      <c r="J4" s="156"/>
      <c r="K4" s="156"/>
      <c r="L4" s="156"/>
    </row>
    <row r="5" spans="3:13" ht="13.5" customHeight="1" x14ac:dyDescent="0.15">
      <c r="D5" s="156"/>
      <c r="E5" s="156"/>
      <c r="F5" s="156"/>
      <c r="G5" s="156"/>
      <c r="H5" s="156"/>
      <c r="I5" s="156"/>
      <c r="J5" s="156"/>
      <c r="K5" s="156"/>
      <c r="L5" s="156"/>
    </row>
    <row r="8" spans="3:13" ht="13.5" x14ac:dyDescent="0.15">
      <c r="C8" s="105"/>
      <c r="D8" s="105"/>
      <c r="E8" s="105"/>
      <c r="F8" s="105"/>
      <c r="G8" s="105"/>
      <c r="H8" s="122"/>
      <c r="I8" s="105"/>
      <c r="J8" s="105"/>
      <c r="K8" s="105"/>
      <c r="L8" s="123">
        <v>43273</v>
      </c>
    </row>
    <row r="9" spans="3:13" ht="13.5" x14ac:dyDescent="0.15">
      <c r="C9" s="105"/>
      <c r="D9" s="105"/>
      <c r="E9" s="105"/>
      <c r="F9" s="105"/>
      <c r="G9" s="105"/>
      <c r="H9" s="122"/>
      <c r="I9" s="105"/>
      <c r="J9" s="105"/>
      <c r="K9" s="105"/>
      <c r="L9" s="105"/>
    </row>
    <row r="10" spans="3:13" ht="13.5" x14ac:dyDescent="0.15">
      <c r="C10" s="105"/>
      <c r="D10" s="105"/>
      <c r="E10" s="105"/>
      <c r="F10" s="105"/>
      <c r="G10" s="105"/>
      <c r="H10" s="122"/>
      <c r="I10" s="105"/>
      <c r="J10" s="105"/>
      <c r="K10" s="105"/>
      <c r="L10" s="124" t="s">
        <v>3</v>
      </c>
      <c r="M10" s="2"/>
    </row>
    <row r="11" spans="3:13" ht="13.5" x14ac:dyDescent="0.15">
      <c r="C11" s="105"/>
      <c r="D11" s="105"/>
      <c r="E11" s="105"/>
      <c r="F11" s="105"/>
      <c r="G11" s="105"/>
      <c r="H11" s="122"/>
      <c r="I11" s="105"/>
      <c r="J11" s="105"/>
      <c r="K11" s="105"/>
      <c r="L11" s="125" t="s">
        <v>1</v>
      </c>
      <c r="M11" s="2"/>
    </row>
    <row r="12" spans="3:13" ht="13.5" x14ac:dyDescent="0.15">
      <c r="C12" s="105"/>
      <c r="D12" s="105"/>
      <c r="E12" s="105"/>
      <c r="F12" s="105"/>
      <c r="G12" s="105"/>
      <c r="H12" s="122"/>
      <c r="I12" s="105"/>
      <c r="J12" s="105"/>
      <c r="K12" s="105"/>
      <c r="L12" s="105"/>
    </row>
    <row r="13" spans="3:13" ht="13.5" x14ac:dyDescent="0.15">
      <c r="C13" s="105"/>
      <c r="D13" s="105"/>
      <c r="E13" s="105"/>
      <c r="F13" s="105"/>
      <c r="G13" s="105"/>
      <c r="H13" s="122"/>
      <c r="I13" s="105"/>
      <c r="J13" s="105"/>
      <c r="K13" s="105"/>
      <c r="L13" s="105"/>
    </row>
    <row r="14" spans="3:13" ht="12" customHeight="1" x14ac:dyDescent="0.15">
      <c r="C14" s="105"/>
      <c r="D14" s="157" t="s">
        <v>141</v>
      </c>
      <c r="E14" s="157"/>
      <c r="F14" s="157"/>
      <c r="G14" s="157"/>
      <c r="H14" s="157"/>
      <c r="I14" s="157"/>
      <c r="J14" s="157"/>
      <c r="K14" s="157"/>
      <c r="L14" s="157"/>
    </row>
    <row r="15" spans="3:13" ht="12" customHeight="1" x14ac:dyDescent="0.15">
      <c r="C15" s="105"/>
      <c r="D15" s="157"/>
      <c r="E15" s="157"/>
      <c r="F15" s="157"/>
      <c r="G15" s="157"/>
      <c r="H15" s="157"/>
      <c r="I15" s="157"/>
      <c r="J15" s="157"/>
      <c r="K15" s="157"/>
      <c r="L15" s="157"/>
    </row>
    <row r="16" spans="3:13" ht="12" customHeight="1" x14ac:dyDescent="0.15">
      <c r="C16" s="105"/>
      <c r="D16" s="157"/>
      <c r="E16" s="157"/>
      <c r="F16" s="157"/>
      <c r="G16" s="157"/>
      <c r="H16" s="157"/>
      <c r="I16" s="157"/>
      <c r="J16" s="157"/>
      <c r="K16" s="157"/>
      <c r="L16" s="157"/>
    </row>
    <row r="17" spans="3:12" ht="12" customHeight="1" x14ac:dyDescent="0.15">
      <c r="C17" s="105"/>
      <c r="D17" s="157"/>
      <c r="E17" s="157"/>
      <c r="F17" s="157"/>
      <c r="G17" s="157"/>
      <c r="H17" s="157"/>
      <c r="I17" s="157"/>
      <c r="J17" s="157"/>
      <c r="K17" s="157"/>
      <c r="L17" s="157"/>
    </row>
    <row r="18" spans="3:12" ht="12" customHeight="1" x14ac:dyDescent="0.15">
      <c r="C18" s="105"/>
      <c r="D18" s="157"/>
      <c r="E18" s="157"/>
      <c r="F18" s="157"/>
      <c r="G18" s="157"/>
      <c r="H18" s="157"/>
      <c r="I18" s="157"/>
      <c r="J18" s="157"/>
      <c r="K18" s="157"/>
      <c r="L18" s="157"/>
    </row>
    <row r="19" spans="3:12" ht="12" customHeight="1" x14ac:dyDescent="0.15">
      <c r="C19" s="105"/>
      <c r="D19" s="157"/>
      <c r="E19" s="157"/>
      <c r="F19" s="157"/>
      <c r="G19" s="157"/>
      <c r="H19" s="157"/>
      <c r="I19" s="157"/>
      <c r="J19" s="157"/>
      <c r="K19" s="157"/>
      <c r="L19" s="157"/>
    </row>
    <row r="20" spans="3:12" ht="12" customHeight="1" x14ac:dyDescent="0.15">
      <c r="C20" s="105"/>
      <c r="D20" s="157"/>
      <c r="E20" s="157"/>
      <c r="F20" s="157"/>
      <c r="G20" s="157"/>
      <c r="H20" s="157"/>
      <c r="I20" s="157"/>
      <c r="J20" s="157"/>
      <c r="K20" s="157"/>
      <c r="L20" s="157"/>
    </row>
    <row r="21" spans="3:12" ht="12" customHeight="1" x14ac:dyDescent="0.15">
      <c r="C21" s="105"/>
      <c r="D21" s="157"/>
      <c r="E21" s="157"/>
      <c r="F21" s="157"/>
      <c r="G21" s="157"/>
      <c r="H21" s="157"/>
      <c r="I21" s="157"/>
      <c r="J21" s="157"/>
      <c r="K21" s="157"/>
      <c r="L21" s="157"/>
    </row>
    <row r="22" spans="3:12" ht="12" customHeight="1" x14ac:dyDescent="0.15">
      <c r="C22" s="105"/>
      <c r="D22" s="157"/>
      <c r="E22" s="157"/>
      <c r="F22" s="157"/>
      <c r="G22" s="157"/>
      <c r="H22" s="157"/>
      <c r="I22" s="157"/>
      <c r="J22" s="157"/>
      <c r="K22" s="157"/>
      <c r="L22" s="157"/>
    </row>
    <row r="23" spans="3:12" ht="12" customHeight="1" x14ac:dyDescent="0.15">
      <c r="C23" s="105"/>
      <c r="D23" s="157"/>
      <c r="E23" s="157"/>
      <c r="F23" s="157"/>
      <c r="G23" s="157"/>
      <c r="H23" s="157"/>
      <c r="I23" s="157"/>
      <c r="J23" s="157"/>
      <c r="K23" s="157"/>
      <c r="L23" s="157"/>
    </row>
    <row r="24" spans="3:12" ht="12" customHeight="1" x14ac:dyDescent="0.15">
      <c r="C24" s="105"/>
      <c r="D24" s="157"/>
      <c r="E24" s="157"/>
      <c r="F24" s="157"/>
      <c r="G24" s="157"/>
      <c r="H24" s="157"/>
      <c r="I24" s="157"/>
      <c r="J24" s="157"/>
      <c r="K24" s="157"/>
      <c r="L24" s="157"/>
    </row>
    <row r="25" spans="3:12" ht="12" customHeight="1" x14ac:dyDescent="0.15">
      <c r="C25" s="105"/>
      <c r="D25" s="157"/>
      <c r="E25" s="157"/>
      <c r="F25" s="157"/>
      <c r="G25" s="157"/>
      <c r="H25" s="157"/>
      <c r="I25" s="157"/>
      <c r="J25" s="157"/>
      <c r="K25" s="157"/>
      <c r="L25" s="157"/>
    </row>
    <row r="26" spans="3:12" ht="12" customHeight="1" x14ac:dyDescent="0.15">
      <c r="C26" s="105"/>
      <c r="D26" s="157"/>
      <c r="E26" s="157"/>
      <c r="F26" s="157"/>
      <c r="G26" s="157"/>
      <c r="H26" s="157"/>
      <c r="I26" s="157"/>
      <c r="J26" s="157"/>
      <c r="K26" s="157"/>
      <c r="L26" s="157"/>
    </row>
    <row r="27" spans="3:12" ht="12" customHeight="1" x14ac:dyDescent="0.15">
      <c r="C27" s="105"/>
      <c r="D27" s="153"/>
      <c r="E27" s="153"/>
      <c r="F27" s="153"/>
      <c r="G27" s="153"/>
      <c r="H27" s="153"/>
      <c r="I27" s="153"/>
      <c r="J27" s="153"/>
      <c r="K27" s="153"/>
      <c r="L27" s="153"/>
    </row>
    <row r="28" spans="3:12" ht="15.95" customHeight="1" x14ac:dyDescent="0.15">
      <c r="C28" s="105"/>
      <c r="D28" s="105"/>
      <c r="E28" s="105"/>
      <c r="F28" s="105"/>
      <c r="G28" s="105"/>
      <c r="H28" s="155" t="s">
        <v>2</v>
      </c>
      <c r="I28" s="155"/>
      <c r="J28" s="105"/>
      <c r="K28" s="105"/>
      <c r="L28" s="105"/>
    </row>
    <row r="29" spans="3:12" ht="15.95" customHeight="1" x14ac:dyDescent="0.15">
      <c r="C29" s="105"/>
      <c r="D29" s="105"/>
      <c r="E29" s="105"/>
      <c r="F29" s="105"/>
      <c r="G29" s="105"/>
      <c r="H29" s="122"/>
      <c r="I29" s="105"/>
      <c r="J29" s="105"/>
      <c r="K29" s="105"/>
      <c r="L29" s="105"/>
    </row>
    <row r="30" spans="3:12" ht="15.95" customHeight="1" x14ac:dyDescent="0.15">
      <c r="C30" s="105"/>
      <c r="D30" s="152" t="s">
        <v>135</v>
      </c>
      <c r="E30" s="144" t="s">
        <v>136</v>
      </c>
      <c r="F30" s="105"/>
      <c r="G30" s="105"/>
      <c r="H30" s="122"/>
      <c r="I30" s="105"/>
      <c r="J30" s="105"/>
      <c r="K30" s="105"/>
      <c r="L30" s="105"/>
    </row>
    <row r="31" spans="3:12" ht="15.95" customHeight="1" x14ac:dyDescent="0.15">
      <c r="C31" s="105"/>
      <c r="D31" s="152"/>
      <c r="E31" s="105" t="s">
        <v>126</v>
      </c>
      <c r="F31" s="105"/>
      <c r="G31" s="159" t="s">
        <v>95</v>
      </c>
      <c r="H31" s="159"/>
      <c r="I31" s="159"/>
      <c r="J31" s="159"/>
      <c r="K31" s="159"/>
      <c r="L31" s="159"/>
    </row>
    <row r="32" spans="3:12" ht="15.95" customHeight="1" x14ac:dyDescent="0.15">
      <c r="C32" s="105"/>
      <c r="D32" s="152"/>
      <c r="E32" s="105"/>
      <c r="F32" s="105"/>
      <c r="G32" s="159" t="s">
        <v>114</v>
      </c>
      <c r="H32" s="159"/>
      <c r="I32" s="159"/>
      <c r="J32" s="159"/>
      <c r="K32" s="159"/>
      <c r="L32" s="159"/>
    </row>
    <row r="33" spans="3:12" ht="15.95" customHeight="1" x14ac:dyDescent="0.15">
      <c r="C33" s="105"/>
      <c r="D33" s="152"/>
      <c r="E33" s="105"/>
      <c r="F33" s="105"/>
      <c r="G33" s="160" t="s">
        <v>116</v>
      </c>
      <c r="H33" s="160"/>
      <c r="I33" s="160"/>
      <c r="J33" s="160"/>
      <c r="K33" s="120"/>
      <c r="L33" s="120"/>
    </row>
    <row r="34" spans="3:12" ht="15.95" customHeight="1" x14ac:dyDescent="0.15">
      <c r="C34" s="105"/>
      <c r="D34" s="152"/>
      <c r="E34" s="105"/>
      <c r="F34" s="105"/>
      <c r="G34" s="159" t="s">
        <v>96</v>
      </c>
      <c r="H34" s="159"/>
      <c r="I34" s="159"/>
      <c r="J34" s="159"/>
      <c r="K34" s="159"/>
      <c r="L34" s="159"/>
    </row>
    <row r="35" spans="3:12" ht="15.95" customHeight="1" x14ac:dyDescent="0.15">
      <c r="C35" s="105"/>
      <c r="D35" s="152"/>
      <c r="E35" s="105"/>
      <c r="F35" s="105"/>
      <c r="G35" s="139" t="s">
        <v>118</v>
      </c>
      <c r="H35" s="139"/>
      <c r="I35" s="139"/>
      <c r="J35" s="139"/>
      <c r="K35" s="106"/>
      <c r="L35" s="106"/>
    </row>
    <row r="36" spans="3:12" ht="15.95" customHeight="1" x14ac:dyDescent="0.15">
      <c r="C36" s="105"/>
      <c r="D36" s="152"/>
      <c r="E36" s="105"/>
      <c r="F36" s="105"/>
      <c r="G36" s="160" t="s">
        <v>117</v>
      </c>
      <c r="H36" s="160"/>
      <c r="I36" s="160"/>
      <c r="J36" s="160"/>
      <c r="K36" s="106"/>
      <c r="L36" s="106"/>
    </row>
    <row r="37" spans="3:12" ht="15.95" customHeight="1" x14ac:dyDescent="0.15">
      <c r="C37" s="105"/>
      <c r="D37" s="152"/>
      <c r="E37" s="105" t="s">
        <v>127</v>
      </c>
      <c r="F37" s="105"/>
      <c r="G37" s="161" t="s">
        <v>128</v>
      </c>
      <c r="H37" s="161"/>
      <c r="I37" s="161"/>
      <c r="J37" s="161"/>
      <c r="K37" s="161"/>
      <c r="L37" s="161"/>
    </row>
    <row r="38" spans="3:12" ht="15.95" customHeight="1" x14ac:dyDescent="0.15">
      <c r="C38" s="105"/>
      <c r="D38" s="152"/>
      <c r="E38" s="105"/>
      <c r="F38" s="105"/>
      <c r="G38" s="162" t="s">
        <v>129</v>
      </c>
      <c r="H38" s="162"/>
      <c r="I38" s="162"/>
      <c r="J38" s="162"/>
      <c r="K38" s="162"/>
      <c r="L38" s="162"/>
    </row>
    <row r="39" spans="3:12" ht="20.25" customHeight="1" x14ac:dyDescent="0.15">
      <c r="C39" s="105"/>
      <c r="D39" s="152"/>
      <c r="E39" s="105" t="s">
        <v>130</v>
      </c>
      <c r="F39" s="105"/>
      <c r="G39" s="158" t="s">
        <v>106</v>
      </c>
      <c r="H39" s="158"/>
      <c r="I39" s="158"/>
      <c r="J39" s="158"/>
      <c r="K39" s="158"/>
      <c r="L39" s="158"/>
    </row>
    <row r="40" spans="3:12" ht="18" customHeight="1" x14ac:dyDescent="0.15">
      <c r="C40" s="105"/>
      <c r="D40" s="152"/>
      <c r="E40" s="105"/>
      <c r="F40" s="105"/>
      <c r="G40" s="158"/>
      <c r="H40" s="158"/>
      <c r="I40" s="158"/>
      <c r="J40" s="158"/>
      <c r="K40" s="158"/>
      <c r="L40" s="158"/>
    </row>
    <row r="41" spans="3:12" ht="15.95" customHeight="1" x14ac:dyDescent="0.15">
      <c r="C41" s="105"/>
      <c r="D41" s="152" t="s">
        <v>137</v>
      </c>
      <c r="E41" s="144" t="s">
        <v>138</v>
      </c>
      <c r="F41" s="105"/>
      <c r="G41" s="105"/>
      <c r="H41" s="122"/>
      <c r="I41" s="105"/>
      <c r="J41" s="105"/>
      <c r="K41" s="105"/>
      <c r="L41" s="105"/>
    </row>
    <row r="42" spans="3:12" ht="15.95" customHeight="1" x14ac:dyDescent="0.15">
      <c r="C42" s="105"/>
      <c r="D42" s="152"/>
      <c r="E42" s="144"/>
      <c r="F42" s="105"/>
      <c r="G42" s="158" t="s">
        <v>134</v>
      </c>
      <c r="H42" s="158"/>
      <c r="I42" s="158"/>
      <c r="J42" s="158"/>
      <c r="K42" s="158"/>
      <c r="L42" s="158"/>
    </row>
    <row r="43" spans="3:12" ht="15.75" customHeight="1" x14ac:dyDescent="0.15">
      <c r="C43" s="105"/>
      <c r="D43" s="152"/>
      <c r="E43" s="105"/>
      <c r="F43" s="105"/>
      <c r="G43" s="158"/>
      <c r="H43" s="158"/>
      <c r="I43" s="158"/>
      <c r="J43" s="158"/>
      <c r="K43" s="158"/>
      <c r="L43" s="158"/>
    </row>
    <row r="44" spans="3:12" ht="15.75" customHeight="1" x14ac:dyDescent="0.15">
      <c r="C44" s="105"/>
      <c r="D44" s="152" t="s">
        <v>139</v>
      </c>
      <c r="E44" s="144" t="s">
        <v>140</v>
      </c>
      <c r="F44" s="105"/>
      <c r="G44" s="105"/>
      <c r="H44" s="126"/>
      <c r="I44" s="142"/>
      <c r="J44" s="142"/>
      <c r="K44" s="142"/>
      <c r="L44" s="142"/>
    </row>
    <row r="45" spans="3:12" ht="15.95" customHeight="1" x14ac:dyDescent="0.15">
      <c r="C45" s="105"/>
      <c r="D45" s="152"/>
      <c r="E45" s="105"/>
      <c r="F45" s="105"/>
      <c r="G45" s="151" t="s">
        <v>4</v>
      </c>
      <c r="H45" s="107" t="s">
        <v>99</v>
      </c>
      <c r="I45" s="107"/>
      <c r="J45" s="107"/>
      <c r="K45" s="107"/>
      <c r="L45" s="107"/>
    </row>
    <row r="46" spans="3:12" ht="15.95" customHeight="1" x14ac:dyDescent="0.15">
      <c r="C46" s="105"/>
      <c r="D46" s="152"/>
      <c r="E46" s="105"/>
      <c r="F46" s="105"/>
      <c r="G46" s="151" t="s">
        <v>5</v>
      </c>
      <c r="H46" s="158" t="s">
        <v>131</v>
      </c>
      <c r="I46" s="158"/>
      <c r="J46" s="158"/>
      <c r="K46" s="158"/>
      <c r="L46" s="158"/>
    </row>
    <row r="47" spans="3:12" ht="15.95" customHeight="1" x14ac:dyDescent="0.15">
      <c r="C47" s="105"/>
      <c r="D47" s="152"/>
      <c r="E47" s="105"/>
      <c r="F47" s="105"/>
      <c r="G47" s="151"/>
      <c r="H47" s="158"/>
      <c r="I47" s="158"/>
      <c r="J47" s="158"/>
      <c r="K47" s="158"/>
      <c r="L47" s="158"/>
    </row>
    <row r="48" spans="3:12" ht="15.95" customHeight="1" x14ac:dyDescent="0.15">
      <c r="C48" s="105"/>
      <c r="D48" s="152"/>
      <c r="E48" s="105"/>
      <c r="F48" s="105"/>
      <c r="G48" s="151" t="s">
        <v>92</v>
      </c>
      <c r="H48" s="107" t="s">
        <v>115</v>
      </c>
      <c r="I48" s="107"/>
      <c r="J48" s="107"/>
      <c r="K48" s="107"/>
      <c r="L48" s="107"/>
    </row>
    <row r="49" spans="3:12" ht="15.95" customHeight="1" x14ac:dyDescent="0.15">
      <c r="C49" s="105"/>
      <c r="D49" s="152"/>
      <c r="E49" s="105"/>
      <c r="F49" s="105"/>
      <c r="G49" s="151" t="s">
        <v>109</v>
      </c>
      <c r="H49" s="154" t="s">
        <v>98</v>
      </c>
      <c r="I49" s="154"/>
      <c r="J49" s="154"/>
      <c r="K49" s="154"/>
      <c r="L49" s="154"/>
    </row>
    <row r="50" spans="3:12" ht="15.95" customHeight="1" x14ac:dyDescent="0.15">
      <c r="C50" s="105"/>
      <c r="D50" s="152"/>
      <c r="E50" s="105"/>
      <c r="F50" s="105"/>
      <c r="G50" s="151"/>
      <c r="H50" s="154"/>
      <c r="I50" s="154"/>
      <c r="J50" s="154"/>
      <c r="K50" s="154"/>
      <c r="L50" s="154"/>
    </row>
    <row r="51" spans="3:12" ht="15.95" customHeight="1" x14ac:dyDescent="0.15">
      <c r="C51" s="105"/>
      <c r="D51" s="152"/>
      <c r="E51" s="105"/>
      <c r="F51" s="105"/>
      <c r="G51" s="151" t="s">
        <v>110</v>
      </c>
      <c r="H51" s="154" t="s">
        <v>97</v>
      </c>
      <c r="I51" s="154"/>
      <c r="J51" s="154"/>
      <c r="K51" s="154"/>
      <c r="L51" s="154"/>
    </row>
    <row r="52" spans="3:12" ht="15.95" customHeight="1" x14ac:dyDescent="0.15">
      <c r="C52" s="105"/>
      <c r="D52" s="152"/>
      <c r="E52" s="105"/>
      <c r="F52" s="105"/>
      <c r="G52" s="151"/>
      <c r="H52" s="154"/>
      <c r="I52" s="154"/>
      <c r="J52" s="154"/>
      <c r="K52" s="154"/>
      <c r="L52" s="154"/>
    </row>
    <row r="53" spans="3:12" ht="15.95" customHeight="1" x14ac:dyDescent="0.15">
      <c r="C53" s="105"/>
      <c r="D53" s="152"/>
      <c r="E53" s="105"/>
      <c r="F53" s="105"/>
      <c r="G53" s="151" t="s">
        <v>142</v>
      </c>
      <c r="H53" s="154" t="s">
        <v>143</v>
      </c>
      <c r="I53" s="154"/>
      <c r="J53" s="154"/>
      <c r="K53" s="154"/>
      <c r="L53" s="154"/>
    </row>
    <row r="54" spans="3:12" ht="15.95" customHeight="1" x14ac:dyDescent="0.15">
      <c r="C54" s="105"/>
      <c r="D54" s="152"/>
      <c r="E54" s="105"/>
      <c r="F54" s="105"/>
      <c r="G54" s="151"/>
      <c r="H54" s="154"/>
      <c r="I54" s="154"/>
      <c r="J54" s="154"/>
      <c r="K54" s="154"/>
      <c r="L54" s="154"/>
    </row>
    <row r="55" spans="3:12" ht="15.95" customHeight="1" x14ac:dyDescent="0.15">
      <c r="C55" s="105"/>
      <c r="D55" s="152"/>
      <c r="E55" s="105"/>
      <c r="F55" s="105"/>
      <c r="G55" s="105"/>
      <c r="H55" s="122"/>
      <c r="I55" s="105"/>
      <c r="J55" s="105"/>
      <c r="K55" s="105"/>
      <c r="L55" s="122" t="s">
        <v>9</v>
      </c>
    </row>
    <row r="56" spans="3:12" ht="15.95" customHeight="1" x14ac:dyDescent="0.15">
      <c r="C56" s="105"/>
      <c r="D56" s="152"/>
      <c r="E56" s="105"/>
      <c r="F56" s="105"/>
      <c r="G56" s="105"/>
      <c r="H56" s="122"/>
      <c r="I56" s="105"/>
      <c r="J56" s="105"/>
      <c r="K56" s="105"/>
      <c r="L56" s="122"/>
    </row>
    <row r="57" spans="3:12" ht="15.95" customHeight="1" x14ac:dyDescent="0.15">
      <c r="C57" s="105"/>
      <c r="D57" s="152"/>
      <c r="E57" s="105"/>
      <c r="F57" s="105"/>
      <c r="G57" s="105"/>
      <c r="H57" s="127" t="s">
        <v>6</v>
      </c>
      <c r="I57" s="128"/>
      <c r="J57" s="128"/>
      <c r="K57" s="128"/>
      <c r="L57" s="129"/>
    </row>
    <row r="58" spans="3:12" ht="15.95" customHeight="1" x14ac:dyDescent="0.15">
      <c r="C58" s="105"/>
      <c r="D58" s="152"/>
      <c r="E58" s="105"/>
      <c r="F58" s="105"/>
      <c r="G58" s="105"/>
      <c r="H58" s="130"/>
      <c r="I58" s="131" t="s">
        <v>8</v>
      </c>
      <c r="J58" s="131"/>
      <c r="K58" s="131"/>
      <c r="L58" s="132"/>
    </row>
    <row r="59" spans="3:12" ht="15.95" customHeight="1" x14ac:dyDescent="0.15">
      <c r="C59" s="105"/>
      <c r="D59" s="152"/>
      <c r="E59" s="105"/>
      <c r="F59" s="105"/>
      <c r="G59" s="105"/>
      <c r="H59" s="130"/>
      <c r="I59" s="133" t="s">
        <v>7</v>
      </c>
      <c r="J59" s="131"/>
      <c r="K59" s="131"/>
      <c r="L59" s="132"/>
    </row>
    <row r="60" spans="3:12" ht="15.95" customHeight="1" x14ac:dyDescent="0.15">
      <c r="C60" s="105"/>
      <c r="D60" s="152"/>
      <c r="E60" s="105"/>
      <c r="F60" s="105"/>
      <c r="G60" s="131"/>
      <c r="H60" s="134"/>
      <c r="I60" s="150" t="s">
        <v>91</v>
      </c>
      <c r="J60" s="135"/>
      <c r="K60" s="135"/>
      <c r="L60" s="136"/>
    </row>
  </sheetData>
  <mergeCells count="16">
    <mergeCell ref="G31:L31"/>
    <mergeCell ref="G32:L32"/>
    <mergeCell ref="G33:J33"/>
    <mergeCell ref="H49:L50"/>
    <mergeCell ref="H53:L54"/>
    <mergeCell ref="H51:L52"/>
    <mergeCell ref="H28:I28"/>
    <mergeCell ref="D4:L5"/>
    <mergeCell ref="D14:L26"/>
    <mergeCell ref="G39:L40"/>
    <mergeCell ref="G34:L34"/>
    <mergeCell ref="G36:J36"/>
    <mergeCell ref="G37:L37"/>
    <mergeCell ref="G38:L38"/>
    <mergeCell ref="H46:L47"/>
    <mergeCell ref="G42:L43"/>
  </mergeCells>
  <phoneticPr fontId="1"/>
  <hyperlinks>
    <hyperlink ref="G33:J33" r:id="rId1" display="(大阪市西区北堀江4丁目3番2号)" xr:uid="{00000000-0004-0000-0000-000000000000}"/>
    <hyperlink ref="G36:J36" r:id="rId2" display="(大阪市大正区千鳥2丁目6番15号)" xr:uid="{00000000-0004-0000-0000-000001000000}"/>
    <hyperlink ref="I60" r:id="rId3" xr:uid="{00000000-0004-0000-0000-000002000000}"/>
  </hyperlinks>
  <printOptions horizontalCentered="1"/>
  <pageMargins left="0.51181102362204722" right="0.51181102362204722" top="0.74803149606299213" bottom="0.74803149606299213" header="0.31496062992125984" footer="0.31496062992125984"/>
  <pageSetup paperSize="9" scale="96" fitToWidth="0" orientation="portrait" blackAndWhite="1"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31"/>
  <sheetViews>
    <sheetView view="pageBreakPreview" zoomScale="85" zoomScaleNormal="100" zoomScaleSheetLayoutView="85" workbookViewId="0">
      <selection activeCell="H1" sqref="H1"/>
    </sheetView>
  </sheetViews>
  <sheetFormatPr defaultRowHeight="12" x14ac:dyDescent="0.15"/>
  <cols>
    <col min="1" max="1" width="9" style="29" customWidth="1"/>
    <col min="2" max="3" width="9" style="29"/>
    <col min="4" max="4" width="35.125" style="29" customWidth="1"/>
    <col min="5" max="6" width="5.625" style="32" customWidth="1"/>
    <col min="7" max="7" width="16.75" style="29" customWidth="1"/>
    <col min="8" max="8" width="5.125" style="29" customWidth="1"/>
    <col min="9" max="9" width="3.125" style="29" customWidth="1"/>
    <col min="10" max="16384" width="9" style="29"/>
  </cols>
  <sheetData>
    <row r="1" spans="1:9" ht="20.100000000000001" customHeight="1" x14ac:dyDescent="0.15">
      <c r="A1" s="108" t="s">
        <v>10</v>
      </c>
      <c r="B1" s="108"/>
      <c r="C1" s="108"/>
      <c r="D1" s="108"/>
      <c r="E1" s="109"/>
      <c r="F1" s="109"/>
      <c r="G1" s="108"/>
      <c r="H1" s="108"/>
    </row>
    <row r="2" spans="1:9" ht="20.100000000000001" customHeight="1" x14ac:dyDescent="0.15">
      <c r="A2" s="110"/>
      <c r="B2" s="149" t="s">
        <v>132</v>
      </c>
      <c r="C2" s="108"/>
      <c r="D2" s="108"/>
      <c r="E2" s="109"/>
      <c r="F2" s="109"/>
      <c r="G2" s="108"/>
      <c r="H2" s="108"/>
    </row>
    <row r="3" spans="1:9" ht="20.100000000000001" customHeight="1" x14ac:dyDescent="0.15">
      <c r="A3" s="110"/>
      <c r="B3" s="108" t="s">
        <v>61</v>
      </c>
      <c r="C3" s="108"/>
      <c r="D3" s="108"/>
      <c r="E3" s="109"/>
      <c r="F3" s="109"/>
      <c r="G3" s="108"/>
      <c r="H3" s="108"/>
    </row>
    <row r="4" spans="1:9" ht="20.100000000000001" customHeight="1" x14ac:dyDescent="0.15">
      <c r="A4" s="110"/>
      <c r="B4" s="111" t="s">
        <v>11</v>
      </c>
      <c r="C4" s="108"/>
      <c r="D4" s="112" t="s">
        <v>90</v>
      </c>
      <c r="E4" s="109"/>
      <c r="F4" s="109"/>
      <c r="G4" s="108"/>
      <c r="H4" s="108"/>
      <c r="I4" s="30"/>
    </row>
    <row r="5" spans="1:9" ht="20.100000000000001" customHeight="1" x14ac:dyDescent="0.15">
      <c r="A5" s="110"/>
      <c r="B5" s="111" t="s">
        <v>12</v>
      </c>
      <c r="C5" s="108"/>
      <c r="D5" s="112" t="s">
        <v>149</v>
      </c>
      <c r="E5" s="109"/>
      <c r="F5" s="109"/>
      <c r="G5" s="108"/>
      <c r="H5" s="108"/>
      <c r="I5" s="30"/>
    </row>
    <row r="6" spans="1:9" ht="20.100000000000001" customHeight="1" x14ac:dyDescent="0.15">
      <c r="A6" s="110"/>
      <c r="B6" s="111" t="s">
        <v>13</v>
      </c>
      <c r="C6" s="108"/>
      <c r="D6" s="140" t="s">
        <v>119</v>
      </c>
      <c r="E6" s="109"/>
      <c r="F6" s="109"/>
      <c r="G6" s="108"/>
      <c r="H6" s="108"/>
    </row>
    <row r="7" spans="1:9" ht="20.100000000000001" customHeight="1" x14ac:dyDescent="0.15">
      <c r="A7" s="110"/>
      <c r="B7" s="111" t="s">
        <v>120</v>
      </c>
      <c r="C7" s="108"/>
      <c r="D7" s="112" t="s">
        <v>100</v>
      </c>
      <c r="E7" s="109"/>
      <c r="F7" s="109"/>
      <c r="G7" s="108"/>
      <c r="H7" s="108"/>
    </row>
    <row r="8" spans="1:9" ht="20.100000000000001" customHeight="1" x14ac:dyDescent="0.15">
      <c r="A8" s="110"/>
      <c r="B8" s="111"/>
      <c r="C8" s="108"/>
      <c r="D8" s="106" t="s">
        <v>101</v>
      </c>
      <c r="E8" s="113"/>
      <c r="F8" s="113"/>
      <c r="G8" s="106"/>
      <c r="H8" s="106"/>
      <c r="I8" s="31"/>
    </row>
    <row r="9" spans="1:9" ht="20.100000000000001" customHeight="1" x14ac:dyDescent="0.15">
      <c r="A9" s="110"/>
      <c r="B9" s="106"/>
      <c r="C9" s="114"/>
      <c r="D9" s="163" t="s">
        <v>146</v>
      </c>
      <c r="E9" s="163"/>
      <c r="F9" s="163"/>
      <c r="G9" s="114"/>
      <c r="H9" s="106"/>
      <c r="I9" s="31"/>
    </row>
    <row r="10" spans="1:9" ht="20.100000000000001" customHeight="1" x14ac:dyDescent="0.15">
      <c r="A10" s="110"/>
      <c r="B10" s="106"/>
      <c r="C10" s="114"/>
      <c r="D10" s="114" t="s">
        <v>102</v>
      </c>
      <c r="E10" s="114"/>
      <c r="F10" s="114"/>
      <c r="G10" s="114"/>
      <c r="H10" s="106"/>
      <c r="I10" s="31"/>
    </row>
    <row r="11" spans="1:9" ht="20.100000000000001" customHeight="1" x14ac:dyDescent="0.15">
      <c r="A11" s="110"/>
      <c r="B11" s="106"/>
      <c r="C11" s="106"/>
      <c r="D11" s="106"/>
      <c r="E11" s="106"/>
      <c r="F11" s="106"/>
      <c r="G11" s="108"/>
      <c r="H11" s="108"/>
    </row>
    <row r="12" spans="1:9" ht="20.100000000000001" customHeight="1" x14ac:dyDescent="0.15">
      <c r="A12" s="110"/>
      <c r="B12" s="164" t="s">
        <v>150</v>
      </c>
      <c r="C12" s="164"/>
      <c r="D12" s="166" t="s">
        <v>125</v>
      </c>
      <c r="E12" s="166"/>
      <c r="F12" s="166"/>
      <c r="G12" s="166"/>
      <c r="H12" s="166"/>
    </row>
    <row r="13" spans="1:9" ht="12" customHeight="1" x14ac:dyDescent="0.15">
      <c r="A13" s="115"/>
      <c r="B13" s="164"/>
      <c r="C13" s="164"/>
      <c r="D13" s="115"/>
      <c r="E13" s="115"/>
      <c r="F13" s="115"/>
      <c r="G13" s="115"/>
      <c r="H13" s="115"/>
    </row>
    <row r="14" spans="1:9" ht="12" customHeight="1" x14ac:dyDescent="0.15">
      <c r="A14" s="115"/>
      <c r="B14" s="117"/>
      <c r="C14" s="117"/>
      <c r="D14" s="115"/>
      <c r="E14" s="115"/>
      <c r="F14" s="115"/>
      <c r="G14" s="115"/>
      <c r="H14" s="115"/>
    </row>
    <row r="15" spans="1:9" ht="20.100000000000001" customHeight="1" x14ac:dyDescent="0.15">
      <c r="A15" s="110"/>
      <c r="B15" s="116" t="s">
        <v>62</v>
      </c>
      <c r="C15" s="115"/>
      <c r="D15" s="146" t="s">
        <v>108</v>
      </c>
      <c r="E15" s="145"/>
      <c r="F15" s="145"/>
      <c r="G15" s="145"/>
      <c r="H15" s="145"/>
    </row>
    <row r="16" spans="1:9" ht="20.100000000000001" customHeight="1" x14ac:dyDescent="0.15">
      <c r="A16" s="110"/>
      <c r="B16" s="116"/>
      <c r="C16" s="115"/>
      <c r="D16" s="146"/>
      <c r="E16" s="145"/>
      <c r="F16" s="145"/>
      <c r="G16" s="145"/>
      <c r="H16" s="145"/>
    </row>
    <row r="17" spans="1:9" ht="20.100000000000001" customHeight="1" x14ac:dyDescent="0.15">
      <c r="A17" s="110"/>
      <c r="B17" s="167" t="s">
        <v>133</v>
      </c>
      <c r="C17" s="167"/>
      <c r="D17" s="145"/>
      <c r="E17" s="145"/>
      <c r="F17" s="145"/>
      <c r="G17" s="145"/>
      <c r="H17" s="145"/>
    </row>
    <row r="18" spans="1:9" ht="20.100000000000001" customHeight="1" x14ac:dyDescent="0.15">
      <c r="A18" s="110"/>
      <c r="B18" s="108" t="s">
        <v>61</v>
      </c>
      <c r="C18" s="108"/>
      <c r="D18" s="108"/>
      <c r="E18" s="109"/>
      <c r="F18" s="109"/>
      <c r="G18" s="108"/>
      <c r="H18" s="108"/>
    </row>
    <row r="19" spans="1:9" ht="20.100000000000001" customHeight="1" x14ac:dyDescent="0.15">
      <c r="A19" s="110"/>
      <c r="B19" s="111" t="s">
        <v>11</v>
      </c>
      <c r="C19" s="108"/>
      <c r="D19" s="112" t="s">
        <v>93</v>
      </c>
      <c r="E19" s="109"/>
      <c r="F19" s="109"/>
      <c r="G19" s="108"/>
      <c r="H19" s="108"/>
      <c r="I19" s="30"/>
    </row>
    <row r="20" spans="1:9" ht="20.100000000000001" customHeight="1" x14ac:dyDescent="0.15">
      <c r="A20" s="110"/>
      <c r="B20" s="111" t="s">
        <v>12</v>
      </c>
      <c r="C20" s="108"/>
      <c r="D20" s="112" t="s">
        <v>94</v>
      </c>
      <c r="E20" s="109"/>
      <c r="F20" s="109"/>
      <c r="G20" s="108"/>
      <c r="H20" s="108"/>
      <c r="I20" s="30"/>
    </row>
    <row r="21" spans="1:9" ht="20.100000000000001" customHeight="1" x14ac:dyDescent="0.15">
      <c r="A21" s="110"/>
      <c r="B21" s="111" t="s">
        <v>13</v>
      </c>
      <c r="C21" s="108"/>
      <c r="D21" s="140" t="s">
        <v>121</v>
      </c>
      <c r="E21" s="109"/>
      <c r="F21" s="109"/>
      <c r="G21" s="108"/>
      <c r="H21" s="108"/>
    </row>
    <row r="22" spans="1:9" ht="20.100000000000001" customHeight="1" x14ac:dyDescent="0.15">
      <c r="A22" s="110"/>
      <c r="B22" s="111" t="s">
        <v>120</v>
      </c>
      <c r="C22" s="108"/>
      <c r="D22" s="147" t="s">
        <v>103</v>
      </c>
      <c r="E22" s="148"/>
      <c r="F22" s="148"/>
      <c r="G22" s="108"/>
      <c r="H22" s="108"/>
    </row>
    <row r="23" spans="1:9" ht="20.100000000000001" customHeight="1" x14ac:dyDescent="0.15">
      <c r="A23" s="110"/>
      <c r="B23" s="111"/>
      <c r="C23" s="108"/>
      <c r="D23" s="121" t="s">
        <v>104</v>
      </c>
      <c r="E23" s="121"/>
      <c r="F23" s="121"/>
      <c r="G23" s="106"/>
      <c r="H23" s="106"/>
      <c r="I23" s="31"/>
    </row>
    <row r="24" spans="1:9" ht="20.100000000000001" customHeight="1" x14ac:dyDescent="0.15">
      <c r="A24" s="110"/>
      <c r="B24" s="106"/>
      <c r="C24" s="165"/>
      <c r="D24" s="163" t="s">
        <v>147</v>
      </c>
      <c r="E24" s="163"/>
      <c r="F24" s="163"/>
      <c r="G24" s="165"/>
      <c r="H24" s="106"/>
      <c r="I24" s="31"/>
    </row>
    <row r="25" spans="1:9" ht="20.100000000000001" customHeight="1" x14ac:dyDescent="0.15">
      <c r="A25" s="110"/>
      <c r="B25" s="106"/>
      <c r="C25" s="165"/>
      <c r="D25" s="143" t="s">
        <v>105</v>
      </c>
      <c r="E25" s="143"/>
      <c r="F25" s="143"/>
      <c r="G25" s="165"/>
      <c r="H25" s="106"/>
      <c r="I25" s="31"/>
    </row>
    <row r="26" spans="1:9" ht="20.100000000000001" customHeight="1" x14ac:dyDescent="0.15">
      <c r="A26" s="115"/>
      <c r="B26" s="106"/>
      <c r="C26" s="118"/>
      <c r="D26" s="118"/>
      <c r="E26" s="118"/>
      <c r="F26" s="118"/>
      <c r="G26" s="118"/>
      <c r="H26" s="115"/>
    </row>
    <row r="27" spans="1:9" ht="20.100000000000001" customHeight="1" x14ac:dyDescent="0.15">
      <c r="A27" s="110"/>
      <c r="B27" s="164" t="s">
        <v>150</v>
      </c>
      <c r="C27" s="164"/>
      <c r="D27" s="166" t="s">
        <v>122</v>
      </c>
      <c r="E27" s="166"/>
      <c r="F27" s="166"/>
      <c r="G27" s="166"/>
      <c r="H27" s="166"/>
    </row>
    <row r="28" spans="1:9" ht="12" customHeight="1" x14ac:dyDescent="0.15">
      <c r="A28" s="115"/>
      <c r="B28" s="164"/>
      <c r="C28" s="164"/>
      <c r="D28" s="115"/>
      <c r="E28" s="115"/>
      <c r="F28" s="115"/>
      <c r="G28" s="115"/>
      <c r="H28" s="115"/>
    </row>
    <row r="29" spans="1:9" ht="12" customHeight="1" x14ac:dyDescent="0.15">
      <c r="A29" s="115"/>
      <c r="B29" s="117"/>
      <c r="C29" s="117"/>
      <c r="D29" s="115"/>
      <c r="E29" s="115"/>
      <c r="F29" s="115"/>
      <c r="G29" s="115"/>
      <c r="H29" s="115"/>
    </row>
    <row r="30" spans="1:9" ht="20.100000000000001" customHeight="1" x14ac:dyDescent="0.15">
      <c r="A30" s="110"/>
      <c r="B30" s="116" t="s">
        <v>62</v>
      </c>
      <c r="C30" s="115"/>
      <c r="D30" s="146" t="s">
        <v>108</v>
      </c>
      <c r="E30" s="145"/>
      <c r="F30" s="145"/>
      <c r="G30" s="145"/>
      <c r="H30" s="145"/>
    </row>
    <row r="31" spans="1:9" ht="20.100000000000001" customHeight="1" x14ac:dyDescent="0.15">
      <c r="A31" s="110"/>
      <c r="B31" s="115"/>
      <c r="C31" s="115"/>
      <c r="D31" s="145"/>
      <c r="E31" s="145"/>
      <c r="F31" s="145"/>
      <c r="G31" s="145"/>
      <c r="H31" s="145"/>
    </row>
  </sheetData>
  <mergeCells count="9">
    <mergeCell ref="D9:F9"/>
    <mergeCell ref="B12:C13"/>
    <mergeCell ref="C24:C25"/>
    <mergeCell ref="G24:G25"/>
    <mergeCell ref="B27:C28"/>
    <mergeCell ref="D27:H27"/>
    <mergeCell ref="D24:F24"/>
    <mergeCell ref="D12:H12"/>
    <mergeCell ref="B17:C17"/>
  </mergeCells>
  <phoneticPr fontId="1"/>
  <hyperlinks>
    <hyperlink ref="D6" r:id="rId1" display="西区北堀江4-3-2" xr:uid="{00000000-0004-0000-0100-000000000000}"/>
    <hyperlink ref="D21" r:id="rId2" display="大正区千鳥2-6-15" xr:uid="{00000000-0004-0000-0100-000001000000}"/>
  </hyperlinks>
  <printOptions horizontalCentered="1"/>
  <pageMargins left="0.51181102362204722" right="0.51181102362204722" top="0.74803149606299213" bottom="0.74803149606299213" header="0.31496062992125984" footer="0.31496062992125984"/>
  <pageSetup paperSize="9" scale="98" fitToHeight="0" orientation="portrait" blackAndWhite="1"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D15"/>
  <sheetViews>
    <sheetView view="pageBreakPreview" topLeftCell="B1" zoomScale="115" zoomScaleNormal="115" zoomScaleSheetLayoutView="115" workbookViewId="0">
      <selection activeCell="B2" sqref="B2"/>
    </sheetView>
  </sheetViews>
  <sheetFormatPr defaultRowHeight="13.5" x14ac:dyDescent="0.15"/>
  <cols>
    <col min="2" max="2" width="4.625" customWidth="1"/>
    <col min="3" max="3" width="17.125" customWidth="1"/>
    <col min="4" max="4" width="55.5" customWidth="1"/>
  </cols>
  <sheetData>
    <row r="1" spans="2:4" ht="30" customHeight="1" x14ac:dyDescent="0.15">
      <c r="B1" s="169" t="s">
        <v>144</v>
      </c>
      <c r="C1" s="169"/>
      <c r="D1" s="169"/>
    </row>
    <row r="2" spans="2:4" ht="30" customHeight="1" thickBot="1" x14ac:dyDescent="0.2">
      <c r="B2" s="70"/>
      <c r="C2" s="70"/>
    </row>
    <row r="3" spans="2:4" ht="30" customHeight="1" x14ac:dyDescent="0.15">
      <c r="B3" s="177" t="s">
        <v>111</v>
      </c>
      <c r="C3" s="178"/>
      <c r="D3" s="119" t="s">
        <v>112</v>
      </c>
    </row>
    <row r="4" spans="2:4" ht="30" customHeight="1" x14ac:dyDescent="0.15">
      <c r="B4" s="175" t="s">
        <v>69</v>
      </c>
      <c r="C4" s="176"/>
      <c r="D4" s="74"/>
    </row>
    <row r="5" spans="2:4" ht="30" customHeight="1" x14ac:dyDescent="0.15">
      <c r="B5" s="175" t="s">
        <v>70</v>
      </c>
      <c r="C5" s="176"/>
      <c r="D5" s="74"/>
    </row>
    <row r="6" spans="2:4" ht="30" customHeight="1" x14ac:dyDescent="0.15">
      <c r="B6" s="170" t="s">
        <v>64</v>
      </c>
      <c r="C6" s="77" t="s">
        <v>65</v>
      </c>
      <c r="D6" s="74"/>
    </row>
    <row r="7" spans="2:4" ht="30" customHeight="1" x14ac:dyDescent="0.15">
      <c r="B7" s="171"/>
      <c r="C7" s="77" t="s">
        <v>66</v>
      </c>
      <c r="D7" s="74"/>
    </row>
    <row r="8" spans="2:4" ht="30" customHeight="1" x14ac:dyDescent="0.15">
      <c r="B8" s="172"/>
      <c r="C8" s="77" t="s">
        <v>67</v>
      </c>
      <c r="D8" s="74"/>
    </row>
    <row r="9" spans="2:4" ht="30" customHeight="1" x14ac:dyDescent="0.15">
      <c r="B9" s="175" t="s">
        <v>107</v>
      </c>
      <c r="C9" s="176"/>
      <c r="D9" s="141" t="s">
        <v>113</v>
      </c>
    </row>
    <row r="10" spans="2:4" ht="30" customHeight="1" thickBot="1" x14ac:dyDescent="0.2">
      <c r="B10" s="173" t="s">
        <v>123</v>
      </c>
      <c r="C10" s="174"/>
      <c r="D10" s="75" t="s">
        <v>63</v>
      </c>
    </row>
    <row r="11" spans="2:4" ht="30" customHeight="1" x14ac:dyDescent="0.15">
      <c r="B11" s="71"/>
      <c r="C11" s="71"/>
    </row>
    <row r="12" spans="2:4" ht="30" customHeight="1" x14ac:dyDescent="0.15">
      <c r="B12" s="168" t="s">
        <v>145</v>
      </c>
      <c r="C12" s="168"/>
      <c r="D12" s="168"/>
    </row>
    <row r="13" spans="2:4" ht="30" customHeight="1" x14ac:dyDescent="0.15">
      <c r="B13" s="168"/>
      <c r="C13" s="168"/>
      <c r="D13" s="168"/>
    </row>
    <row r="14" spans="2:4" ht="30" customHeight="1" x14ac:dyDescent="0.15">
      <c r="B14" s="73"/>
      <c r="C14" s="137"/>
      <c r="D14" s="138" t="s">
        <v>124</v>
      </c>
    </row>
    <row r="15" spans="2:4" ht="30" customHeight="1" x14ac:dyDescent="0.15">
      <c r="B15" s="72"/>
      <c r="C15" s="72"/>
    </row>
  </sheetData>
  <mergeCells count="8">
    <mergeCell ref="B12:D13"/>
    <mergeCell ref="B1:D1"/>
    <mergeCell ref="B6:B8"/>
    <mergeCell ref="B10:C10"/>
    <mergeCell ref="B9:C9"/>
    <mergeCell ref="B5:C5"/>
    <mergeCell ref="B3:C3"/>
    <mergeCell ref="B4:C4"/>
  </mergeCells>
  <phoneticPr fontId="1"/>
  <hyperlinks>
    <hyperlink ref="D14" r:id="rId1" display="メールアドレス　ka0044@city.osaka.lg.jp" xr:uid="{00000000-0004-0000-0200-000000000000}"/>
  </hyperlinks>
  <printOptions horizontalCentered="1"/>
  <pageMargins left="0.98425196850393704" right="0.98425196850393704" top="0.98425196850393704" bottom="0.98425196850393704" header="0.51181102362204722" footer="0.51181102362204722"/>
  <pageSetup paperSize="9"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C3:J69"/>
  <sheetViews>
    <sheetView view="pageBreakPreview" topLeftCell="A43" zoomScale="70" zoomScaleNormal="85" zoomScaleSheetLayoutView="70" workbookViewId="0">
      <selection activeCell="A47" sqref="A47:XFD69"/>
    </sheetView>
  </sheetViews>
  <sheetFormatPr defaultRowHeight="13.5" x14ac:dyDescent="0.15"/>
  <cols>
    <col min="3" max="3" width="9" style="95"/>
    <col min="4" max="4" width="24.125" customWidth="1"/>
    <col min="5" max="5" width="27.625" customWidth="1"/>
    <col min="6" max="6" width="2.25" customWidth="1"/>
    <col min="7" max="8" width="32.125" customWidth="1"/>
    <col min="9" max="9" width="7.5" customWidth="1"/>
    <col min="10" max="10" width="4.625" customWidth="1"/>
    <col min="12" max="12" width="9" customWidth="1"/>
  </cols>
  <sheetData>
    <row r="3" spans="3:10" x14ac:dyDescent="0.15">
      <c r="C3" s="179" t="s">
        <v>88</v>
      </c>
      <c r="D3" s="179"/>
      <c r="E3" s="179"/>
      <c r="F3" s="179"/>
      <c r="I3" s="78" t="s">
        <v>71</v>
      </c>
      <c r="J3" s="78"/>
    </row>
    <row r="4" spans="3:10" ht="15" thickBot="1" x14ac:dyDescent="0.2">
      <c r="C4" s="180"/>
      <c r="D4" s="180"/>
      <c r="E4" s="180"/>
      <c r="F4" s="180"/>
      <c r="G4" s="76"/>
      <c r="H4" s="76"/>
    </row>
    <row r="5" spans="3:10" ht="14.25" thickTop="1" x14ac:dyDescent="0.15">
      <c r="C5" s="96"/>
      <c r="D5" s="187"/>
      <c r="E5" s="187"/>
      <c r="F5" s="187"/>
      <c r="G5" s="187"/>
      <c r="H5" s="187"/>
      <c r="I5" s="188"/>
      <c r="J5" s="85"/>
    </row>
    <row r="6" spans="3:10" ht="48" customHeight="1" x14ac:dyDescent="0.15">
      <c r="C6" s="203" t="e">
        <f>" この度は"&amp;#REF!&amp;"におけるESCO事業導入検討調査会にご参加頂き、誠にありがとうございます。現地調査の結果を踏まえ、以下のアンケートにご協力をお願いします。"</f>
        <v>#REF!</v>
      </c>
      <c r="D6" s="204"/>
      <c r="E6" s="204"/>
      <c r="F6" s="204"/>
      <c r="G6" s="204"/>
      <c r="H6" s="204"/>
      <c r="I6" s="205"/>
      <c r="J6" s="86"/>
    </row>
    <row r="7" spans="3:10" x14ac:dyDescent="0.15">
      <c r="C7" s="97"/>
      <c r="D7" s="189"/>
      <c r="E7" s="189"/>
      <c r="F7" s="189"/>
      <c r="G7" s="189"/>
      <c r="H7" s="189"/>
      <c r="I7" s="190"/>
      <c r="J7" s="85"/>
    </row>
    <row r="8" spans="3:10" ht="48" customHeight="1" x14ac:dyDescent="0.15">
      <c r="C8" s="97" t="s">
        <v>74</v>
      </c>
      <c r="D8" s="191" t="s">
        <v>73</v>
      </c>
      <c r="E8" s="191"/>
      <c r="F8" s="191"/>
      <c r="G8" s="191"/>
      <c r="H8" s="191"/>
      <c r="I8" s="192"/>
      <c r="J8" s="81"/>
    </row>
    <row r="9" spans="3:10" ht="20.100000000000001" customHeight="1" x14ac:dyDescent="0.15">
      <c r="C9" s="97"/>
      <c r="D9" s="193" t="s">
        <v>79</v>
      </c>
      <c r="E9" s="193"/>
      <c r="F9" s="193"/>
      <c r="G9" s="193"/>
      <c r="H9" s="193"/>
      <c r="I9" s="194"/>
      <c r="J9" s="81"/>
    </row>
    <row r="10" spans="3:10" ht="20.100000000000001" customHeight="1" x14ac:dyDescent="0.15">
      <c r="C10" s="97"/>
      <c r="D10" s="81"/>
      <c r="E10" s="81"/>
      <c r="F10" s="81"/>
      <c r="G10" s="81"/>
      <c r="H10" s="81"/>
      <c r="I10" s="79"/>
      <c r="J10" s="81"/>
    </row>
    <row r="11" spans="3:10" ht="20.100000000000001" customHeight="1" x14ac:dyDescent="0.15">
      <c r="C11" s="97"/>
      <c r="D11" s="81"/>
      <c r="E11" s="81"/>
      <c r="F11" s="81"/>
      <c r="G11" s="81"/>
      <c r="H11" s="81"/>
      <c r="I11" s="79"/>
      <c r="J11" s="81"/>
    </row>
    <row r="12" spans="3:10" ht="20.100000000000001" customHeight="1" x14ac:dyDescent="0.15">
      <c r="C12" s="97"/>
      <c r="D12" s="81"/>
      <c r="E12" s="81"/>
      <c r="F12" s="81"/>
      <c r="G12" s="81"/>
      <c r="H12" s="81"/>
      <c r="I12" s="79"/>
      <c r="J12" s="81"/>
    </row>
    <row r="13" spans="3:10" ht="36" customHeight="1" x14ac:dyDescent="0.15">
      <c r="C13" s="97" t="s">
        <v>75</v>
      </c>
      <c r="D13" s="191" t="s">
        <v>80</v>
      </c>
      <c r="E13" s="191"/>
      <c r="F13" s="191"/>
      <c r="G13" s="191"/>
      <c r="H13" s="191"/>
      <c r="I13" s="192"/>
      <c r="J13" s="81"/>
    </row>
    <row r="14" spans="3:10" ht="20.100000000000001" customHeight="1" x14ac:dyDescent="0.15">
      <c r="C14" s="97"/>
      <c r="D14" s="84" t="s">
        <v>0</v>
      </c>
      <c r="E14" s="195" t="s">
        <v>87</v>
      </c>
      <c r="F14" s="196"/>
      <c r="G14" s="196"/>
      <c r="H14" s="197"/>
      <c r="I14" s="79"/>
      <c r="J14" s="81"/>
    </row>
    <row r="15" spans="3:10" ht="39.950000000000003" customHeight="1" x14ac:dyDescent="0.15">
      <c r="C15" s="97"/>
      <c r="D15" s="83"/>
      <c r="E15" s="206"/>
      <c r="F15" s="207"/>
      <c r="G15" s="207"/>
      <c r="H15" s="208"/>
      <c r="I15" s="79"/>
      <c r="J15" s="81"/>
    </row>
    <row r="16" spans="3:10" ht="39.950000000000003" customHeight="1" x14ac:dyDescent="0.15">
      <c r="C16" s="97"/>
      <c r="D16" s="83"/>
      <c r="E16" s="206"/>
      <c r="F16" s="207"/>
      <c r="G16" s="207"/>
      <c r="H16" s="208"/>
      <c r="I16" s="79"/>
      <c r="J16" s="81"/>
    </row>
    <row r="17" spans="3:10" ht="39.950000000000003" customHeight="1" x14ac:dyDescent="0.15">
      <c r="C17" s="97"/>
      <c r="D17" s="83"/>
      <c r="E17" s="206"/>
      <c r="F17" s="207"/>
      <c r="G17" s="207"/>
      <c r="H17" s="208"/>
      <c r="I17" s="79"/>
      <c r="J17" s="81"/>
    </row>
    <row r="18" spans="3:10" ht="39.950000000000003" customHeight="1" x14ac:dyDescent="0.15">
      <c r="C18" s="97"/>
      <c r="D18" s="83"/>
      <c r="E18" s="206"/>
      <c r="F18" s="207"/>
      <c r="G18" s="207"/>
      <c r="H18" s="208"/>
      <c r="I18" s="79"/>
      <c r="J18" s="81"/>
    </row>
    <row r="19" spans="3:10" ht="39.950000000000003" customHeight="1" x14ac:dyDescent="0.15">
      <c r="C19" s="97"/>
      <c r="D19" s="83"/>
      <c r="E19" s="206"/>
      <c r="F19" s="207"/>
      <c r="G19" s="207"/>
      <c r="H19" s="208"/>
      <c r="I19" s="79"/>
      <c r="J19" s="81"/>
    </row>
    <row r="20" spans="3:10" ht="39.950000000000003" customHeight="1" x14ac:dyDescent="0.15">
      <c r="C20" s="97"/>
      <c r="D20" s="83"/>
      <c r="E20" s="206"/>
      <c r="F20" s="207"/>
      <c r="G20" s="207"/>
      <c r="H20" s="208"/>
      <c r="I20" s="79"/>
      <c r="J20" s="81"/>
    </row>
    <row r="21" spans="3:10" x14ac:dyDescent="0.15">
      <c r="C21" s="97"/>
      <c r="D21" s="191"/>
      <c r="E21" s="191"/>
      <c r="F21" s="191"/>
      <c r="G21" s="191"/>
      <c r="H21" s="191"/>
      <c r="I21" s="192"/>
      <c r="J21" s="81"/>
    </row>
    <row r="22" spans="3:10" ht="36" customHeight="1" x14ac:dyDescent="0.15">
      <c r="C22" s="97" t="s">
        <v>76</v>
      </c>
      <c r="D22" s="191" t="s">
        <v>81</v>
      </c>
      <c r="E22" s="191"/>
      <c r="F22" s="191"/>
      <c r="G22" s="191"/>
      <c r="H22" s="191"/>
      <c r="I22" s="192"/>
      <c r="J22" s="81"/>
    </row>
    <row r="23" spans="3:10" ht="30" customHeight="1" x14ac:dyDescent="0.15">
      <c r="C23" s="97"/>
      <c r="D23" s="209" t="s">
        <v>72</v>
      </c>
      <c r="E23" s="209"/>
      <c r="F23" s="209"/>
      <c r="G23" s="209"/>
      <c r="H23" s="209"/>
      <c r="I23" s="80"/>
      <c r="J23" s="81"/>
    </row>
    <row r="24" spans="3:10" ht="30" customHeight="1" x14ac:dyDescent="0.15">
      <c r="C24" s="97"/>
      <c r="D24" s="209"/>
      <c r="E24" s="209"/>
      <c r="F24" s="209"/>
      <c r="G24" s="209"/>
      <c r="H24" s="209"/>
      <c r="I24" s="80"/>
      <c r="J24" s="81"/>
    </row>
    <row r="25" spans="3:10" ht="30" customHeight="1" x14ac:dyDescent="0.15">
      <c r="C25" s="97"/>
      <c r="D25" s="209"/>
      <c r="E25" s="209"/>
      <c r="F25" s="209"/>
      <c r="G25" s="209"/>
      <c r="H25" s="209"/>
      <c r="I25" s="80"/>
      <c r="J25" s="81"/>
    </row>
    <row r="26" spans="3:10" ht="30" customHeight="1" x14ac:dyDescent="0.15">
      <c r="C26" s="97"/>
      <c r="D26" s="209"/>
      <c r="E26" s="209"/>
      <c r="F26" s="209"/>
      <c r="G26" s="209"/>
      <c r="H26" s="209"/>
      <c r="I26" s="80"/>
      <c r="J26" s="81"/>
    </row>
    <row r="27" spans="3:10" ht="20.100000000000001" customHeight="1" x14ac:dyDescent="0.15">
      <c r="C27" s="97"/>
      <c r="D27" s="81"/>
      <c r="E27" s="81"/>
      <c r="F27" s="81"/>
      <c r="G27" s="81"/>
      <c r="H27" s="81"/>
      <c r="I27" s="79"/>
      <c r="J27" s="81"/>
    </row>
    <row r="28" spans="3:10" ht="36" customHeight="1" x14ac:dyDescent="0.15">
      <c r="C28" s="97" t="s">
        <v>78</v>
      </c>
      <c r="D28" s="191" t="s">
        <v>77</v>
      </c>
      <c r="E28" s="191"/>
      <c r="F28" s="191"/>
      <c r="G28" s="191"/>
      <c r="H28" s="191"/>
      <c r="I28" s="192"/>
      <c r="J28" s="81"/>
    </row>
    <row r="29" spans="3:10" ht="30" customHeight="1" x14ac:dyDescent="0.15">
      <c r="C29" s="97"/>
      <c r="D29" s="198" t="s">
        <v>72</v>
      </c>
      <c r="E29" s="198"/>
      <c r="F29" s="198"/>
      <c r="G29" s="198"/>
      <c r="H29" s="198"/>
      <c r="I29" s="80"/>
      <c r="J29" s="81"/>
    </row>
    <row r="30" spans="3:10" ht="30" customHeight="1" x14ac:dyDescent="0.15">
      <c r="C30" s="97"/>
      <c r="D30" s="198"/>
      <c r="E30" s="198"/>
      <c r="F30" s="198"/>
      <c r="G30" s="198"/>
      <c r="H30" s="198"/>
      <c r="I30" s="80"/>
      <c r="J30" s="81"/>
    </row>
    <row r="31" spans="3:10" ht="30" customHeight="1" x14ac:dyDescent="0.15">
      <c r="C31" s="97"/>
      <c r="D31" s="198"/>
      <c r="E31" s="198"/>
      <c r="F31" s="198"/>
      <c r="G31" s="198"/>
      <c r="H31" s="198"/>
      <c r="I31" s="80"/>
      <c r="J31" s="81"/>
    </row>
    <row r="32" spans="3:10" ht="30" customHeight="1" x14ac:dyDescent="0.15">
      <c r="C32" s="97"/>
      <c r="D32" s="198"/>
      <c r="E32" s="198"/>
      <c r="F32" s="198"/>
      <c r="G32" s="198"/>
      <c r="H32" s="198"/>
      <c r="I32" s="80"/>
      <c r="J32" s="81"/>
    </row>
    <row r="33" spans="3:10" ht="20.100000000000001" customHeight="1" x14ac:dyDescent="0.15">
      <c r="C33" s="97"/>
      <c r="D33" s="81"/>
      <c r="E33" s="81"/>
      <c r="F33" s="81"/>
      <c r="G33" s="81"/>
      <c r="H33" s="81"/>
      <c r="I33" s="79"/>
      <c r="J33" s="81"/>
    </row>
    <row r="34" spans="3:10" ht="39.950000000000003" customHeight="1" x14ac:dyDescent="0.15">
      <c r="C34" s="199" t="s">
        <v>82</v>
      </c>
      <c r="D34" s="200"/>
      <c r="E34" s="200"/>
      <c r="F34" s="200"/>
      <c r="G34" s="200"/>
      <c r="H34" s="200"/>
      <c r="I34" s="201"/>
      <c r="J34" s="86"/>
    </row>
    <row r="35" spans="3:10" ht="30" customHeight="1" x14ac:dyDescent="0.15">
      <c r="C35" s="98"/>
      <c r="D35" s="202"/>
      <c r="E35" s="202"/>
      <c r="F35" s="202"/>
      <c r="G35" s="202"/>
      <c r="H35" s="202"/>
      <c r="I35" s="88"/>
      <c r="J35" s="86"/>
    </row>
    <row r="36" spans="3:10" ht="30" customHeight="1" x14ac:dyDescent="0.15">
      <c r="C36" s="98"/>
      <c r="D36" s="202"/>
      <c r="E36" s="202"/>
      <c r="F36" s="202"/>
      <c r="G36" s="202"/>
      <c r="H36" s="202"/>
      <c r="I36" s="88"/>
      <c r="J36" s="86"/>
    </row>
    <row r="37" spans="3:10" ht="30" customHeight="1" x14ac:dyDescent="0.15">
      <c r="C37" s="98"/>
      <c r="D37" s="202"/>
      <c r="E37" s="202"/>
      <c r="F37" s="202"/>
      <c r="G37" s="202"/>
      <c r="H37" s="202"/>
      <c r="I37" s="88"/>
      <c r="J37" s="86"/>
    </row>
    <row r="38" spans="3:10" ht="30" customHeight="1" x14ac:dyDescent="0.15">
      <c r="C38" s="98"/>
      <c r="D38" s="202"/>
      <c r="E38" s="202"/>
      <c r="F38" s="202"/>
      <c r="G38" s="202"/>
      <c r="H38" s="202"/>
      <c r="I38" s="88"/>
      <c r="J38" s="86"/>
    </row>
    <row r="39" spans="3:10" ht="30" customHeight="1" x14ac:dyDescent="0.15">
      <c r="C39" s="98"/>
      <c r="D39" s="202"/>
      <c r="E39" s="202"/>
      <c r="F39" s="202"/>
      <c r="G39" s="202"/>
      <c r="H39" s="202"/>
      <c r="I39" s="88"/>
      <c r="J39" s="86"/>
    </row>
    <row r="40" spans="3:10" ht="20.100000000000001" customHeight="1" x14ac:dyDescent="0.15">
      <c r="C40" s="97"/>
      <c r="D40" s="81"/>
      <c r="E40" s="81"/>
      <c r="F40" s="81"/>
      <c r="G40" s="81"/>
      <c r="H40" s="81"/>
      <c r="I40" s="79"/>
      <c r="J40" s="81"/>
    </row>
    <row r="41" spans="3:10" ht="30" customHeight="1" x14ac:dyDescent="0.15">
      <c r="C41" s="99"/>
      <c r="D41" s="104" t="s">
        <v>83</v>
      </c>
      <c r="E41" s="103" t="str">
        <f>参加申込書!D4&amp;参加申込書!D5</f>
        <v/>
      </c>
      <c r="F41" s="89"/>
      <c r="G41" s="181" t="e">
        <f>" 本アンケートは、"&amp;TEXT(#REF!,"ggge")&amp;"年"&amp;TEXT(#REF!,"m")&amp;"月"&amp;TEXT(#REF!,"d")&amp;"日"&amp;"17時までに件名に「"&amp;#REF!&amp;"ESCO事業導入検討回答」と記載して下記のメールアドレスへ事務局へご提出ください。尚、本アンケート結果は非公表とし、本市のESCO事業のみで活用させて頂きます。"</f>
        <v>#REF!</v>
      </c>
      <c r="H41" s="182"/>
      <c r="I41" s="101"/>
      <c r="J41" s="87"/>
    </row>
    <row r="42" spans="3:10" ht="30" customHeight="1" x14ac:dyDescent="0.15">
      <c r="C42" s="99"/>
      <c r="D42" s="104" t="s">
        <v>84</v>
      </c>
      <c r="E42" s="103">
        <f>参加申込書!D6</f>
        <v>0</v>
      </c>
      <c r="F42" s="89"/>
      <c r="G42" s="183"/>
      <c r="H42" s="184"/>
      <c r="I42" s="101"/>
      <c r="J42" s="81"/>
    </row>
    <row r="43" spans="3:10" ht="30" customHeight="1" x14ac:dyDescent="0.15">
      <c r="C43" s="99"/>
      <c r="D43" s="104" t="s">
        <v>86</v>
      </c>
      <c r="E43" s="103">
        <f>参加申込書!D7</f>
        <v>0</v>
      </c>
      <c r="F43" s="89"/>
      <c r="G43" s="183"/>
      <c r="H43" s="184"/>
      <c r="I43" s="101"/>
      <c r="J43" s="82"/>
    </row>
    <row r="44" spans="3:10" ht="30" customHeight="1" x14ac:dyDescent="0.15">
      <c r="C44" s="99"/>
      <c r="D44" s="104" t="s">
        <v>85</v>
      </c>
      <c r="E44" s="103">
        <f>参加申込書!D8</f>
        <v>0</v>
      </c>
      <c r="F44" s="90"/>
      <c r="G44" s="185" t="s">
        <v>68</v>
      </c>
      <c r="H44" s="186"/>
      <c r="I44" s="102"/>
    </row>
    <row r="45" spans="3:10" ht="14.25" thickBot="1" x14ac:dyDescent="0.2">
      <c r="C45" s="100"/>
      <c r="D45" s="91"/>
      <c r="E45" s="92"/>
      <c r="F45" s="92"/>
      <c r="G45" s="93"/>
      <c r="H45" s="93"/>
      <c r="I45" s="94"/>
    </row>
    <row r="46" spans="3:10" ht="14.25" thickTop="1" x14ac:dyDescent="0.15"/>
    <row r="50" spans="4:8" ht="13.5" customHeight="1" x14ac:dyDescent="0.15">
      <c r="D50" s="210" t="s">
        <v>89</v>
      </c>
      <c r="E50" s="210"/>
      <c r="F50" s="210"/>
      <c r="G50" s="210"/>
      <c r="H50" s="210"/>
    </row>
    <row r="51" spans="4:8" x14ac:dyDescent="0.15">
      <c r="D51" s="210"/>
      <c r="E51" s="210"/>
      <c r="F51" s="210"/>
      <c r="G51" s="210"/>
      <c r="H51" s="210"/>
    </row>
    <row r="52" spans="4:8" x14ac:dyDescent="0.15">
      <c r="D52" s="210"/>
      <c r="E52" s="210"/>
      <c r="F52" s="210"/>
      <c r="G52" s="210"/>
      <c r="H52" s="210"/>
    </row>
    <row r="53" spans="4:8" x14ac:dyDescent="0.15">
      <c r="D53" s="210"/>
      <c r="E53" s="210"/>
      <c r="F53" s="210"/>
      <c r="G53" s="210"/>
      <c r="H53" s="210"/>
    </row>
    <row r="54" spans="4:8" x14ac:dyDescent="0.15">
      <c r="D54" s="210"/>
      <c r="E54" s="210"/>
      <c r="F54" s="210"/>
      <c r="G54" s="210"/>
      <c r="H54" s="210"/>
    </row>
    <row r="55" spans="4:8" x14ac:dyDescent="0.15">
      <c r="D55" s="210"/>
      <c r="E55" s="210"/>
      <c r="F55" s="210"/>
      <c r="G55" s="210"/>
      <c r="H55" s="210"/>
    </row>
    <row r="56" spans="4:8" x14ac:dyDescent="0.15">
      <c r="D56" s="210"/>
      <c r="E56" s="210"/>
      <c r="F56" s="210"/>
      <c r="G56" s="210"/>
      <c r="H56" s="210"/>
    </row>
    <row r="57" spans="4:8" x14ac:dyDescent="0.15">
      <c r="D57" s="210"/>
      <c r="E57" s="210"/>
      <c r="F57" s="210"/>
      <c r="G57" s="210"/>
      <c r="H57" s="210"/>
    </row>
    <row r="58" spans="4:8" x14ac:dyDescent="0.15">
      <c r="D58" s="210"/>
      <c r="E58" s="210"/>
      <c r="F58" s="210"/>
      <c r="G58" s="210"/>
      <c r="H58" s="210"/>
    </row>
    <row r="59" spans="4:8" x14ac:dyDescent="0.15">
      <c r="D59" s="210"/>
      <c r="E59" s="210"/>
      <c r="F59" s="210"/>
      <c r="G59" s="210"/>
      <c r="H59" s="210"/>
    </row>
    <row r="60" spans="4:8" x14ac:dyDescent="0.15">
      <c r="D60" s="210"/>
      <c r="E60" s="210"/>
      <c r="F60" s="210"/>
      <c r="G60" s="210"/>
      <c r="H60" s="210"/>
    </row>
    <row r="61" spans="4:8" x14ac:dyDescent="0.15">
      <c r="D61" s="210"/>
      <c r="E61" s="210"/>
      <c r="F61" s="210"/>
      <c r="G61" s="210"/>
      <c r="H61" s="210"/>
    </row>
    <row r="62" spans="4:8" x14ac:dyDescent="0.15">
      <c r="D62" s="210"/>
      <c r="E62" s="210"/>
      <c r="F62" s="210"/>
      <c r="G62" s="210"/>
      <c r="H62" s="210"/>
    </row>
    <row r="63" spans="4:8" x14ac:dyDescent="0.15">
      <c r="D63" s="210"/>
      <c r="E63" s="210"/>
      <c r="F63" s="210"/>
      <c r="G63" s="210"/>
      <c r="H63" s="210"/>
    </row>
    <row r="64" spans="4:8" x14ac:dyDescent="0.15">
      <c r="D64" s="210"/>
      <c r="E64" s="210"/>
      <c r="F64" s="210"/>
      <c r="G64" s="210"/>
      <c r="H64" s="210"/>
    </row>
    <row r="65" spans="4:8" x14ac:dyDescent="0.15">
      <c r="D65" s="210"/>
      <c r="E65" s="210"/>
      <c r="F65" s="210"/>
      <c r="G65" s="210"/>
      <c r="H65" s="210"/>
    </row>
    <row r="66" spans="4:8" x14ac:dyDescent="0.15">
      <c r="D66" s="210"/>
      <c r="E66" s="210"/>
      <c r="F66" s="210"/>
      <c r="G66" s="210"/>
      <c r="H66" s="210"/>
    </row>
    <row r="67" spans="4:8" x14ac:dyDescent="0.15">
      <c r="D67" s="210"/>
      <c r="E67" s="210"/>
      <c r="F67" s="210"/>
      <c r="G67" s="210"/>
      <c r="H67" s="210"/>
    </row>
    <row r="68" spans="4:8" x14ac:dyDescent="0.15">
      <c r="D68" s="210"/>
      <c r="E68" s="210"/>
      <c r="F68" s="210"/>
      <c r="G68" s="210"/>
      <c r="H68" s="210"/>
    </row>
    <row r="69" spans="4:8" x14ac:dyDescent="0.15">
      <c r="D69" s="210"/>
      <c r="E69" s="210"/>
      <c r="F69" s="210"/>
      <c r="G69" s="210"/>
      <c r="H69" s="210"/>
    </row>
  </sheetData>
  <mergeCells count="24">
    <mergeCell ref="E15:H15"/>
    <mergeCell ref="D23:H26"/>
    <mergeCell ref="D50:H69"/>
    <mergeCell ref="E20:H20"/>
    <mergeCell ref="E19:H19"/>
    <mergeCell ref="E18:H18"/>
    <mergeCell ref="E17:H17"/>
    <mergeCell ref="E16:H16"/>
    <mergeCell ref="C3:F4"/>
    <mergeCell ref="G41:H43"/>
    <mergeCell ref="G44:H44"/>
    <mergeCell ref="D5:I5"/>
    <mergeCell ref="D7:I7"/>
    <mergeCell ref="D8:I8"/>
    <mergeCell ref="D9:I9"/>
    <mergeCell ref="E14:H14"/>
    <mergeCell ref="D29:H32"/>
    <mergeCell ref="C34:I34"/>
    <mergeCell ref="D35:H39"/>
    <mergeCell ref="C6:I6"/>
    <mergeCell ref="D28:I28"/>
    <mergeCell ref="D21:I21"/>
    <mergeCell ref="D22:I22"/>
    <mergeCell ref="D13:I13"/>
  </mergeCells>
  <phoneticPr fontId="1"/>
  <hyperlinks>
    <hyperlink ref="G44" r:id="rId1" display="mailto:ka0044@city.osaka.lg.jp" xr:uid="{00000000-0004-0000-0300-000000000000}"/>
  </hyperlinks>
  <pageMargins left="0.9055118110236221" right="0.70866141732283472" top="0.74803149606299213" bottom="0.74803149606299213" header="0.31496062992125984" footer="0.31496062992125984"/>
  <pageSetup paperSize="9" scale="63" orientation="portrait" r:id="rId2"/>
  <rowBreaks count="1" manualBreakCount="1">
    <brk id="46" min="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3080" r:id="rId5" name="Check Box 8">
              <controlPr defaultSize="0" autoFill="0" autoLine="0" autoPict="0">
                <anchor moveWithCells="1">
                  <from>
                    <xdr:col>3</xdr:col>
                    <xdr:colOff>962025</xdr:colOff>
                    <xdr:row>7</xdr:row>
                    <xdr:rowOff>571500</xdr:rowOff>
                  </from>
                  <to>
                    <xdr:col>4</xdr:col>
                    <xdr:colOff>590550</xdr:colOff>
                    <xdr:row>9</xdr:row>
                    <xdr:rowOff>9525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4</xdr:col>
                    <xdr:colOff>1085850</xdr:colOff>
                    <xdr:row>7</xdr:row>
                    <xdr:rowOff>552450</xdr:rowOff>
                  </from>
                  <to>
                    <xdr:col>5</xdr:col>
                    <xdr:colOff>0</xdr:colOff>
                    <xdr:row>9</xdr:row>
                    <xdr:rowOff>38100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3</xdr:col>
                    <xdr:colOff>85725</xdr:colOff>
                    <xdr:row>9</xdr:row>
                    <xdr:rowOff>9525</xdr:rowOff>
                  </from>
                  <to>
                    <xdr:col>3</xdr:col>
                    <xdr:colOff>1352550</xdr:colOff>
                    <xdr:row>10</xdr:row>
                    <xdr:rowOff>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3</xdr:col>
                    <xdr:colOff>85725</xdr:colOff>
                    <xdr:row>9</xdr:row>
                    <xdr:rowOff>152400</xdr:rowOff>
                  </from>
                  <to>
                    <xdr:col>4</xdr:col>
                    <xdr:colOff>209550</xdr:colOff>
                    <xdr:row>11</xdr:row>
                    <xdr:rowOff>66675</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3</xdr:col>
                    <xdr:colOff>85725</xdr:colOff>
                    <xdr:row>15</xdr:row>
                    <xdr:rowOff>114300</xdr:rowOff>
                  </from>
                  <to>
                    <xdr:col>4</xdr:col>
                    <xdr:colOff>361950</xdr:colOff>
                    <xdr:row>15</xdr:row>
                    <xdr:rowOff>361950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3</xdr:col>
                    <xdr:colOff>85725</xdr:colOff>
                    <xdr:row>16</xdr:row>
                    <xdr:rowOff>95250</xdr:rowOff>
                  </from>
                  <to>
                    <xdr:col>3</xdr:col>
                    <xdr:colOff>1647825</xdr:colOff>
                    <xdr:row>16</xdr:row>
                    <xdr:rowOff>447675</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3</xdr:col>
                    <xdr:colOff>85725</xdr:colOff>
                    <xdr:row>17</xdr:row>
                    <xdr:rowOff>57150</xdr:rowOff>
                  </from>
                  <to>
                    <xdr:col>3</xdr:col>
                    <xdr:colOff>1647825</xdr:colOff>
                    <xdr:row>17</xdr:row>
                    <xdr:rowOff>447675</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3</xdr:col>
                    <xdr:colOff>85725</xdr:colOff>
                    <xdr:row>18</xdr:row>
                    <xdr:rowOff>152400</xdr:rowOff>
                  </from>
                  <to>
                    <xdr:col>3</xdr:col>
                    <xdr:colOff>1228725</xdr:colOff>
                    <xdr:row>18</xdr:row>
                    <xdr:rowOff>400050</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3</xdr:col>
                    <xdr:colOff>85725</xdr:colOff>
                    <xdr:row>19</xdr:row>
                    <xdr:rowOff>152400</xdr:rowOff>
                  </from>
                  <to>
                    <xdr:col>3</xdr:col>
                    <xdr:colOff>1095375</xdr:colOff>
                    <xdr:row>19</xdr:row>
                    <xdr:rowOff>400050</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3</xdr:col>
                    <xdr:colOff>85725</xdr:colOff>
                    <xdr:row>14</xdr:row>
                    <xdr:rowOff>47625</xdr:rowOff>
                  </from>
                  <to>
                    <xdr:col>3</xdr:col>
                    <xdr:colOff>1152525</xdr:colOff>
                    <xdr:row>14</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J56"/>
  <sheetViews>
    <sheetView view="pageBreakPreview" zoomScale="85" zoomScaleNormal="100" zoomScaleSheetLayoutView="85" workbookViewId="0">
      <selection activeCell="D35" sqref="D35:O35"/>
    </sheetView>
  </sheetViews>
  <sheetFormatPr defaultRowHeight="30" customHeight="1" x14ac:dyDescent="0.15"/>
  <cols>
    <col min="1" max="1" width="9" style="6" customWidth="1"/>
    <col min="2" max="2" width="5.75" style="6" customWidth="1"/>
    <col min="3" max="3" width="3.75" style="6" customWidth="1"/>
    <col min="4" max="4" width="24" style="6" customWidth="1"/>
    <col min="5" max="5" width="21.625" style="28" customWidth="1"/>
    <col min="6" max="6" width="8.75" style="33" customWidth="1"/>
    <col min="7" max="7" width="9.875" style="6" customWidth="1"/>
    <col min="8" max="8" width="9" style="6"/>
    <col min="9" max="9" width="17.75" style="6" customWidth="1"/>
    <col min="10" max="10" width="3.125" style="6" customWidth="1"/>
    <col min="11" max="16384" width="9" style="6"/>
  </cols>
  <sheetData>
    <row r="1" spans="1:10" ht="30" customHeight="1" x14ac:dyDescent="0.15">
      <c r="H1" s="51"/>
    </row>
    <row r="2" spans="1:10" ht="30" customHeight="1" x14ac:dyDescent="0.15">
      <c r="A2" s="4"/>
      <c r="B2" s="211" t="s">
        <v>30</v>
      </c>
      <c r="C2" s="211"/>
      <c r="D2" s="211"/>
      <c r="E2" s="211"/>
      <c r="F2" s="211"/>
      <c r="G2" s="211"/>
      <c r="H2" s="4"/>
      <c r="I2" s="4"/>
    </row>
    <row r="3" spans="1:10" ht="30" customHeight="1" x14ac:dyDescent="0.15">
      <c r="A3" s="4"/>
      <c r="B3" s="46"/>
      <c r="C3" s="46"/>
      <c r="D3" s="46"/>
      <c r="E3" s="46"/>
      <c r="F3" s="46"/>
      <c r="G3" s="46"/>
      <c r="H3" s="4"/>
      <c r="I3" s="4"/>
    </row>
    <row r="4" spans="1:10" ht="30" customHeight="1" x14ac:dyDescent="0.15">
      <c r="A4" s="4"/>
      <c r="B4" s="46"/>
      <c r="C4" s="46"/>
      <c r="D4" s="46"/>
      <c r="E4" s="46"/>
      <c r="F4" s="46"/>
      <c r="G4" s="46"/>
      <c r="H4" s="4"/>
      <c r="I4" s="4"/>
    </row>
    <row r="5" spans="1:10" ht="30" customHeight="1" x14ac:dyDescent="0.15">
      <c r="B5" s="17" t="s">
        <v>31</v>
      </c>
      <c r="C5" s="17"/>
      <c r="D5" s="4"/>
      <c r="E5" s="5"/>
      <c r="F5" s="34"/>
      <c r="G5" s="4"/>
      <c r="H5" s="4"/>
      <c r="I5" s="4"/>
    </row>
    <row r="6" spans="1:10" ht="30" customHeight="1" x14ac:dyDescent="0.15">
      <c r="A6" s="4"/>
      <c r="B6" s="7" t="s">
        <v>22</v>
      </c>
      <c r="C6" s="215" t="s">
        <v>59</v>
      </c>
      <c r="D6" s="44" t="s">
        <v>32</v>
      </c>
      <c r="E6" s="47">
        <v>10000</v>
      </c>
      <c r="F6" s="35" t="s">
        <v>28</v>
      </c>
      <c r="G6" s="7"/>
      <c r="H6" s="4"/>
      <c r="I6" s="4"/>
    </row>
    <row r="7" spans="1:10" ht="30" customHeight="1" x14ac:dyDescent="0.15">
      <c r="A7" s="4"/>
      <c r="B7" s="7" t="s">
        <v>29</v>
      </c>
      <c r="C7" s="216"/>
      <c r="D7" s="44" t="s">
        <v>15</v>
      </c>
      <c r="E7" s="47">
        <v>1000</v>
      </c>
      <c r="F7" s="35" t="s">
        <v>27</v>
      </c>
      <c r="G7" s="7"/>
      <c r="H7" s="4"/>
      <c r="I7" s="8"/>
      <c r="J7" s="9"/>
    </row>
    <row r="8" spans="1:10" ht="30" customHeight="1" x14ac:dyDescent="0.15">
      <c r="A8" s="4"/>
      <c r="B8" s="7" t="s">
        <v>36</v>
      </c>
      <c r="C8" s="216"/>
      <c r="D8" s="44" t="s">
        <v>16</v>
      </c>
      <c r="E8" s="47">
        <v>800</v>
      </c>
      <c r="F8" s="35" t="s">
        <v>34</v>
      </c>
      <c r="G8" s="7"/>
      <c r="H8" s="4"/>
      <c r="I8" s="8"/>
      <c r="J8" s="9"/>
    </row>
    <row r="9" spans="1:10" ht="30" customHeight="1" x14ac:dyDescent="0.15">
      <c r="A9" s="4"/>
      <c r="B9" s="7" t="s">
        <v>17</v>
      </c>
      <c r="C9" s="216"/>
      <c r="D9" s="44" t="s">
        <v>14</v>
      </c>
      <c r="E9" s="48">
        <f>IF(E7="","",E8/E7*100)</f>
        <v>80</v>
      </c>
      <c r="F9" s="35" t="s">
        <v>38</v>
      </c>
      <c r="G9" s="10" t="s">
        <v>37</v>
      </c>
      <c r="H9" s="4"/>
      <c r="I9" s="11"/>
      <c r="J9" s="9"/>
    </row>
    <row r="10" spans="1:10" ht="30" customHeight="1" x14ac:dyDescent="0.15">
      <c r="A10" s="4"/>
      <c r="B10" s="7" t="s">
        <v>23</v>
      </c>
      <c r="C10" s="216"/>
      <c r="D10" s="44" t="s">
        <v>43</v>
      </c>
      <c r="E10" s="47">
        <v>100</v>
      </c>
      <c r="F10" s="35" t="s">
        <v>27</v>
      </c>
      <c r="G10" s="7"/>
      <c r="H10" s="4"/>
      <c r="I10" s="4"/>
    </row>
    <row r="11" spans="1:10" ht="30" customHeight="1" x14ac:dyDescent="0.15">
      <c r="A11" s="4"/>
      <c r="B11" s="7" t="s">
        <v>24</v>
      </c>
      <c r="C11" s="216"/>
      <c r="D11" s="44" t="s">
        <v>18</v>
      </c>
      <c r="E11" s="49">
        <f>E8-E10</f>
        <v>700</v>
      </c>
      <c r="F11" s="35" t="s">
        <v>27</v>
      </c>
      <c r="G11" s="7" t="s">
        <v>39</v>
      </c>
      <c r="H11" s="4"/>
      <c r="I11" s="12"/>
      <c r="J11" s="13"/>
    </row>
    <row r="12" spans="1:10" ht="30" customHeight="1" x14ac:dyDescent="0.15">
      <c r="A12" s="4"/>
      <c r="B12" s="7" t="s">
        <v>41</v>
      </c>
      <c r="C12" s="216"/>
      <c r="D12" s="44" t="s">
        <v>40</v>
      </c>
      <c r="E12" s="50">
        <v>5</v>
      </c>
      <c r="F12" s="35" t="s">
        <v>19</v>
      </c>
      <c r="G12" s="7" t="s">
        <v>35</v>
      </c>
      <c r="H12" s="4"/>
      <c r="I12" s="14"/>
      <c r="J12" s="13"/>
    </row>
    <row r="13" spans="1:10" ht="30" customHeight="1" x14ac:dyDescent="0.15">
      <c r="A13" s="4"/>
      <c r="B13" s="15" t="s">
        <v>25</v>
      </c>
      <c r="C13" s="216"/>
      <c r="D13" s="45" t="s">
        <v>20</v>
      </c>
      <c r="E13" s="49">
        <f>E7*E12</f>
        <v>5000</v>
      </c>
      <c r="F13" s="35" t="s">
        <v>28</v>
      </c>
      <c r="G13" s="15" t="s">
        <v>42</v>
      </c>
      <c r="H13" s="4"/>
      <c r="I13" s="4"/>
    </row>
    <row r="14" spans="1:10" ht="30" customHeight="1" x14ac:dyDescent="0.15">
      <c r="A14" s="4"/>
      <c r="B14" s="15" t="s">
        <v>26</v>
      </c>
      <c r="C14" s="216"/>
      <c r="D14" s="45" t="s">
        <v>21</v>
      </c>
      <c r="E14" s="49">
        <f>E6+E10*E12</f>
        <v>10500</v>
      </c>
      <c r="F14" s="35" t="s">
        <v>28</v>
      </c>
      <c r="G14" s="15" t="s">
        <v>44</v>
      </c>
      <c r="H14" s="4"/>
      <c r="I14" s="4"/>
    </row>
    <row r="15" spans="1:10" ht="30" customHeight="1" thickBot="1" x14ac:dyDescent="0.2">
      <c r="A15" s="4"/>
      <c r="B15" s="53" t="s">
        <v>45</v>
      </c>
      <c r="C15" s="217"/>
      <c r="D15" s="54" t="s">
        <v>33</v>
      </c>
      <c r="E15" s="55">
        <f>E13-E14</f>
        <v>-5500</v>
      </c>
      <c r="F15" s="56" t="s">
        <v>48</v>
      </c>
      <c r="G15" s="57" t="s">
        <v>46</v>
      </c>
      <c r="H15" s="4"/>
      <c r="I15" s="4"/>
    </row>
    <row r="16" spans="1:10" ht="30" customHeight="1" thickTop="1" x14ac:dyDescent="0.15">
      <c r="A16" s="16"/>
      <c r="B16" s="58" t="s">
        <v>47</v>
      </c>
      <c r="C16" s="218" t="s">
        <v>60</v>
      </c>
      <c r="D16" s="59" t="s">
        <v>15</v>
      </c>
      <c r="E16" s="62">
        <v>1000</v>
      </c>
      <c r="F16" s="61" t="s">
        <v>27</v>
      </c>
      <c r="G16" s="58"/>
      <c r="H16" s="16"/>
      <c r="I16" s="16"/>
    </row>
    <row r="17" spans="1:9" ht="30" customHeight="1" x14ac:dyDescent="0.15">
      <c r="A17" s="16"/>
      <c r="B17" s="15" t="s">
        <v>52</v>
      </c>
      <c r="C17" s="219"/>
      <c r="D17" s="67" t="str">
        <f>"維持管理費額
(ESCO契約終了後"&amp;E18&amp;"年間)"</f>
        <v>維持管理費額
(ESCO契約終了後10年間)</v>
      </c>
      <c r="E17" s="47">
        <v>50</v>
      </c>
      <c r="F17" s="52" t="s">
        <v>28</v>
      </c>
      <c r="G17" s="68" t="s">
        <v>49</v>
      </c>
      <c r="H17" s="16"/>
      <c r="I17" s="16"/>
    </row>
    <row r="18" spans="1:9" ht="30" customHeight="1" x14ac:dyDescent="0.15">
      <c r="A18" s="16"/>
      <c r="B18" s="15" t="s">
        <v>53</v>
      </c>
      <c r="C18" s="219"/>
      <c r="D18" s="45" t="s">
        <v>50</v>
      </c>
      <c r="E18" s="49">
        <f>15-E12</f>
        <v>10</v>
      </c>
      <c r="F18" s="52" t="s">
        <v>19</v>
      </c>
      <c r="G18" s="15" t="s">
        <v>51</v>
      </c>
      <c r="H18" s="16"/>
      <c r="I18" s="16"/>
    </row>
    <row r="19" spans="1:9" ht="30" customHeight="1" thickBot="1" x14ac:dyDescent="0.2">
      <c r="A19" s="16"/>
      <c r="B19" s="63" t="s">
        <v>54</v>
      </c>
      <c r="C19" s="220"/>
      <c r="D19" s="64" t="s">
        <v>58</v>
      </c>
      <c r="E19" s="65">
        <f>E16*E18-E17</f>
        <v>9950</v>
      </c>
      <c r="F19" s="66" t="s">
        <v>28</v>
      </c>
      <c r="G19" s="63" t="s">
        <v>55</v>
      </c>
      <c r="H19" s="16"/>
      <c r="I19" s="16"/>
    </row>
    <row r="20" spans="1:9" ht="30" customHeight="1" thickTop="1" x14ac:dyDescent="0.15">
      <c r="A20" s="16"/>
      <c r="B20" s="212" t="s">
        <v>56</v>
      </c>
      <c r="C20" s="213"/>
      <c r="D20" s="214"/>
      <c r="E20" s="60">
        <f>E15+E19</f>
        <v>4450</v>
      </c>
      <c r="F20" s="61" t="s">
        <v>28</v>
      </c>
      <c r="G20" s="58" t="s">
        <v>57</v>
      </c>
      <c r="H20" s="16"/>
      <c r="I20" s="16"/>
    </row>
    <row r="21" spans="1:9" ht="30" customHeight="1" x14ac:dyDescent="0.15">
      <c r="A21" s="16"/>
      <c r="B21" s="16"/>
      <c r="C21" s="16"/>
      <c r="D21" s="16"/>
      <c r="E21" s="16"/>
      <c r="F21" s="36"/>
      <c r="G21" s="16"/>
      <c r="H21" s="16"/>
      <c r="I21" s="16"/>
    </row>
    <row r="22" spans="1:9" ht="30" customHeight="1" x14ac:dyDescent="0.15">
      <c r="A22" s="4"/>
      <c r="B22" s="4"/>
      <c r="C22" s="4"/>
      <c r="D22" s="4"/>
      <c r="E22" s="5"/>
      <c r="F22" s="34"/>
      <c r="G22" s="4"/>
      <c r="H22" s="4"/>
      <c r="I22" s="4"/>
    </row>
    <row r="23" spans="1:9" ht="30" customHeight="1" x14ac:dyDescent="0.15">
      <c r="A23" s="4"/>
      <c r="B23" s="4"/>
      <c r="C23" s="4"/>
      <c r="D23" s="4"/>
      <c r="E23" s="221" t="e">
        <f>"施設名称　：　"&amp;#REF!</f>
        <v>#REF!</v>
      </c>
      <c r="F23" s="221"/>
      <c r="G23" s="221"/>
      <c r="H23" s="221"/>
      <c r="I23" s="4"/>
    </row>
    <row r="24" spans="1:9" ht="30" customHeight="1" x14ac:dyDescent="0.15">
      <c r="A24" s="4"/>
      <c r="B24" s="4"/>
      <c r="C24" s="4"/>
      <c r="D24" s="4"/>
      <c r="E24" s="5"/>
      <c r="F24" s="34"/>
      <c r="G24" s="4"/>
      <c r="H24" s="4"/>
      <c r="I24" s="4"/>
    </row>
    <row r="25" spans="1:9" ht="30" customHeight="1" x14ac:dyDescent="0.15">
      <c r="A25" s="4"/>
      <c r="B25" s="4"/>
      <c r="C25" s="4"/>
      <c r="D25" s="4"/>
      <c r="E25" s="18"/>
      <c r="F25" s="37"/>
      <c r="G25" s="4"/>
      <c r="H25" s="18"/>
      <c r="I25" s="18"/>
    </row>
    <row r="26" spans="1:9" ht="30" customHeight="1" x14ac:dyDescent="0.15">
      <c r="A26" s="4"/>
      <c r="B26" s="4"/>
      <c r="C26" s="4"/>
      <c r="D26" s="4"/>
      <c r="E26" s="19"/>
      <c r="F26" s="34"/>
      <c r="G26" s="4"/>
      <c r="H26" s="4"/>
      <c r="I26" s="4"/>
    </row>
    <row r="27" spans="1:9" ht="30" customHeight="1" x14ac:dyDescent="0.15">
      <c r="A27" s="4"/>
      <c r="B27" s="4"/>
      <c r="C27" s="4"/>
      <c r="D27" s="4"/>
      <c r="E27" s="17"/>
      <c r="F27" s="34"/>
      <c r="G27" s="4"/>
      <c r="H27" s="17"/>
      <c r="I27" s="17"/>
    </row>
    <row r="28" spans="1:9" ht="30" customHeight="1" x14ac:dyDescent="0.15">
      <c r="A28" s="4"/>
      <c r="B28" s="4"/>
      <c r="C28" s="4"/>
      <c r="D28" s="4"/>
      <c r="E28" s="19"/>
      <c r="F28" s="34"/>
      <c r="G28" s="4"/>
      <c r="H28" s="4"/>
      <c r="I28" s="4"/>
    </row>
    <row r="29" spans="1:9" ht="30" customHeight="1" x14ac:dyDescent="0.15">
      <c r="A29" s="4"/>
      <c r="B29" s="4"/>
      <c r="C29" s="4"/>
      <c r="D29" s="4"/>
      <c r="E29" s="20"/>
      <c r="F29" s="38"/>
      <c r="G29" s="4"/>
      <c r="H29" s="20"/>
      <c r="I29" s="20"/>
    </row>
    <row r="30" spans="1:9" ht="30" customHeight="1" x14ac:dyDescent="0.15">
      <c r="A30" s="4"/>
      <c r="B30" s="4"/>
      <c r="C30" s="4"/>
      <c r="D30" s="4"/>
      <c r="E30" s="69"/>
      <c r="F30" s="39"/>
      <c r="G30" s="4"/>
      <c r="H30" s="21"/>
      <c r="I30" s="21"/>
    </row>
    <row r="31" spans="1:9" ht="30" customHeight="1" x14ac:dyDescent="0.15">
      <c r="A31" s="4"/>
      <c r="B31" s="4"/>
      <c r="C31" s="4"/>
      <c r="D31" s="4"/>
      <c r="E31" s="19"/>
      <c r="F31" s="34"/>
      <c r="G31" s="4"/>
      <c r="H31" s="4"/>
      <c r="I31" s="4"/>
    </row>
    <row r="32" spans="1:9" ht="30" customHeight="1" x14ac:dyDescent="0.15">
      <c r="A32" s="4"/>
      <c r="B32" s="4"/>
      <c r="C32" s="4"/>
      <c r="D32" s="4"/>
      <c r="E32" s="22"/>
      <c r="F32" s="40"/>
      <c r="G32" s="4"/>
      <c r="H32" s="22"/>
      <c r="I32" s="22"/>
    </row>
    <row r="33" spans="1:9" ht="30" customHeight="1" x14ac:dyDescent="0.15">
      <c r="A33" s="4"/>
      <c r="B33" s="4"/>
      <c r="C33" s="4"/>
      <c r="D33" s="4"/>
      <c r="E33" s="22"/>
      <c r="F33" s="40"/>
      <c r="G33" s="4"/>
      <c r="H33" s="22"/>
      <c r="I33" s="22"/>
    </row>
    <row r="34" spans="1:9" ht="30" customHeight="1" x14ac:dyDescent="0.15">
      <c r="A34" s="4"/>
      <c r="B34" s="4"/>
      <c r="C34" s="4"/>
      <c r="D34" s="4"/>
      <c r="E34" s="19"/>
      <c r="F34" s="40"/>
      <c r="G34" s="4"/>
      <c r="H34" s="23"/>
      <c r="I34" s="23"/>
    </row>
    <row r="35" spans="1:9" ht="30" customHeight="1" x14ac:dyDescent="0.15">
      <c r="A35" s="4"/>
      <c r="B35" s="4"/>
      <c r="C35" s="4"/>
      <c r="D35" s="4"/>
      <c r="E35" s="24"/>
      <c r="F35" s="41"/>
      <c r="G35" s="4"/>
      <c r="H35" s="24"/>
      <c r="I35" s="24"/>
    </row>
    <row r="36" spans="1:9" ht="30" customHeight="1" x14ac:dyDescent="0.15">
      <c r="A36" s="4"/>
      <c r="B36" s="4"/>
      <c r="C36" s="4"/>
      <c r="D36" s="4"/>
      <c r="E36" s="19"/>
      <c r="F36" s="34"/>
      <c r="G36" s="4"/>
      <c r="H36" s="4"/>
      <c r="I36" s="4"/>
    </row>
    <row r="37" spans="1:9" ht="30" customHeight="1" x14ac:dyDescent="0.15">
      <c r="A37" s="4"/>
      <c r="B37" s="4"/>
      <c r="C37" s="4"/>
      <c r="D37" s="4"/>
      <c r="E37" s="25"/>
      <c r="F37" s="34"/>
      <c r="G37" s="4"/>
      <c r="H37" s="17"/>
      <c r="I37" s="17"/>
    </row>
    <row r="38" spans="1:9" ht="30" customHeight="1" x14ac:dyDescent="0.15">
      <c r="A38" s="4"/>
      <c r="B38" s="4"/>
      <c r="C38" s="4"/>
      <c r="D38" s="4"/>
      <c r="E38" s="25"/>
      <c r="F38" s="34"/>
      <c r="G38" s="4"/>
      <c r="H38" s="17"/>
      <c r="I38" s="17"/>
    </row>
    <row r="39" spans="1:9" ht="30" customHeight="1" x14ac:dyDescent="0.15">
      <c r="A39" s="4"/>
      <c r="B39" s="4"/>
      <c r="C39" s="4"/>
      <c r="D39" s="4"/>
      <c r="E39" s="25"/>
      <c r="F39" s="34"/>
      <c r="G39" s="4"/>
      <c r="H39" s="17"/>
      <c r="I39" s="17"/>
    </row>
    <row r="40" spans="1:9" ht="30" customHeight="1" x14ac:dyDescent="0.15">
      <c r="A40" s="4"/>
      <c r="B40" s="4"/>
      <c r="C40" s="4"/>
      <c r="D40" s="4"/>
      <c r="E40" s="25"/>
      <c r="F40" s="42"/>
      <c r="G40" s="4"/>
      <c r="H40" s="26"/>
      <c r="I40" s="26"/>
    </row>
    <row r="41" spans="1:9" ht="30" customHeight="1" x14ac:dyDescent="0.15">
      <c r="A41" s="4"/>
      <c r="B41" s="4"/>
      <c r="C41" s="4"/>
      <c r="D41" s="4"/>
      <c r="E41" s="25"/>
      <c r="F41" s="42"/>
      <c r="G41" s="4"/>
      <c r="H41" s="26"/>
      <c r="I41" s="26"/>
    </row>
    <row r="42" spans="1:9" ht="30" customHeight="1" x14ac:dyDescent="0.15">
      <c r="A42" s="4"/>
      <c r="B42" s="4"/>
      <c r="C42" s="4"/>
      <c r="D42" s="4"/>
      <c r="E42" s="25"/>
      <c r="F42" s="42"/>
      <c r="G42" s="4"/>
      <c r="H42" s="26"/>
      <c r="I42" s="26"/>
    </row>
    <row r="43" spans="1:9" ht="30" customHeight="1" x14ac:dyDescent="0.15">
      <c r="A43" s="4"/>
      <c r="B43" s="4"/>
      <c r="C43" s="4"/>
      <c r="D43" s="4"/>
      <c r="E43" s="25"/>
      <c r="F43" s="42"/>
      <c r="G43" s="4"/>
      <c r="H43" s="26"/>
      <c r="I43" s="26"/>
    </row>
    <row r="44" spans="1:9" ht="30" customHeight="1" x14ac:dyDescent="0.15">
      <c r="A44" s="4"/>
      <c r="B44" s="4"/>
      <c r="C44" s="4"/>
      <c r="D44" s="4"/>
      <c r="E44" s="5"/>
      <c r="F44" s="34"/>
      <c r="G44" s="4"/>
      <c r="H44" s="4"/>
      <c r="I44" s="4"/>
    </row>
    <row r="45" spans="1:9" ht="30" customHeight="1" x14ac:dyDescent="0.15">
      <c r="A45" s="4"/>
      <c r="B45" s="4"/>
      <c r="C45" s="4"/>
      <c r="D45" s="4"/>
      <c r="E45" s="5"/>
      <c r="F45" s="34"/>
      <c r="G45" s="4"/>
      <c r="H45" s="4"/>
      <c r="I45" s="4"/>
    </row>
    <row r="46" spans="1:9" ht="30" customHeight="1" x14ac:dyDescent="0.15">
      <c r="A46" s="4"/>
      <c r="B46" s="4"/>
      <c r="C46" s="4"/>
      <c r="D46" s="4"/>
      <c r="E46" s="5"/>
      <c r="F46" s="34"/>
      <c r="G46" s="4"/>
      <c r="H46" s="4"/>
      <c r="I46" s="4"/>
    </row>
    <row r="47" spans="1:9" ht="30" customHeight="1" x14ac:dyDescent="0.15">
      <c r="A47" s="4"/>
      <c r="B47" s="4"/>
      <c r="C47" s="4"/>
      <c r="D47" s="4"/>
      <c r="E47" s="5"/>
      <c r="F47" s="34"/>
      <c r="G47" s="4"/>
      <c r="H47" s="4"/>
      <c r="I47" s="5"/>
    </row>
    <row r="48" spans="1:9" ht="30" customHeight="1" x14ac:dyDescent="0.15">
      <c r="A48" s="4"/>
      <c r="B48" s="4"/>
      <c r="C48" s="4"/>
      <c r="D48" s="4"/>
      <c r="E48" s="5"/>
      <c r="F48" s="34"/>
      <c r="G48" s="4"/>
      <c r="H48" s="4"/>
      <c r="I48" s="5"/>
    </row>
    <row r="49" spans="1:9" ht="30" customHeight="1" x14ac:dyDescent="0.15">
      <c r="A49" s="4"/>
      <c r="B49" s="4"/>
      <c r="C49" s="4"/>
      <c r="D49" s="4"/>
      <c r="E49" s="5"/>
      <c r="F49" s="34"/>
      <c r="G49" s="4"/>
      <c r="H49" s="4"/>
      <c r="I49" s="4"/>
    </row>
    <row r="50" spans="1:9" ht="30" customHeight="1" x14ac:dyDescent="0.15">
      <c r="A50" s="4"/>
      <c r="B50" s="4"/>
      <c r="C50" s="4"/>
      <c r="D50" s="4"/>
      <c r="E50" s="27"/>
      <c r="F50" s="34"/>
      <c r="G50" s="4"/>
      <c r="H50" s="4"/>
      <c r="I50" s="4"/>
    </row>
    <row r="51" spans="1:9" ht="30" customHeight="1" x14ac:dyDescent="0.15">
      <c r="A51" s="4"/>
      <c r="B51" s="4"/>
      <c r="C51" s="4"/>
      <c r="D51" s="4"/>
      <c r="E51" s="5"/>
      <c r="F51" s="34"/>
      <c r="G51" s="4"/>
      <c r="H51" s="4"/>
      <c r="I51" s="4"/>
    </row>
    <row r="52" spans="1:9" ht="30" customHeight="1" x14ac:dyDescent="0.15">
      <c r="A52" s="4"/>
      <c r="B52" s="4"/>
      <c r="C52" s="4"/>
      <c r="D52" s="4"/>
      <c r="E52" s="5"/>
      <c r="F52" s="34"/>
      <c r="G52" s="4"/>
      <c r="H52" s="4"/>
      <c r="I52" s="4"/>
    </row>
    <row r="53" spans="1:9" ht="30" customHeight="1" x14ac:dyDescent="0.15">
      <c r="A53" s="4"/>
      <c r="B53" s="4"/>
      <c r="C53" s="4"/>
      <c r="D53" s="4"/>
      <c r="E53" s="5"/>
      <c r="F53" s="43"/>
      <c r="G53" s="4"/>
      <c r="H53" s="4"/>
      <c r="I53" s="4"/>
    </row>
    <row r="54" spans="1:9" ht="30" customHeight="1" x14ac:dyDescent="0.15">
      <c r="A54" s="4"/>
      <c r="B54" s="4"/>
      <c r="C54" s="4"/>
      <c r="D54" s="4"/>
      <c r="E54" s="5"/>
      <c r="F54" s="34"/>
      <c r="G54" s="4"/>
      <c r="H54" s="4"/>
      <c r="I54" s="4"/>
    </row>
    <row r="55" spans="1:9" ht="30" customHeight="1" x14ac:dyDescent="0.15">
      <c r="A55" s="4"/>
      <c r="B55" s="4"/>
      <c r="C55" s="4"/>
      <c r="D55" s="4"/>
      <c r="E55" s="5"/>
      <c r="F55" s="34"/>
      <c r="G55" s="4"/>
      <c r="H55" s="4"/>
      <c r="I55" s="4"/>
    </row>
    <row r="56" spans="1:9" ht="30" customHeight="1" x14ac:dyDescent="0.15">
      <c r="A56" s="4"/>
      <c r="B56" s="4"/>
      <c r="C56" s="4"/>
      <c r="D56" s="4"/>
      <c r="E56" s="5"/>
      <c r="F56" s="34"/>
      <c r="G56" s="4"/>
      <c r="H56" s="4"/>
      <c r="I56" s="4"/>
    </row>
  </sheetData>
  <mergeCells count="5">
    <mergeCell ref="B2:G2"/>
    <mergeCell ref="B20:D20"/>
    <mergeCell ref="C6:C15"/>
    <mergeCell ref="C16:C19"/>
    <mergeCell ref="E23:H23"/>
  </mergeCells>
  <phoneticPr fontId="1"/>
  <dataValidations count="1">
    <dataValidation type="list" allowBlank="1" showInputMessage="1" showErrorMessage="1" sqref="I7:I9" xr:uid="{00000000-0002-0000-0400-000000000000}">
      <formula1>"平成　　年　　月　　日,=today()"</formula1>
    </dataValidation>
  </dataValidations>
  <pageMargins left="0.51181102362204722" right="0.51181102362204722" top="0.74803149606299213" bottom="0.74803149606299213" header="0.31496062992125984" footer="0.31496062992125984"/>
  <pageSetup paperSize="9" fitToHeight="0" orientation="portrait" blackAndWhite="1" r:id="rId1"/>
  <headerFooter>
    <oddHeader>&amp;R&amp;"ＭＳ 明朝,標準"別紙2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開催案内</vt:lpstr>
      <vt:lpstr>対象施設の概要</vt:lpstr>
      <vt:lpstr>参加申込書</vt:lpstr>
      <vt:lpstr>導入に関するアンケート</vt:lpstr>
      <vt:lpstr>自己資金型ESCO事業提案書</vt:lpstr>
      <vt:lpstr>開催案内!Print_Area</vt:lpstr>
      <vt:lpstr>参加申込書!Print_Area</vt:lpstr>
      <vt:lpstr>自己資金型ESCO事業提案書!Print_Area</vt:lpstr>
      <vt:lpstr>対象施設の概要!Print_Area</vt:lpstr>
      <vt:lpstr>導入に関するアンケート!Print_Area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2018-06-20T01:11:42Z</dcterms:created>
  <dcterms:modified xsi:type="dcterms:W3CDTF">2023-12-07T08:30:15Z</dcterms:modified>
</cp:coreProperties>
</file>