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CFC63959-33AA-4B1E-9171-8872A583A7AB}" xr6:coauthVersionLast="47" xr6:coauthVersionMax="47" xr10:uidLastSave="{00000000-0000-0000-0000-000000000000}"/>
  <bookViews>
    <workbookView xWindow="-108" yWindow="-108" windowWidth="23256" windowHeight="12456" tabRatio="928"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20" sheetId="157" r:id="rId62"/>
    <sheet name="参考３" sheetId="49" r:id="rId63"/>
    <sheet name="参考４" sheetId="88" r:id="rId64"/>
    <sheet name="参考５" sheetId="90" r:id="rId65"/>
    <sheet name="参考６" sheetId="91" r:id="rId66"/>
    <sheet name="前払金注意事項１" sheetId="98" state="hidden" r:id="rId67"/>
    <sheet name="前払金注意事項２" sheetId="99" state="hidden" r:id="rId68"/>
    <sheet name="前払金計算例１" sheetId="100" state="hidden" r:id="rId69"/>
    <sheet name="前払金計算例２" sheetId="101" state="hidden" r:id="rId70"/>
    <sheet name="前払金計算例３" sheetId="102" state="hidden" r:id="rId71"/>
    <sheet name="38" sheetId="92" r:id="rId72"/>
    <sheet name="参考７" sheetId="132" r:id="rId73"/>
    <sheet name="39" sheetId="103" r:id="rId74"/>
    <sheet name="40" sheetId="104" r:id="rId75"/>
    <sheet name="40例" sheetId="121" r:id="rId76"/>
    <sheet name="41" sheetId="105" r:id="rId77"/>
    <sheet name="41例" sheetId="122" r:id="rId78"/>
    <sheet name="42" sheetId="106" r:id="rId79"/>
    <sheet name="42例" sheetId="113" r:id="rId80"/>
    <sheet name="部分払金注意事項" sheetId="110" state="hidden" r:id="rId81"/>
    <sheet name="43Ａ" sheetId="107" r:id="rId82"/>
    <sheet name="43Ｂ" sheetId="108" r:id="rId83"/>
    <sheet name="44" sheetId="109" r:id="rId84"/>
    <sheet name="44例" sheetId="123" r:id="rId85"/>
    <sheet name="45" sheetId="140" r:id="rId86"/>
    <sheet name="46" sheetId="144" r:id="rId87"/>
    <sheet name="47" sheetId="142" r:id="rId88"/>
    <sheet name="48" sheetId="143" r:id="rId89"/>
    <sheet name="参考21（改正後様式１）" sheetId="160" r:id="rId90"/>
    <sheet name="参考21（改正後様式１）例" sheetId="161" r:id="rId91"/>
    <sheet name="参考８" sheetId="133" r:id="rId92"/>
    <sheet name="参考９" sheetId="134" r:id="rId93"/>
    <sheet name="参考９例" sheetId="135" r:id="rId94"/>
    <sheet name="参考10" sheetId="136" r:id="rId95"/>
    <sheet name="参考11" sheetId="125" r:id="rId96"/>
    <sheet name="参考11例" sheetId="130" r:id="rId97"/>
    <sheet name="参考12" sheetId="128" r:id="rId98"/>
    <sheet name="参考12例" sheetId="131" r:id="rId99"/>
    <sheet name="参考13" sheetId="137" r:id="rId100"/>
    <sheet name="参考14" sheetId="138" r:id="rId101"/>
    <sheet name="参考15" sheetId="139" r:id="rId102"/>
    <sheet name="ＥＶ１Ａ" sheetId="152" r:id="rId103"/>
    <sheet name="ＥＶ１Ｂ" sheetId="154" r:id="rId104"/>
    <sheet name="ＥＶ１Ｃ" sheetId="155" r:id="rId105"/>
    <sheet name="ＥＶ１Ｄ" sheetId="156" r:id="rId106"/>
    <sheet name="参考19" sheetId="153" r:id="rId107"/>
    <sheet name="Sheet1" sheetId="158" r:id="rId108"/>
    <sheet name="債務負担行為による部分払等の算定例１" sheetId="114" state="hidden" r:id="rId109"/>
    <sheet name="債務負担行為による部分払等の算定例２" sheetId="115" state="hidden" r:id="rId110"/>
  </sheets>
  <definedNames>
    <definedName name="_xlnm._FilterDatabase" localSheetId="1" hidden="1">目次!$A$1:$B$1</definedName>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71">'38'!$A$1:$X$45</definedName>
    <definedName name="_xlnm.Print_Area" localSheetId="73">'39'!$A$1:$X$35</definedName>
    <definedName name="_xlnm.Print_Area" localSheetId="7">'４'!$A$1:$X$45</definedName>
    <definedName name="_xlnm.Print_Area" localSheetId="74">'40'!$A$1:$X$45</definedName>
    <definedName name="_xlnm.Print_Area" localSheetId="75">'40例'!$A$1:$X$45</definedName>
    <definedName name="_xlnm.Print_Area" localSheetId="76">'41'!$A$1:$X$45</definedName>
    <definedName name="_xlnm.Print_Area" localSheetId="77">'41例'!$A$1:$X$45</definedName>
    <definedName name="_xlnm.Print_Area" localSheetId="78">'42'!$A$1:$X$44</definedName>
    <definedName name="_xlnm.Print_Area" localSheetId="79">'42例'!$A$1:$X$540</definedName>
    <definedName name="_xlnm.Print_Area" localSheetId="81">'43Ａ'!$A$1:$X$33</definedName>
    <definedName name="_xlnm.Print_Area" localSheetId="82">'43Ｂ'!$A$1:$X$47</definedName>
    <definedName name="_xlnm.Print_Area" localSheetId="83">'44'!$A$1:$X$28</definedName>
    <definedName name="_xlnm.Print_Area" localSheetId="84">'44例'!$A$1:$X$28</definedName>
    <definedName name="_xlnm.Print_Area" localSheetId="85">'45'!$A$1:$X$60</definedName>
    <definedName name="_xlnm.Print_Area" localSheetId="86">'46'!$A$1:$X$74</definedName>
    <definedName name="_xlnm.Print_Area" localSheetId="87">'47'!$A$1:$X$36</definedName>
    <definedName name="_xlnm.Print_Area" localSheetId="88">'48'!$A$1:$X$32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02">ＥＶ１Ａ!$A$1:$X$49</definedName>
    <definedName name="_xlnm.Print_Area" localSheetId="103">ＥＶ１Ｂ!$A$1:$X$33</definedName>
    <definedName name="_xlnm.Print_Area" localSheetId="104">ＥＶ１Ｃ!$A$1:$X$49</definedName>
    <definedName name="_xlnm.Print_Area" localSheetId="105">ＥＶ１Ｄ!$A$1:$X$33</definedName>
    <definedName name="_xlnm.Print_Area" localSheetId="13">参考１!$A$1:$N$115</definedName>
    <definedName name="_xlnm.Print_Area" localSheetId="94">参考10!$A$1:$X$34</definedName>
    <definedName name="_xlnm.Print_Area" localSheetId="95">参考11!$A$1:$X$57</definedName>
    <definedName name="_xlnm.Print_Area" localSheetId="96">参考11例!$A$1:$X$114</definedName>
    <definedName name="_xlnm.Print_Area" localSheetId="97">参考12!$A$1:$X$42</definedName>
    <definedName name="_xlnm.Print_Area" localSheetId="98">参考12例!$A$1:$X$42</definedName>
    <definedName name="_xlnm.Print_Area" localSheetId="99">参考13!$A$1:$X$37</definedName>
    <definedName name="_xlnm.Print_Area" localSheetId="100">参考14!$A$1:$X$36</definedName>
    <definedName name="_xlnm.Print_Area" localSheetId="101">参考15!$A$1:$X$37</definedName>
    <definedName name="_xlnm.Print_Area" localSheetId="15">参考16!$A$1:$X$42</definedName>
    <definedName name="_xlnm.Print_Area" localSheetId="16">参考17!$A$1:$AJ$30</definedName>
    <definedName name="_xlnm.Print_Area" localSheetId="106">参考19!$A$1:$X$37</definedName>
    <definedName name="_xlnm.Print_Area" localSheetId="14">参考２!$A$1:$N$39</definedName>
    <definedName name="_xlnm.Print_Area" localSheetId="61">参考20!$A$1:$X$30</definedName>
    <definedName name="_xlnm.Print_Area" localSheetId="89">'参考21（改正後様式１）'!$A$1:$X$57</definedName>
    <definedName name="_xlnm.Print_Area" localSheetId="90">'参考21（改正後様式１）例'!$A$1:$X$114</definedName>
    <definedName name="_xlnm.Print_Area" localSheetId="62">参考３!$A$1:$Q$36</definedName>
    <definedName name="_xlnm.Print_Area" localSheetId="63">参考４!$A$1:$Z$96</definedName>
    <definedName name="_xlnm.Print_Area" localSheetId="64">参考５!$A$1:$X$38</definedName>
    <definedName name="_xlnm.Print_Area" localSheetId="65">参考６!$A$1:$X$33</definedName>
    <definedName name="_xlnm.Print_Area" localSheetId="72">参考７!$A$1:$A$51</definedName>
    <definedName name="_xlnm.Print_Area" localSheetId="91">参考８!$A$1:$X$34</definedName>
    <definedName name="_xlnm.Print_Area" localSheetId="92">参考９!$A$1:$X$57</definedName>
    <definedName name="_xlnm.Print_Area" localSheetId="93">参考９例!$A$1:$X$114</definedName>
    <definedName name="_xlnm.Print_Area" localSheetId="68">前払金計算例１!$A$1:$X$44</definedName>
    <definedName name="_xlnm.Print_Area" localSheetId="69">前払金計算例２!$A$1:$X$35</definedName>
    <definedName name="_xlnm.Print_Area" localSheetId="70">前払金計算例３!$A$1:$X$25</definedName>
    <definedName name="_xlnm.Print_Area" localSheetId="66">前払金注意事項１!$A$1:$X$35</definedName>
    <definedName name="_xlnm.Print_Area" localSheetId="67">前払金注意事項２!$A$1:$X$40</definedName>
    <definedName name="_xlnm.Print_Area" localSheetId="80">部分払金注意事項!$A$1:$X$45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140" l="1"/>
  <c r="B53" i="134"/>
  <c r="B53" i="161"/>
  <c r="P53" i="161"/>
  <c r="V111" i="161"/>
  <c r="P111" i="161"/>
  <c r="I110" i="161"/>
  <c r="F110" i="161"/>
  <c r="C110" i="161"/>
  <c r="B110" i="161"/>
  <c r="P110" i="161" s="1"/>
  <c r="Z109" i="161"/>
  <c r="Z108" i="161"/>
  <c r="Z107" i="161"/>
  <c r="Z106" i="161"/>
  <c r="Z105" i="161"/>
  <c r="Z104" i="161"/>
  <c r="Z103" i="161"/>
  <c r="Z102" i="161"/>
  <c r="Z101" i="161"/>
  <c r="Z100" i="161"/>
  <c r="Z99" i="161"/>
  <c r="Z98" i="161"/>
  <c r="Z97" i="161"/>
  <c r="Z96" i="161"/>
  <c r="Z95" i="161"/>
  <c r="Z94" i="161"/>
  <c r="Z93" i="161"/>
  <c r="Z92" i="161"/>
  <c r="Z91" i="161"/>
  <c r="Z90" i="161"/>
  <c r="Z89" i="161"/>
  <c r="Z88" i="161"/>
  <c r="Z87" i="161"/>
  <c r="Z86" i="161"/>
  <c r="Z85" i="161"/>
  <c r="Z84" i="161"/>
  <c r="Z83" i="161"/>
  <c r="Z82" i="161"/>
  <c r="Z81" i="161"/>
  <c r="Z80" i="161"/>
  <c r="Z79" i="161"/>
  <c r="V54" i="161"/>
  <c r="P54" i="161"/>
  <c r="V53" i="161"/>
  <c r="I53" i="161"/>
  <c r="F53" i="161"/>
  <c r="C53" i="161"/>
  <c r="Z52" i="161"/>
  <c r="Z51" i="161"/>
  <c r="Z50" i="161"/>
  <c r="Z49" i="161"/>
  <c r="Z48" i="161"/>
  <c r="Z47" i="161"/>
  <c r="Z46" i="161"/>
  <c r="Z45" i="161"/>
  <c r="Z44" i="161"/>
  <c r="Z43" i="161"/>
  <c r="Z42" i="161"/>
  <c r="Z41" i="161"/>
  <c r="Z40" i="161"/>
  <c r="Z39" i="161"/>
  <c r="Z38" i="161"/>
  <c r="Z37" i="161"/>
  <c r="Z36" i="161"/>
  <c r="Z35" i="161"/>
  <c r="Z34" i="161"/>
  <c r="Z33" i="161"/>
  <c r="Z32" i="161"/>
  <c r="Z31" i="161"/>
  <c r="Z30" i="161"/>
  <c r="Z29" i="161"/>
  <c r="Z28" i="161"/>
  <c r="Z27" i="161"/>
  <c r="Z26" i="161"/>
  <c r="Z25" i="161"/>
  <c r="Z24" i="161"/>
  <c r="Z23" i="161"/>
  <c r="Z22" i="161"/>
  <c r="V54" i="160"/>
  <c r="V53" i="160"/>
  <c r="V54" i="135"/>
  <c r="V53" i="135"/>
  <c r="V54" i="134"/>
  <c r="V53" i="134"/>
  <c r="P54" i="160"/>
  <c r="I53" i="160"/>
  <c r="F53" i="160"/>
  <c r="C53" i="160"/>
  <c r="B53" i="160"/>
  <c r="Z52" i="160"/>
  <c r="Z51" i="160"/>
  <c r="Z50" i="160"/>
  <c r="Z49" i="160"/>
  <c r="Z48" i="160"/>
  <c r="Z47" i="160"/>
  <c r="Z46" i="160"/>
  <c r="Z45" i="160"/>
  <c r="Z44" i="160"/>
  <c r="Z43" i="160"/>
  <c r="Z42" i="160"/>
  <c r="Z41" i="160"/>
  <c r="Z40" i="160"/>
  <c r="Z39" i="160"/>
  <c r="Z38" i="160"/>
  <c r="Z37" i="160"/>
  <c r="Z36" i="160"/>
  <c r="Z35" i="160"/>
  <c r="Z34" i="160"/>
  <c r="Z33" i="160"/>
  <c r="Z32" i="160"/>
  <c r="Z31" i="160"/>
  <c r="Z30" i="160"/>
  <c r="Z29" i="160"/>
  <c r="Z28" i="160"/>
  <c r="Z27" i="160"/>
  <c r="Z26" i="160"/>
  <c r="Z25" i="160"/>
  <c r="Z24" i="160"/>
  <c r="Z23" i="160"/>
  <c r="Z22" i="160"/>
  <c r="F18" i="160"/>
  <c r="F17" i="160"/>
  <c r="O12" i="160"/>
  <c r="O11" i="160"/>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V110" i="161" l="1"/>
  <c r="P53" i="160"/>
  <c r="O16" i="152"/>
  <c r="O15" i="152"/>
  <c r="O14" i="152"/>
  <c r="L24" i="88"/>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79"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1" i="135"/>
  <c r="V111" i="135" s="1"/>
  <c r="I110" i="135"/>
  <c r="F110" i="135"/>
  <c r="C110" i="135"/>
  <c r="B110" i="135"/>
  <c r="P110" i="135" l="1"/>
  <c r="V110" i="135" s="1"/>
  <c r="G19" i="148"/>
  <c r="G17" i="148"/>
  <c r="O15" i="148"/>
  <c r="O14" i="148"/>
  <c r="O13" i="148"/>
  <c r="G14" i="65" l="1"/>
  <c r="J33" i="65"/>
  <c r="E16" i="139" l="1"/>
  <c r="E16" i="138"/>
  <c r="E17" i="137"/>
  <c r="O12" i="128"/>
  <c r="O11" i="128"/>
  <c r="H25" i="136"/>
  <c r="F23"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O9" i="137" l="1"/>
  <c r="O8" i="137"/>
  <c r="O7" i="137"/>
  <c r="O7" i="90" l="1"/>
  <c r="H22" i="136" l="1"/>
  <c r="H19" i="136"/>
  <c r="O12" i="136"/>
  <c r="O11" i="136"/>
  <c r="I53" i="134"/>
  <c r="F53" i="134"/>
  <c r="C53" i="134"/>
  <c r="P54" i="134"/>
  <c r="P54" i="135"/>
  <c r="F53" i="135"/>
  <c r="C53" i="135"/>
  <c r="B53" i="135"/>
  <c r="B53" i="125"/>
  <c r="F18" i="134"/>
  <c r="F17" i="134"/>
  <c r="O12" i="134"/>
  <c r="O11" i="134"/>
  <c r="H25" i="133"/>
  <c r="H22" i="133"/>
  <c r="H19" i="133"/>
  <c r="O12" i="133"/>
  <c r="O11" i="133"/>
  <c r="P53" i="135" l="1"/>
  <c r="P53" i="134"/>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37" i="131" s="1"/>
  <c r="O26" i="131"/>
  <c r="O25" i="131"/>
  <c r="O24" i="13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<sst xmlns="http://schemas.openxmlformats.org/spreadsheetml/2006/main" count="5852" uniqueCount="1967">
  <si>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</si>
  <si>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</si>
  <si>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</si>
  <si>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</si>
  <si>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</si>
  <si>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</si>
  <si>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</si>
  <si>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様式
番号</t>
    <rPh sb="3" eb="5">
      <t>バンゴウ</t>
    </rPh>
    <phoneticPr fontId="4"/>
  </si>
  <si>
    <t>書類名称</t>
    <rPh sb="0" eb="1">
      <t>ショ</t>
    </rPh>
    <rPh sb="1" eb="2">
      <t>タグイ</t>
    </rPh>
    <rPh sb="2" eb="4">
      <t>メイショウ</t>
    </rPh>
    <phoneticPr fontId="4"/>
  </si>
  <si>
    <t>１</t>
  </si>
  <si>
    <t>現場代理人等通知書</t>
    <rPh sb="0" eb="5">
      <t>ゲンバダイリニン</t>
    </rPh>
    <rPh sb="5" eb="6">
      <t>トウ</t>
    </rPh>
    <rPh sb="6" eb="9">
      <t>ツウチショ</t>
    </rPh>
    <phoneticPr fontId="4"/>
  </si>
  <si>
    <t>２</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</si>
  <si>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</si>
  <si>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３</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</si>
  <si>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</si>
  <si>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４</t>
  </si>
  <si>
    <t>現場代理人等変更通知書</t>
    <rPh sb="0" eb="2">
      <t>ゲンバ</t>
    </rPh>
    <rPh sb="2" eb="5">
      <t>ダイリニン</t>
    </rPh>
    <rPh sb="5" eb="6">
      <t>トウ</t>
    </rPh>
    <rPh sb="6" eb="8">
      <t>ヘンコウ</t>
    </rPh>
    <rPh sb="8" eb="11">
      <t>ツウチショ</t>
    </rPh>
    <phoneticPr fontId="4"/>
  </si>
  <si>
    <t>５Ａ</t>
    <phoneticPr fontId="4"/>
  </si>
  <si>
    <t>電気保安技術者届</t>
    <rPh sb="0" eb="7">
      <t>デンキホアンギジュツシャ</t>
    </rPh>
    <rPh sb="7" eb="8">
      <t>トドケ</t>
    </rPh>
    <phoneticPr fontId="4"/>
  </si>
  <si>
    <t>５Ｂ</t>
    <phoneticPr fontId="4"/>
  </si>
  <si>
    <t>工事用電力設備の保安責任者通知書</t>
    <rPh sb="0" eb="7">
      <t>コウジヨウデンリョクセツビ</t>
    </rPh>
    <rPh sb="8" eb="10">
      <t>ホアン</t>
    </rPh>
    <rPh sb="10" eb="13">
      <t>セキニンシャ</t>
    </rPh>
    <rPh sb="13" eb="16">
      <t>ツウチショ</t>
    </rPh>
    <phoneticPr fontId="4"/>
  </si>
  <si>
    <t>５Ｃ</t>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</si>
  <si>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</si>
  <si>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６Ａ</t>
    <phoneticPr fontId="4"/>
  </si>
  <si>
    <t>工事工程表（建築工事）</t>
    <rPh sb="0" eb="2">
      <t>コウジ</t>
    </rPh>
    <rPh sb="2" eb="4">
      <t>コウテイ</t>
    </rPh>
    <rPh sb="4" eb="5">
      <t>ヒョウ</t>
    </rPh>
    <phoneticPr fontId="4"/>
  </si>
  <si>
    <t>６Ｂ</t>
    <phoneticPr fontId="4"/>
  </si>
  <si>
    <t>工事工程表（設備工事）</t>
    <rPh sb="0" eb="2">
      <t>コウジ</t>
    </rPh>
    <rPh sb="2" eb="4">
      <t>コウテイ</t>
    </rPh>
    <rPh sb="4" eb="5">
      <t>ヒョウ</t>
    </rPh>
    <rPh sb="6" eb="8">
      <t>セツビ</t>
    </rPh>
    <phoneticPr fontId="4"/>
  </si>
  <si>
    <t>７</t>
    <phoneticPr fontId="4"/>
  </si>
  <si>
    <t>労災保険加入証明書</t>
    <rPh sb="0" eb="2">
      <t>ロウサイ</t>
    </rPh>
    <rPh sb="2" eb="4">
      <t>ホケン</t>
    </rPh>
    <rPh sb="4" eb="6">
      <t>カニュウ</t>
    </rPh>
    <rPh sb="6" eb="8">
      <t>ショウメイ</t>
    </rPh>
    <rPh sb="8" eb="9">
      <t>ショ</t>
    </rPh>
    <phoneticPr fontId="4"/>
  </si>
  <si>
    <t>参考１</t>
    <rPh sb="0" eb="2">
      <t>サンコウ</t>
    </rPh>
    <phoneticPr fontId="4"/>
  </si>
  <si>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</si>
  <si>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参考２</t>
    <rPh sb="0" eb="2">
      <t>サンコウ</t>
    </rPh>
    <phoneticPr fontId="4"/>
  </si>
  <si>
    <t>施工体系図（作成例）</t>
    <rPh sb="0" eb="2">
      <t>セコウ</t>
    </rPh>
    <rPh sb="2" eb="5">
      <t>タイケイズ</t>
    </rPh>
    <rPh sb="6" eb="9">
      <t>サクセイレイ</t>
    </rPh>
    <phoneticPr fontId="4"/>
  </si>
  <si>
    <t>参考16</t>
    <rPh sb="0" eb="2">
      <t>サンコウ</t>
    </rPh>
    <phoneticPr fontId="4"/>
  </si>
  <si>
    <t>施工管理体制表</t>
    <phoneticPr fontId="4"/>
  </si>
  <si>
    <t>参考17</t>
    <rPh sb="0" eb="2">
      <t>サンコウ</t>
    </rPh>
    <phoneticPr fontId="4"/>
  </si>
  <si>
    <t>下請負人一覧表</t>
    <phoneticPr fontId="4"/>
  </si>
  <si>
    <t>８</t>
    <phoneticPr fontId="4"/>
  </si>
  <si>
    <t>建設工事保険等加入届出書</t>
  </si>
  <si>
    <t>９</t>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</si>
  <si>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</si>
  <si>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</si>
  <si>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</si>
  <si>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</si>
  <si>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</si>
  <si>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</si>
  <si>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15－１</t>
    <phoneticPr fontId="4"/>
  </si>
  <si>
    <t>社会保険等未加入状況報告書</t>
    <rPh sb="4" eb="5">
      <t>トウ</t>
    </rPh>
    <phoneticPr fontId="4"/>
  </si>
  <si>
    <t>15－２</t>
  </si>
  <si>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</si>
  <si>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</si>
  <si>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</si>
  <si>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</si>
  <si>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</si>
  <si>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</si>
  <si>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21Ａ</t>
    <phoneticPr fontId="4"/>
  </si>
  <si>
    <t>機器製作図</t>
    <rPh sb="0" eb="5">
      <t>キキセイサクズ</t>
    </rPh>
    <phoneticPr fontId="4"/>
  </si>
  <si>
    <t>21Ｂ</t>
    <phoneticPr fontId="4"/>
  </si>
  <si>
    <t>検査願</t>
    <rPh sb="0" eb="2">
      <t>ケンサ</t>
    </rPh>
    <rPh sb="2" eb="3">
      <t>ネガイ</t>
    </rPh>
    <phoneticPr fontId="4"/>
  </si>
  <si>
    <t>23Ａ</t>
    <phoneticPr fontId="4"/>
  </si>
  <si>
    <t>試験成績報告書</t>
    <rPh sb="0" eb="2">
      <t>シケン</t>
    </rPh>
    <phoneticPr fontId="4"/>
  </si>
  <si>
    <t>23Ｂ</t>
    <phoneticPr fontId="4"/>
  </si>
  <si>
    <t>検査成績報告書</t>
    <rPh sb="0" eb="1">
      <t>ケン</t>
    </rPh>
    <rPh sb="1" eb="2">
      <t>ジャ</t>
    </rPh>
    <phoneticPr fontId="4"/>
  </si>
  <si>
    <t>23Ｃ</t>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</si>
  <si>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</si>
  <si>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</si>
  <si>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</si>
  <si>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26－１</t>
    <phoneticPr fontId="4"/>
  </si>
  <si>
    <t>出来高査定簿（表紙）</t>
  </si>
  <si>
    <t>26－２Ａ</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</si>
  <si>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</si>
  <si>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26－２Ｂ</t>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</si>
  <si>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</si>
  <si>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26－３</t>
    <phoneticPr fontId="4"/>
  </si>
  <si>
    <t>出来高査定簿（明細書）</t>
    <rPh sb="0" eb="3">
      <t>デキダカ</t>
    </rPh>
    <rPh sb="3" eb="5">
      <t>サテイ</t>
    </rPh>
    <rPh sb="5" eb="6">
      <t>ボ</t>
    </rPh>
    <rPh sb="7" eb="10">
      <t>メイサイショ</t>
    </rPh>
    <phoneticPr fontId="4"/>
  </si>
  <si>
    <t>27</t>
    <phoneticPr fontId="4"/>
  </si>
  <si>
    <t>工事期限延期願</t>
    <rPh sb="0" eb="2">
      <t>コウジ</t>
    </rPh>
    <rPh sb="2" eb="4">
      <t>キゲン</t>
    </rPh>
    <rPh sb="4" eb="6">
      <t>エンキ</t>
    </rPh>
    <rPh sb="6" eb="7">
      <t>ネガ</t>
    </rPh>
    <phoneticPr fontId="4"/>
  </si>
  <si>
    <t>28</t>
    <phoneticPr fontId="4"/>
  </si>
  <si>
    <t>工事完成届</t>
    <rPh sb="0" eb="2">
      <t>コウジ</t>
    </rPh>
    <rPh sb="2" eb="4">
      <t>カンセイ</t>
    </rPh>
    <rPh sb="4" eb="5">
      <t>トドケ</t>
    </rPh>
    <phoneticPr fontId="4"/>
  </si>
  <si>
    <t>29</t>
    <phoneticPr fontId="4"/>
  </si>
  <si>
    <t>工事一部完成届</t>
    <rPh sb="0" eb="2">
      <t>コウジ</t>
    </rPh>
    <rPh sb="2" eb="4">
      <t>イチブ</t>
    </rPh>
    <rPh sb="4" eb="6">
      <t>カンセイ</t>
    </rPh>
    <rPh sb="6" eb="7">
      <t>トドケ</t>
    </rPh>
    <phoneticPr fontId="4"/>
  </si>
  <si>
    <t>30－１</t>
    <phoneticPr fontId="4"/>
  </si>
  <si>
    <t>手直し完了届</t>
    <rPh sb="0" eb="2">
      <t>テナオ</t>
    </rPh>
    <rPh sb="3" eb="5">
      <t>カンリョウ</t>
    </rPh>
    <rPh sb="5" eb="6">
      <t>トド</t>
    </rPh>
    <phoneticPr fontId="4"/>
  </si>
  <si>
    <t>30－２</t>
    <phoneticPr fontId="4"/>
  </si>
  <si>
    <t>手直し調書</t>
    <rPh sb="0" eb="2">
      <t>テナオ</t>
    </rPh>
    <rPh sb="3" eb="5">
      <t>チョウショ</t>
    </rPh>
    <phoneticPr fontId="4"/>
  </si>
  <si>
    <t>31</t>
    <phoneticPr fontId="4"/>
  </si>
  <si>
    <t>履行遅延理由書</t>
    <rPh sb="0" eb="2">
      <t>リコウ</t>
    </rPh>
    <rPh sb="2" eb="4">
      <t>チエン</t>
    </rPh>
    <rPh sb="4" eb="7">
      <t>リユウショ</t>
    </rPh>
    <phoneticPr fontId="4"/>
  </si>
  <si>
    <t>32</t>
    <phoneticPr fontId="4"/>
  </si>
  <si>
    <t>工事保証書</t>
    <rPh sb="0" eb="2">
      <t>コウジ</t>
    </rPh>
    <rPh sb="2" eb="4">
      <t>ホショウ</t>
    </rPh>
    <rPh sb="4" eb="5">
      <t>ショ</t>
    </rPh>
    <phoneticPr fontId="4"/>
  </si>
  <si>
    <t>33</t>
    <phoneticPr fontId="4"/>
  </si>
  <si>
    <t>引渡書</t>
    <rPh sb="0" eb="2">
      <t>ヒキワタ</t>
    </rPh>
    <rPh sb="2" eb="3">
      <t>ショ</t>
    </rPh>
    <phoneticPr fontId="4"/>
  </si>
  <si>
    <t>34</t>
    <phoneticPr fontId="4"/>
  </si>
  <si>
    <t>部分引渡書</t>
    <rPh sb="0" eb="2">
      <t>ブブン</t>
    </rPh>
    <rPh sb="2" eb="4">
      <t>ヒキワタシ</t>
    </rPh>
    <rPh sb="4" eb="5">
      <t>ショ</t>
    </rPh>
    <phoneticPr fontId="4"/>
  </si>
  <si>
    <t>35</t>
    <phoneticPr fontId="4"/>
  </si>
  <si>
    <t>引渡品目明細表</t>
    <rPh sb="0" eb="2">
      <t>ヒキワタ</t>
    </rPh>
    <rPh sb="2" eb="4">
      <t>ヒンモク</t>
    </rPh>
    <rPh sb="4" eb="7">
      <t>メイサイヒョウ</t>
    </rPh>
    <phoneticPr fontId="4"/>
  </si>
  <si>
    <t>36</t>
    <phoneticPr fontId="4"/>
  </si>
  <si>
    <t>部分使用同意書</t>
    <rPh sb="0" eb="2">
      <t>ブブン</t>
    </rPh>
    <rPh sb="2" eb="4">
      <t>シヨウ</t>
    </rPh>
    <rPh sb="4" eb="7">
      <t>ドウイショ</t>
    </rPh>
    <phoneticPr fontId="4"/>
  </si>
  <si>
    <t>参考20</t>
    <rPh sb="0" eb="2">
      <t>サンコウ</t>
    </rPh>
    <phoneticPr fontId="4"/>
  </si>
  <si>
    <t>休日作業届</t>
    <rPh sb="0" eb="2">
      <t>キュウジツ</t>
    </rPh>
    <rPh sb="2" eb="4">
      <t>サギョウ</t>
    </rPh>
    <rPh sb="4" eb="5">
      <t>トドケ</t>
    </rPh>
    <phoneticPr fontId="4"/>
  </si>
  <si>
    <t>参考３</t>
    <rPh sb="0" eb="2">
      <t>サンコウ</t>
    </rPh>
    <phoneticPr fontId="4"/>
  </si>
  <si>
    <t>産業廃棄物まとめシート</t>
    <rPh sb="0" eb="5">
      <t>サンギョウハイキブツ</t>
    </rPh>
    <phoneticPr fontId="4"/>
  </si>
  <si>
    <t>参考４</t>
    <rPh sb="0" eb="2">
      <t>サンコウ</t>
    </rPh>
    <phoneticPr fontId="4"/>
  </si>
  <si>
    <t>誓約書【下請負人等用】</t>
    <rPh sb="4" eb="9">
      <t>シタウケオイニントウ</t>
    </rPh>
    <rPh sb="9" eb="10">
      <t>ヨウ</t>
    </rPh>
    <phoneticPr fontId="4"/>
  </si>
  <si>
    <t>参考５</t>
    <rPh sb="0" eb="2">
      <t>サンコウ</t>
    </rPh>
    <phoneticPr fontId="4"/>
  </si>
  <si>
    <t>不当介入報告・届出書</t>
  </si>
  <si>
    <t>参考６</t>
    <rPh sb="0" eb="2">
      <t>サンコウ</t>
    </rPh>
    <phoneticPr fontId="4"/>
  </si>
  <si>
    <t>不当介入結果報告書</t>
  </si>
  <si>
    <t>38</t>
    <phoneticPr fontId="4"/>
  </si>
  <si>
    <t>役員等に関する調書</t>
  </si>
  <si>
    <t>参考７</t>
    <rPh sb="0" eb="2">
      <t>サンコウ</t>
    </rPh>
    <phoneticPr fontId="4"/>
  </si>
  <si>
    <t>下請負業者への説明資料（条例の抜粋）</t>
    <phoneticPr fontId="4"/>
  </si>
  <si>
    <t>39</t>
    <phoneticPr fontId="4"/>
  </si>
  <si>
    <t>認定請求書</t>
    <phoneticPr fontId="4"/>
  </si>
  <si>
    <t>40</t>
    <phoneticPr fontId="4"/>
  </si>
  <si>
    <t>工事前払金申請書</t>
  </si>
  <si>
    <t>41</t>
    <phoneticPr fontId="4"/>
  </si>
  <si>
    <t>工事中間前払金申請書</t>
  </si>
  <si>
    <t>42</t>
    <phoneticPr fontId="4"/>
  </si>
  <si>
    <t>請求書</t>
    <phoneticPr fontId="4"/>
  </si>
  <si>
    <t>43Ａ</t>
    <phoneticPr fontId="4"/>
  </si>
  <si>
    <t>請求内訳書（部分払用・債務負担行為なし）</t>
    <phoneticPr fontId="4"/>
  </si>
  <si>
    <t>43Ｂ</t>
    <phoneticPr fontId="4"/>
  </si>
  <si>
    <t>請求内訳書（部分払用・債務負担行為あり）</t>
    <phoneticPr fontId="4"/>
  </si>
  <si>
    <t>44</t>
    <phoneticPr fontId="4"/>
  </si>
  <si>
    <t>請求内訳書</t>
  </si>
  <si>
    <t>45</t>
    <phoneticPr fontId="4"/>
  </si>
  <si>
    <t>事故発生報告（第　報）</t>
  </si>
  <si>
    <t>46</t>
    <phoneticPr fontId="4"/>
  </si>
  <si>
    <t>事故報告書</t>
  </si>
  <si>
    <t>47</t>
    <phoneticPr fontId="4"/>
  </si>
  <si>
    <t>工事一時中止願</t>
  </si>
  <si>
    <t>48</t>
    <phoneticPr fontId="4"/>
  </si>
  <si>
    <t>工事再開承諾願</t>
  </si>
  <si>
    <t>参考８</t>
    <rPh sb="0" eb="2">
      <t>サンコウ</t>
    </rPh>
    <phoneticPr fontId="4"/>
  </si>
  <si>
    <t>週休２日届出書（大阪市週休２日工事用）</t>
    <rPh sb="0" eb="2">
      <t>シュウキュウ</t>
    </rPh>
    <rPh sb="3" eb="4">
      <t>ニチ</t>
    </rPh>
    <rPh sb="4" eb="7">
      <t>トドケデショ</t>
    </rPh>
    <rPh sb="17" eb="18">
      <t>ヨウ</t>
    </rPh>
    <phoneticPr fontId="4"/>
  </si>
  <si>
    <t>参考９</t>
    <rPh sb="0" eb="2">
      <t>サンコウ</t>
    </rPh>
    <phoneticPr fontId="4"/>
  </si>
  <si>
    <t>現場閉所（計画・実績）書（大阪市週休２日工事用）</t>
    <phoneticPr fontId="4"/>
  </si>
  <si>
    <t>参考10</t>
    <rPh sb="0" eb="2">
      <t>サンコウ</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</si>
  <si>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</si>
  <si>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参考11</t>
    <rPh sb="0" eb="2">
      <t>サンコウ</t>
    </rPh>
    <phoneticPr fontId="4"/>
  </si>
  <si>
    <t>現場閉所（計画・実績）書（大阪市週休２日モデル工事用）</t>
    <phoneticPr fontId="4"/>
  </si>
  <si>
    <t>参考12</t>
    <rPh sb="0" eb="2">
      <t>サンコウ</t>
    </rPh>
    <phoneticPr fontId="4"/>
  </si>
  <si>
    <t>現場閉所報告書（大阪市週休２日モデル工事用）</t>
    <phoneticPr fontId="4"/>
  </si>
  <si>
    <t>参考21</t>
    <rPh sb="0" eb="2">
      <t>サンコウ</t>
    </rPh>
    <phoneticPr fontId="4"/>
  </si>
  <si>
    <t>現場閉所（計画・実績）書（大阪市週休２日工事用）（令和６年４月１日改正）</t>
  </si>
  <si>
    <t>参考13</t>
    <rPh sb="0" eb="2">
      <t>サンコウ</t>
    </rPh>
    <phoneticPr fontId="4"/>
  </si>
  <si>
    <t>紙マニフェストの交付に関する承諾願い</t>
    <phoneticPr fontId="4"/>
  </si>
  <si>
    <t>参考14</t>
    <rPh sb="0" eb="2">
      <t>サンコウ</t>
    </rPh>
    <phoneticPr fontId="4"/>
  </si>
  <si>
    <t>紙マニフェストの交付に関する報告書</t>
    <phoneticPr fontId="4"/>
  </si>
  <si>
    <t>参考15</t>
    <rPh sb="0" eb="2">
      <t>サンコウ</t>
    </rPh>
    <phoneticPr fontId="4"/>
  </si>
  <si>
    <t>紙マニフェストの交付に関する顛末書</t>
    <phoneticPr fontId="4"/>
  </si>
  <si>
    <t>ＥＶ１Ａ</t>
    <phoneticPr fontId="4"/>
  </si>
  <si>
    <t>現場代理人の常駐を要しない期間及び兼務工事の届出（当初）</t>
    <phoneticPr fontId="4"/>
  </si>
  <si>
    <t>ＥＶ１Ｂ</t>
    <phoneticPr fontId="4"/>
  </si>
  <si>
    <t>主任技術者の専任を要しない期間の届出（当初）</t>
    <phoneticPr fontId="4"/>
  </si>
  <si>
    <t>ＥＶ１Ｃ</t>
    <phoneticPr fontId="4"/>
  </si>
  <si>
    <t>現場代理人の常駐を要しない期間及び兼務工事の届出（変更）</t>
    <phoneticPr fontId="4"/>
  </si>
  <si>
    <t>ＥＶ１Ｄ</t>
    <phoneticPr fontId="4"/>
  </si>
  <si>
    <t>主任技術者の専任を要しない期間の届出（変更）</t>
    <phoneticPr fontId="4"/>
  </si>
  <si>
    <t>参考19</t>
    <rPh sb="0" eb="2">
      <t>サンコウ</t>
    </rPh>
    <phoneticPr fontId="4"/>
  </si>
  <si>
    <t>現場代理人兼任届（変更届）</t>
    <phoneticPr fontId="4"/>
  </si>
  <si>
    <t>工事名称</t>
    <rPh sb="0" eb="4">
      <t>コウジメイショウ</t>
    </rPh>
    <phoneticPr fontId="4"/>
  </si>
  <si>
    <t>工事場所</t>
    <rPh sb="0" eb="2">
      <t>コウジ</t>
    </rPh>
    <rPh sb="2" eb="4">
      <t>バショ</t>
    </rPh>
    <phoneticPr fontId="4"/>
  </si>
  <si>
    <t>受注者</t>
    <rPh sb="0" eb="3">
      <t>ジュチュウシャ</t>
    </rPh>
    <phoneticPr fontId="5"/>
  </si>
  <si>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</si>
  <si>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</si>
  <si>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7">
      <t>ダイヒョウシャ</t>
    </rPh>
    <rPh sb="7" eb="9">
      <t>シメイ</t>
    </rPh>
    <phoneticPr fontId="5"/>
  </si>
  <si>
    <t>当初請負金額</t>
    <rPh sb="0" eb="2">
      <t>トウショ</t>
    </rPh>
    <rPh sb="2" eb="4">
      <t>ウケオイ</t>
    </rPh>
    <rPh sb="4" eb="6">
      <t>キンガク</t>
    </rPh>
    <phoneticPr fontId="4"/>
  </si>
  <si>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</si>
  <si>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</si>
  <si>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</si>
  <si>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</si>
  <si>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</si>
  <si>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最終請負金額</t>
    <rPh sb="0" eb="2">
      <t>サイシュウ</t>
    </rPh>
    <rPh sb="2" eb="6">
      <t>ウケオイキンガク</t>
    </rPh>
    <phoneticPr fontId="4"/>
  </si>
  <si>
    <t>契約日</t>
    <rPh sb="0" eb="3">
      <t>ケイヤクビ</t>
    </rPh>
    <phoneticPr fontId="4"/>
  </si>
  <si>
    <t>令和　年　月　日</t>
    <rPh sb="0" eb="2">
      <t>レイワ</t>
    </rPh>
    <rPh sb="3" eb="4">
      <t>ネン</t>
    </rPh>
    <rPh sb="5" eb="6">
      <t>ツキ</t>
    </rPh>
    <rPh sb="7" eb="8">
      <t>ヒ</t>
    </rPh>
    <phoneticPr fontId="4"/>
  </si>
  <si>
    <t>当初工事期限</t>
    <rPh sb="0" eb="2">
      <t>トウショ</t>
    </rPh>
    <rPh sb="2" eb="6">
      <t>コウジキゲン</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</si>
  <si>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</si>
  <si>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</si>
  <si>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</si>
  <si>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</si>
  <si>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</si>
  <si>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最終工事期限</t>
    <rPh sb="0" eb="2">
      <t>サイシュウ</t>
    </rPh>
    <rPh sb="2" eb="6">
      <t>コウジキゲン</t>
    </rPh>
    <phoneticPr fontId="4"/>
  </si>
  <si>
    <t>契約番号</t>
    <rPh sb="0" eb="4">
      <t>ケイヤクバンゴウ</t>
    </rPh>
    <phoneticPr fontId="4"/>
  </si>
  <si>
    <t>種別</t>
    <rPh sb="0" eb="2">
      <t>シュベツ</t>
    </rPh>
    <phoneticPr fontId="4"/>
  </si>
  <si>
    <t>番号</t>
    <rPh sb="0" eb="2">
      <t>バンゴウ</t>
    </rPh>
    <phoneticPr fontId="4"/>
  </si>
  <si>
    <t>（様式１）</t>
    <phoneticPr fontId="5" alignment="distributed"/>
  </si>
  <si>
    <t>目次へ</t>
    <rPh sb="0" eb="2">
      <t>モクジ</t>
    </rPh>
    <phoneticPr fontId="4"/>
  </si>
  <si>
    <t>監督職員</t>
    <rPh sb="0" eb="2">
      <t>カントク</t>
    </rPh>
    <rPh sb="2" eb="4">
      <t>ショクイン</t>
    </rPh>
    <phoneticPr fontId="5"/>
  </si>
  <si>
    <t>補助する職員</t>
    <rPh sb="0" eb="2">
      <t>ホジョ</t>
    </rPh>
    <rPh sb="4" eb="6">
      <t>ショクイン</t>
    </rPh>
    <phoneticPr fontId="5"/>
  </si>
  <si>
    <t>係長</t>
    <rPh sb="0" eb="2">
      <t>カカリチョウ</t>
    </rPh>
    <phoneticPr fontId="5"/>
  </si>
  <si>
    <t>係員</t>
    <rPh sb="0" eb="2">
      <t>カカリイン</t>
    </rPh>
    <phoneticPr fontId="5"/>
  </si>
  <si>
    <t>現場代理人等通知書</t>
    <rPh sb="0" eb="5">
      <t>ゲンバダイリニン</t>
    </rPh>
    <rPh sb="5" eb="6">
      <t>トウ</t>
    </rPh>
    <rPh sb="6" eb="9">
      <t>ツウチショ</t>
    </rPh>
    <phoneticPr fontId="5"/>
  </si>
  <si>
    <t>大阪市長　様</t>
    <rPh sb="0" eb="4">
      <t>オオサカシチョウ</t>
    </rPh>
    <rPh sb="5" eb="6">
      <t>サマ</t>
    </rPh>
    <phoneticPr fontId="5"/>
  </si>
  <si>
    <t>氏名又は代表者氏名</t>
    <rPh sb="0" eb="2">
      <t>シメイ</t>
    </rPh>
    <rPh sb="2" eb="3">
      <t>マタ</t>
    </rPh>
    <rPh sb="4" eb="5">
      <t>ダイ</t>
    </rPh>
    <rPh sb="5" eb="6">
      <t>オモテ</t>
    </rPh>
    <rPh sb="6" eb="7">
      <t>モノ</t>
    </rPh>
    <rPh sb="7" eb="9">
      <t>シメイ</t>
    </rPh>
    <phoneticPr fontId="5"/>
  </si>
  <si>
    <t>　次のとおり、現場代理人等を定めましたので通知します。</t>
    <rPh sb="1" eb="2">
      <t>ツギ</t>
    </rPh>
    <rPh sb="7" eb="12">
      <t>ゲンバダイリニン</t>
    </rPh>
    <rPh sb="12" eb="13">
      <t>トウ</t>
    </rPh>
    <rPh sb="21" eb="23">
      <t>ツウチ</t>
    </rPh>
    <phoneticPr fontId="5"/>
  </si>
  <si>
    <t>記</t>
    <rPh sb="0" eb="1">
      <t>キ</t>
    </rPh>
    <phoneticPr fontId="5"/>
  </si>
  <si>
    <t>工事名称</t>
    <rPh sb="0" eb="1">
      <t>コウ</t>
    </rPh>
    <rPh sb="1" eb="2">
      <t>コト</t>
    </rPh>
    <rPh sb="2" eb="3">
      <t>ナ</t>
    </rPh>
    <rPh sb="3" eb="4">
      <t>ショウ</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</si>
  <si>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</si>
  <si>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</si>
  <si>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</si>
  <si>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</si>
  <si>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</si>
  <si>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</si>
  <si>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</si>
  <si>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</si>
  <si>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</si>
  <si>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</si>
  <si>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</si>
  <si>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監理技術者補佐</t>
    <phoneticPr fontId="4"/>
  </si>
  <si>
    <t>専門技術者</t>
    <rPh sb="0" eb="2">
      <t>センモン</t>
    </rPh>
    <rPh sb="2" eb="4">
      <t>ギジュツ</t>
    </rPh>
    <rPh sb="4" eb="5">
      <t>シャ</t>
    </rPh>
    <phoneticPr fontId="4"/>
  </si>
  <si>
    <t>(注)１　専任・非専任については、該当するものを記入すること。</t>
    <rPh sb="1" eb="2">
      <t>チュウ</t>
    </rPh>
    <phoneticPr fontId="4"/>
  </si>
  <si>
    <t>　　２　請負代金額が4,000万円以上（建築一式工事は 8,000万円以上）となる場合は、建設業法第７条及び第15条</t>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</si>
  <si>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</si>
  <si>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</si>
  <si>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</si>
  <si>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</si>
  <si>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</si>
  <si>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記入例</t>
    <rPh sb="0" eb="3">
      <t>キニュウレイ</t>
    </rPh>
    <phoneticPr fontId="4"/>
  </si>
  <si>
    <t>令和</t>
    <rPh sb="0" eb="2">
      <t>レイワ</t>
    </rPh>
    <phoneticPr fontId="5"/>
  </si>
  <si>
    <t>年</t>
    <rPh sb="0" eb="1">
      <t>ネン</t>
    </rPh>
    <phoneticPr fontId="5"/>
  </si>
  <si>
    <t>月</t>
    <rPh sb="0" eb="1">
      <t>ツキ</t>
    </rPh>
    <phoneticPr fontId="5"/>
  </si>
  <si>
    <t>日</t>
    <rPh sb="0" eb="1">
      <t>ヒ</t>
    </rPh>
    <phoneticPr fontId="5"/>
  </si>
  <si>
    <t>大阪市○○区○○△丁目○番○号</t>
    <phoneticPr fontId="4"/>
  </si>
  <si>
    <t>(株)○○建設</t>
    <phoneticPr fontId="4"/>
  </si>
  <si>
    <t>代表取締役　○○　○○</t>
    <phoneticPr fontId="4"/>
  </si>
  <si>
    <t>○○小学校増築工事</t>
    <phoneticPr fontId="4"/>
  </si>
  <si>
    <t>オオサカ　タロウ</t>
    <phoneticPr fontId="4"/>
  </si>
  <si>
    <t>大阪　太郎</t>
    <phoneticPr fontId="4"/>
  </si>
  <si>
    <t>ナニワ　ジロウ</t>
    <phoneticPr fontId="4"/>
  </si>
  <si>
    <t>１級建築施工管理技士</t>
    <phoneticPr fontId="4"/>
  </si>
  <si>
    <t>専任</t>
  </si>
  <si>
    <t>浪速　次郎</t>
    <phoneticPr fontId="4"/>
  </si>
  <si>
    <t>No.○○○○○号</t>
    <phoneticPr fontId="4"/>
  </si>
  <si>
    <t>専任・非専任</t>
  </si>
  <si>
    <t>（様式２）</t>
    <phoneticPr fontId="4"/>
  </si>
  <si>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</si>
  <si>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</si>
  <si>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</si>
  <si>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氏名</t>
    <rPh sb="0" eb="1">
      <t>シ</t>
    </rPh>
    <rPh sb="1" eb="2">
      <t>メイ</t>
    </rPh>
    <phoneticPr fontId="5"/>
  </si>
  <si>
    <t>生年月日</t>
    <rPh sb="0" eb="4">
      <t>セイネンガッピ</t>
    </rPh>
    <phoneticPr fontId="4"/>
  </si>
  <si>
    <t>元号　年　月　日</t>
    <rPh sb="0" eb="2">
      <t>ゲンゴウ</t>
    </rPh>
    <rPh sb="3" eb="4">
      <t>ネン</t>
    </rPh>
    <rPh sb="5" eb="6">
      <t>ツキ</t>
    </rPh>
    <rPh sb="7" eb="8">
      <t>ヒ</t>
    </rPh>
    <phoneticPr fontId="4"/>
  </si>
  <si>
    <t>担当業務</t>
    <rPh sb="0" eb="4">
      <t>タントウギョウム</t>
    </rPh>
    <phoneticPr fontId="5"/>
  </si>
  <si>
    <t>資格（登録番号）</t>
    <rPh sb="0" eb="2">
      <t>シカク</t>
    </rPh>
    <phoneticPr fontId="5" alignment="distributed"/>
  </si>
  <si>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</si>
  <si>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</si>
  <si>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</si>
  <si>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(注)　「主任技術者、監理技術者、特例監理技術者、監理技術者補佐及び専門技術者」は、受注者と直接的かつ恒</t>
    <rPh sb="1" eb="2">
      <t>チュウ</t>
    </rPh>
    <rPh sb="51" eb="52">
      <t>ヒサシ</t>
    </rPh>
    <phoneticPr fontId="4"/>
  </si>
  <si>
    <t>　　常的な雇用関係にある者であることが必要です。なお、別途、配置予定技術者調書で提出済の場合は不要です。</t>
    <rPh sb="19" eb="21">
      <t>ヒツヨウ</t>
    </rPh>
    <phoneticPr fontId="4"/>
  </si>
  <si>
    <t>雇用関係を証明するもの</t>
    <rPh sb="0" eb="2">
      <t>コヨウ</t>
    </rPh>
    <rPh sb="2" eb="4">
      <t>カンケイ</t>
    </rPh>
    <rPh sb="5" eb="7">
      <t>ショウメイ</t>
    </rPh>
    <phoneticPr fontId="5"/>
  </si>
  <si>
    <t>証明するもの（写し）貼付</t>
    <rPh sb="0" eb="2">
      <t>ショウメイ</t>
    </rPh>
    <rPh sb="7" eb="8">
      <t>ウツ</t>
    </rPh>
    <rPh sb="10" eb="12">
      <t>ハリツケ</t>
    </rPh>
    <phoneticPr fontId="5"/>
  </si>
  <si>
    <t>次のいずれかの写しを貼り付けてください。</t>
    <rPh sb="0" eb="1">
      <t>ツギ</t>
    </rPh>
    <rPh sb="7" eb="8">
      <t>ウツ</t>
    </rPh>
    <rPh sb="10" eb="11">
      <t>ハ</t>
    </rPh>
    <rPh sb="12" eb="13">
      <t>ツ</t>
    </rPh>
    <phoneticPr fontId="5"/>
  </si>
  <si>
    <t>①</t>
    <phoneticPr fontId="5"/>
  </si>
  <si>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</si>
  <si>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②</t>
    <phoneticPr fontId="5"/>
  </si>
  <si>
    <t>健康保険・厚生年金保険被保険者標準報酬決定通知書（標準報酬決定通知書）</t>
    <phoneticPr fontId="5"/>
  </si>
  <si>
    <t>③</t>
    <phoneticPr fontId="5"/>
  </si>
  <si>
    <t>住民税特別徴収税額通知書・変更通知書（市町村発行特別徴収税額決定書）</t>
    <phoneticPr fontId="5"/>
  </si>
  <si>
    <t>④</t>
    <phoneticPr fontId="5"/>
  </si>
  <si>
    <t>監理技術者資格者証</t>
    <phoneticPr fontId="5"/>
  </si>
  <si>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</si>
  <si>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</si>
  <si>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</si>
  <si>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</si>
  <si>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注意</t>
    <rPh sb="0" eb="2">
      <t>チュウイ</t>
    </rPh>
    <phoneticPr fontId="5"/>
  </si>
  <si>
    <t>　雇用関係を証明する上記の写しの貼り付けは、当該本人の同意を得て行ってください。</t>
  </si>
  <si>
    <t>また、当該本人以外の個人情報（事業主名は除く）は黒塗りの上貼り付けてください。</t>
    <phoneticPr fontId="5"/>
  </si>
  <si>
    <t>参考</t>
    <rPh sb="0" eb="2">
      <t>サンコウ</t>
    </rPh>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</si>
  <si>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</si>
  <si>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</si>
  <si>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</si>
  <si>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</si>
  <si>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</si>
  <si>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③住民税特別徴収税額通知書・変更通知書（市町村発行特別徴収税額決定書）</t>
    <phoneticPr fontId="4"/>
  </si>
  <si>
    <t>　毎年５月頃。当該年度に新たに採用した場合、毎月10日までの申請を行うことで、翌月上旬に交付</t>
    <rPh sb="33" eb="34">
      <t>オコナ</t>
    </rPh>
    <phoneticPr fontId="4"/>
  </si>
  <si>
    <t>（前年度徴収税額がない者は徴収税額０円）される。</t>
    <phoneticPr fontId="4"/>
  </si>
  <si>
    <t>　④監理技術者資格者証</t>
    <phoneticPr fontId="4"/>
  </si>
  <si>
    <t>　申請日から10日程度</t>
    <phoneticPr fontId="4"/>
  </si>
  <si>
    <t>（様式３）</t>
    <phoneticPr fontId="5" alignment="distributed"/>
  </si>
  <si>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</si>
  <si>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</si>
  <si>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</si>
  <si>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t>
    <phoneticPr fontId="5"/>
  </si>
  <si>
    <t>主任技術者</t>
    <phoneticPr fontId="5"/>
  </si>
  <si>
    <t>□</t>
    <phoneticPr fontId="4"/>
  </si>
  <si>
    <t>監理技術者</t>
    <phoneticPr fontId="4"/>
  </si>
  <si>
    <t>特例監理技術者</t>
    <phoneticPr fontId="4"/>
  </si>
  <si>
    <t>専門技術者</t>
    <phoneticPr fontId="4"/>
  </si>
  <si>
    <t>「法令等による資格・免許等」又は「監理技術者資格者証」</t>
    <rPh sb="12" eb="13">
      <t>トウ</t>
    </rPh>
    <phoneticPr fontId="4"/>
  </si>
  <si>
    <t>貼付</t>
    <phoneticPr fontId="4"/>
  </si>
  <si>
    <t>カラーコピー</t>
    <phoneticPr fontId="5"/>
  </si>
  <si>
    <t>（　表　面　）</t>
    <rPh sb="2" eb="3">
      <t>オモテ</t>
    </rPh>
    <rPh sb="4" eb="5">
      <t>メン</t>
    </rPh>
    <phoneticPr fontId="5"/>
  </si>
  <si>
    <t>（　裏　面　）</t>
    <rPh sb="2" eb="3">
      <t>ウラ</t>
    </rPh>
    <rPh sb="4" eb="5">
      <t>メン</t>
    </rPh>
    <phoneticPr fontId="5"/>
  </si>
  <si>
    <t>(注)１　主任技術者、監理技術者補佐、専門技術者は、法令等による資格・免許を有する場合のみ提出してくださ</t>
    <rPh sb="1" eb="2">
      <t>チュウ</t>
    </rPh>
    <phoneticPr fontId="4"/>
  </si>
  <si>
    <t>　　　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</si>
  <si>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</si>
  <si>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</si>
  <si>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　　　合は、再度、この「届出」を提出してください。</t>
    <phoneticPr fontId="4"/>
  </si>
  <si>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</si>
  <si>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（様式４）</t>
    <phoneticPr fontId="4"/>
  </si>
  <si>
    <t>現場代理人等変更通知書</t>
    <rPh sb="0" eb="4">
      <t>ゲンバダイリ</t>
    </rPh>
    <rPh sb="4" eb="5">
      <t>ニン</t>
    </rPh>
    <rPh sb="5" eb="6">
      <t>トウ</t>
    </rPh>
    <rPh sb="6" eb="8">
      <t>ヘンコウ</t>
    </rPh>
    <rPh sb="8" eb="11">
      <t>ツウチショ</t>
    </rPh>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</si>
  <si>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</si>
  <si>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工事名称</t>
    <rPh sb="0" eb="2">
      <t>コウジ</t>
    </rPh>
    <rPh sb="2" eb="4">
      <t>メイショウ</t>
    </rPh>
    <phoneticPr fontId="5"/>
  </si>
  <si>
    <t>変更理由</t>
    <rPh sb="0" eb="4">
      <t>ヘンコウリユウ</t>
    </rPh>
    <phoneticPr fontId="4"/>
  </si>
  <si>
    <t>２年以上の工事で</t>
    <phoneticPr fontId="4"/>
  </si>
  <si>
    <t>・</t>
  </si>
  <si>
    <t>発注者の責に</t>
  </si>
  <si>
    <t>真にやむを得ない</t>
  </si>
  <si>
    <t>退職、死亡</t>
    <phoneticPr fontId="4"/>
  </si>
  <si>
    <t>発注者</t>
    <phoneticPr fontId="4"/>
  </si>
  <si>
    <t>１年以上従事</t>
    <phoneticPr fontId="4"/>
  </si>
  <si>
    <t>よる工期延期</t>
    <rPh sb="2" eb="4">
      <t>コウキ</t>
    </rPh>
    <phoneticPr fontId="5" alignment="distributed"/>
  </si>
  <si>
    <t>理由による転勤</t>
  </si>
  <si>
    <t>病気等</t>
    <phoneticPr fontId="4"/>
  </si>
  <si>
    <t>の請求</t>
    <phoneticPr fontId="4"/>
  </si>
  <si>
    <t>その他</t>
    <rPh sb="2" eb="3">
      <t>タ</t>
    </rPh>
    <phoneticPr fontId="4"/>
  </si>
  <si>
    <t>担当業務</t>
    <phoneticPr fontId="5"/>
  </si>
  <si>
    <t>旧現場代理人等氏名</t>
    <phoneticPr fontId="5"/>
  </si>
  <si>
    <t>フリガナ</t>
    <phoneticPr fontId="5"/>
  </si>
  <si>
    <t>新現場代理人等氏名</t>
    <phoneticPr fontId="5"/>
  </si>
  <si>
    <t>資格（登録番号）</t>
    <phoneticPr fontId="5"/>
  </si>
  <si>
    <t>常駐及び専任</t>
    <phoneticPr fontId="5"/>
  </si>
  <si>
    <t>　　２　請負代金額が4,000万円以上（建築一式工事は8,000万円以上）となる場合は、建設業法第７条及び第15条</t>
    <phoneticPr fontId="4"/>
  </si>
  <si>
    <t>　　３　「現場代理人」は受注者と直接的な雇用関係にある者であることの証明の届出を行うこと。</t>
    <rPh sb="37" eb="39">
      <t>トドケデ</t>
    </rPh>
    <phoneticPr fontId="4"/>
  </si>
  <si>
    <t>電気保安技術者通知書</t>
  </si>
  <si>
    <t>工事場所</t>
    <rPh sb="0" eb="1">
      <t>コウ</t>
    </rPh>
    <rPh sb="1" eb="2">
      <t>コト</t>
    </rPh>
    <rPh sb="2" eb="4">
      <t>バショ</t>
    </rPh>
    <phoneticPr fontId="5"/>
  </si>
  <si>
    <t>氏名</t>
    <rPh sb="0" eb="2">
      <t>シメイ</t>
    </rPh>
    <phoneticPr fontId="5"/>
  </si>
  <si>
    <t>生年月日</t>
    <rPh sb="0" eb="2">
      <t>セイネン</t>
    </rPh>
    <rPh sb="2" eb="4">
      <t>ガッピ</t>
    </rPh>
    <phoneticPr fontId="5"/>
  </si>
  <si>
    <t>資格</t>
    <rPh sb="0" eb="2">
      <t>シカク</t>
    </rPh>
    <phoneticPr fontId="5" alignment="distributed"/>
  </si>
  <si>
    <t>（登録番号）</t>
    <rPh sb="1" eb="3">
      <t>トウロク</t>
    </rPh>
    <rPh sb="3" eb="5">
      <t>バンゴウ</t>
    </rPh>
    <phoneticPr fontId="5" alignment="distributed"/>
  </si>
  <si>
    <t>(注)　当該資格の免状等の写しを添付してください。</t>
    <phoneticPr fontId="4"/>
  </si>
  <si>
    <t>　　ただし、当該工事において、別途配置予定技術者調書等で提出済の場合は不要です。</t>
    <phoneticPr fontId="4"/>
  </si>
  <si>
    <t>（様式６Ａ）</t>
    <phoneticPr fontId="5"/>
  </si>
  <si>
    <t>工事工程表（建築工事）</t>
    <phoneticPr fontId="5"/>
  </si>
  <si>
    <t>　次のとおりお届けします。</t>
    <rPh sb="1" eb="2">
      <t>ツギ</t>
    </rPh>
    <rPh sb="7" eb="8">
      <t>トド</t>
    </rPh>
    <phoneticPr fontId="5"/>
  </si>
  <si>
    <t>記</t>
    <phoneticPr fontId="4"/>
  </si>
  <si>
    <t>工事期限</t>
    <rPh sb="0" eb="4">
      <t>コウジキゲン</t>
    </rPh>
    <phoneticPr fontId="4"/>
  </si>
  <si>
    <t>令和　年　月　日</t>
    <rPh sb="0" eb="2">
      <t>レイワ</t>
    </rPh>
    <rPh sb="3" eb="4">
      <t>ネン</t>
    </rPh>
    <rPh sb="5" eb="6">
      <t>ガツ</t>
    </rPh>
    <rPh sb="7" eb="8">
      <t>ニチ</t>
    </rPh>
    <phoneticPr fontId="5"/>
  </si>
  <si>
    <t>工　事　別</t>
    <rPh sb="0" eb="1">
      <t>コウ</t>
    </rPh>
    <rPh sb="2" eb="3">
      <t>コト</t>
    </rPh>
    <rPh sb="4" eb="5">
      <t>ベツ</t>
    </rPh>
    <phoneticPr fontId="5"/>
  </si>
  <si>
    <t>金額</t>
    <rPh sb="0" eb="2">
      <t>キンガク</t>
    </rPh>
    <phoneticPr fontId="5"/>
  </si>
  <si>
    <t>令和　年</t>
    <rPh sb="0" eb="2">
      <t>レイワ</t>
    </rPh>
    <rPh sb="3" eb="4">
      <t>ネン</t>
    </rPh>
    <phoneticPr fontId="4"/>
  </si>
  <si>
    <t>月</t>
    <rPh sb="0" eb="1">
      <t>ガツ</t>
    </rPh>
    <phoneticPr fontId="5"/>
  </si>
  <si>
    <t>月</t>
  </si>
  <si>
    <t>全工事</t>
    <rPh sb="0" eb="1">
      <t>ゼン</t>
    </rPh>
    <rPh sb="1" eb="3">
      <t>コウジ</t>
    </rPh>
    <phoneticPr fontId="5"/>
  </si>
  <si>
    <t>％</t>
    <phoneticPr fontId="5"/>
  </si>
  <si>
    <t>工事</t>
    <rPh sb="0" eb="2">
      <t>コウジ</t>
    </rPh>
    <phoneticPr fontId="5"/>
  </si>
  <si>
    <t>（様式６Ｂ）</t>
    <phoneticPr fontId="5"/>
  </si>
  <si>
    <t>工事工程表（設備工事）</t>
    <rPh sb="6" eb="8">
      <t>セツビ</t>
    </rPh>
    <phoneticPr fontId="5"/>
  </si>
  <si>
    <t>大項目</t>
    <rPh sb="0" eb="3">
      <t>ダイコウモク</t>
    </rPh>
    <phoneticPr fontId="5"/>
  </si>
  <si>
    <t>様式６Ａ・６Ｂ　記入例</t>
    <rPh sb="0" eb="2">
      <t>ヨウシキ</t>
    </rPh>
    <rPh sb="8" eb="10">
      <t>キニュウ</t>
    </rPh>
    <rPh sb="10" eb="11">
      <t>レイ</t>
    </rPh>
    <phoneticPr fontId="5"/>
  </si>
  <si>
    <t>　工事別欄へはそれぞれ下記項目を入れる（下記以外の工事は本様式に準ずる）</t>
    <phoneticPr fontId="4"/>
  </si>
  <si>
    <t>（建設工事の場合）</t>
    <phoneticPr fontId="4"/>
  </si>
  <si>
    <t>（電気設備工事の場合）</t>
    <phoneticPr fontId="4"/>
  </si>
  <si>
    <t>（給水衛生設備工事の場合）</t>
    <phoneticPr fontId="5"/>
  </si>
  <si>
    <t>工　事　別</t>
  </si>
  <si>
    <t>大項目</t>
  </si>
  <si>
    <t>主　体　工　事</t>
    <rPh sb="0" eb="1">
      <t>シュ</t>
    </rPh>
    <rPh sb="2" eb="3">
      <t>カラダ</t>
    </rPh>
    <rPh sb="4" eb="5">
      <t>コウ</t>
    </rPh>
    <rPh sb="6" eb="7">
      <t>コト</t>
    </rPh>
    <phoneticPr fontId="5"/>
  </si>
  <si>
    <t>直接仮設工事</t>
    <phoneticPr fontId="5"/>
  </si>
  <si>
    <t>準　備</t>
    <phoneticPr fontId="5"/>
  </si>
  <si>
    <t>土工事</t>
    <rPh sb="1" eb="3">
      <t>コウジ</t>
    </rPh>
    <phoneticPr fontId="5"/>
  </si>
  <si>
    <t>杭地業工事</t>
    <phoneticPr fontId="5"/>
  </si>
  <si>
    <t>コンクリート工事</t>
    <rPh sb="6" eb="8">
      <t>コウジ</t>
    </rPh>
    <phoneticPr fontId="5"/>
  </si>
  <si>
    <t>型枠工事</t>
    <phoneticPr fontId="5"/>
  </si>
  <si>
    <t>配管工事</t>
  </si>
  <si>
    <t>給水配管工事</t>
    <phoneticPr fontId="5"/>
  </si>
  <si>
    <t>鉄筋工事</t>
    <phoneticPr fontId="5"/>
  </si>
  <si>
    <t>鉄骨工事</t>
    <phoneticPr fontId="5"/>
  </si>
  <si>
    <t>既製コンクリート工事</t>
    <rPh sb="8" eb="10">
      <t>コウジ</t>
    </rPh>
    <phoneticPr fontId="5"/>
  </si>
  <si>
    <t>防水工事</t>
    <phoneticPr fontId="5"/>
  </si>
  <si>
    <t>配入線工事</t>
    <phoneticPr fontId="5"/>
  </si>
  <si>
    <t>衛生配管工事</t>
  </si>
  <si>
    <t>石工事</t>
    <phoneticPr fontId="5"/>
  </si>
  <si>
    <t>タイル工事</t>
    <rPh sb="3" eb="5">
      <t>コウジ</t>
    </rPh>
    <phoneticPr fontId="5"/>
  </si>
  <si>
    <t>木工事</t>
    <phoneticPr fontId="5"/>
  </si>
  <si>
    <t>金属工事</t>
    <phoneticPr fontId="5"/>
  </si>
  <si>
    <t>機器据付並びに取付工事</t>
    <rPh sb="0" eb="2">
      <t>キキ</t>
    </rPh>
    <rPh sb="2" eb="4">
      <t>スエツケ</t>
    </rPh>
    <rPh sb="7" eb="9">
      <t>トリツケ</t>
    </rPh>
    <rPh sb="9" eb="11">
      <t>コウジ</t>
    </rPh>
    <phoneticPr fontId="5"/>
  </si>
  <si>
    <t>衛生器具
取付工事他</t>
    <rPh sb="7" eb="9">
      <t>コウジ</t>
    </rPh>
    <rPh sb="9" eb="10">
      <t>ホカ</t>
    </rPh>
    <phoneticPr fontId="5"/>
  </si>
  <si>
    <t>左官工事</t>
    <phoneticPr fontId="5"/>
  </si>
  <si>
    <t>建具工事</t>
    <phoneticPr fontId="5"/>
  </si>
  <si>
    <t>塗装工事</t>
    <phoneticPr fontId="5"/>
  </si>
  <si>
    <t>内外装工事</t>
    <phoneticPr fontId="5"/>
  </si>
  <si>
    <t>仕上げユニット工事</t>
    <phoneticPr fontId="5"/>
  </si>
  <si>
    <t>その他工事</t>
    <phoneticPr fontId="5"/>
  </si>
  <si>
    <t>付帯施設工事</t>
  </si>
  <si>
    <t>電気室工事</t>
    <phoneticPr fontId="5"/>
  </si>
  <si>
    <t>ポンプ室工事</t>
    <phoneticPr fontId="5"/>
  </si>
  <si>
    <t>受水槽工事</t>
    <phoneticPr fontId="5"/>
  </si>
  <si>
    <t>体育倉庫工事</t>
    <phoneticPr fontId="5"/>
  </si>
  <si>
    <t>屋外工事</t>
    <phoneticPr fontId="5"/>
  </si>
  <si>
    <t>試験調整他</t>
  </si>
  <si>
    <t>改修工事</t>
    <phoneticPr fontId="5"/>
  </si>
  <si>
    <t>解体撤去工事</t>
    <phoneticPr fontId="5"/>
  </si>
  <si>
    <t>共通仮設費</t>
    <phoneticPr fontId="5"/>
  </si>
  <si>
    <t>建設発生土処分費</t>
    <rPh sb="0" eb="2">
      <t>ケンセツ</t>
    </rPh>
    <rPh sb="2" eb="4">
      <t>ハッセイ</t>
    </rPh>
    <rPh sb="4" eb="5">
      <t>ツチ</t>
    </rPh>
    <rPh sb="5" eb="7">
      <t>ショブン</t>
    </rPh>
    <rPh sb="7" eb="8">
      <t>ヒ</t>
    </rPh>
    <phoneticPr fontId="5"/>
  </si>
  <si>
    <t>(注)　住宅建設工事で数棟の工事を同時に施工する場合、棟別の工程が変わるときは、それぞれの工程表を作成のこと。</t>
    <rPh sb="1" eb="2">
      <t>チュウ</t>
    </rPh>
    <phoneticPr fontId="5"/>
  </si>
  <si>
    <t>（様式７）</t>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</si>
  <si>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</si>
  <si>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</si>
  <si>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</si>
  <si>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ます。</t>
    <phoneticPr fontId="5"/>
  </si>
  <si>
    <t>労働保険番号</t>
    <rPh sb="0" eb="2">
      <t>ロウドウ</t>
    </rPh>
    <rPh sb="2" eb="4">
      <t>ホケン</t>
    </rPh>
    <rPh sb="4" eb="6">
      <t>バンゴウ</t>
    </rPh>
    <phoneticPr fontId="5"/>
  </si>
  <si>
    <t>保険料算定期間</t>
    <rPh sb="0" eb="3">
      <t>ホケンリョウ</t>
    </rPh>
    <rPh sb="3" eb="5">
      <t>サンテイ</t>
    </rPh>
    <rPh sb="5" eb="7">
      <t>キカン</t>
    </rPh>
    <phoneticPr fontId="5"/>
  </si>
  <si>
    <t>自</t>
    <rPh sb="0" eb="1">
      <t>ジ</t>
    </rPh>
    <phoneticPr fontId="5"/>
  </si>
  <si>
    <t>（工事期限）</t>
    <rPh sb="1" eb="5">
      <t>コウジキゲン</t>
    </rPh>
    <phoneticPr fontId="5"/>
  </si>
  <si>
    <t>至</t>
    <rPh sb="0" eb="1">
      <t>イタル</t>
    </rPh>
    <phoneticPr fontId="5"/>
  </si>
  <si>
    <t>証明欄</t>
    <rPh sb="0" eb="1">
      <t>アカシ</t>
    </rPh>
    <rPh sb="1" eb="2">
      <t>メイ</t>
    </rPh>
    <rPh sb="2" eb="3">
      <t>ラン</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</si>
  <si>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</si>
  <si>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</si>
  <si>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（施工体制台帳）</t>
    <phoneticPr fontId="4"/>
  </si>
  <si>
    <t>（再下請通知書）</t>
    <rPh sb="1" eb="7">
      <t>サイシタウケツウチショ</t>
    </rPh>
    <phoneticPr fontId="4"/>
  </si>
  <si>
    <t>（作業員名簿）</t>
    <rPh sb="1" eb="6">
      <t>サギョウインメイボ</t>
    </rPh>
    <phoneticPr fontId="4"/>
  </si>
  <si>
    <t>参考２（施工体系図）</t>
    <rPh sb="0" eb="2">
      <t>サンコウ</t>
    </rPh>
    <rPh sb="4" eb="9">
      <t>セコウタイケイズ</t>
    </rPh>
    <phoneticPr fontId="4"/>
  </si>
  <si>
    <t>施工管理体制表</t>
    <rPh sb="0" eb="2">
      <t>セコウ</t>
    </rPh>
    <rPh sb="2" eb="4">
      <t>カンリ</t>
    </rPh>
    <rPh sb="4" eb="6">
      <t>タイセイ</t>
    </rPh>
    <rPh sb="6" eb="7">
      <t>ヒョウ</t>
    </rPh>
    <phoneticPr fontId="5"/>
  </si>
  <si>
    <t>工期</t>
    <rPh sb="0" eb="2">
      <t>コウキ</t>
    </rPh>
    <phoneticPr fontId="5"/>
  </si>
  <si>
    <t>～</t>
    <phoneticPr fontId="4"/>
  </si>
  <si>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</si>
  <si>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</si>
  <si>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</si>
  <si>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</si>
  <si>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ガス配管工事（ネジ）</t>
    <rPh sb="2" eb="4">
      <t>ハイカン</t>
    </rPh>
    <rPh sb="4" eb="6">
      <t>コウジ</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</si>
  <si>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</si>
  <si>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</si>
  <si>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</si>
  <si>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</si>
  <si>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</si>
  <si>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</si>
  <si>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</si>
  <si>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</si>
  <si>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</si>
  <si>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所在地</t>
    <rPh sb="0" eb="3">
      <t>ショザイチ</t>
    </rPh>
    <phoneticPr fontId="5"/>
  </si>
  <si>
    <t>下請負の</t>
  </si>
  <si>
    <t>直近上位の</t>
    <rPh sb="0" eb="1">
      <t>チョク</t>
    </rPh>
    <rPh sb="1" eb="2">
      <t>キン</t>
    </rPh>
    <rPh sb="2" eb="4">
      <t>ジョウイ</t>
    </rPh>
    <phoneticPr fontId="5"/>
  </si>
  <si>
    <t>保険加入状況</t>
    <rPh sb="0" eb="1">
      <t>ホ</t>
    </rPh>
    <rPh sb="1" eb="2">
      <t>ケン</t>
    </rPh>
    <rPh sb="2" eb="3">
      <t>カ</t>
    </rPh>
    <rPh sb="3" eb="4">
      <t>ニュウ</t>
    </rPh>
    <rPh sb="4" eb="5">
      <t>ジョウ</t>
    </rPh>
    <rPh sb="5" eb="6">
      <t>キョウ</t>
    </rPh>
    <phoneticPr fontId="5"/>
  </si>
  <si>
    <t>代表者名</t>
    <phoneticPr fontId="4"/>
  </si>
  <si>
    <t>電話番号</t>
    <rPh sb="0" eb="2">
      <t>デンワ</t>
    </rPh>
    <rPh sb="2" eb="4">
      <t>バンゴウ</t>
    </rPh>
    <phoneticPr fontId="5"/>
  </si>
  <si>
    <t>契約金額(円)</t>
    <phoneticPr fontId="4"/>
  </si>
  <si>
    <t>注文者名</t>
    <rPh sb="0" eb="2">
      <t>チュウモン</t>
    </rPh>
    <rPh sb="2" eb="3">
      <t>シャ</t>
    </rPh>
    <rPh sb="3" eb="4">
      <t>メイ</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</si>
  <si>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</si>
  <si>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</si>
  <si>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</si>
  <si>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</si>
  <si>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（様式８）</t>
    <phoneticPr fontId="4"/>
  </si>
  <si>
    <t>建設工事保険等加入届出書</t>
    <rPh sb="0" eb="4">
      <t>ケンセツコウジ</t>
    </rPh>
    <rPh sb="4" eb="7">
      <t>ホケントウ</t>
    </rPh>
    <rPh sb="7" eb="9">
      <t>カニュウ</t>
    </rPh>
    <rPh sb="9" eb="10">
      <t>トド</t>
    </rPh>
    <rPh sb="10" eb="11">
      <t>デ</t>
    </rPh>
    <rPh sb="11" eb="12">
      <t>ショ</t>
    </rPh>
    <phoneticPr fontId="5"/>
  </si>
  <si>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</si>
  <si>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</si>
  <si>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工事場所</t>
    <rPh sb="0" eb="2">
      <t>コウジ</t>
    </rPh>
    <rPh sb="2" eb="4">
      <t>バショ</t>
    </rPh>
    <phoneticPr fontId="5"/>
  </si>
  <si>
    <t>契約日</t>
    <rPh sb="0" eb="3">
      <t>ケイヤクビ</t>
    </rPh>
    <phoneticPr fontId="5"/>
  </si>
  <si>
    <t>工事期限</t>
    <rPh sb="0" eb="2">
      <t>コウジ</t>
    </rPh>
    <rPh sb="2" eb="4">
      <t>キゲン</t>
    </rPh>
    <phoneticPr fontId="5"/>
  </si>
  <si>
    <t>（様式９）</t>
    <phoneticPr fontId="5"/>
  </si>
  <si>
    <t>工事履行報告書</t>
    <phoneticPr fontId="4"/>
  </si>
  <si>
    <t>現場代理人氏名</t>
    <rPh sb="0" eb="2">
      <t>ゲンバ</t>
    </rPh>
    <rPh sb="2" eb="4">
      <t>ダイリ</t>
    </rPh>
    <rPh sb="4" eb="5">
      <t>ニン</t>
    </rPh>
    <rPh sb="5" eb="7">
      <t>シメイ</t>
    </rPh>
    <phoneticPr fontId="5"/>
  </si>
  <si>
    <t>年</t>
    <phoneticPr fontId="4"/>
  </si>
  <si>
    <t>末現在</t>
    <phoneticPr fontId="4"/>
  </si>
  <si>
    <t>工事名称</t>
    <rPh sb="2" eb="4">
      <t>メイショウ</t>
    </rPh>
    <phoneticPr fontId="4"/>
  </si>
  <si>
    <t>契約金額（年割額）</t>
    <phoneticPr fontId="4"/>
  </si>
  <si>
    <t>工期</t>
    <phoneticPr fontId="4"/>
  </si>
  <si>
    <t>から</t>
    <phoneticPr fontId="4"/>
  </si>
  <si>
    <t>月別</t>
    <phoneticPr fontId="4"/>
  </si>
  <si>
    <r>
      <t xml:space="preserve">予定工程
</t>
    </r>
    <r>
      <rPr>
        <sz val="9"/>
        <rFont val="ＭＳ 明朝"/>
        <family val="1"/>
        <charset val="128"/>
      </rPr>
      <t>工種（又は工事内容）</t>
    </r>
    <rPh sb="8" eb="9">
      <t>マタ</t>
    </rPh>
    <rPh sb="10" eb="12">
      <t>コウジ</t>
    </rPh>
    <phoneticPr fontId="5"/>
  </si>
  <si>
    <t>％</t>
    <phoneticPr fontId="4"/>
  </si>
  <si>
    <t>実施工程</t>
    <phoneticPr fontId="5"/>
  </si>
  <si>
    <t>％（　　％）</t>
    <phoneticPr fontId="4"/>
  </si>
  <si>
    <t>備  　考</t>
  </si>
  <si>
    <t>変更後の工程</t>
    <rPh sb="0" eb="2">
      <t>ヘンコウ</t>
    </rPh>
    <rPh sb="2" eb="3">
      <t>ゴ</t>
    </rPh>
    <rPh sb="4" eb="6">
      <t>コウテイ</t>
    </rPh>
    <phoneticPr fontId="5"/>
  </si>
  <si>
    <t>　　</t>
    <phoneticPr fontId="5"/>
  </si>
  <si>
    <t>予定工程と実施工程の差の理由</t>
    <rPh sb="0" eb="2">
      <t>ヨテイ</t>
    </rPh>
    <rPh sb="2" eb="4">
      <t>コウテイ</t>
    </rPh>
    <rPh sb="5" eb="7">
      <t>ジッシ</t>
    </rPh>
    <rPh sb="7" eb="9">
      <t>コウテイ</t>
    </rPh>
    <rPh sb="10" eb="11">
      <t>サ</t>
    </rPh>
    <rPh sb="12" eb="14">
      <t>リユウ</t>
    </rPh>
    <phoneticPr fontId="4"/>
  </si>
  <si>
    <t>令和　年　月</t>
    <rPh sb="0" eb="2">
      <t>レイワ</t>
    </rPh>
    <phoneticPr fontId="4"/>
  </si>
  <si>
    <t>％</t>
  </si>
  <si>
    <t>％（</t>
    <phoneticPr fontId="4"/>
  </si>
  <si>
    <t>％）</t>
    <phoneticPr fontId="4"/>
  </si>
  <si>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</si>
  <si>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</si>
  <si>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</si>
  <si>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</si>
  <si>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</si>
  <si>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</si>
  <si>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　　　記載例　1,100,000,000円（440,000,000円（40％）と660,000,000円（60％））</t>
    <phoneticPr fontId="5"/>
  </si>
  <si>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</si>
  <si>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X</t>
    <phoneticPr fontId="4"/>
  </si>
  <si>
    <t>(株)○○建設</t>
    <rPh sb="1" eb="2">
      <t>カブ</t>
    </rPh>
    <rPh sb="5" eb="7">
      <t>ケンセツ</t>
    </rPh>
    <phoneticPr fontId="4"/>
  </si>
  <si>
    <t>○○　○○</t>
    <phoneticPr fontId="4"/>
  </si>
  <si>
    <t>11,000,000円（4,400,000円（40％）と6,600,000円（60％））</t>
    <phoneticPr fontId="5"/>
  </si>
  <si>
    <r>
      <t xml:space="preserve">予定工程
</t>
    </r>
    <r>
      <rPr>
        <sz val="9"/>
        <rFont val="ＭＳ 明朝"/>
        <family val="1"/>
        <charset val="128"/>
      </rPr>
      <t>工種（又は工事内容(注)）</t>
    </r>
    <rPh sb="8" eb="9">
      <t>マタ</t>
    </rPh>
    <rPh sb="10" eb="12">
      <t>コウジ</t>
    </rPh>
    <phoneticPr fontId="5"/>
  </si>
  <si>
    <t>令和４年４月</t>
    <rPh sb="0" eb="2">
      <t>レイワ</t>
    </rPh>
    <phoneticPr fontId="4"/>
  </si>
  <si>
    <t>準備工事</t>
    <phoneticPr fontId="4"/>
  </si>
  <si>
    <t>令和４年５月</t>
    <rPh sb="0" eb="2">
      <t>レイワ</t>
    </rPh>
    <phoneticPr fontId="4"/>
  </si>
  <si>
    <t>外構撤去、仮設通路</t>
    <phoneticPr fontId="4"/>
  </si>
  <si>
    <t>令和４年６月</t>
    <rPh sb="0" eb="2">
      <t>レイワ</t>
    </rPh>
    <phoneticPr fontId="4"/>
  </si>
  <si>
    <t>杭打設、掘削、基礎</t>
    <phoneticPr fontId="4"/>
  </si>
  <si>
    <t>地中障害物撤去のため</t>
    <phoneticPr fontId="4"/>
  </si>
  <si>
    <t>令和４年７月</t>
    <rPh sb="0" eb="2">
      <t>レイワ</t>
    </rPh>
    <phoneticPr fontId="4"/>
  </si>
  <si>
    <t>鉄骨、埋め戻し</t>
    <phoneticPr fontId="4"/>
  </si>
  <si>
    <t>令和４年８月</t>
    <rPh sb="0" eb="2">
      <t>レイワ</t>
    </rPh>
    <phoneticPr fontId="4"/>
  </si>
  <si>
    <t>ＡＬＣ、屋根、アルミ手摺</t>
    <phoneticPr fontId="4"/>
  </si>
  <si>
    <t>令和４年９月</t>
    <rPh sb="0" eb="2">
      <t>レイワ</t>
    </rPh>
    <phoneticPr fontId="4"/>
  </si>
  <si>
    <t>左官、吹付、樋</t>
    <phoneticPr fontId="4"/>
  </si>
  <si>
    <t>令和４年10月</t>
    <rPh sb="0" eb="2">
      <t>レイワ</t>
    </rPh>
    <phoneticPr fontId="4"/>
  </si>
  <si>
    <t>排水、屋外工事</t>
    <phoneticPr fontId="4"/>
  </si>
  <si>
    <t>工期延長</t>
    <rPh sb="0" eb="4">
      <t>コウキエンチョウ</t>
    </rPh>
    <phoneticPr fontId="4"/>
  </si>
  <si>
    <t>令和４年11月</t>
    <rPh sb="0" eb="2">
      <t>レイワ</t>
    </rPh>
    <phoneticPr fontId="4"/>
  </si>
  <si>
    <t>検査等</t>
    <phoneticPr fontId="4"/>
  </si>
  <si>
    <t>令和４年12月</t>
    <rPh sb="0" eb="2">
      <t>レイワ</t>
    </rPh>
    <phoneticPr fontId="4"/>
  </si>
  <si>
    <t>（様式10）</t>
    <phoneticPr fontId="5"/>
  </si>
  <si>
    <t>共同企業体施工誓約書</t>
    <rPh sb="0" eb="2">
      <t>キョウドウ</t>
    </rPh>
    <rPh sb="2" eb="5">
      <t>キギョウタイ</t>
    </rPh>
    <rPh sb="5" eb="7">
      <t>セコウ</t>
    </rPh>
    <rPh sb="7" eb="10">
      <t>セイヤクショ</t>
    </rPh>
    <phoneticPr fontId="5"/>
  </si>
  <si>
    <t>大阪市契約担当者　様</t>
    <rPh sb="0" eb="3">
      <t>オオサカシ</t>
    </rPh>
    <rPh sb="3" eb="5">
      <t>ケイヤク</t>
    </rPh>
    <rPh sb="5" eb="8">
      <t>タントウシャ</t>
    </rPh>
    <rPh sb="9" eb="10">
      <t>サマ</t>
    </rPh>
    <phoneticPr fontId="5"/>
  </si>
  <si>
    <t>（共同企業体）</t>
    <rPh sb="1" eb="3">
      <t>キョウドウ</t>
    </rPh>
    <rPh sb="3" eb="6">
      <t>キギョウタイ</t>
    </rPh>
    <phoneticPr fontId="5"/>
  </si>
  <si>
    <t>共同企業体</t>
    <rPh sb="0" eb="2">
      <t>キョウドウ</t>
    </rPh>
    <rPh sb="2" eb="4">
      <t>キギョウ</t>
    </rPh>
    <rPh sb="4" eb="5">
      <t>タイ</t>
    </rPh>
    <phoneticPr fontId="5"/>
  </si>
  <si>
    <t>代表者印</t>
    <rPh sb="0" eb="3">
      <t>ダイヒョウシャ</t>
    </rPh>
    <rPh sb="3" eb="4">
      <t>イン</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</si>
  <si>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</si>
  <si>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　工事請負の施工にあたっては、構成員全員が建設工事施工上、必要な関係法令を遵守すると</t>
    <phoneticPr fontId="5"/>
  </si>
  <si>
    <t>ともに、それぞれ、資本・技術・資材・労働力等、施工に必要な手段を相互に提供し、別添の</t>
    <phoneticPr fontId="4"/>
  </si>
  <si>
    <t>現場勤務員構成表に従い、協力一致して施工の確保を図ることを誓約いたします。</t>
    <phoneticPr fontId="4"/>
  </si>
  <si>
    <t>（様式11）</t>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</si>
  <si>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5"/>
  </si>
  <si>
    <t>構成員</t>
    <phoneticPr fontId="4"/>
  </si>
  <si>
    <t>所属会社</t>
    <rPh sb="0" eb="2">
      <t>ショゾク</t>
    </rPh>
    <rPh sb="2" eb="4">
      <t>カイシャ</t>
    </rPh>
    <phoneticPr fontId="5"/>
  </si>
  <si>
    <t>年齢</t>
    <rPh sb="0" eb="2">
      <t>ネンレイ</t>
    </rPh>
    <phoneticPr fontId="5"/>
  </si>
  <si>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</si>
  <si>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</si>
  <si>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</si>
  <si>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備考</t>
    <rPh sb="0" eb="2">
      <t>ビコウ</t>
    </rPh>
    <phoneticPr fontId="5"/>
  </si>
  <si>
    <t>項目</t>
    <phoneticPr fontId="4"/>
  </si>
  <si>
    <t>現場代理人</t>
    <rPh sb="0" eb="2">
      <t>ゲンバ</t>
    </rPh>
    <rPh sb="2" eb="5">
      <t>ダイリニン</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</si>
  <si>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</si>
  <si>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</si>
  <si>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</si>
  <si>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専門技術者</t>
    <phoneticPr fontId="5"/>
  </si>
  <si>
    <t>現場勤務員</t>
    <phoneticPr fontId="5"/>
  </si>
  <si>
    <t>〃</t>
    <phoneticPr fontId="5"/>
  </si>
  <si>
    <t>（様式12）</t>
    <phoneticPr fontId="5"/>
  </si>
  <si>
    <t>建退共掛金収納書</t>
    <rPh sb="0" eb="1">
      <t>ケン</t>
    </rPh>
    <rPh sb="1" eb="2">
      <t>タイ</t>
    </rPh>
    <rPh sb="2" eb="3">
      <t>キョウ</t>
    </rPh>
    <rPh sb="3" eb="4">
      <t>カ</t>
    </rPh>
    <rPh sb="4" eb="5">
      <t>キン</t>
    </rPh>
    <rPh sb="5" eb="7">
      <t>シュウノウ</t>
    </rPh>
    <rPh sb="7" eb="8">
      <t>ショ</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</si>
  <si>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</si>
  <si>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添付のうえお届けします。</t>
    <phoneticPr fontId="5"/>
  </si>
  <si>
    <t>工事請負金額</t>
    <rPh sb="0" eb="2">
      <t>コウジ</t>
    </rPh>
    <rPh sb="2" eb="4">
      <t>ウケオイ</t>
    </rPh>
    <rPh sb="4" eb="6">
      <t>キンガク</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</si>
  <si>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</si>
  <si>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</si>
  <si>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掛金収納書　添付欄</t>
    <rPh sb="0" eb="1">
      <t>カ</t>
    </rPh>
    <rPh sb="1" eb="2">
      <t>キン</t>
    </rPh>
    <rPh sb="2" eb="4">
      <t>シュウノウ</t>
    </rPh>
    <rPh sb="4" eb="5">
      <t>ショ</t>
    </rPh>
    <rPh sb="6" eb="8">
      <t>テンプ</t>
    </rPh>
    <rPh sb="8" eb="9">
      <t>ラン</t>
    </rPh>
    <phoneticPr fontId="5"/>
  </si>
  <si>
    <t>ここに添付してください</t>
    <rPh sb="3" eb="5">
      <t>テンプ</t>
    </rPh>
    <phoneticPr fontId="5"/>
  </si>
  <si>
    <t>（取扱店→契約者）</t>
    <rPh sb="1" eb="3">
      <t>トリアツカイ</t>
    </rPh>
    <rPh sb="3" eb="4">
      <t>テン</t>
    </rPh>
    <rPh sb="5" eb="8">
      <t>ケイヤクシャ</t>
    </rPh>
    <phoneticPr fontId="5"/>
  </si>
  <si>
    <t>統轄店番号</t>
    <rPh sb="0" eb="2">
      <t>トウカツ</t>
    </rPh>
    <rPh sb="2" eb="3">
      <t>テン</t>
    </rPh>
    <rPh sb="3" eb="5">
      <t>バンゴウ</t>
    </rPh>
    <phoneticPr fontId="5"/>
  </si>
  <si>
    <t>掛金収納書</t>
    <rPh sb="0" eb="1">
      <t>カ</t>
    </rPh>
    <rPh sb="1" eb="2">
      <t>キン</t>
    </rPh>
    <rPh sb="2" eb="4">
      <t>シュウノウ</t>
    </rPh>
    <rPh sb="4" eb="5">
      <t>ショ</t>
    </rPh>
    <phoneticPr fontId="5"/>
  </si>
  <si>
    <t>（契約者が発注者へ）</t>
    <phoneticPr fontId="4"/>
  </si>
  <si>
    <t>この収納書は受注者が発注者（官公庁等に）に提出するものです</t>
    <phoneticPr fontId="4"/>
  </si>
  <si>
    <t>共　　　済</t>
    <rPh sb="0" eb="1">
      <t>トモ</t>
    </rPh>
    <rPh sb="4" eb="5">
      <t>スミ</t>
    </rPh>
    <phoneticPr fontId="5"/>
  </si>
  <si>
    <t>契約者番号</t>
    <phoneticPr fontId="5"/>
  </si>
  <si>
    <t>契約者氏名</t>
    <rPh sb="0" eb="1">
      <t>チギリ</t>
    </rPh>
    <rPh sb="1" eb="2">
      <t>ヤク</t>
    </rPh>
    <rPh sb="2" eb="3">
      <t>モノ</t>
    </rPh>
    <rPh sb="3" eb="4">
      <t>シ</t>
    </rPh>
    <rPh sb="4" eb="5">
      <t>メイ</t>
    </rPh>
    <phoneticPr fontId="5"/>
  </si>
  <si>
    <t>殿</t>
    <rPh sb="0" eb="1">
      <t>ドノ</t>
    </rPh>
    <phoneticPr fontId="5"/>
  </si>
  <si>
    <t>（法人または事業主名）</t>
    <rPh sb="1" eb="3">
      <t>ホウジン</t>
    </rPh>
    <rPh sb="6" eb="9">
      <t>ジギョウヌシ</t>
    </rPh>
    <rPh sb="9" eb="10">
      <t>メイ</t>
    </rPh>
    <phoneticPr fontId="5"/>
  </si>
  <si>
    <t>証紙枚数</t>
    <rPh sb="0" eb="2">
      <t>ショウシ</t>
    </rPh>
    <rPh sb="2" eb="4">
      <t>マイスウ</t>
    </rPh>
    <phoneticPr fontId="5"/>
  </si>
  <si>
    <t>１日券</t>
    <rPh sb="1" eb="2">
      <t>ニチ</t>
    </rPh>
    <rPh sb="2" eb="3">
      <t>ケン</t>
    </rPh>
    <phoneticPr fontId="5"/>
  </si>
  <si>
    <t>枚</t>
    <rPh sb="0" eb="1">
      <t>マイ</t>
    </rPh>
    <phoneticPr fontId="5"/>
  </si>
  <si>
    <t>１枚当りの</t>
    <rPh sb="1" eb="2">
      <t>マイ</t>
    </rPh>
    <rPh sb="2" eb="3">
      <t>アタ</t>
    </rPh>
    <phoneticPr fontId="5"/>
  </si>
  <si>
    <t>円</t>
    <rPh sb="0" eb="1">
      <t>エン</t>
    </rPh>
    <phoneticPr fontId="5"/>
  </si>
  <si>
    <t>販売価額</t>
    <rPh sb="0" eb="2">
      <t>ハンバイ</t>
    </rPh>
    <rPh sb="2" eb="4">
      <t>カガク</t>
    </rPh>
    <phoneticPr fontId="5"/>
  </si>
  <si>
    <t>10日券</t>
    <rPh sb="2" eb="3">
      <t>ニチ</t>
    </rPh>
    <rPh sb="3" eb="4">
      <t>ケン</t>
    </rPh>
    <phoneticPr fontId="5"/>
  </si>
  <si>
    <t>合計金額</t>
    <rPh sb="0" eb="2">
      <t>ゴウケイ</t>
    </rPh>
    <rPh sb="2" eb="4">
      <t>キンガク</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</si>
  <si>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</si>
  <si>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</si>
  <si>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契約者記入欄</t>
    <rPh sb="0" eb="3">
      <t>ケイヤクシャ</t>
    </rPh>
    <rPh sb="3" eb="5">
      <t>キニュウ</t>
    </rPh>
    <rPh sb="5" eb="6">
      <t>ラン</t>
    </rPh>
    <phoneticPr fontId="5"/>
  </si>
  <si>
    <t>発注者名</t>
    <rPh sb="0" eb="3">
      <t>ハッチュウシャ</t>
    </rPh>
    <rPh sb="3" eb="4">
      <t>メイ</t>
    </rPh>
    <phoneticPr fontId="5"/>
  </si>
  <si>
    <t>元請契約の工事番号</t>
    <rPh sb="0" eb="2">
      <t>モトウケ</t>
    </rPh>
    <rPh sb="2" eb="4">
      <t>ケイヤク</t>
    </rPh>
    <rPh sb="5" eb="7">
      <t>コウジ</t>
    </rPh>
    <rPh sb="7" eb="9">
      <t>バンゴウ</t>
    </rPh>
    <phoneticPr fontId="5"/>
  </si>
  <si>
    <t>及び工事名称</t>
    <rPh sb="4" eb="6">
      <t>メイショウ</t>
    </rPh>
    <phoneticPr fontId="5"/>
  </si>
  <si>
    <t>第</t>
    <rPh sb="0" eb="1">
      <t>ダイ</t>
    </rPh>
    <phoneticPr fontId="5"/>
  </si>
  <si>
    <t>号</t>
    <rPh sb="0" eb="1">
      <t>ゴウ</t>
    </rPh>
    <phoneticPr fontId="5"/>
  </si>
  <si>
    <t>（様式13）</t>
    <phoneticPr fontId="5"/>
  </si>
  <si>
    <t>共済証紙購入枚数説明書</t>
    <rPh sb="0" eb="2">
      <t>キョウサイ</t>
    </rPh>
    <rPh sb="2" eb="4">
      <t>ショウシ</t>
    </rPh>
    <rPh sb="4" eb="6">
      <t>コウニュウ</t>
    </rPh>
    <rPh sb="6" eb="8">
      <t>マイスウ</t>
    </rPh>
    <rPh sb="8" eb="11">
      <t>セツメイショ</t>
    </rPh>
    <phoneticPr fontId="5"/>
  </si>
  <si>
    <t>（</t>
    <phoneticPr fontId="5"/>
  </si>
  <si>
    <t>契約締結時</t>
    <phoneticPr fontId="4"/>
  </si>
  <si>
    <t>・</t>
    <phoneticPr fontId="4"/>
  </si>
  <si>
    <t>契約変更時</t>
    <phoneticPr fontId="4"/>
  </si>
  <si>
    <t>その他事後購入時</t>
    <phoneticPr fontId="4"/>
  </si>
  <si>
    <t>）</t>
    <phoneticPr fontId="4"/>
  </si>
  <si>
    <t>契約番号</t>
    <rPh sb="0" eb="2">
      <t>ケイヤク</t>
    </rPh>
    <rPh sb="2" eb="4">
      <t>バンゴウ</t>
    </rPh>
    <phoneticPr fontId="5"/>
  </si>
  <si>
    <t>契約変更日</t>
    <rPh sb="0" eb="2">
      <t>ケイヤク</t>
    </rPh>
    <rPh sb="2" eb="5">
      <t>ヘンコウビ</t>
    </rPh>
    <phoneticPr fontId="5"/>
  </si>
  <si>
    <t>令和　年　月　日</t>
    <phoneticPr fontId="5"/>
  </si>
  <si>
    <t>請負金額
（税込）</t>
    <rPh sb="0" eb="2">
      <t>ウケオイ</t>
    </rPh>
    <rPh sb="2" eb="4">
      <t>キンガク</t>
    </rPh>
    <rPh sb="6" eb="8">
      <t>ゼイコ</t>
    </rPh>
    <phoneticPr fontId="5"/>
  </si>
  <si>
    <t>締結時</t>
    <rPh sb="0" eb="2">
      <t>テイケツ</t>
    </rPh>
    <rPh sb="2" eb="3">
      <t>ジ</t>
    </rPh>
    <phoneticPr fontId="5"/>
  </si>
  <si>
    <t>変更後</t>
    <rPh sb="0" eb="2">
      <t>ヘンコウ</t>
    </rPh>
    <rPh sb="2" eb="3">
      <t>ゴ</t>
    </rPh>
    <phoneticPr fontId="5"/>
  </si>
  <si>
    <t>（うち今回変更分</t>
    <rPh sb="3" eb="5">
      <t>コンカイ</t>
    </rPh>
    <rPh sb="5" eb="7">
      <t>ヘンコウ</t>
    </rPh>
    <rPh sb="7" eb="8">
      <t>ブン</t>
    </rPh>
    <phoneticPr fontId="5"/>
  </si>
  <si>
    <t>円）</t>
    <phoneticPr fontId="5"/>
  </si>
  <si>
    <t>証紙購入枚数</t>
    <rPh sb="0" eb="2">
      <t>ショウシ</t>
    </rPh>
    <rPh sb="2" eb="4">
      <t>コウニュウ</t>
    </rPh>
    <rPh sb="4" eb="6">
      <t>マイスウ</t>
    </rPh>
    <phoneticPr fontId="5"/>
  </si>
  <si>
    <t>→１日換算券</t>
    <rPh sb="2" eb="3">
      <t>ニチ</t>
    </rPh>
    <rPh sb="3" eb="5">
      <t>カンサン</t>
    </rPh>
    <rPh sb="5" eb="6">
      <t>ケン</t>
    </rPh>
    <phoneticPr fontId="5"/>
  </si>
  <si>
    <t>計</t>
    <rPh sb="0" eb="1">
      <t>ケイ</t>
    </rPh>
    <phoneticPr fontId="5"/>
  </si>
  <si>
    <t>（変更時：これまでの購入総計</t>
    <rPh sb="1" eb="3">
      <t>ヘンコウ</t>
    </rPh>
    <rPh sb="3" eb="4">
      <t>ジ</t>
    </rPh>
    <rPh sb="10" eb="12">
      <t>コウニュウ</t>
    </rPh>
    <rPh sb="12" eb="14">
      <t>ソウケイ</t>
    </rPh>
    <phoneticPr fontId="5"/>
  </si>
  <si>
    <t>枚）</t>
    <phoneticPr fontId="5"/>
  </si>
  <si>
    <t>購入枚数の根拠</t>
    <rPh sb="0" eb="2">
      <t>コウニュウ</t>
    </rPh>
    <rPh sb="2" eb="4">
      <t>マイスウ</t>
    </rPh>
    <rPh sb="5" eb="7">
      <t>コンキョ</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</si>
  <si>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</si>
  <si>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</si>
  <si>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</si>
  <si>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③その他</t>
    <rPh sb="3" eb="4">
      <t>タ</t>
    </rPh>
    <phoneticPr fontId="5"/>
  </si>
  <si>
    <t>契約締結後１ヶ月以内に収納書を提出できない場合</t>
    <rPh sb="0" eb="2">
      <t>ケイヤク</t>
    </rPh>
    <rPh sb="2" eb="4">
      <t>テイケツ</t>
    </rPh>
    <rPh sb="4" eb="5">
      <t>ゴ</t>
    </rPh>
    <rPh sb="7" eb="8">
      <t>ゲツ</t>
    </rPh>
    <phoneticPr fontId="5"/>
  </si>
  <si>
    <t xml:space="preserve"> ・その理由</t>
    <rPh sb="4" eb="6">
      <t>リユウ</t>
    </rPh>
    <phoneticPr fontId="5"/>
  </si>
  <si>
    <t xml:space="preserve"> ・証紙購入予定時期</t>
    <rPh sb="2" eb="4">
      <t>ショウシ</t>
    </rPh>
    <rPh sb="4" eb="6">
      <t>コウニュウ</t>
    </rPh>
    <rPh sb="6" eb="8">
      <t>ヨテイ</t>
    </rPh>
    <rPh sb="8" eb="10">
      <t>ジキ</t>
    </rPh>
    <phoneticPr fontId="5"/>
  </si>
  <si>
    <t>月頃</t>
    <phoneticPr fontId="4"/>
  </si>
  <si>
    <t>共済証紙を購入しない理由</t>
    <rPh sb="0" eb="2">
      <t>キョウサイ</t>
    </rPh>
    <rPh sb="2" eb="4">
      <t>ショウシ</t>
    </rPh>
    <rPh sb="5" eb="7">
      <t>コウニュウ</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</si>
  <si>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</si>
  <si>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</si>
  <si>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</si>
  <si>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</si>
  <si>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　　　提出してください。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</si>
  <si>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</si>
  <si>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（様式14）</t>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</si>
  <si>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</si>
  <si>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請負金額（税込）</t>
    <rPh sb="0" eb="2">
      <t>ウケオイ</t>
    </rPh>
    <rPh sb="2" eb="4">
      <t>キンガク</t>
    </rPh>
    <rPh sb="5" eb="7">
      <t>ゼイコ</t>
    </rPh>
    <phoneticPr fontId="5"/>
  </si>
  <si>
    <t>最　終</t>
    <rPh sb="0" eb="1">
      <t>サイ</t>
    </rPh>
    <rPh sb="2" eb="3">
      <t>オワリ</t>
    </rPh>
    <phoneticPr fontId="5"/>
  </si>
  <si>
    <t>証紙購入枚数
（最終）</t>
    <rPh sb="0" eb="2">
      <t>ショウシ</t>
    </rPh>
    <rPh sb="2" eb="4">
      <t>コウニュウ</t>
    </rPh>
    <rPh sb="4" eb="6">
      <t>マイスウ</t>
    </rPh>
    <rPh sb="8" eb="10">
      <t>サイシュウ</t>
    </rPh>
    <phoneticPr fontId="5"/>
  </si>
  <si>
    <t>証紙貼付枚数</t>
    <rPh sb="0" eb="2">
      <t>ショウシ</t>
    </rPh>
    <rPh sb="2" eb="4">
      <t>ハリツケ</t>
    </rPh>
    <rPh sb="4" eb="6">
      <t>マイスウ</t>
    </rPh>
    <phoneticPr fontId="5"/>
  </si>
  <si>
    <t>購入枚数と貼付枚数に差が生じた理由</t>
    <phoneticPr fontId="4"/>
  </si>
  <si>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</si>
  <si>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</si>
  <si>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</si>
  <si>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</si>
  <si>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(注)　工事完成時に提出してください。</t>
    <rPh sb="1" eb="2">
      <t>チュウ</t>
    </rPh>
    <rPh sb="4" eb="6">
      <t>コウジ</t>
    </rPh>
    <rPh sb="6" eb="8">
      <t>カンセイ</t>
    </rPh>
    <rPh sb="8" eb="9">
      <t>ジ</t>
    </rPh>
    <rPh sb="10" eb="12">
      <t>テイシュツ</t>
    </rPh>
    <phoneticPr fontId="5"/>
  </si>
  <si>
    <t>（様式15－１）</t>
    <phoneticPr fontId="4"/>
  </si>
  <si>
    <t>都市整備局長　様</t>
    <rPh sb="0" eb="2">
      <t>トシ</t>
    </rPh>
    <rPh sb="2" eb="4">
      <t>セイビ</t>
    </rPh>
    <rPh sb="4" eb="6">
      <t>キョクチョウ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</si>
  <si>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</si>
  <si>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</si>
  <si>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</si>
  <si>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</si>
  <si>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記</t>
  </si>
  <si>
    <t>工事場所</t>
  </si>
  <si>
    <t>未加入者</t>
  </si>
  <si>
    <t>別紙のとおり</t>
    <phoneticPr fontId="4"/>
  </si>
  <si>
    <t>（様式15－２）</t>
    <phoneticPr fontId="4"/>
  </si>
  <si>
    <t>番    
号</t>
    <phoneticPr fontId="4"/>
  </si>
  <si>
    <t>商号又は名称
（フリガナ）</t>
    <phoneticPr fontId="4"/>
  </si>
  <si>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</si>
  <si>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</si>
  <si>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</si>
  <si>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電話番号</t>
  </si>
  <si>
    <t>未加入保険の種別
（未加入保険の□を■にする）</t>
    <rPh sb="13" eb="15">
      <t>ホケン</t>
    </rPh>
    <phoneticPr fontId="4"/>
  </si>
  <si>
    <t>備考</t>
  </si>
  <si>
    <t>雇用保険</t>
    <phoneticPr fontId="4"/>
  </si>
  <si>
    <t>健康保険</t>
    <phoneticPr fontId="4"/>
  </si>
  <si>
    <t>厚生年金保険</t>
    <phoneticPr fontId="4"/>
  </si>
  <si>
    <t>(注)　商号又は名称については、法人の場合、(株)、(有)等の法人の種別を必ず記入してください。</t>
    <rPh sb="1" eb="2">
      <t>チュウ</t>
    </rPh>
    <phoneticPr fontId="4"/>
  </si>
  <si>
    <t>工事期限</t>
    <rPh sb="0" eb="1">
      <t>コウ</t>
    </rPh>
    <rPh sb="1" eb="2">
      <t>コト</t>
    </rPh>
    <rPh sb="2" eb="4">
      <t>キゲン</t>
    </rPh>
    <phoneticPr fontId="5"/>
  </si>
  <si>
    <t>（様式16）</t>
    <phoneticPr fontId="4"/>
  </si>
  <si>
    <t>下請負人の社会保険等加入状況確認書</t>
    <rPh sb="9" eb="10">
      <t>トウ</t>
    </rPh>
    <phoneticPr fontId="4"/>
  </si>
  <si>
    <t>都市整備局長　様</t>
    <rPh sb="0" eb="2">
      <t>トシ</t>
    </rPh>
    <rPh sb="2" eb="4">
      <t>セイビ</t>
    </rPh>
    <rPh sb="4" eb="6">
      <t>キョクチョウ</t>
    </rPh>
    <rPh sb="7" eb="8">
      <t>サマ</t>
    </rPh>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</si>
  <si>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</si>
  <si>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</si>
  <si>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</si>
  <si>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</si>
  <si>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</si>
  <si>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</si>
  <si>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システムにおいて確認できなかった保険</t>
    <phoneticPr fontId="4"/>
  </si>
  <si>
    <t>加入が確認できる場合は、確認した書類</t>
  </si>
  <si>
    <t>法令で適用が除外されている場合</t>
  </si>
  <si>
    <t>「経営規模等評価結果通知書／総合評定値通知書」印刷帳票</t>
    <phoneticPr fontId="4"/>
  </si>
  <si>
    <t>適用除外</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</si>
  <si>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</si>
  <si>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</si>
  <si>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</si>
  <si>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</si>
  <si>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</si>
  <si>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</si>
  <si>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</si>
  <si>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</si>
  <si>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</si>
  <si>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</si>
  <si>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</si>
  <si>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（様式17）</t>
    <phoneticPr fontId="4"/>
  </si>
  <si>
    <t>下請負人の社会保険等加入状況報告書</t>
  </si>
  <si>
    <t>　大阪市より令和　年　月　日付け大　　第　　号にて通知を受けた下請負人の</t>
    <rPh sb="6" eb="8">
      <t>レイワ</t>
    </rPh>
    <phoneticPr fontId="4"/>
  </si>
  <si>
    <t>社会保険等の加入状況について、次のとおり報告します。</t>
    <phoneticPr fontId="4"/>
  </si>
  <si>
    <t>１　下請負人の商号又は名称</t>
    <phoneticPr fontId="4"/>
  </si>
  <si>
    <t>２　加入すべき社会保険等</t>
    <phoneticPr fontId="4"/>
  </si>
  <si>
    <t>３　社会保険等の加入（もしくは、加入に必要な届出）の状況</t>
    <phoneticPr fontId="4"/>
  </si>
  <si>
    <t>加入</t>
    <phoneticPr fontId="4"/>
  </si>
  <si>
    <t>未加入</t>
    <phoneticPr fontId="4"/>
  </si>
  <si>
    <t>(注)　社会保険等の加入状況を確認した書類にチェックを行い、書類を添付してください。</t>
    <rPh sb="1" eb="2">
      <t>チュウ</t>
    </rPh>
    <rPh sb="8" eb="9">
      <t>トウ</t>
    </rPh>
    <phoneticPr fontId="4"/>
  </si>
  <si>
    <t>【確認書類】</t>
  </si>
  <si>
    <t>健康保険</t>
    <rPh sb="0" eb="2">
      <t>ケンコウ</t>
    </rPh>
    <phoneticPr fontId="4"/>
  </si>
  <si>
    <t>「建設業者等企業情報検索システム」の印刷帳票</t>
    <rPh sb="5" eb="6">
      <t>トウ</t>
    </rPh>
    <phoneticPr fontId="4"/>
  </si>
  <si>
    <t>「厚生年金保険・健康保険適用事業所検索システム」の印刷帳票</t>
    <phoneticPr fontId="4"/>
  </si>
  <si>
    <t>厚生年金保険</t>
    <rPh sb="0" eb="2">
      <t>コウセイ</t>
    </rPh>
    <rPh sb="2" eb="4">
      <t>ネンキン</t>
    </rPh>
    <rPh sb="4" eb="6">
      <t>ホケン</t>
    </rPh>
    <phoneticPr fontId="4"/>
  </si>
  <si>
    <t>雇用保険</t>
    <rPh sb="0" eb="2">
      <t>コヨウ</t>
    </rPh>
    <rPh sb="2" eb="4">
      <t>ホケン</t>
    </rPh>
    <phoneticPr fontId="4"/>
  </si>
  <si>
    <t>「建設業者等企業情報検索システム」の印刷帳票</t>
    <phoneticPr fontId="4"/>
  </si>
  <si>
    <t>「労働保険適用事業場検索」の印刷帳票</t>
    <phoneticPr fontId="4"/>
  </si>
  <si>
    <t>（様式18）</t>
    <rPh sb="1" eb="3">
      <t>ヨウシキ</t>
    </rPh>
    <phoneticPr fontId="5"/>
  </si>
  <si>
    <t>印紙</t>
    <rPh sb="0" eb="2">
      <t>インシ</t>
    </rPh>
    <phoneticPr fontId="5"/>
  </si>
  <si>
    <t>200円</t>
    <rPh sb="3" eb="4">
      <t>エン</t>
    </rPh>
    <phoneticPr fontId="5"/>
  </si>
  <si>
    <t>覚　　書</t>
    <rPh sb="0" eb="1">
      <t>サトル</t>
    </rPh>
    <rPh sb="3" eb="4">
      <t>ショ</t>
    </rPh>
    <phoneticPr fontId="5"/>
  </si>
  <si>
    <t>（工事名称）</t>
    <rPh sb="1" eb="3">
      <t>コウジ</t>
    </rPh>
    <rPh sb="3" eb="5">
      <t>メイショウ</t>
    </rPh>
    <phoneticPr fontId="5"/>
  </si>
  <si>
    <t>の施工について</t>
    <rPh sb="1" eb="3">
      <t>セコウ</t>
    </rPh>
    <phoneticPr fontId="5"/>
  </si>
  <si>
    <t>発注者（又は監理者）</t>
    <rPh sb="0" eb="2">
      <t>ハッチュウ</t>
    </rPh>
    <rPh sb="2" eb="3">
      <t>シャ</t>
    </rPh>
    <rPh sb="4" eb="5">
      <t>マタ</t>
    </rPh>
    <rPh sb="6" eb="8">
      <t>カンリ</t>
    </rPh>
    <rPh sb="8" eb="9">
      <t>シャ</t>
    </rPh>
    <phoneticPr fontId="5"/>
  </si>
  <si>
    <t>と</t>
    <phoneticPr fontId="5"/>
  </si>
  <si>
    <t>受注者</t>
    <rPh sb="0" eb="2">
      <t>ジュチュウ</t>
    </rPh>
    <rPh sb="2" eb="3">
      <t>シャ</t>
    </rPh>
    <phoneticPr fontId="5"/>
  </si>
  <si>
    <t>とは、</t>
    <phoneticPr fontId="5"/>
  </si>
  <si>
    <t>以下のとおり同意し、この覚書の証として本書２通を作り、当事者記名押印のうえ各１通を</t>
    <rPh sb="0" eb="2">
      <t>イカ</t>
    </rPh>
    <rPh sb="6" eb="8">
      <t>ドウイ</t>
    </rPh>
    <rPh sb="12" eb="14">
      <t>オボエガキ</t>
    </rPh>
    <phoneticPr fontId="5"/>
  </si>
  <si>
    <t>保有する。</t>
    <rPh sb="0" eb="2">
      <t>ホユウ</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</si>
  <si>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</si>
  <si>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領印を押印して返却するものとする。</t>
    <rPh sb="0" eb="1">
      <t>リョウ</t>
    </rPh>
    <rPh sb="1" eb="2">
      <t>イン</t>
    </rPh>
    <rPh sb="7" eb="9">
      <t>ヘンキャク</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</si>
  <si>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</si>
  <si>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</si>
  <si>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</si>
  <si>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住所</t>
    <rPh sb="0" eb="2">
      <t>ジュウショ</t>
    </rPh>
    <phoneticPr fontId="5"/>
  </si>
  <si>
    <t>発注者（又は監理者）</t>
    <rPh sb="0" eb="3">
      <t>ハッチュウシャ</t>
    </rPh>
    <rPh sb="4" eb="5">
      <t>マタ</t>
    </rPh>
    <rPh sb="6" eb="8">
      <t>カンリ</t>
    </rPh>
    <rPh sb="8" eb="9">
      <t>シャ</t>
    </rPh>
    <phoneticPr fontId="5"/>
  </si>
  <si>
    <t>建築設備 （機械、電気、通信） 工事の使用機器材の選定について</t>
    <phoneticPr fontId="5"/>
  </si>
  <si>
    <t>　本工事で使用する機器材は、ＪＩＳ及びこれら公的機関に準じる関係機関の規格品・認定品</t>
    <phoneticPr fontId="5"/>
  </si>
  <si>
    <t>等とする。また、別表１（工事用対象機器材一覧表（機械設備工事））・別表２（工事用対象</t>
    <phoneticPr fontId="5"/>
  </si>
  <si>
    <t>機器材一覧表（電気・通信設備工事））に該当する場合は次のいずれかの条件を満すものによ</t>
    <phoneticPr fontId="5"/>
  </si>
  <si>
    <t>る。</t>
    <phoneticPr fontId="4"/>
  </si>
  <si>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</si>
  <si>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</si>
  <si>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</si>
  <si>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</si>
  <si>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</si>
  <si>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</si>
  <si>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</si>
  <si>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提出書類</t>
  </si>
  <si>
    <t>No</t>
    <phoneticPr fontId="5"/>
  </si>
  <si>
    <t>書類名称</t>
    <rPh sb="2" eb="4">
      <t>メイショウ</t>
    </rPh>
    <phoneticPr fontId="5"/>
  </si>
  <si>
    <t>備考</t>
    <phoneticPr fontId="5"/>
  </si>
  <si>
    <t>Ⅰ</t>
    <phoneticPr fontId="5"/>
  </si>
  <si>
    <t xml:space="preserve">機器仕様書 </t>
    <phoneticPr fontId="5"/>
  </si>
  <si>
    <t>設計図書に定める品質及び性能が数値等で明記されている資料</t>
    <rPh sb="26" eb="28">
      <t>シリョウ</t>
    </rPh>
    <phoneticPr fontId="5"/>
  </si>
  <si>
    <t>（汎用品は製品カタログも可能）</t>
    <phoneticPr fontId="5"/>
  </si>
  <si>
    <t>Ⅱ</t>
    <phoneticPr fontId="5"/>
  </si>
  <si>
    <t>製造者の概要</t>
    <phoneticPr fontId="5"/>
  </si>
  <si>
    <t>事業所、営業所等住所</t>
    <phoneticPr fontId="5"/>
  </si>
  <si>
    <t xml:space="preserve">生産、販売実績 </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</si>
  <si>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</si>
  <si>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</si>
  <si>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</si>
  <si>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アフターサービス体制</t>
    <phoneticPr fontId="5"/>
  </si>
  <si>
    <t>納品（工事）場所がアフターサービス地区に含まれていること</t>
    <phoneticPr fontId="5"/>
  </si>
  <si>
    <t>が確認できる資料</t>
    <phoneticPr fontId="5"/>
  </si>
  <si>
    <t>別表１</t>
    <phoneticPr fontId="4"/>
  </si>
  <si>
    <t>工事用対象機器材一覧表（機械設備工事）</t>
  </si>
  <si>
    <t>番号</t>
  </si>
  <si>
    <t>分類</t>
    <phoneticPr fontId="4"/>
  </si>
  <si>
    <t>品名</t>
    <phoneticPr fontId="4"/>
  </si>
  <si>
    <t>適用</t>
    <phoneticPr fontId="4"/>
  </si>
  <si>
    <t>主要
機器材</t>
    <phoneticPr fontId="5"/>
  </si>
  <si>
    <t>その他
機器材</t>
    <phoneticPr fontId="4"/>
  </si>
  <si>
    <t>M-A</t>
    <phoneticPr fontId="4"/>
  </si>
  <si>
    <t>弁及び継ぎ手類</t>
  </si>
  <si>
    <t>特定設備（消防設備配管、空調冷温水・冷却水配管等）で使用されるもの</t>
    <phoneticPr fontId="5"/>
  </si>
  <si>
    <t>○</t>
    <phoneticPr fontId="5"/>
  </si>
  <si>
    <t>M-B</t>
    <phoneticPr fontId="4"/>
  </si>
  <si>
    <t>消火装置</t>
  </si>
  <si>
    <t>消火栓及び器具類</t>
    <phoneticPr fontId="5"/>
  </si>
  <si>
    <t>消火ホース</t>
    <phoneticPr fontId="5"/>
  </si>
  <si>
    <t>不活性ガス系消火設備</t>
    <phoneticPr fontId="5"/>
  </si>
  <si>
    <t>スプリンクラー設備</t>
    <phoneticPr fontId="5"/>
  </si>
  <si>
    <t>泡消火設備</t>
    <phoneticPr fontId="5"/>
  </si>
  <si>
    <t>M-C</t>
    <phoneticPr fontId="4"/>
  </si>
  <si>
    <t>ポンプ類</t>
  </si>
  <si>
    <t>横型渦巻ポンプ</t>
    <phoneticPr fontId="5"/>
  </si>
  <si>
    <t>汚水・汚物・排水用水中モーターポンプ</t>
    <phoneticPr fontId="5"/>
  </si>
  <si>
    <t>真空給水ポンプ</t>
    <phoneticPr fontId="5"/>
  </si>
  <si>
    <t>消火用ポンプ</t>
    <phoneticPr fontId="5"/>
  </si>
  <si>
    <t>M-D</t>
    <phoneticPr fontId="4"/>
  </si>
  <si>
    <t>槽並びに圧力容器</t>
  </si>
  <si>
    <t>鋼製槽類</t>
    <phoneticPr fontId="5"/>
  </si>
  <si>
    <t>ＦＲＰ製一体形タンク</t>
    <phoneticPr fontId="5"/>
  </si>
  <si>
    <t>ＦＲＰ製パネルタンク</t>
    <phoneticPr fontId="5"/>
  </si>
  <si>
    <t>ステンレス鋼製パネルタンク</t>
    <phoneticPr fontId="5"/>
  </si>
  <si>
    <t>圧力容器</t>
    <phoneticPr fontId="5"/>
  </si>
  <si>
    <t>M-E</t>
    <phoneticPr fontId="4"/>
  </si>
  <si>
    <t>衛生器具</t>
  </si>
  <si>
    <t>衛生器具</t>
    <phoneticPr fontId="5"/>
  </si>
  <si>
    <t>M-F</t>
    <phoneticPr fontId="4"/>
  </si>
  <si>
    <t>熱源機器</t>
  </si>
  <si>
    <t>鋼製品ボイラー（煙管式）</t>
    <phoneticPr fontId="5"/>
  </si>
  <si>
    <t>鋳鉄製ボイラー</t>
    <phoneticPr fontId="5"/>
  </si>
  <si>
    <t>鋼製温水ボイラー（貫流ボイラーは除く）</t>
    <phoneticPr fontId="5"/>
  </si>
  <si>
    <t>真空式温水機（鋼製、鋳鉄製）</t>
    <phoneticPr fontId="5"/>
  </si>
  <si>
    <t>熱交換器（円筒多管式）</t>
    <phoneticPr fontId="5"/>
  </si>
  <si>
    <t>遠心冷凍機</t>
    <phoneticPr fontId="5"/>
  </si>
  <si>
    <t>チリングユニット（往復動式、スクリュー式、スクロール式）</t>
    <phoneticPr fontId="5"/>
  </si>
  <si>
    <t>スクリュー冷凍機</t>
    <phoneticPr fontId="5"/>
  </si>
  <si>
    <t>吸収冷凍機</t>
    <phoneticPr fontId="5"/>
  </si>
  <si>
    <t>ガス直だき吸収冷温水器（小形ユニット形含む）</t>
    <phoneticPr fontId="5"/>
  </si>
  <si>
    <t>冷却塔</t>
    <phoneticPr fontId="5"/>
  </si>
  <si>
    <t>M-G</t>
    <phoneticPr fontId="4"/>
  </si>
  <si>
    <t>空調機並びに送風機類</t>
    <phoneticPr fontId="4"/>
  </si>
  <si>
    <t>パッケージ形空気調和機</t>
    <phoneticPr fontId="5"/>
  </si>
  <si>
    <t>ユニット形空気調和機</t>
    <phoneticPr fontId="5"/>
  </si>
  <si>
    <t>ファンコイルユニット</t>
    <phoneticPr fontId="5"/>
  </si>
  <si>
    <t>電気集じん器（ろ材併用）</t>
    <phoneticPr fontId="5"/>
  </si>
  <si>
    <t>エアフィルター</t>
    <phoneticPr fontId="5"/>
  </si>
  <si>
    <t>全熱交換器（回転形）</t>
    <phoneticPr fontId="5"/>
  </si>
  <si>
    <t>定・変風量ユニット</t>
    <phoneticPr fontId="5"/>
  </si>
  <si>
    <t>吹出口、吸込口</t>
    <phoneticPr fontId="5"/>
  </si>
  <si>
    <t>ダンパー</t>
    <phoneticPr fontId="5"/>
  </si>
  <si>
    <t>送風機（遠心式、軸流式、斜流式）</t>
    <phoneticPr fontId="5"/>
  </si>
  <si>
    <t>M-H</t>
    <phoneticPr fontId="4"/>
  </si>
  <si>
    <t>計装制御並びに計測機器類</t>
    <phoneticPr fontId="4"/>
  </si>
  <si>
    <t>計装、制御機器並びに盤（電気式、電子式）</t>
    <phoneticPr fontId="5"/>
  </si>
  <si>
    <t>計装、制御機器並びに盤（空気圧式）</t>
    <phoneticPr fontId="5"/>
  </si>
  <si>
    <t>M-I</t>
    <phoneticPr fontId="5"/>
  </si>
  <si>
    <t>厨房機器類</t>
  </si>
  <si>
    <t>厨房機器</t>
    <phoneticPr fontId="5"/>
  </si>
  <si>
    <t>グリスフィルター</t>
    <phoneticPr fontId="5"/>
  </si>
  <si>
    <t>M-J</t>
    <phoneticPr fontId="5"/>
  </si>
  <si>
    <t>その他</t>
  </si>
  <si>
    <t>水ろ過装置（プール用（珪藻土式又は砂式））</t>
    <phoneticPr fontId="5"/>
  </si>
  <si>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</si>
  <si>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</si>
  <si>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</si>
  <si>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別表２</t>
    <phoneticPr fontId="4"/>
  </si>
  <si>
    <t xml:space="preserve">  工事用対象機器材一覧表（電気・通信設備工事）</t>
    <phoneticPr fontId="5"/>
  </si>
  <si>
    <t>E-A</t>
    <phoneticPr fontId="5"/>
  </si>
  <si>
    <t>特別高圧配電盤並びに機器類</t>
    <phoneticPr fontId="4"/>
  </si>
  <si>
    <t>金属閉鎖型スイッチギヤ及びコントロールギヤ（遮断器、開閉器類、変圧器類を含む）</t>
    <phoneticPr fontId="4"/>
  </si>
  <si>
    <t>E-B</t>
    <phoneticPr fontId="5"/>
  </si>
  <si>
    <t>配電盤並びに開閉器類</t>
  </si>
  <si>
    <t>金属閉鎖型スイッチギヤ及びコントロールギヤ（高圧用）</t>
    <phoneticPr fontId="4"/>
  </si>
  <si>
    <t>配電盤並びに制御盤（高圧用）</t>
    <phoneticPr fontId="4"/>
  </si>
  <si>
    <t>中央監視盤</t>
    <phoneticPr fontId="4"/>
  </si>
  <si>
    <t>配電盤、制御盤、分電盤並びに端子盤（低圧用）</t>
    <phoneticPr fontId="4"/>
  </si>
  <si>
    <t>E-C</t>
    <phoneticPr fontId="5"/>
  </si>
  <si>
    <t>電力機器</t>
  </si>
  <si>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</si>
  <si>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</si>
  <si>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</si>
  <si>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</si>
  <si>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</si>
  <si>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</si>
  <si>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</si>
  <si>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E-D</t>
    <phoneticPr fontId="5"/>
  </si>
  <si>
    <t>自家発電機器</t>
  </si>
  <si>
    <t>自家発電原動機</t>
    <phoneticPr fontId="4"/>
  </si>
  <si>
    <t>自家発電機装置</t>
    <phoneticPr fontId="4"/>
  </si>
  <si>
    <t>E-E</t>
    <phoneticPr fontId="5"/>
  </si>
  <si>
    <t>その他機器</t>
  </si>
  <si>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</si>
  <si>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</si>
  <si>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</si>
  <si>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</si>
  <si>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</si>
  <si>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</si>
  <si>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</si>
  <si>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</si>
  <si>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</si>
  <si>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</si>
  <si>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</si>
  <si>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</si>
  <si>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</si>
  <si>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</si>
  <si>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注意！</t>
    <rPh sb="0" eb="2">
      <t>チュウイ</t>
    </rPh>
    <phoneticPr fontId="4"/>
  </si>
  <si>
    <t>発注者欄は、入力は不要です。</t>
    <rPh sb="0" eb="3">
      <t>ハッチュウシャ</t>
    </rPh>
    <rPh sb="3" eb="4">
      <t>ラン</t>
    </rPh>
    <phoneticPr fontId="4"/>
  </si>
  <si>
    <t>発注者用の記入例として記載して</t>
    <rPh sb="11" eb="13">
      <t>キサイ</t>
    </rPh>
    <phoneticPr fontId="4"/>
  </si>
  <si>
    <t>いるので、注意してください。</t>
    <rPh sb="5" eb="7">
      <t>チュウイ</t>
    </rPh>
    <phoneticPr fontId="4"/>
  </si>
  <si>
    <t>大阪市都市整備局○○部○○課長　○○　○○</t>
    <phoneticPr fontId="4"/>
  </si>
  <si>
    <t>(株)○○建設　代表取締役　○○　○○</t>
    <phoneticPr fontId="4"/>
  </si>
  <si>
    <t>大阪市北区中之島１－３－20</t>
    <rPh sb="0" eb="5">
      <t>オオサカシキタク</t>
    </rPh>
    <rPh sb="5" eb="8">
      <t>ナカノシマ</t>
    </rPh>
    <phoneticPr fontId="4"/>
  </si>
  <si>
    <t>大阪市○○区○○</t>
    <phoneticPr fontId="4"/>
  </si>
  <si>
    <t>（様式19）</t>
    <phoneticPr fontId="4"/>
  </si>
  <si>
    <t>使用機器材承諾願</t>
    <rPh sb="0" eb="1">
      <t>ツカ</t>
    </rPh>
    <rPh sb="1" eb="2">
      <t>ヨウ</t>
    </rPh>
    <rPh sb="2" eb="3">
      <t>キ</t>
    </rPh>
    <rPh sb="3" eb="4">
      <t>ウツワ</t>
    </rPh>
    <rPh sb="4" eb="5">
      <t>ザイ</t>
    </rPh>
    <rPh sb="5" eb="6">
      <t>ウケタマワ</t>
    </rPh>
    <rPh sb="6" eb="7">
      <t>ダク</t>
    </rPh>
    <rPh sb="7" eb="8">
      <t>ネガイ</t>
    </rPh>
    <phoneticPr fontId="5"/>
  </si>
  <si>
    <t>　次のとおり使用しますので承諾願います。</t>
    <rPh sb="1" eb="2">
      <t>ツギ</t>
    </rPh>
    <rPh sb="6" eb="8">
      <t>シヨウ</t>
    </rPh>
    <rPh sb="13" eb="15">
      <t>ショウダク</t>
    </rPh>
    <rPh sb="15" eb="16">
      <t>ネガ</t>
    </rPh>
    <phoneticPr fontId="5"/>
  </si>
  <si>
    <t>使用機器材内訳書</t>
    <rPh sb="0" eb="2">
      <t>シヨウ</t>
    </rPh>
    <rPh sb="2" eb="4">
      <t>キキ</t>
    </rPh>
    <rPh sb="4" eb="5">
      <t>ザイ</t>
    </rPh>
    <rPh sb="5" eb="8">
      <t>ウチワケショ</t>
    </rPh>
    <phoneticPr fontId="5"/>
  </si>
  <si>
    <t>使用
機器材
分類
番号</t>
    <rPh sb="0" eb="2">
      <t>シヨウ</t>
    </rPh>
    <rPh sb="3" eb="5">
      <t>キキ</t>
    </rPh>
    <rPh sb="5" eb="6">
      <t>ザイ</t>
    </rPh>
    <rPh sb="7" eb="9">
      <t>ブンルイ</t>
    </rPh>
    <rPh sb="10" eb="12">
      <t>バンゴウ</t>
    </rPh>
    <phoneticPr fontId="5"/>
  </si>
  <si>
    <t>品名</t>
    <rPh sb="0" eb="2">
      <t>ヒンメイ</t>
    </rPh>
    <phoneticPr fontId="5"/>
  </si>
  <si>
    <t>製造者名</t>
    <rPh sb="0" eb="2">
      <t>セイゾウ</t>
    </rPh>
    <rPh sb="2" eb="3">
      <t>シャ</t>
    </rPh>
    <rPh sb="3" eb="4">
      <t>メイ</t>
    </rPh>
    <phoneticPr fontId="5"/>
  </si>
  <si>
    <t>選定方法</t>
    <rPh sb="0" eb="2">
      <t>センテイ</t>
    </rPh>
    <rPh sb="2" eb="4">
      <t>ホウホウ</t>
    </rPh>
    <phoneticPr fontId="5"/>
  </si>
  <si>
    <t>該当するものに○</t>
    <phoneticPr fontId="5"/>
  </si>
  <si>
    <t>選定内容</t>
    <rPh sb="0" eb="2">
      <t>センテイ</t>
    </rPh>
    <rPh sb="2" eb="4">
      <t>ナイヨウ</t>
    </rPh>
    <phoneticPr fontId="5"/>
  </si>
  <si>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</si>
  <si>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</si>
  <si>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</si>
  <si>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</si>
  <si>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(注)１　公的な規格品、認定品等から選定するもの。選定内容の欄に規格等の名称を記入してください。</t>
    <rPh sb="1" eb="2">
      <t>チュウ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</si>
  <si>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</si>
  <si>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</si>
  <si>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</si>
  <si>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</si>
  <si>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</si>
  <si>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</si>
  <si>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</si>
  <si>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</si>
  <si>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大阪市○○区○○</t>
    <rPh sb="0" eb="3">
      <t>オオサカシ</t>
    </rPh>
    <rPh sb="5" eb="6">
      <t>ク</t>
    </rPh>
    <phoneticPr fontId="5"/>
  </si>
  <si>
    <t>(株)○○設備</t>
    <rPh sb="1" eb="2">
      <t>カブ</t>
    </rPh>
    <rPh sb="5" eb="7">
      <t>セツビ</t>
    </rPh>
    <phoneticPr fontId="5"/>
  </si>
  <si>
    <t>代表取締役　○○　○○</t>
    <rPh sb="0" eb="5">
      <t>ダイヒョウトリシマリヤク</t>
    </rPh>
    <phoneticPr fontId="5"/>
  </si>
  <si>
    <t>○○小学校増築工事</t>
    <phoneticPr fontId="5"/>
  </si>
  <si>
    <t>E-B</t>
    <phoneticPr fontId="4"/>
  </si>
  <si>
    <t>分電盤</t>
    <phoneticPr fontId="4"/>
  </si>
  <si>
    <t>(株)○○電機製作所</t>
    <rPh sb="1" eb="2">
      <t>カブ</t>
    </rPh>
    <rPh sb="5" eb="7">
      <t>デンキ</t>
    </rPh>
    <rPh sb="7" eb="10">
      <t>セイサクショ</t>
    </rPh>
    <phoneticPr fontId="5"/>
  </si>
  <si>
    <t>○</t>
  </si>
  <si>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</si>
  <si>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E-E</t>
    <phoneticPr fontId="4"/>
  </si>
  <si>
    <t>音響装置</t>
    <rPh sb="0" eb="2">
      <t>オンキョウ</t>
    </rPh>
    <rPh sb="2" eb="4">
      <t>ソウチ</t>
    </rPh>
    <phoneticPr fontId="4"/>
  </si>
  <si>
    <t>○○音響製造(株)</t>
    <rPh sb="2" eb="4">
      <t>オンキョウ</t>
    </rPh>
    <rPh sb="4" eb="6">
      <t>セイゾウ</t>
    </rPh>
    <rPh sb="7" eb="8">
      <t>カブ</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</si>
  <si>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</si>
  <si>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4"/>
  </si>
  <si>
    <t>電線類</t>
    <rPh sb="0" eb="2">
      <t>デンセン</t>
    </rPh>
    <rPh sb="2" eb="3">
      <t>ルイ</t>
    </rPh>
    <phoneticPr fontId="4"/>
  </si>
  <si>
    <t>○○電線(株)</t>
    <rPh sb="2" eb="4">
      <t>デンセン</t>
    </rPh>
    <phoneticPr fontId="5"/>
  </si>
  <si>
    <t>JIS表示品</t>
    <rPh sb="3" eb="5">
      <t>ヒョウジ</t>
    </rPh>
    <rPh sb="5" eb="6">
      <t>ヒン</t>
    </rPh>
    <phoneticPr fontId="5"/>
  </si>
  <si>
    <t>ケーブル類</t>
    <rPh sb="4" eb="5">
      <t>ルイ</t>
    </rPh>
    <phoneticPr fontId="4"/>
  </si>
  <si>
    <t>空調用ポンプ</t>
    <rPh sb="0" eb="3">
      <t>クウチョウヨウ</t>
    </rPh>
    <phoneticPr fontId="4"/>
  </si>
  <si>
    <t>(株)○○製作所</t>
    <rPh sb="5" eb="8">
      <t>セイサクショ</t>
    </rPh>
    <phoneticPr fontId="5"/>
  </si>
  <si>
    <t>小型うずまきポンプ</t>
    <rPh sb="0" eb="2">
      <t>コガタ</t>
    </rPh>
    <phoneticPr fontId="5"/>
  </si>
  <si>
    <t>屋内消火栓</t>
    <rPh sb="0" eb="2">
      <t>オクナイ</t>
    </rPh>
    <rPh sb="2" eb="5">
      <t>ショウカセン</t>
    </rPh>
    <phoneticPr fontId="4"/>
  </si>
  <si>
    <t>(株)○○工業</t>
    <rPh sb="5" eb="7">
      <t>コウギョウ</t>
    </rPh>
    <phoneticPr fontId="5"/>
  </si>
  <si>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</si>
  <si>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（様式20）</t>
    <phoneticPr fontId="4"/>
  </si>
  <si>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</si>
  <si>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</si>
  <si>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</si>
  <si>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</si>
  <si>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</si>
  <si>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(注)１　変更する品名に対して上段に元の製造者名以下を記入。下段に変更後の製造者名以下を記入してください。</t>
    <rPh sb="1" eb="2">
      <t>チュウ</t>
    </rPh>
    <phoneticPr fontId="5"/>
  </si>
  <si>
    <t>　　２　公的な規格品、認定品等から選定するもの。選定内容の欄に規格等の名称を記入してください。</t>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</si>
  <si>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</si>
  <si>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</si>
  <si>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</si>
  <si>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</si>
  <si>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（様式21Ａ）</t>
    <phoneticPr fontId="4"/>
  </si>
  <si>
    <t>監督職員</t>
  </si>
  <si>
    <t>補助する職員</t>
  </si>
  <si>
    <t>係長</t>
  </si>
  <si>
    <t>係員</t>
  </si>
  <si>
    <t>　</t>
  </si>
  <si>
    <t>機器製作図</t>
    <rPh sb="0" eb="1">
      <t>キ</t>
    </rPh>
    <rPh sb="1" eb="2">
      <t>ウツワ</t>
    </rPh>
    <rPh sb="2" eb="3">
      <t>セイ</t>
    </rPh>
    <rPh sb="3" eb="4">
      <t>サク</t>
    </rPh>
    <rPh sb="4" eb="5">
      <t>ズ</t>
    </rPh>
    <phoneticPr fontId="5"/>
  </si>
  <si>
    <t>現場代理人</t>
    <rPh sb="0" eb="5">
      <t>ゲンバダイリニン</t>
    </rPh>
    <phoneticPr fontId="5"/>
  </si>
  <si>
    <t>（様式21Ｂ）</t>
    <phoneticPr fontId="4"/>
  </si>
  <si>
    <t/>
  </si>
  <si>
    <t>受領印</t>
  </si>
  <si>
    <t>委託監督員</t>
  </si>
  <si>
    <t>（様式22）</t>
    <phoneticPr fontId="5"/>
  </si>
  <si>
    <t>検査願</t>
    <rPh sb="0" eb="2">
      <t>ケンサ</t>
    </rPh>
    <rPh sb="2" eb="3">
      <t>ネガイ</t>
    </rPh>
    <phoneticPr fontId="5"/>
  </si>
  <si>
    <t>　次のとおり検査をお願いします。</t>
    <rPh sb="1" eb="2">
      <t>ツギ</t>
    </rPh>
    <rPh sb="6" eb="8">
      <t>ケンサ</t>
    </rPh>
    <rPh sb="10" eb="11">
      <t>ネガ</t>
    </rPh>
    <phoneticPr fontId="5"/>
  </si>
  <si>
    <t>検査内容</t>
    <rPh sb="0" eb="2">
      <t>ケンサ</t>
    </rPh>
    <rPh sb="2" eb="4">
      <t>ナイヨウ</t>
    </rPh>
    <phoneticPr fontId="5"/>
  </si>
  <si>
    <t>検査場所</t>
    <rPh sb="0" eb="2">
      <t>ケンサ</t>
    </rPh>
    <rPh sb="2" eb="4">
      <t>バショ</t>
    </rPh>
    <phoneticPr fontId="5"/>
  </si>
  <si>
    <t>検査日</t>
    <rPh sb="0" eb="3">
      <t>ケンサビ</t>
    </rPh>
    <phoneticPr fontId="5"/>
  </si>
  <si>
    <t>～</t>
    <phoneticPr fontId="5"/>
  </si>
  <si>
    <t>日間</t>
    <rPh sb="0" eb="1">
      <t>ヒ</t>
    </rPh>
    <rPh sb="1" eb="2">
      <t>カン</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</si>
  <si>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</si>
  <si>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（様式22別紙）</t>
    <rPh sb="5" eb="7">
      <t>ベッシ</t>
    </rPh>
    <phoneticPr fontId="5"/>
  </si>
  <si>
    <t>製品検査日程</t>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</si>
  <si>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</si>
  <si>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</si>
  <si>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</si>
  <si>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</si>
  <si>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</si>
  <si>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</si>
  <si>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</si>
  <si>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</si>
  <si>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</si>
  <si>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</si>
  <si>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</si>
  <si>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</si>
  <si>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</si>
  <si>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試験成績報告書</t>
  </si>
  <si>
    <t>試験検査日</t>
    <rPh sb="0" eb="2">
      <t>シケン</t>
    </rPh>
    <rPh sb="2" eb="4">
      <t>ケンサ</t>
    </rPh>
    <rPh sb="4" eb="5">
      <t>ヒ</t>
    </rPh>
    <phoneticPr fontId="5"/>
  </si>
  <si>
    <t>試験検査場所</t>
    <rPh sb="0" eb="2">
      <t>シケン</t>
    </rPh>
    <rPh sb="2" eb="4">
      <t>ケンサ</t>
    </rPh>
    <rPh sb="4" eb="6">
      <t>バショ</t>
    </rPh>
    <phoneticPr fontId="5"/>
  </si>
  <si>
    <t>試験検査内容</t>
    <rPh sb="0" eb="2">
      <t>シケン</t>
    </rPh>
    <rPh sb="2" eb="4">
      <t>ケンサ</t>
    </rPh>
    <rPh sb="4" eb="6">
      <t>ナイヨウ</t>
    </rPh>
    <phoneticPr fontId="5"/>
  </si>
  <si>
    <t>添付書類</t>
    <rPh sb="0" eb="2">
      <t>テンプ</t>
    </rPh>
    <rPh sb="2" eb="4">
      <t>ショルイ</t>
    </rPh>
    <phoneticPr fontId="5"/>
  </si>
  <si>
    <t>(注)　本報告書は、標準仕様書により行う試験・検査結果報告に使用する。</t>
    <rPh sb="1" eb="2">
      <t>チュウ</t>
    </rPh>
    <phoneticPr fontId="5"/>
  </si>
  <si>
    <t>（様式24）</t>
    <phoneticPr fontId="5"/>
  </si>
  <si>
    <t>長期休暇警備計画書</t>
    <rPh sb="0" eb="2">
      <t>チョウキ</t>
    </rPh>
    <rPh sb="2" eb="4">
      <t>キュウカ</t>
    </rPh>
    <rPh sb="4" eb="6">
      <t>ケイビ</t>
    </rPh>
    <rPh sb="6" eb="9">
      <t>ケイカクショ</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</si>
  <si>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</si>
  <si>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電話番号</t>
    <rPh sb="0" eb="4">
      <t>デンワバンゴウ</t>
    </rPh>
    <phoneticPr fontId="5"/>
  </si>
  <si>
    <t>休暇期間</t>
    <rPh sb="0" eb="2">
      <t>キュウカ</t>
    </rPh>
    <rPh sb="2" eb="4">
      <t>キカン</t>
    </rPh>
    <phoneticPr fontId="5"/>
  </si>
  <si>
    <t>日間）</t>
    <phoneticPr fontId="4"/>
  </si>
  <si>
    <t>安全計画</t>
    <rPh sb="0" eb="2">
      <t>アンゼン</t>
    </rPh>
    <rPh sb="2" eb="4">
      <t>ケイカク</t>
    </rPh>
    <phoneticPr fontId="5"/>
  </si>
  <si>
    <t>１　警備体制について</t>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</si>
  <si>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</si>
  <si>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</si>
  <si>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</si>
  <si>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</si>
  <si>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</si>
  <si>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</si>
  <si>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</si>
  <si>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＜緊急連絡先＞</t>
    <rPh sb="1" eb="3">
      <t>キンキュウ</t>
    </rPh>
    <rPh sb="3" eb="6">
      <t>レンラクサキ</t>
    </rPh>
    <phoneticPr fontId="5"/>
  </si>
  <si>
    <t>●</t>
    <phoneticPr fontId="5"/>
  </si>
  <si>
    <t>発注者</t>
    <rPh sb="0" eb="3">
      <t>ハッチュウシャ</t>
    </rPh>
    <phoneticPr fontId="4"/>
  </si>
  <si>
    <t>大阪市都市整備局○○部○○担当</t>
    <rPh sb="0" eb="3">
      <t>オオサカシ</t>
    </rPh>
    <rPh sb="3" eb="5">
      <t>トシ</t>
    </rPh>
    <rPh sb="5" eb="7">
      <t>セイビ</t>
    </rPh>
    <rPh sb="7" eb="8">
      <t>キョク</t>
    </rPh>
    <rPh sb="10" eb="11">
      <t>ブ</t>
    </rPh>
    <rPh sb="13" eb="15">
      <t>タントウ</t>
    </rPh>
    <phoneticPr fontId="5"/>
  </si>
  <si>
    <t>氏名</t>
    <rPh sb="0" eb="2">
      <t>シメイ</t>
    </rPh>
    <phoneticPr fontId="4"/>
  </si>
  <si>
    <t>（職場電話番号）</t>
    <rPh sb="1" eb="3">
      <t>ショクバ</t>
    </rPh>
    <rPh sb="3" eb="7">
      <t>デンワバンゴウ</t>
    </rPh>
    <phoneticPr fontId="5"/>
  </si>
  <si>
    <t>（職場以外電話番号）</t>
    <rPh sb="1" eb="3">
      <t>ショクバ</t>
    </rPh>
    <rPh sb="3" eb="5">
      <t>イガイ</t>
    </rPh>
    <rPh sb="5" eb="9">
      <t>デンワバンゴウ</t>
    </rPh>
    <phoneticPr fontId="5"/>
  </si>
  <si>
    <t>○○担当課長</t>
    <rPh sb="2" eb="4">
      <t>タントウ</t>
    </rPh>
    <rPh sb="4" eb="6">
      <t>カチョウ</t>
    </rPh>
    <phoneticPr fontId="5"/>
  </si>
  <si>
    <t>担当係長</t>
    <rPh sb="0" eb="2">
      <t>タントウ</t>
    </rPh>
    <rPh sb="2" eb="4">
      <t>カカリチョウ</t>
    </rPh>
    <phoneticPr fontId="5"/>
  </si>
  <si>
    <t>担当者</t>
    <rPh sb="0" eb="3">
      <t>タントウシャ</t>
    </rPh>
    <phoneticPr fontId="5"/>
  </si>
  <si>
    <t>監理事務所</t>
    <rPh sb="0" eb="2">
      <t>カンリ</t>
    </rPh>
    <rPh sb="2" eb="4">
      <t>ジム</t>
    </rPh>
    <rPh sb="4" eb="5">
      <t>ショ</t>
    </rPh>
    <phoneticPr fontId="4"/>
  </si>
  <si>
    <t>○○設計事務所</t>
    <rPh sb="2" eb="7">
      <t>セッケイジムショ</t>
    </rPh>
    <phoneticPr fontId="4"/>
  </si>
  <si>
    <t>受注者</t>
    <rPh sb="0" eb="3">
      <t>ジュチュウシャ</t>
    </rPh>
    <phoneticPr fontId="4"/>
  </si>
  <si>
    <t>（様式25）</t>
    <phoneticPr fontId="4"/>
  </si>
  <si>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</si>
  <si>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t>
    <rPh sb="1" eb="2">
      <t>ダイ</t>
    </rPh>
    <rPh sb="3" eb="4">
      <t>カイ</t>
    </rPh>
    <rPh sb="4" eb="6">
      <t>ブブン</t>
    </rPh>
    <rPh sb="6" eb="7">
      <t>バラ</t>
    </rPh>
    <phoneticPr fontId="5"/>
  </si>
  <si>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</si>
  <si>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号</t>
    <phoneticPr fontId="5"/>
  </si>
  <si>
    <t>中間出来高基準日</t>
    <rPh sb="0" eb="2">
      <t>チュウカン</t>
    </rPh>
    <rPh sb="2" eb="5">
      <t>デキダカ</t>
    </rPh>
    <rPh sb="5" eb="8">
      <t>キジュンビ</t>
    </rPh>
    <phoneticPr fontId="5"/>
  </si>
  <si>
    <t>（様式26－１）</t>
    <phoneticPr fontId="4"/>
  </si>
  <si>
    <t>令和　年　月　日</t>
    <rPh sb="0" eb="2">
      <t>レイワ</t>
    </rPh>
    <rPh sb="3" eb="4">
      <t>ネン</t>
    </rPh>
    <rPh sb="5" eb="6">
      <t>ツキ</t>
    </rPh>
    <rPh sb="7" eb="8">
      <t>ヒ</t>
    </rPh>
    <phoneticPr fontId="5"/>
  </si>
  <si>
    <t>査定</t>
    <rPh sb="0" eb="2">
      <t>サテイ</t>
    </rPh>
    <phoneticPr fontId="4"/>
  </si>
  <si>
    <t>管理
技術者</t>
    <rPh sb="0" eb="2">
      <t>カンリ</t>
    </rPh>
    <rPh sb="3" eb="6">
      <t>ギジュツシャ</t>
    </rPh>
    <phoneticPr fontId="5"/>
  </si>
  <si>
    <t>出来高査定簿</t>
    <rPh sb="0" eb="3">
      <t>デキダカ</t>
    </rPh>
    <rPh sb="3" eb="5">
      <t>サテイ</t>
    </rPh>
    <rPh sb="5" eb="6">
      <t>ボ</t>
    </rPh>
    <phoneticPr fontId="5"/>
  </si>
  <si>
    <t>（第○回部分払金）</t>
    <rPh sb="1" eb="2">
      <t>ダイ</t>
    </rPh>
    <rPh sb="3" eb="4">
      <t>カイ</t>
    </rPh>
    <rPh sb="4" eb="6">
      <t>ブブン</t>
    </rPh>
    <rPh sb="6" eb="7">
      <t>バラ</t>
    </rPh>
    <rPh sb="7" eb="8">
      <t>キン</t>
    </rPh>
    <phoneticPr fontId="5"/>
  </si>
  <si>
    <t>工期</t>
    <rPh sb="0" eb="2">
      <t>コウキ</t>
    </rPh>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</si>
  <si>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</si>
  <si>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（様式26－２Ａ）</t>
    <phoneticPr fontId="5"/>
  </si>
  <si>
    <t>出来高査定簿請求内訳書</t>
    <rPh sb="0" eb="3">
      <t>デキダカ</t>
    </rPh>
    <rPh sb="3" eb="5">
      <t>サテイ</t>
    </rPh>
    <rPh sb="5" eb="6">
      <t>ボ</t>
    </rPh>
    <rPh sb="6" eb="8">
      <t>セイキュウ</t>
    </rPh>
    <rPh sb="8" eb="10">
      <t>ウチワケ</t>
    </rPh>
    <rPh sb="10" eb="11">
      <t>ショ</t>
    </rPh>
    <phoneticPr fontId="5"/>
  </si>
  <si>
    <t>（債務負担行為なし）</t>
    <rPh sb="1" eb="3">
      <t>サイム</t>
    </rPh>
    <rPh sb="3" eb="5">
      <t>フタン</t>
    </rPh>
    <rPh sb="5" eb="7">
      <t>コウイ</t>
    </rPh>
    <phoneticPr fontId="5"/>
  </si>
  <si>
    <t>第１回部分払金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</si>
  <si>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</si>
  <si>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</si>
  <si>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</si>
  <si>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</si>
  <si>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第６回部分払金</t>
    <rPh sb="0" eb="1">
      <t>ダイ</t>
    </rPh>
    <rPh sb="2" eb="3">
      <t>カイ</t>
    </rPh>
    <rPh sb="3" eb="5">
      <t>ブブン</t>
    </rPh>
    <rPh sb="5" eb="6">
      <t>バライ</t>
    </rPh>
    <rPh sb="6" eb="7">
      <t>キン</t>
    </rPh>
    <phoneticPr fontId="5"/>
  </si>
  <si>
    <t>査定日</t>
    <rPh sb="0" eb="2">
      <t>サテイ</t>
    </rPh>
    <rPh sb="2" eb="3">
      <t>ビ</t>
    </rPh>
    <phoneticPr fontId="5"/>
  </si>
  <si>
    <t>請負金額</t>
    <rPh sb="0" eb="2">
      <t>ウケオイ</t>
    </rPh>
    <rPh sb="2" eb="4">
      <t>キンガク</t>
    </rPh>
    <phoneticPr fontId="5"/>
  </si>
  <si>
    <t>前払金</t>
    <rPh sb="0" eb="1">
      <t>マエ</t>
    </rPh>
    <rPh sb="1" eb="2">
      <t>ハラ</t>
    </rPh>
    <rPh sb="2" eb="3">
      <t>キン</t>
    </rPh>
    <phoneticPr fontId="5"/>
  </si>
  <si>
    <t>前払率[％]</t>
    <rPh sb="0" eb="1">
      <t>マエ</t>
    </rPh>
    <rPh sb="1" eb="2">
      <t>ハラ</t>
    </rPh>
    <rPh sb="2" eb="3">
      <t>リツ</t>
    </rPh>
    <phoneticPr fontId="5"/>
  </si>
  <si>
    <t>出来高金額</t>
    <rPh sb="0" eb="3">
      <t>デキダカ</t>
    </rPh>
    <rPh sb="3" eb="5">
      <t>キンガク</t>
    </rPh>
    <phoneticPr fontId="5"/>
  </si>
  <si>
    <t>出来高率[％]</t>
    <rPh sb="0" eb="1">
      <t>デ</t>
    </rPh>
    <rPh sb="1" eb="2">
      <t>ライ</t>
    </rPh>
    <rPh sb="2" eb="3">
      <t>タカ</t>
    </rPh>
    <rPh sb="3" eb="4">
      <t>リツ</t>
    </rPh>
    <phoneticPr fontId="5"/>
  </si>
  <si>
    <t>九分金額</t>
    <rPh sb="0" eb="1">
      <t>キュウ</t>
    </rPh>
    <rPh sb="1" eb="2">
      <t>ブ</t>
    </rPh>
    <rPh sb="2" eb="3">
      <t>キン</t>
    </rPh>
    <rPh sb="3" eb="4">
      <t>ガク</t>
    </rPh>
    <phoneticPr fontId="5"/>
  </si>
  <si>
    <t>前払金精算額</t>
    <rPh sb="0" eb="1">
      <t>マエ</t>
    </rPh>
    <rPh sb="1" eb="2">
      <t>ハラ</t>
    </rPh>
    <rPh sb="2" eb="3">
      <t>キン</t>
    </rPh>
    <rPh sb="3" eb="6">
      <t>セイサンガク</t>
    </rPh>
    <phoneticPr fontId="5"/>
  </si>
  <si>
    <t>既受領金額</t>
    <rPh sb="0" eb="1">
      <t>スデ</t>
    </rPh>
    <rPh sb="1" eb="3">
      <t>ジュリョウ</t>
    </rPh>
    <rPh sb="3" eb="5">
      <t>キンガク</t>
    </rPh>
    <phoneticPr fontId="5"/>
  </si>
  <si>
    <t>差引残金額</t>
    <rPh sb="0" eb="1">
      <t>サ</t>
    </rPh>
    <rPh sb="1" eb="2">
      <t>ヒ</t>
    </rPh>
    <rPh sb="2" eb="4">
      <t>ザンキン</t>
    </rPh>
    <rPh sb="4" eb="5">
      <t>ガク</t>
    </rPh>
    <phoneticPr fontId="5"/>
  </si>
  <si>
    <t>今回請求金額</t>
    <rPh sb="0" eb="2">
      <t>コンカイ</t>
    </rPh>
    <rPh sb="2" eb="4">
      <t>セイキュウ</t>
    </rPh>
    <rPh sb="4" eb="5">
      <t>キン</t>
    </rPh>
    <rPh sb="5" eb="6">
      <t>ガク</t>
    </rPh>
    <phoneticPr fontId="5"/>
  </si>
  <si>
    <t>（様式26－２Ｂ）</t>
    <phoneticPr fontId="5"/>
  </si>
  <si>
    <t>（債務負担行為あり）</t>
    <rPh sb="1" eb="3">
      <t>サイム</t>
    </rPh>
    <rPh sb="3" eb="5">
      <t>フタン</t>
    </rPh>
    <rPh sb="5" eb="7">
      <t>コウイ</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</si>
  <si>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</si>
  <si>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出来高超過額</t>
    <rPh sb="0" eb="3">
      <t>デキダカ</t>
    </rPh>
    <rPh sb="3" eb="6">
      <t>チョウカガク</t>
    </rPh>
    <phoneticPr fontId="5"/>
  </si>
  <si>
    <t>当該会計年度
の前払金額</t>
    <rPh sb="0" eb="2">
      <t>トウガイ</t>
    </rPh>
    <rPh sb="2" eb="4">
      <t>カイケイ</t>
    </rPh>
    <rPh sb="4" eb="6">
      <t>ネンド</t>
    </rPh>
    <rPh sb="8" eb="10">
      <t>マエバラ</t>
    </rPh>
    <rPh sb="10" eb="11">
      <t>キン</t>
    </rPh>
    <rPh sb="11" eb="12">
      <t>ガク</t>
    </rPh>
    <phoneticPr fontId="5"/>
  </si>
  <si>
    <t>前払率[％]</t>
    <rPh sb="0" eb="2">
      <t>マエバラ</t>
    </rPh>
    <rPh sb="2" eb="3">
      <t>リツ</t>
    </rPh>
    <phoneticPr fontId="5"/>
  </si>
  <si>
    <t>九分金額</t>
    <rPh sb="0" eb="2">
      <t>クブ</t>
    </rPh>
    <rPh sb="2" eb="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</si>
  <si>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</si>
  <si>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前払金精算額</t>
    <rPh sb="0" eb="2">
      <t>マエバラ</t>
    </rPh>
    <rPh sb="2" eb="3">
      <t>キン</t>
    </rPh>
    <rPh sb="3" eb="6">
      <t>セイサンガク</t>
    </rPh>
    <phoneticPr fontId="5"/>
  </si>
  <si>
    <t>既受領金額</t>
    <rPh sb="0" eb="1">
      <t>キ</t>
    </rPh>
    <rPh sb="1" eb="3">
      <t>ジュリョウ</t>
    </rPh>
    <rPh sb="3" eb="5">
      <t>キンガク</t>
    </rPh>
    <phoneticPr fontId="5"/>
  </si>
  <si>
    <t>前会計年度までの
支払い金額</t>
    <rPh sb="0" eb="1">
      <t>ゼン</t>
    </rPh>
    <rPh sb="1" eb="3">
      <t>カイケイ</t>
    </rPh>
    <rPh sb="3" eb="5">
      <t>ネンド</t>
    </rPh>
    <rPh sb="9" eb="11">
      <t>シハラ</t>
    </rPh>
    <rPh sb="12" eb="14">
      <t>キンガク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</si>
  <si>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</si>
  <si>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差引残金額</t>
    <rPh sb="0" eb="1">
      <t>サ</t>
    </rPh>
    <rPh sb="1" eb="2">
      <t>ヒ</t>
    </rPh>
    <rPh sb="2" eb="3">
      <t>ザン</t>
    </rPh>
    <rPh sb="3" eb="5">
      <t>キンガク</t>
    </rPh>
    <phoneticPr fontId="5"/>
  </si>
  <si>
    <t>今回請求金額</t>
    <rPh sb="0" eb="2">
      <t>コンカイ</t>
    </rPh>
    <rPh sb="2" eb="4">
      <t>セイキュウ</t>
    </rPh>
    <rPh sb="4" eb="6">
      <t>キンガク</t>
    </rPh>
    <phoneticPr fontId="5"/>
  </si>
  <si>
    <t>（様式26－３）</t>
    <phoneticPr fontId="4"/>
  </si>
  <si>
    <t>名    称</t>
    <rPh sb="0" eb="1">
      <t>ナ</t>
    </rPh>
    <rPh sb="5" eb="6">
      <t>ショウ</t>
    </rPh>
    <phoneticPr fontId="5"/>
  </si>
  <si>
    <t>品質・形状・寸法</t>
    <rPh sb="0" eb="2">
      <t>ヒンシツ</t>
    </rPh>
    <rPh sb="3" eb="5">
      <t>ケイジョウ</t>
    </rPh>
    <rPh sb="6" eb="8">
      <t>スンポウ</t>
    </rPh>
    <phoneticPr fontId="5"/>
  </si>
  <si>
    <t>数量</t>
    <rPh sb="0" eb="2">
      <t>スウリョウ</t>
    </rPh>
    <phoneticPr fontId="5"/>
  </si>
  <si>
    <t>単位</t>
    <rPh sb="0" eb="2">
      <t>タンイ</t>
    </rPh>
    <phoneticPr fontId="5"/>
  </si>
  <si>
    <t>単　価</t>
    <rPh sb="0" eb="1">
      <t>タン</t>
    </rPh>
    <rPh sb="2" eb="3">
      <t>アタイ</t>
    </rPh>
    <phoneticPr fontId="5"/>
  </si>
  <si>
    <t>金　額</t>
    <rPh sb="0" eb="1">
      <t>キン</t>
    </rPh>
    <rPh sb="2" eb="3">
      <t>ガク</t>
    </rPh>
    <phoneticPr fontId="5"/>
  </si>
  <si>
    <t>直近の変更</t>
    <rPh sb="0" eb="2">
      <t>チョッキン</t>
    </rPh>
    <rPh sb="3" eb="5">
      <t>ヘンコウ</t>
    </rPh>
    <phoneticPr fontId="5"/>
  </si>
  <si>
    <t>前回の査定</t>
    <rPh sb="0" eb="2">
      <t>ゼンカイ</t>
    </rPh>
    <rPh sb="3" eb="5">
      <t>サテイ</t>
    </rPh>
    <phoneticPr fontId="5"/>
  </si>
  <si>
    <t>今回の査定</t>
    <rPh sb="0" eb="2">
      <t>コンカイ</t>
    </rPh>
    <rPh sb="3" eb="5">
      <t>サテイ</t>
    </rPh>
    <phoneticPr fontId="5"/>
  </si>
  <si>
    <t>（第○次）設計変更</t>
    <rPh sb="1" eb="2">
      <t>ダイ</t>
    </rPh>
    <rPh sb="3" eb="4">
      <t>ジ</t>
    </rPh>
    <rPh sb="5" eb="7">
      <t>セッケイ</t>
    </rPh>
    <rPh sb="7" eb="9">
      <t>ヘンコウ</t>
    </rPh>
    <phoneticPr fontId="5"/>
  </si>
  <si>
    <t>（様式27）</t>
    <phoneticPr fontId="4"/>
  </si>
  <si>
    <t>工事期限延期願</t>
    <rPh sb="0" eb="2">
      <t>コウジ</t>
    </rPh>
    <rPh sb="2" eb="4">
      <t>キゲン</t>
    </rPh>
    <rPh sb="4" eb="6">
      <t>エンキ</t>
    </rPh>
    <rPh sb="6" eb="7">
      <t>ネガ</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</si>
  <si>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</si>
  <si>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</si>
  <si>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延期理由</t>
    <rPh sb="0" eb="2">
      <t>エンキ</t>
    </rPh>
    <rPh sb="2" eb="4">
      <t>リユウ</t>
    </rPh>
    <phoneticPr fontId="5"/>
  </si>
  <si>
    <t>（様式28）</t>
    <phoneticPr fontId="4"/>
  </si>
  <si>
    <t>工事完成届</t>
    <rPh sb="0" eb="2">
      <t>コウジ</t>
    </rPh>
    <rPh sb="2" eb="4">
      <t>カンセイ</t>
    </rPh>
    <rPh sb="4" eb="5">
      <t>トドケ</t>
    </rPh>
    <phoneticPr fontId="5"/>
  </si>
  <si>
    <t>　次のとおり工事が完成しましたのでお届けします。</t>
    <rPh sb="1" eb="2">
      <t>ツギ</t>
    </rPh>
    <rPh sb="6" eb="8">
      <t>コウジ</t>
    </rPh>
    <rPh sb="9" eb="11">
      <t>カンセイ</t>
    </rPh>
    <rPh sb="18" eb="19">
      <t>トド</t>
    </rPh>
    <phoneticPr fontId="5"/>
  </si>
  <si>
    <t>工事完成日</t>
    <rPh sb="0" eb="2">
      <t>コウジ</t>
    </rPh>
    <rPh sb="2" eb="4">
      <t>カンセイ</t>
    </rPh>
    <rPh sb="4" eb="5">
      <t>ビ</t>
    </rPh>
    <phoneticPr fontId="5"/>
  </si>
  <si>
    <t>（様式29）</t>
    <phoneticPr fontId="4"/>
  </si>
  <si>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</si>
  <si>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</si>
  <si>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</si>
  <si>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工事一部完成日</t>
    <rPh sb="0" eb="2">
      <t>コウジ</t>
    </rPh>
    <rPh sb="2" eb="4">
      <t>イチブ</t>
    </rPh>
    <rPh sb="4" eb="6">
      <t>カンセイ</t>
    </rPh>
    <rPh sb="6" eb="7">
      <t>ビ</t>
    </rPh>
    <phoneticPr fontId="5"/>
  </si>
  <si>
    <t>(株)○○建設</t>
    <rPh sb="1" eb="2">
      <t>カブ</t>
    </rPh>
    <rPh sb="5" eb="7">
      <t>ケンセツ</t>
    </rPh>
    <phoneticPr fontId="5"/>
  </si>
  <si>
    <t>大阪市○○区○○</t>
    <rPh sb="0" eb="3">
      <t>オオサカシ</t>
    </rPh>
    <rPh sb="5" eb="6">
      <t>ク</t>
    </rPh>
    <phoneticPr fontId="4"/>
  </si>
  <si>
    <t>大契乙</t>
    <rPh sb="0" eb="1">
      <t>ダイ</t>
    </rPh>
    <rPh sb="1" eb="2">
      <t>ケイ</t>
    </rPh>
    <rPh sb="2" eb="3">
      <t>オツ</t>
    </rPh>
    <phoneticPr fontId="4"/>
  </si>
  <si>
    <t>校舎棟</t>
    <rPh sb="0" eb="2">
      <t>コウシャ</t>
    </rPh>
    <rPh sb="2" eb="3">
      <t>トウ</t>
    </rPh>
    <phoneticPr fontId="4"/>
  </si>
  <si>
    <t>（様式30－１）</t>
    <phoneticPr fontId="5"/>
  </si>
  <si>
    <t>手直し完了届</t>
    <rPh sb="0" eb="2">
      <t>テナオ</t>
    </rPh>
    <rPh sb="3" eb="5">
      <t>カンリョウ</t>
    </rPh>
    <rPh sb="5" eb="6">
      <t>トドケ</t>
    </rPh>
    <phoneticPr fontId="5"/>
  </si>
  <si>
    <t>　次のとおり手直しを完了しましたのでお届けします。</t>
    <rPh sb="1" eb="2">
      <t>ツギ</t>
    </rPh>
    <rPh sb="6" eb="8">
      <t>テナオ</t>
    </rPh>
    <rPh sb="10" eb="12">
      <t>カンリョウ</t>
    </rPh>
    <rPh sb="19" eb="20">
      <t>トド</t>
    </rPh>
    <phoneticPr fontId="5"/>
  </si>
  <si>
    <t>手直し事項</t>
    <rPh sb="0" eb="2">
      <t>テナオ</t>
    </rPh>
    <rPh sb="3" eb="5">
      <t>ジコウ</t>
    </rPh>
    <phoneticPr fontId="5"/>
  </si>
  <si>
    <t>手直し調書のとおり</t>
    <rPh sb="0" eb="2">
      <t>テナオ</t>
    </rPh>
    <rPh sb="3" eb="5">
      <t>チョウショ</t>
    </rPh>
    <phoneticPr fontId="5"/>
  </si>
  <si>
    <t>手直し完了日</t>
    <rPh sb="0" eb="2">
      <t>テナオ</t>
    </rPh>
    <rPh sb="3" eb="6">
      <t>カンリョウビ</t>
    </rPh>
    <phoneticPr fontId="5"/>
  </si>
  <si>
    <t>報
告
確
認
欄</t>
    <rPh sb="0" eb="1">
      <t>ホウ</t>
    </rPh>
    <rPh sb="2" eb="3">
      <t>コク</t>
    </rPh>
    <rPh sb="4" eb="5">
      <t>カク</t>
    </rPh>
    <rPh sb="6" eb="7">
      <t>ニン</t>
    </rPh>
    <rPh sb="8" eb="9">
      <t>ラン</t>
    </rPh>
    <phoneticPr fontId="5"/>
  </si>
  <si>
    <t>検査職員</t>
    <rPh sb="0" eb="2">
      <t>ケンサ</t>
    </rPh>
    <rPh sb="2" eb="4">
      <t>ショクイン</t>
    </rPh>
    <phoneticPr fontId="5"/>
  </si>
  <si>
    <t>検査職員を
直接補助する
係長</t>
    <rPh sb="0" eb="2">
      <t>ケンサ</t>
    </rPh>
    <rPh sb="2" eb="4">
      <t>ショクイン</t>
    </rPh>
    <rPh sb="6" eb="8">
      <t>チョクセツ</t>
    </rPh>
    <rPh sb="8" eb="10">
      <t>ホジョ</t>
    </rPh>
    <rPh sb="13" eb="15">
      <t>カカリチョウ</t>
    </rPh>
    <phoneticPr fontId="5"/>
  </si>
  <si>
    <t>（様式30－２）</t>
    <phoneticPr fontId="5"/>
  </si>
  <si>
    <t>手直し調書</t>
    <rPh sb="0" eb="2">
      <t>テナオ</t>
    </rPh>
    <rPh sb="3" eb="5">
      <t>チョウショ</t>
    </rPh>
    <phoneticPr fontId="5"/>
  </si>
  <si>
    <t>№</t>
    <phoneticPr fontId="5"/>
  </si>
  <si>
    <t>手直し指摘事項</t>
    <rPh sb="0" eb="2">
      <t>テナオ</t>
    </rPh>
    <rPh sb="3" eb="5">
      <t>シテキ</t>
    </rPh>
    <rPh sb="5" eb="7">
      <t>ジコウ</t>
    </rPh>
    <phoneticPr fontId="5"/>
  </si>
  <si>
    <t>手直し確認</t>
    <rPh sb="0" eb="2">
      <t>テナオ</t>
    </rPh>
    <rPh sb="3" eb="5">
      <t>カクニン</t>
    </rPh>
    <phoneticPr fontId="5"/>
  </si>
  <si>
    <t>係　員</t>
    <rPh sb="0" eb="1">
      <t>カカリ</t>
    </rPh>
    <rPh sb="2" eb="3">
      <t>イン</t>
    </rPh>
    <phoneticPr fontId="5"/>
  </si>
  <si>
    <t>年　月　日</t>
    <rPh sb="0" eb="1">
      <t>トシ</t>
    </rPh>
    <rPh sb="2" eb="3">
      <t>ツキ</t>
    </rPh>
    <rPh sb="4" eb="5">
      <t>ヒ</t>
    </rPh>
    <phoneticPr fontId="5"/>
  </si>
  <si>
    <t>確認欄</t>
    <rPh sb="0" eb="2">
      <t>カクニン</t>
    </rPh>
    <rPh sb="2" eb="3">
      <t>ラン</t>
    </rPh>
    <phoneticPr fontId="5"/>
  </si>
  <si>
    <t>（様式31）</t>
    <phoneticPr fontId="4"/>
  </si>
  <si>
    <t>履行遅延理由書</t>
    <phoneticPr fontId="5"/>
  </si>
  <si>
    <t>大阪市契約担当者</t>
    <rPh sb="0" eb="3">
      <t>オオサカシ</t>
    </rPh>
    <rPh sb="3" eb="5">
      <t>ケイヤク</t>
    </rPh>
    <rPh sb="5" eb="8">
      <t>タントウシャ</t>
    </rPh>
    <phoneticPr fontId="5"/>
  </si>
  <si>
    <t>様</t>
  </si>
  <si>
    <t>　次の契約について、鋭意努力いたしましたが、次の理由により、遅延いたし、</t>
    <rPh sb="1" eb="2">
      <t>ツギ</t>
    </rPh>
    <phoneticPr fontId="5"/>
  </si>
  <si>
    <t>大変ご迷惑をおかけして申し訳ありません。</t>
    <rPh sb="11" eb="12">
      <t>モウ</t>
    </rPh>
    <rPh sb="13" eb="14">
      <t>ワケ</t>
    </rPh>
    <phoneticPr fontId="5"/>
  </si>
  <si>
    <t>　今後、このようなことのないよう充分注意いたしますから何卒よろしくお取り</t>
    <rPh sb="18" eb="20">
      <t>チュウイ</t>
    </rPh>
    <phoneticPr fontId="5"/>
  </si>
  <si>
    <t>計らいくださいますようお願い申し上げます。</t>
  </si>
  <si>
    <t>事業名称</t>
  </si>
  <si>
    <t>契約番号</t>
    <phoneticPr fontId="5"/>
  </si>
  <si>
    <t>第</t>
    <phoneticPr fontId="5"/>
  </si>
  <si>
    <t>工事期限</t>
    <phoneticPr fontId="5"/>
  </si>
  <si>
    <t>契約金額</t>
  </si>
  <si>
    <t>完成日</t>
    <rPh sb="0" eb="2">
      <t>カンセイ</t>
    </rPh>
    <rPh sb="2" eb="3">
      <t>ビ</t>
    </rPh>
    <phoneticPr fontId="5"/>
  </si>
  <si>
    <t>遅延日数</t>
    <phoneticPr fontId="5"/>
  </si>
  <si>
    <t>日間</t>
    <phoneticPr fontId="5"/>
  </si>
  <si>
    <t>（理由）</t>
    <phoneticPr fontId="5"/>
  </si>
  <si>
    <t>上欄の遅延について検討の結果、次のとおり取り扱うものとする。</t>
    <phoneticPr fontId="5"/>
  </si>
  <si>
    <t>検査職員等所感</t>
    <phoneticPr fontId="5"/>
  </si>
  <si>
    <t>未済金額</t>
    <rPh sb="0" eb="2">
      <t>ミサイ</t>
    </rPh>
    <phoneticPr fontId="5"/>
  </si>
  <si>
    <t>遅延全日数</t>
    <phoneticPr fontId="5"/>
  </si>
  <si>
    <t>日間</t>
  </si>
  <si>
    <t>承認日数</t>
    <phoneticPr fontId="5"/>
  </si>
  <si>
    <t>(職･氏名)</t>
    <phoneticPr fontId="5"/>
  </si>
  <si>
    <t>㊞</t>
    <phoneticPr fontId="5"/>
  </si>
  <si>
    <t>契約の</t>
    <rPh sb="0" eb="2">
      <t>ケイヤク</t>
    </rPh>
    <phoneticPr fontId="5"/>
  </si>
  <si>
    <t>相手方の</t>
    <rPh sb="0" eb="2">
      <t>アイテ</t>
    </rPh>
    <rPh sb="2" eb="3">
      <t>カタ</t>
    </rPh>
    <phoneticPr fontId="5"/>
  </si>
  <si>
    <t>責任日数</t>
    <rPh sb="0" eb="2">
      <t>セキニン</t>
    </rPh>
    <rPh sb="2" eb="4">
      <t>ニッスウ</t>
    </rPh>
    <phoneticPr fontId="5"/>
  </si>
  <si>
    <t>決定</t>
    <rPh sb="0" eb="2">
      <t>ケッテイ</t>
    </rPh>
    <phoneticPr fontId="5"/>
  </si>
  <si>
    <t>決裁</t>
    <rPh sb="0" eb="2">
      <t>ケッサイ</t>
    </rPh>
    <phoneticPr fontId="5"/>
  </si>
  <si>
    <t>契約管財局長</t>
    <rPh sb="0" eb="2">
      <t>ケイヤク</t>
    </rPh>
    <rPh sb="2" eb="4">
      <t>カンザイ</t>
    </rPh>
    <rPh sb="4" eb="6">
      <t>キョクチョウ</t>
    </rPh>
    <phoneticPr fontId="5"/>
  </si>
  <si>
    <t>工事契約担当課長</t>
    <rPh sb="0" eb="2">
      <t>コウジ</t>
    </rPh>
    <rPh sb="2" eb="4">
      <t>ケイヤク</t>
    </rPh>
    <rPh sb="4" eb="6">
      <t>タントウ</t>
    </rPh>
    <rPh sb="6" eb="7">
      <t>カ</t>
    </rPh>
    <rPh sb="7" eb="8">
      <t>チョウ</t>
    </rPh>
    <phoneticPr fontId="5"/>
  </si>
  <si>
    <t>契約制度担当係長</t>
    <rPh sb="0" eb="2">
      <t>ケイヤク</t>
    </rPh>
    <rPh sb="2" eb="4">
      <t>セイド</t>
    </rPh>
    <rPh sb="4" eb="6">
      <t>タントウ</t>
    </rPh>
    <rPh sb="6" eb="8">
      <t>カカリチョウ</t>
    </rPh>
    <phoneticPr fontId="5"/>
  </si>
  <si>
    <t>（様式32）</t>
    <phoneticPr fontId="5"/>
  </si>
  <si>
    <t>工事保証書</t>
    <phoneticPr fontId="5"/>
  </si>
  <si>
    <t>施工者</t>
    <rPh sb="0" eb="2">
      <t>セコウ</t>
    </rPh>
    <rPh sb="2" eb="3">
      <t>シャ</t>
    </rPh>
    <phoneticPr fontId="5"/>
  </si>
  <si>
    <t>製造者</t>
    <rPh sb="0" eb="3">
      <t>セイゾウシャ</t>
    </rPh>
    <phoneticPr fontId="5"/>
  </si>
  <si>
    <t>　次の工事の内、○○に関し</t>
    <phoneticPr fontId="4"/>
  </si>
  <si>
    <t>工事完成日より向う○年間保証をいたします。</t>
    <phoneticPr fontId="4"/>
  </si>
  <si>
    <t>　但し、天災地変その他不可抗力に起因する支障は責任外とする。</t>
    <phoneticPr fontId="5"/>
  </si>
  <si>
    <t>責任範囲</t>
    <rPh sb="0" eb="2">
      <t>セキニン</t>
    </rPh>
    <rPh sb="2" eb="4">
      <t>ハンイ</t>
    </rPh>
    <phoneticPr fontId="5"/>
  </si>
  <si>
    <t>　記</t>
    <phoneticPr fontId="5"/>
  </si>
  <si>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</si>
  <si>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</si>
  <si>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</si>
  <si>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</si>
  <si>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工事完成日より向う２年間保証をいたします。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</si>
  <si>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</si>
  <si>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</si>
  <si>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（様式33）</t>
    <phoneticPr fontId="5"/>
  </si>
  <si>
    <t>引渡書</t>
    <rPh sb="0" eb="1">
      <t>イン</t>
    </rPh>
    <rPh sb="1" eb="2">
      <t>ワタリ</t>
    </rPh>
    <rPh sb="2" eb="3">
      <t>ショ</t>
    </rPh>
    <phoneticPr fontId="5"/>
  </si>
  <si>
    <t>　次のとおり引渡します。</t>
    <rPh sb="1" eb="2">
      <t>ツギ</t>
    </rPh>
    <rPh sb="6" eb="8">
      <t>ヒキワタシ</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</si>
  <si>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</si>
  <si>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</si>
  <si>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</si>
  <si>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（様式34）</t>
    <phoneticPr fontId="4"/>
  </si>
  <si>
    <t>部分引渡書</t>
    <rPh sb="0" eb="2">
      <t>ブブン</t>
    </rPh>
    <rPh sb="2" eb="4">
      <t>ヒキワタ</t>
    </rPh>
    <rPh sb="4" eb="5">
      <t>ショ</t>
    </rPh>
    <phoneticPr fontId="5"/>
  </si>
  <si>
    <t>工事完成部位</t>
    <rPh sb="0" eb="2">
      <t>コウジ</t>
    </rPh>
    <rPh sb="2" eb="4">
      <t>カンセイ</t>
    </rPh>
    <rPh sb="4" eb="6">
      <t>ブイ</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</si>
  <si>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</si>
  <si>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</si>
  <si>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(注)　引渡品目が発生する場合は、引渡品目明細表（様式35）を作成し、添付すること</t>
    <rPh sb="25" eb="27">
      <t>ヨウシキ</t>
    </rPh>
    <rPh sb="35" eb="37">
      <t>テンプ</t>
    </rPh>
    <phoneticPr fontId="4"/>
  </si>
  <si>
    <t>（様式35）</t>
    <phoneticPr fontId="4"/>
  </si>
  <si>
    <t>引渡品目明細表</t>
    <rPh sb="0" eb="2">
      <t>ヒキワタ</t>
    </rPh>
    <rPh sb="2" eb="4">
      <t>ヒンモク</t>
    </rPh>
    <rPh sb="4" eb="6">
      <t>メイサイ</t>
    </rPh>
    <rPh sb="6" eb="7">
      <t>オモテ</t>
    </rPh>
    <phoneticPr fontId="5"/>
  </si>
  <si>
    <t>品目</t>
    <phoneticPr fontId="5"/>
  </si>
  <si>
    <t>数量</t>
    <phoneticPr fontId="5"/>
  </si>
  <si>
    <t>摘要</t>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</si>
  <si>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</si>
  <si>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</si>
  <si>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</si>
  <si>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（様式36）</t>
    <phoneticPr fontId="4"/>
  </si>
  <si>
    <t>部分使用同意書</t>
    <rPh sb="0" eb="2">
      <t>ブブン</t>
    </rPh>
    <rPh sb="2" eb="4">
      <t>シヨウ</t>
    </rPh>
    <rPh sb="4" eb="7">
      <t>ドウイショ</t>
    </rPh>
    <phoneticPr fontId="5"/>
  </si>
  <si>
    <t>大阪市都市整備局</t>
    <rPh sb="0" eb="3">
      <t>オオサカシ</t>
    </rPh>
    <rPh sb="3" eb="5">
      <t>トシ</t>
    </rPh>
    <rPh sb="5" eb="7">
      <t>セイビ</t>
    </rPh>
    <rPh sb="7" eb="8">
      <t>キョク</t>
    </rPh>
    <phoneticPr fontId="5"/>
  </si>
  <si>
    <t>○○部○○担当課長</t>
    <rPh sb="2" eb="3">
      <t>ブ</t>
    </rPh>
    <rPh sb="5" eb="7">
      <t>タントウ</t>
    </rPh>
    <rPh sb="7" eb="9">
      <t>カチョウ</t>
    </rPh>
    <phoneticPr fontId="5"/>
  </si>
  <si>
    <t>　○○　○○　様</t>
    <rPh sb="7" eb="8">
      <t>サマ</t>
    </rPh>
    <phoneticPr fontId="5"/>
  </si>
  <si>
    <t>　工事請負契約書第34条により、次のとおり部分使用に同意します。</t>
    <rPh sb="1" eb="3">
      <t>コウジ</t>
    </rPh>
    <rPh sb="3" eb="5">
      <t>ウケオイ</t>
    </rPh>
    <rPh sb="5" eb="8">
      <t>ケイヤクショ</t>
    </rPh>
    <rPh sb="16" eb="17">
      <t>ツギ</t>
    </rPh>
    <phoneticPr fontId="5"/>
  </si>
  <si>
    <t>使用部分</t>
    <rPh sb="0" eb="2">
      <t>シヨウ</t>
    </rPh>
    <rPh sb="2" eb="4">
      <t>ブブン</t>
    </rPh>
    <phoneticPr fontId="5"/>
  </si>
  <si>
    <t>使用期間</t>
    <rPh sb="0" eb="2">
      <t>シヨウ</t>
    </rPh>
    <rPh sb="2" eb="4">
      <t>キカン</t>
    </rPh>
    <phoneticPr fontId="5"/>
  </si>
  <si>
    <t>部分使用の条件</t>
    <rPh sb="0" eb="2">
      <t>ブブン</t>
    </rPh>
    <rPh sb="2" eb="4">
      <t>シヨウ</t>
    </rPh>
    <rPh sb="5" eb="7">
      <t>ジョウケン</t>
    </rPh>
    <phoneticPr fontId="5"/>
  </si>
  <si>
    <t>工事請負契約書第34条第２項・第３項の規定による。</t>
    <phoneticPr fontId="4"/>
  </si>
  <si>
    <t>（参考様式）</t>
    <rPh sb="1" eb="3">
      <t>サンコウ</t>
    </rPh>
    <phoneticPr fontId="4"/>
  </si>
  <si>
    <t>休日作業届</t>
    <rPh sb="0" eb="2">
      <t>キュウジツ</t>
    </rPh>
    <rPh sb="2" eb="4">
      <t>サギョウ</t>
    </rPh>
    <rPh sb="4" eb="5">
      <t>トドケ</t>
    </rPh>
    <phoneticPr fontId="5"/>
  </si>
  <si>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</si>
  <si>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</si>
  <si>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</si>
  <si>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作業内容</t>
    <rPh sb="0" eb="2">
      <t>サギョウ</t>
    </rPh>
    <rPh sb="2" eb="4">
      <t>ナイヨウ</t>
    </rPh>
    <phoneticPr fontId="5"/>
  </si>
  <si>
    <t>作業員数</t>
    <rPh sb="0" eb="2">
      <t>サギョウ</t>
    </rPh>
    <rPh sb="3" eb="4">
      <t>スウ</t>
    </rPh>
    <phoneticPr fontId="5"/>
  </si>
  <si>
    <t>名</t>
    <rPh sb="0" eb="1">
      <t>メイ</t>
    </rPh>
    <phoneticPr fontId="4"/>
  </si>
  <si>
    <t>作業理由</t>
    <rPh sb="0" eb="2">
      <t>サギョウ</t>
    </rPh>
    <rPh sb="2" eb="4">
      <t>リユウ</t>
    </rPh>
    <phoneticPr fontId="5"/>
  </si>
  <si>
    <t>管理体制</t>
    <rPh sb="0" eb="2">
      <t>カンリ</t>
    </rPh>
    <rPh sb="2" eb="4">
      <t>タイセイ</t>
    </rPh>
    <phoneticPr fontId="5"/>
  </si>
  <si>
    <t>担当業務を選択</t>
  </si>
  <si>
    <t>（当日の作業責任者）</t>
    <phoneticPr fontId="4"/>
  </si>
  <si>
    <t>連絡先</t>
    <rPh sb="0" eb="3">
      <t>レンラクサキ</t>
    </rPh>
    <phoneticPr fontId="4"/>
  </si>
  <si>
    <t>0X0-XXXX-XXXX</t>
    <phoneticPr fontId="4"/>
  </si>
  <si>
    <t>（参考様式）</t>
    <rPh sb="1" eb="3">
      <t>サンコウ</t>
    </rPh>
    <rPh sb="3" eb="5">
      <t>ヨウシキ</t>
    </rPh>
    <phoneticPr fontId="5"/>
  </si>
  <si>
    <t>産業廃棄物まとめシート</t>
    <rPh sb="0" eb="2">
      <t>サンギョウ</t>
    </rPh>
    <rPh sb="2" eb="5">
      <t>ハイキブツ</t>
    </rPh>
    <phoneticPr fontId="5"/>
  </si>
  <si>
    <t>工事名称：</t>
    <rPh sb="0" eb="2">
      <t>コウジ</t>
    </rPh>
    <rPh sb="2" eb="4">
      <t>メイショウ</t>
    </rPh>
    <phoneticPr fontId="5"/>
  </si>
  <si>
    <t xml:space="preserve">  ／　　　／</t>
    <phoneticPr fontId="5"/>
  </si>
  <si>
    <t>発生箇所</t>
    <rPh sb="0" eb="2">
      <t>ハッセイ</t>
    </rPh>
    <rPh sb="2" eb="4">
      <t>カショ</t>
    </rPh>
    <phoneticPr fontId="5"/>
  </si>
  <si>
    <t>品目</t>
    <rPh sb="0" eb="2">
      <t>ヒンモク</t>
    </rPh>
    <phoneticPr fontId="5"/>
  </si>
  <si>
    <t>収集運搬</t>
    <rPh sb="0" eb="2">
      <t>シュウシュウ</t>
    </rPh>
    <rPh sb="2" eb="4">
      <t>ウンパン</t>
    </rPh>
    <phoneticPr fontId="5"/>
  </si>
  <si>
    <t>処分</t>
    <rPh sb="0" eb="2">
      <t>ショブン</t>
    </rPh>
    <phoneticPr fontId="5"/>
  </si>
  <si>
    <t>現場～
運搬
経路図</t>
    <rPh sb="0" eb="2">
      <t>ゲンバ</t>
    </rPh>
    <rPh sb="4" eb="6">
      <t>ウンパン</t>
    </rPh>
    <rPh sb="7" eb="9">
      <t>ケイロ</t>
    </rPh>
    <rPh sb="9" eb="10">
      <t>ズ</t>
    </rPh>
    <phoneticPr fontId="5"/>
  </si>
  <si>
    <t>追跡
写真</t>
    <rPh sb="0" eb="2">
      <t>ツイセキ</t>
    </rPh>
    <rPh sb="3" eb="5">
      <t>シャシン</t>
    </rPh>
    <phoneticPr fontId="5"/>
  </si>
  <si>
    <t>マニフェスト</t>
    <phoneticPr fontId="5"/>
  </si>
  <si>
    <t>会社名</t>
    <rPh sb="0" eb="2">
      <t>カイシャ</t>
    </rPh>
    <rPh sb="2" eb="3">
      <t>メイ</t>
    </rPh>
    <phoneticPr fontId="5"/>
  </si>
  <si>
    <t>許可番号</t>
    <rPh sb="0" eb="2">
      <t>キョカ</t>
    </rPh>
    <rPh sb="2" eb="4">
      <t>バンゴウ</t>
    </rPh>
    <phoneticPr fontId="5"/>
  </si>
  <si>
    <t>契約
期間</t>
    <rPh sb="0" eb="2">
      <t>ケイヤク</t>
    </rPh>
    <rPh sb="3" eb="5">
      <t>キカン</t>
    </rPh>
    <phoneticPr fontId="5"/>
  </si>
  <si>
    <t>許可期間</t>
    <rPh sb="0" eb="2">
      <t>キョカ</t>
    </rPh>
    <rPh sb="2" eb="4">
      <t>キカン</t>
    </rPh>
    <phoneticPr fontId="5"/>
  </si>
  <si>
    <t>積替
保管</t>
    <rPh sb="0" eb="1">
      <t>ツ</t>
    </rPh>
    <rPh sb="1" eb="2">
      <t>カ</t>
    </rPh>
    <rPh sb="3" eb="5">
      <t>ホカン</t>
    </rPh>
    <phoneticPr fontId="5"/>
  </si>
  <si>
    <t>許可
車両リスト</t>
    <rPh sb="0" eb="2">
      <t>キョカ</t>
    </rPh>
    <rPh sb="3" eb="5">
      <t>シャリョウ</t>
    </rPh>
    <phoneticPr fontId="5"/>
  </si>
  <si>
    <t>許可
番号</t>
    <rPh sb="0" eb="2">
      <t>キョカ</t>
    </rPh>
    <rPh sb="3" eb="5">
      <t>バンゴウ</t>
    </rPh>
    <phoneticPr fontId="5"/>
  </si>
  <si>
    <t>発生地</t>
    <rPh sb="0" eb="2">
      <t>ハッセイ</t>
    </rPh>
    <rPh sb="2" eb="3">
      <t>チ</t>
    </rPh>
    <phoneticPr fontId="5"/>
  </si>
  <si>
    <t>処分地</t>
    <rPh sb="0" eb="2">
      <t>ショブン</t>
    </rPh>
    <rPh sb="2" eb="3">
      <t>チ</t>
    </rPh>
    <phoneticPr fontId="5"/>
  </si>
  <si>
    <t>がれき類・ガラス</t>
    <rPh sb="3" eb="4">
      <t>ルイ</t>
    </rPh>
    <phoneticPr fontId="5"/>
  </si>
  <si>
    <t>R</t>
    <phoneticPr fontId="5"/>
  </si>
  <si>
    <t>コンクリート・アスファルト</t>
    <phoneticPr fontId="5"/>
  </si>
  <si>
    <t>有</t>
    <rPh sb="0" eb="1">
      <t>ア</t>
    </rPh>
    <phoneticPr fontId="5"/>
  </si>
  <si>
    <t>/</t>
    <phoneticPr fontId="5"/>
  </si>
  <si>
    <t>陶磁器・金属・廃プラスチック</t>
    <rPh sb="4" eb="6">
      <t>キンゾク</t>
    </rPh>
    <rPh sb="7" eb="8">
      <t>ハイ</t>
    </rPh>
    <phoneticPr fontId="5"/>
  </si>
  <si>
    <t>・</t>
    <phoneticPr fontId="5"/>
  </si>
  <si>
    <t>木・紙・繊維・汚泥・混合</t>
    <rPh sb="0" eb="1">
      <t>キ</t>
    </rPh>
    <rPh sb="2" eb="3">
      <t>カミ</t>
    </rPh>
    <rPh sb="4" eb="6">
      <t>センイ</t>
    </rPh>
    <rPh sb="7" eb="9">
      <t>オデイ</t>
    </rPh>
    <rPh sb="10" eb="12">
      <t>コンゴウ</t>
    </rPh>
    <phoneticPr fontId="5"/>
  </si>
  <si>
    <t>無</t>
    <rPh sb="0" eb="1">
      <t>ナ</t>
    </rPh>
    <phoneticPr fontId="5"/>
  </si>
  <si>
    <t>その他（　　　　　　　）</t>
    <rPh sb="2" eb="3">
      <t>タ</t>
    </rPh>
    <phoneticPr fontId="5"/>
  </si>
  <si>
    <t>（自社）</t>
    <rPh sb="1" eb="3">
      <t>ジシャ</t>
    </rPh>
    <phoneticPr fontId="5"/>
  </si>
  <si>
    <t>（中間・最終）</t>
    <rPh sb="1" eb="3">
      <t>チュウカン</t>
    </rPh>
    <rPh sb="4" eb="6">
      <t>サイシュウ</t>
    </rPh>
    <phoneticPr fontId="5"/>
  </si>
  <si>
    <t>【下請負人等用】</t>
    <phoneticPr fontId="5"/>
  </si>
  <si>
    <t>令和　　年　　月　　日</t>
    <rPh sb="0" eb="2">
      <t>レイワ</t>
    </rPh>
    <rPh sb="4" eb="5">
      <t>ネン</t>
    </rPh>
    <rPh sb="7" eb="8">
      <t>ツキ</t>
    </rPh>
    <rPh sb="10" eb="11">
      <t>ヒ</t>
    </rPh>
    <phoneticPr fontId="4"/>
  </si>
  <si>
    <t>代表者の氏名</t>
    <rPh sb="0" eb="2">
      <t>ダイヒョウ</t>
    </rPh>
    <rPh sb="2" eb="3">
      <t>シャ</t>
    </rPh>
    <rPh sb="4" eb="6">
      <t>シメイ</t>
    </rPh>
    <rPh sb="5" eb="6">
      <t>メイ</t>
    </rPh>
    <phoneticPr fontId="5"/>
  </si>
  <si>
    <t>　　　年　月　日生</t>
    <rPh sb="3" eb="4">
      <t>ネン</t>
    </rPh>
    <rPh sb="5" eb="6">
      <t>ツキ</t>
    </rPh>
    <rPh sb="7" eb="8">
      <t>ヒ</t>
    </rPh>
    <rPh sb="8" eb="9">
      <t>ウ</t>
    </rPh>
    <phoneticPr fontId="4"/>
  </si>
  <si>
    <t>印</t>
    <rPh sb="0" eb="1">
      <t>イン</t>
    </rPh>
    <phoneticPr fontId="5"/>
  </si>
  <si>
    <t>（契約書に押印する印鑑と同一印）</t>
    <phoneticPr fontId="5"/>
  </si>
  <si>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</si>
  <si>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</si>
  <si>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</si>
  <si>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</si>
  <si>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案件名称：</t>
    <rPh sb="0" eb="2">
      <t>アンケン</t>
    </rPh>
    <rPh sb="2" eb="4">
      <t>メイショウ</t>
    </rPh>
    <phoneticPr fontId="5"/>
  </si>
  <si>
    <t>元請負人（大阪市の契約の相手方）：</t>
    <rPh sb="0" eb="1">
      <t>モト</t>
    </rPh>
    <rPh sb="1" eb="3">
      <t>ウケオイ</t>
    </rPh>
    <rPh sb="3" eb="4">
      <t>ニン</t>
    </rPh>
    <rPh sb="5" eb="8">
      <t>オオサカシ</t>
    </rPh>
    <rPh sb="9" eb="11">
      <t>ケイヤク</t>
    </rPh>
    <rPh sb="12" eb="15">
      <t>アイテガタ</t>
    </rPh>
    <phoneticPr fontId="5"/>
  </si>
  <si>
    <t>直接の契約の相手方：</t>
    <rPh sb="0" eb="2">
      <t>チョクセツ</t>
    </rPh>
    <rPh sb="3" eb="5">
      <t>ケイヤク</t>
    </rPh>
    <rPh sb="6" eb="9">
      <t>アイテガタ</t>
    </rPh>
    <phoneticPr fontId="4"/>
  </si>
  <si>
    <t>１　私は、次の公共工事等を受注するに際して、大阪市暴力団排除条例第２条第２号又は大阪市</t>
    <phoneticPr fontId="5"/>
  </si>
  <si>
    <t>　暴力団排除条例施行規則第３条各号に掲げる者のいずれにも該当しません。</t>
    <phoneticPr fontId="5"/>
  </si>
  <si>
    <t>２　私は、大阪市暴力団排除条例第２条第２号又は大阪市暴力団排除条例施行規則第３条各号に</t>
    <phoneticPr fontId="5"/>
  </si>
  <si>
    <t>　掲げる者の該当の有無を確認するため、大阪市から役員の氏名その他必要な事項の報告を求め</t>
    <phoneticPr fontId="5"/>
  </si>
  <si>
    <t>　られたときは、速やかに書面等（役員名簿等）により提出します。</t>
    <phoneticPr fontId="4"/>
  </si>
  <si>
    <t>３　私は、本誓約書その他の提出した書面等が、元請負人を通じて大阪市へ提出されること及び</t>
    <phoneticPr fontId="4"/>
  </si>
  <si>
    <t>　大阪市から大阪府警察本部に提供されることに同意します。</t>
    <phoneticPr fontId="4"/>
  </si>
  <si>
    <t>４　私が大阪市暴力団排除条例第２条第２号又は大阪市暴力団排除条例施行規則第３条各号に該</t>
    <phoneticPr fontId="4"/>
  </si>
  <si>
    <t>　当する事業者であると大阪市が大阪府警察本部から通報を受け、又は大阪市の調査により判明</t>
    <phoneticPr fontId="5"/>
  </si>
  <si>
    <t>　した場合には、大阪市が大阪市暴力団排除条例及び大阪市契約関係暴力団排除措置要綱に基づ</t>
    <phoneticPr fontId="5"/>
  </si>
  <si>
    <t>　き、大阪市ホームページ等において、その旨を公表することに同意します。</t>
    <phoneticPr fontId="5"/>
  </si>
  <si>
    <t>５　私が大阪市暴力団排除条例第７条第１号に規定する下請負人を使用する場合は、これら下請</t>
    <phoneticPr fontId="4"/>
  </si>
  <si>
    <t>　負人から誓約書を徴し、元請負人を通じて当該誓約書を大阪市に提出します。</t>
    <phoneticPr fontId="5"/>
  </si>
  <si>
    <t>６　私が使用する大阪市暴力団排除条例第７条第２号に規定する者について、大阪市からこれら</t>
    <phoneticPr fontId="4"/>
  </si>
  <si>
    <t>　の者の誓約書の提出を求められたときは、当該誓約書を徴収し、元請負人を通じて大阪市に提</t>
    <phoneticPr fontId="4"/>
  </si>
  <si>
    <t>　出します。</t>
    <phoneticPr fontId="4"/>
  </si>
  <si>
    <t>７　私が使用する大阪市暴力団排除条例第７条各号に規定する下請負人等が、大阪市暴力団排除</t>
    <phoneticPr fontId="4"/>
  </si>
  <si>
    <t>　条例第２条第２号又は大阪市暴力団排除条例施行規則第３条各号に該当する事業者であると大</t>
    <phoneticPr fontId="5"/>
  </si>
  <si>
    <t>　阪市が大阪府警察本部から通報を受け、又は大阪市の調査により判明し、大阪市から下請契約</t>
    <phoneticPr fontId="4"/>
  </si>
  <si>
    <t>　等の解除又は二次以降の下請負にかかる契約等の解除の指導を受けた場合は、当該指導に従い</t>
    <phoneticPr fontId="5"/>
  </si>
  <si>
    <t>　ます。</t>
    <phoneticPr fontId="4"/>
  </si>
  <si>
    <t>（参　考）　　　</t>
    <phoneticPr fontId="4"/>
  </si>
  <si>
    <t>　　○大阪市暴力団排除条例（抜粋）</t>
    <phoneticPr fontId="4"/>
  </si>
  <si>
    <r>
      <t>　　</t>
    </r>
    <r>
      <rPr>
        <b/>
        <sz val="10.5"/>
        <rFont val="ＭＳ 明朝"/>
        <family val="1"/>
        <charset val="128"/>
      </rPr>
      <t>○大阪市暴力団排除条例施行規則（抜粋）</t>
    </r>
    <phoneticPr fontId="4"/>
  </si>
  <si>
    <t>様式第１号</t>
    <rPh sb="0" eb="2">
      <t>ヨウシキ</t>
    </rPh>
    <rPh sb="2" eb="3">
      <t>ダイ</t>
    </rPh>
    <rPh sb="4" eb="5">
      <t>ゴウ</t>
    </rPh>
    <phoneticPr fontId="4"/>
  </si>
  <si>
    <t>　　　　　　　　様</t>
    <rPh sb="8" eb="9">
      <t>サマ</t>
    </rPh>
    <phoneticPr fontId="5"/>
  </si>
  <si>
    <t>代表者氏名</t>
    <rPh sb="0" eb="1">
      <t>ダイ</t>
    </rPh>
    <rPh sb="1" eb="2">
      <t>オモテ</t>
    </rPh>
    <rPh sb="2" eb="3">
      <t>モノ</t>
    </rPh>
    <rPh sb="3" eb="5">
      <t>シメイ</t>
    </rPh>
    <phoneticPr fontId="5"/>
  </si>
  <si>
    <t>担当者・連絡先</t>
    <rPh sb="0" eb="3">
      <t>タントウシャ</t>
    </rPh>
    <rPh sb="4" eb="7">
      <t>レンラクサキ</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</si>
  <si>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</si>
  <si>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</si>
  <si>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</si>
  <si>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</si>
  <si>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</si>
  <si>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</si>
  <si>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</si>
  <si>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</si>
  <si>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</si>
  <si>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</si>
  <si>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応対日時</t>
    <rPh sb="0" eb="2">
      <t>オウタイ</t>
    </rPh>
    <rPh sb="2" eb="4">
      <t>ニチジ</t>
    </rPh>
    <phoneticPr fontId="5"/>
  </si>
  <si>
    <t>対応方法</t>
    <rPh sb="0" eb="2">
      <t>タイオウ</t>
    </rPh>
    <rPh sb="2" eb="4">
      <t>ホウホウ</t>
    </rPh>
    <phoneticPr fontId="5"/>
  </si>
  <si>
    <t>応対者</t>
    <rPh sb="0" eb="2">
      <t>オウタイ</t>
    </rPh>
    <rPh sb="2" eb="3">
      <t>シャ</t>
    </rPh>
    <phoneticPr fontId="5"/>
  </si>
  <si>
    <t>３　不当介入の内容</t>
    <rPh sb="2" eb="4">
      <t>フトウ</t>
    </rPh>
    <rPh sb="4" eb="6">
      <t>カイニュウ</t>
    </rPh>
    <rPh sb="7" eb="9">
      <t>ナイヨウ</t>
    </rPh>
    <phoneticPr fontId="5"/>
  </si>
  <si>
    <t>不当介入の内容・手段等</t>
    <rPh sb="0" eb="2">
      <t>フトウ</t>
    </rPh>
    <rPh sb="2" eb="4">
      <t>カイニュウ</t>
    </rPh>
    <rPh sb="5" eb="7">
      <t>ナイヨウ</t>
    </rPh>
    <rPh sb="8" eb="10">
      <t>シュダン</t>
    </rPh>
    <rPh sb="10" eb="11">
      <t>トウ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</si>
  <si>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</si>
  <si>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</si>
  <si>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</si>
  <si>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</si>
  <si>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</si>
  <si>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</si>
  <si>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</si>
  <si>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課</t>
    <rPh sb="0" eb="1">
      <t>カ</t>
    </rPh>
    <phoneticPr fontId="5"/>
  </si>
  <si>
    <t>係</t>
    <rPh sb="0" eb="1">
      <t>カカリ</t>
    </rPh>
    <phoneticPr fontId="4"/>
  </si>
  <si>
    <t>警察電話番号</t>
    <rPh sb="0" eb="2">
      <t>ケイサツ</t>
    </rPh>
    <rPh sb="2" eb="6">
      <t>デンワバンゴウ</t>
    </rPh>
    <phoneticPr fontId="5"/>
  </si>
  <si>
    <t>様式第２号</t>
    <rPh sb="0" eb="2">
      <t>ヨウシキ</t>
    </rPh>
    <rPh sb="2" eb="3">
      <t>ダイ</t>
    </rPh>
    <rPh sb="4" eb="5">
      <t>ゴウ</t>
    </rPh>
    <phoneticPr fontId="4"/>
  </si>
  <si>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</si>
  <si>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対応日時</t>
    <rPh sb="0" eb="2">
      <t>タイオウ</t>
    </rPh>
    <rPh sb="2" eb="4">
      <t>ニチジ</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</si>
  <si>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</si>
  <si>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</si>
  <si>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</si>
  <si>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その他</t>
    <rPh sb="2" eb="3">
      <t>タ</t>
    </rPh>
    <phoneticPr fontId="5"/>
  </si>
  <si>
    <t>相手方</t>
    <rPh sb="0" eb="3">
      <t>アイテガタ</t>
    </rPh>
    <phoneticPr fontId="5"/>
  </si>
  <si>
    <t>対応者</t>
    <rPh sb="0" eb="2">
      <t>タイオウ</t>
    </rPh>
    <rPh sb="2" eb="3">
      <t>シャ</t>
    </rPh>
    <phoneticPr fontId="5"/>
  </si>
  <si>
    <t>内容及び結果</t>
    <rPh sb="0" eb="2">
      <t>ナイヨウ</t>
    </rPh>
    <rPh sb="2" eb="3">
      <t>オヨ</t>
    </rPh>
    <rPh sb="4" eb="6">
      <t>ケッカ</t>
    </rPh>
    <phoneticPr fontId="5"/>
  </si>
  <si>
    <t>参考事項</t>
    <rPh sb="0" eb="2">
      <t>サンコウ</t>
    </rPh>
    <rPh sb="2" eb="4">
      <t>ジコウ</t>
    </rPh>
    <phoneticPr fontId="5"/>
  </si>
  <si>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</si>
  <si>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</si>
  <si>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</si>
  <si>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</si>
  <si>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</si>
  <si>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</si>
  <si>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</si>
  <si>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</si>
  <si>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</si>
  <si>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</si>
  <si>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</si>
  <si>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</si>
  <si>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</si>
  <si>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</si>
  <si>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</si>
  <si>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</si>
  <si>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　前払金または中間前払金を請求しなくても提出してください。</t>
    <rPh sb="13" eb="15">
      <t>セイキュウ</t>
    </rPh>
    <rPh sb="20" eb="22">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</si>
  <si>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</si>
  <si>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</si>
  <si>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</si>
  <si>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</si>
  <si>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</si>
  <si>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</si>
  <si>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</si>
  <si>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</si>
  <si>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</si>
  <si>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</si>
  <si>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</si>
  <si>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</si>
  <si>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１　認定請求書の提出</t>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</si>
  <si>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</si>
  <si>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</si>
  <si>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</si>
  <si>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</si>
  <si>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</si>
  <si>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２　前払金保障の契約締結</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</si>
  <si>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</si>
  <si>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</si>
  <si>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３　前払金申請書の提出</t>
    <phoneticPr fontId="5"/>
  </si>
  <si>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</si>
  <si>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</si>
  <si>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t>　(1) 単年度契約の前払の場合</t>
    <rPh sb="5" eb="8">
      <t>タンネンド</t>
    </rPh>
    <rPh sb="8" eb="10">
      <t>ケイヤク</t>
    </rPh>
    <rPh sb="11" eb="12">
      <t>マエ</t>
    </rPh>
    <rPh sb="12" eb="13">
      <t>バライ</t>
    </rPh>
    <rPh sb="14" eb="16">
      <t>バアイ</t>
    </rPh>
    <phoneticPr fontId="5"/>
  </si>
  <si>
    <t>前払率＝</t>
    <phoneticPr fontId="4"/>
  </si>
  <si>
    <t>前払金額</t>
    <rPh sb="0" eb="2">
      <t>マエバラ</t>
    </rPh>
    <rPh sb="2" eb="4">
      <t>キンガク</t>
    </rPh>
    <phoneticPr fontId="5"/>
  </si>
  <si>
    <t>×100（小数第２位で四捨五入）</t>
    <rPh sb="5" eb="7">
      <t>ショウスウ</t>
    </rPh>
    <rPh sb="7" eb="8">
      <t>ダイ</t>
    </rPh>
    <rPh sb="9" eb="10">
      <t>イ</t>
    </rPh>
    <rPh sb="11" eb="15">
      <t>シシャゴニュウ</t>
    </rPh>
    <phoneticPr fontId="5"/>
  </si>
  <si>
    <t>　(2) 債務負担に基づく契約の初年度（契約当初）の前払の場合</t>
    <rPh sb="10" eb="11">
      <t>モト</t>
    </rPh>
    <rPh sb="22" eb="24">
      <t>トウショ</t>
    </rPh>
    <rPh sb="29" eb="31">
      <t>バアイ</t>
    </rPh>
    <phoneticPr fontId="5"/>
  </si>
  <si>
    <t>出来高予定額</t>
    <rPh sb="0" eb="3">
      <t>デキダカ</t>
    </rPh>
    <rPh sb="3" eb="5">
      <t>ヨテイ</t>
    </rPh>
    <rPh sb="5" eb="6">
      <t>ガク</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</si>
  <si>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</si>
  <si>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</si>
  <si>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</si>
  <si>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</si>
  <si>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</si>
  <si>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</si>
  <si>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</si>
  <si>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</si>
  <si>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</si>
  <si>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</si>
  <si>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</si>
  <si>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</si>
  <si>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</si>
  <si>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</si>
  <si>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</si>
  <si>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</si>
  <si>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</si>
  <si>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</si>
  <si>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</si>
  <si>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（支払済み）</t>
    <rPh sb="1" eb="3">
      <t>シハライ</t>
    </rPh>
    <rPh sb="3" eb="4">
      <t>ズ</t>
    </rPh>
    <phoneticPr fontId="5"/>
  </si>
  <si>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</si>
  <si>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t>　　　前払金額（追加）</t>
    <rPh sb="3" eb="5">
      <t>マエバラ</t>
    </rPh>
    <rPh sb="5" eb="7">
      <t>キンガク</t>
    </rPh>
    <rPh sb="8" eb="10">
      <t>ツイカ</t>
    </rPh>
    <phoneticPr fontId="5"/>
  </si>
  <si>
    <t>(注)</t>
    <rPh sb="1" eb="2">
      <t>チュウ</t>
    </rPh>
    <phoneticPr fontId="4"/>
  </si>
  <si>
    <t>（未払）</t>
    <rPh sb="1" eb="2">
      <t>ミ</t>
    </rPh>
    <rPh sb="2" eb="3">
      <t>バライ</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</si>
  <si>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</si>
  <si>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</si>
  <si>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</si>
  <si>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</si>
  <si>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</si>
  <si>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</si>
  <si>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</si>
  <si>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</si>
  <si>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</si>
  <si>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</si>
  <si>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前払金額</t>
    <rPh sb="0" eb="2">
      <t>マエバラ</t>
    </rPh>
    <rPh sb="2" eb="3">
      <t>キン</t>
    </rPh>
    <rPh sb="3" eb="4">
      <t>ガク</t>
    </rPh>
    <phoneticPr fontId="5"/>
  </si>
  <si>
    <t>中間前払金額</t>
    <rPh sb="0" eb="2">
      <t>チュウカン</t>
    </rPh>
    <rPh sb="2" eb="4">
      <t>マエバラ</t>
    </rPh>
    <rPh sb="4" eb="6">
      <t>キンガク</t>
    </rPh>
    <phoneticPr fontId="5"/>
  </si>
  <si>
    <t>　　　初年度</t>
    <rPh sb="3" eb="6">
      <t>ショネンド</t>
    </rPh>
    <phoneticPr fontId="5"/>
  </si>
  <si>
    <t>　　　２年度</t>
    <rPh sb="4" eb="6">
      <t>ネンド</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</si>
  <si>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</si>
  <si>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phoneticPr fontId="4"/>
  </si>
  <si>
    <t>　　イ　初年度中に変更</t>
    <phoneticPr fontId="4"/>
  </si>
  <si>
    <t>　　　（変更後）</t>
    <rPh sb="4" eb="6">
      <t>ヘンコウ</t>
    </rPh>
    <rPh sb="6" eb="7">
      <t>ゴ</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</si>
  <si>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</si>
  <si>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イ　初年度中に変更１</t>
    <rPh sb="4" eb="7">
      <t>ショネンド</t>
    </rPh>
    <rPh sb="7" eb="8">
      <t>チュウ</t>
    </rPh>
    <rPh sb="9" eb="11">
      <t>ヘンコウ</t>
    </rPh>
    <phoneticPr fontId="5"/>
  </si>
  <si>
    <t>（追加）</t>
    <rPh sb="1" eb="3">
      <t>ツイカ</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</si>
  <si>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</si>
  <si>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</si>
  <si>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</si>
  <si>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</si>
  <si>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</si>
  <si>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</si>
  <si>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</si>
  <si>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</si>
  <si>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</si>
  <si>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（様式38）</t>
    <phoneticPr fontId="4"/>
  </si>
  <si>
    <t>役員等に関する調書</t>
    <rPh sb="0" eb="1">
      <t>エキ</t>
    </rPh>
    <rPh sb="1" eb="2">
      <t>イン</t>
    </rPh>
    <rPh sb="2" eb="3">
      <t>トウ</t>
    </rPh>
    <rPh sb="4" eb="5">
      <t>カン</t>
    </rPh>
    <rPh sb="7" eb="8">
      <t>チョウ</t>
    </rPh>
    <rPh sb="8" eb="9">
      <t>ショ</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</si>
  <si>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</si>
  <si>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</si>
  <si>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</si>
  <si>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</si>
  <si>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</si>
  <si>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</si>
  <si>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</si>
  <si>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</si>
  <si>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</si>
  <si>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</si>
  <si>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</si>
  <si>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</si>
  <si>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</si>
  <si>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</si>
  <si>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</si>
  <si>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</si>
  <si>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</si>
  <si>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</si>
  <si>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</si>
  <si>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</si>
  <si>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</si>
  <si>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</si>
  <si>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</si>
  <si>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</si>
  <si>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</si>
  <si>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</si>
  <si>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</si>
  <si>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</si>
  <si>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</si>
  <si>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</si>
  <si>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</si>
  <si>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</si>
  <si>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</si>
  <si>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</si>
  <si>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</si>
  <si>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</si>
  <si>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</si>
  <si>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</si>
  <si>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</si>
  <si>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</si>
  <si>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</si>
  <si>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</si>
  <si>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</si>
  <si>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</si>
  <si>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</si>
  <si>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</si>
  <si>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</si>
  <si>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</si>
  <si>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</si>
  <si>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</si>
  <si>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</si>
  <si>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</si>
  <si>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</si>
  <si>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</si>
  <si>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</si>
  <si>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</si>
  <si>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請負代金額</t>
    <rPh sb="0" eb="2">
      <t>ウケオイ</t>
    </rPh>
    <rPh sb="2" eb="3">
      <t>ダイ</t>
    </rPh>
    <rPh sb="3" eb="5">
      <t>キンガク</t>
    </rPh>
    <phoneticPr fontId="5"/>
  </si>
  <si>
    <t>当該会計年度の
出来高予定額※</t>
    <rPh sb="0" eb="2">
      <t>トウガイ</t>
    </rPh>
    <rPh sb="2" eb="4">
      <t>カイケイ</t>
    </rPh>
    <rPh sb="4" eb="6">
      <t>ネンド</t>
    </rPh>
    <rPh sb="8" eb="11">
      <t>デキダカ</t>
    </rPh>
    <rPh sb="11" eb="13">
      <t>ヨテイ</t>
    </rPh>
    <rPh sb="13" eb="14">
      <t>ガク</t>
    </rPh>
    <phoneticPr fontId="5"/>
  </si>
  <si>
    <t>摘要</t>
    <rPh sb="0" eb="1">
      <t>テキ</t>
    </rPh>
    <rPh sb="1" eb="2">
      <t>ヨウ</t>
    </rPh>
    <phoneticPr fontId="5"/>
  </si>
  <si>
    <t>令和○年度</t>
    <rPh sb="0" eb="2">
      <t>レイワ</t>
    </rPh>
    <rPh sb="4" eb="5">
      <t>ド</t>
    </rPh>
    <phoneticPr fontId="5"/>
  </si>
  <si>
    <t>当初・中間前払金</t>
  </si>
  <si>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</si>
  <si>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</si>
  <si>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</si>
  <si>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</si>
  <si>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</si>
  <si>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</si>
  <si>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（様式40）</t>
    <phoneticPr fontId="5"/>
  </si>
  <si>
    <t>工事前払金申請書</t>
    <rPh sb="0" eb="2">
      <t>コウジ</t>
    </rPh>
    <rPh sb="2" eb="4">
      <t>マエバラ</t>
    </rPh>
    <rPh sb="4" eb="5">
      <t>キン</t>
    </rPh>
    <rPh sb="5" eb="8">
      <t>シンセイショ</t>
    </rPh>
    <phoneticPr fontId="5"/>
  </si>
  <si>
    <t>　次の工事請負契約について下記により前払金をお支払い下さるよう別紙の</t>
    <phoneticPr fontId="4"/>
  </si>
  <si>
    <t>○○○建設業保証株式会社発行の保証証書を添えて申請致します。</t>
    <phoneticPr fontId="4"/>
  </si>
  <si>
    <t>契　約　日</t>
    <rPh sb="0" eb="1">
      <t>チギリ</t>
    </rPh>
    <rPh sb="2" eb="3">
      <t>ヤク</t>
    </rPh>
    <rPh sb="4" eb="5">
      <t>ヒ</t>
    </rPh>
    <phoneticPr fontId="5"/>
  </si>
  <si>
    <t>認定金額(注)</t>
    <rPh sb="0" eb="2">
      <t>ニンテイ</t>
    </rPh>
    <rPh sb="2" eb="4">
      <t>キンガク</t>
    </rPh>
    <rPh sb="5" eb="6">
      <t>チュウ</t>
    </rPh>
    <phoneticPr fontId="5"/>
  </si>
  <si>
    <t>令和○年度</t>
    <rPh sb="0" eb="2">
      <t>レイワ</t>
    </rPh>
    <rPh sb="3" eb="5">
      <t>ネンド</t>
    </rPh>
    <phoneticPr fontId="5"/>
  </si>
  <si>
    <t>ただし、○○金額の</t>
  </si>
  <si>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</si>
  <si>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</si>
  <si>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</si>
  <si>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</si>
  <si>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</si>
  <si>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</si>
  <si>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</si>
  <si>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</si>
  <si>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</si>
  <si>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</si>
  <si>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</si>
  <si>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ただし、認定金額の</t>
  </si>
  <si>
    <t>（様式41）</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</si>
  <si>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</si>
  <si>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</si>
  <si>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上欄の中間前払申請を承認するものとする。</t>
    <rPh sb="0" eb="1">
      <t>ジョウ</t>
    </rPh>
    <rPh sb="1" eb="2">
      <t>ラン</t>
    </rPh>
    <rPh sb="3" eb="5">
      <t>チュウカン</t>
    </rPh>
    <rPh sb="5" eb="7">
      <t>マエバラ</t>
    </rPh>
    <rPh sb="7" eb="9">
      <t>シンセイ</t>
    </rPh>
    <rPh sb="10" eb="12">
      <t>ショウニン</t>
    </rPh>
    <phoneticPr fontId="5"/>
  </si>
  <si>
    <t>（様式42）</t>
    <phoneticPr fontId="5"/>
  </si>
  <si>
    <t>請　求　書</t>
    <rPh sb="0" eb="1">
      <t>ショウ</t>
    </rPh>
    <rPh sb="2" eb="3">
      <t>モトム</t>
    </rPh>
    <rPh sb="4" eb="5">
      <t>ショ</t>
    </rPh>
    <phoneticPr fontId="5"/>
  </si>
  <si>
    <t>大阪市長　様</t>
    <rPh sb="0" eb="2">
      <t>オオサカ</t>
    </rPh>
    <rPh sb="2" eb="3">
      <t>シ</t>
    </rPh>
    <rPh sb="5" eb="6">
      <t>サマ</t>
    </rPh>
    <phoneticPr fontId="5"/>
  </si>
  <si>
    <t>　次のとおり請求します。</t>
    <phoneticPr fontId="5"/>
  </si>
  <si>
    <t>金額</t>
    <phoneticPr fontId="5"/>
  </si>
  <si>
    <t>円　也</t>
    <phoneticPr fontId="5"/>
  </si>
  <si>
    <t>内容</t>
    <phoneticPr fontId="5"/>
  </si>
  <si>
    <t>(注)１　金額の前には必ず￥を付けてください。</t>
    <rPh sb="1" eb="2">
      <t>チュウ</t>
    </rPh>
    <phoneticPr fontId="5"/>
  </si>
  <si>
    <t>債権者登録済の金融機関の口座に振り込んでください。</t>
    <phoneticPr fontId="4"/>
  </si>
  <si>
    <t>債権者番号</t>
    <phoneticPr fontId="5"/>
  </si>
  <si>
    <t>指定口座</t>
    <phoneticPr fontId="5"/>
  </si>
  <si>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</si>
  <si>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</si>
  <si>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金融機関名称</t>
    <phoneticPr fontId="5"/>
  </si>
  <si>
    <t>支店名称</t>
    <rPh sb="0" eb="1">
      <t>ササ</t>
    </rPh>
    <rPh sb="1" eb="2">
      <t>テン</t>
    </rPh>
    <rPh sb="2" eb="4">
      <t>メイショウ</t>
    </rPh>
    <phoneticPr fontId="5"/>
  </si>
  <si>
    <t>預金種別</t>
    <phoneticPr fontId="5"/>
  </si>
  <si>
    <t>口座番号</t>
    <rPh sb="0" eb="2">
      <t>コウザ</t>
    </rPh>
    <rPh sb="2" eb="4">
      <t>バンゴウ</t>
    </rPh>
    <phoneticPr fontId="5"/>
  </si>
  <si>
    <t>口座名義</t>
    <rPh sb="0" eb="2">
      <t>コウザ</t>
    </rPh>
    <rPh sb="2" eb="4">
      <t>メイギ</t>
    </rPh>
    <phoneticPr fontId="5"/>
  </si>
  <si>
    <t>本市記入欄</t>
  </si>
  <si>
    <t>記載事項等照合先（契約番号等）</t>
    <phoneticPr fontId="4"/>
  </si>
  <si>
    <t>執行主管コード</t>
    <phoneticPr fontId="5"/>
  </si>
  <si>
    <t>支出命令番号</t>
  </si>
  <si>
    <t>業務区分</t>
  </si>
  <si>
    <t>歳出</t>
    <phoneticPr fontId="4"/>
  </si>
  <si>
    <t>歳入</t>
    <phoneticPr fontId="4"/>
  </si>
  <si>
    <t>歳計外</t>
  </si>
  <si>
    <t>基金</t>
    <phoneticPr fontId="4"/>
  </si>
  <si>
    <r>
      <t xml:space="preserve">記入例１
</t>
    </r>
    <r>
      <rPr>
        <sz val="11"/>
        <rFont val="ＭＳ ゴシック"/>
        <family val="3"/>
        <charset val="128"/>
      </rPr>
      <t>債権者登録をされている
場合の前払金の請求</t>
    </r>
    <rPh sb="0" eb="3">
      <t>キニュウレイ</t>
    </rPh>
    <phoneticPr fontId="4"/>
  </si>
  <si>
    <t>大阪市北区中之島１－３－20</t>
    <phoneticPr fontId="4"/>
  </si>
  <si>
    <t>中之島産業株式会社</t>
    <phoneticPr fontId="4"/>
  </si>
  <si>
    <t>代表取締役　中之島　太郎</t>
    <phoneticPr fontId="4"/>
  </si>
  <si>
    <t>■</t>
  </si>
  <si>
    <t>0</t>
  </si>
  <si>
    <t>1</t>
  </si>
  <si>
    <t>2</t>
  </si>
  <si>
    <t>3</t>
  </si>
  <si>
    <t>Ｍ</t>
  </si>
  <si>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</si>
  <si>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北・大阪経常建設共同企業体　代表者　大阪市北区中之島１－３－20</t>
    <rPh sb="14" eb="17">
      <t>ダイヒョウシャ</t>
    </rPh>
    <phoneticPr fontId="4"/>
  </si>
  <si>
    <t>北建設株式会社</t>
    <phoneticPr fontId="4"/>
  </si>
  <si>
    <t>代表取締役　北　次郎</t>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</si>
  <si>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</si>
  <si>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</si>
  <si>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</si>
  <si>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梅田支店</t>
    <phoneticPr fontId="4"/>
  </si>
  <si>
    <t>普通</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</si>
  <si>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</si>
  <si>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</si>
  <si>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</si>
  <si>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</si>
  <si>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</si>
  <si>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t>Ａ</t>
  </si>
  <si>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</si>
  <si>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</si>
  <si>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t>当座</t>
    <rPh sb="0" eb="2">
      <t>トウザ</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</si>
  <si>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</si>
  <si>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</si>
  <si>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</si>
  <si>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</si>
  <si>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</si>
  <si>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</si>
  <si>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</si>
  <si>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</si>
  <si>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</si>
  <si>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</si>
  <si>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</si>
  <si>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</si>
  <si>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</si>
  <si>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</si>
  <si>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</si>
  <si>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</si>
  <si>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</si>
  <si>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</si>
  <si>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</si>
  <si>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　出来ません。</t>
    <rPh sb="1" eb="3">
      <t>デキ</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</si>
  <si>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</si>
  <si>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</si>
  <si>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</si>
  <si>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</si>
  <si>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</si>
  <si>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</si>
  <si>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</si>
  <si>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</si>
  <si>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</si>
  <si>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</si>
  <si>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</si>
  <si>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保険契約について</t>
    <rPh sb="0" eb="2">
      <t>ホケン</t>
    </rPh>
    <rPh sb="2" eb="4">
      <t>ケイヤク</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</si>
  <si>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</si>
  <si>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</si>
  <si>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</si>
  <si>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</si>
  <si>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</si>
  <si>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</si>
  <si>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</si>
  <si>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　てください。</t>
    <phoneticPr fontId="4"/>
  </si>
  <si>
    <t>（様式43Ａ）</t>
    <phoneticPr fontId="4"/>
  </si>
  <si>
    <t>請求内訳書</t>
    <rPh sb="0" eb="1">
      <t>ショウ</t>
    </rPh>
    <rPh sb="1" eb="2">
      <t>モトム</t>
    </rPh>
    <rPh sb="2" eb="3">
      <t>ナイ</t>
    </rPh>
    <rPh sb="3" eb="4">
      <t>ヤク</t>
    </rPh>
    <rPh sb="4" eb="5">
      <t>ショ</t>
    </rPh>
    <phoneticPr fontId="5"/>
  </si>
  <si>
    <t>（部分払用・債務負担行為なし）</t>
    <phoneticPr fontId="4"/>
  </si>
  <si>
    <t>（第○回部分払金）</t>
    <rPh sb="1" eb="2">
      <t>ダイ</t>
    </rPh>
    <rPh sb="3" eb="4">
      <t>カイ</t>
    </rPh>
    <rPh sb="4" eb="6">
      <t>ブブン</t>
    </rPh>
    <rPh sb="6" eb="7">
      <t>バライ</t>
    </rPh>
    <rPh sb="7" eb="8">
      <t>キン</t>
    </rPh>
    <phoneticPr fontId="5"/>
  </si>
  <si>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</si>
  <si>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</si>
  <si>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</si>
  <si>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（様式43Ｂ）</t>
    <phoneticPr fontId="4"/>
  </si>
  <si>
    <t>（部分払用・債務負担行為あり）</t>
    <phoneticPr fontId="4"/>
  </si>
  <si>
    <t>①</t>
    <phoneticPr fontId="4"/>
  </si>
  <si>
    <t>当該会計年度の
出来高予定額</t>
    <rPh sb="0" eb="2">
      <t>トウガイ</t>
    </rPh>
    <rPh sb="2" eb="4">
      <t>カイケイ</t>
    </rPh>
    <rPh sb="4" eb="6">
      <t>ネンド</t>
    </rPh>
    <rPh sb="8" eb="11">
      <t>デキダカ</t>
    </rPh>
    <rPh sb="11" eb="13">
      <t>ヨテイ</t>
    </rPh>
    <rPh sb="13" eb="14">
      <t>ガク</t>
    </rPh>
    <phoneticPr fontId="5"/>
  </si>
  <si>
    <t>②</t>
    <phoneticPr fontId="4"/>
  </si>
  <si>
    <t>③</t>
    <phoneticPr fontId="4"/>
  </si>
  <si>
    <t>当該会計年度の
前払金額</t>
    <rPh sb="0" eb="2">
      <t>トウガイ</t>
    </rPh>
    <rPh sb="2" eb="4">
      <t>カイケイ</t>
    </rPh>
    <rPh sb="4" eb="6">
      <t>ネンド</t>
    </rPh>
    <rPh sb="8" eb="11">
      <t>マエバライキン</t>
    </rPh>
    <rPh sb="11" eb="12">
      <t>ガク</t>
    </rPh>
    <phoneticPr fontId="5"/>
  </si>
  <si>
    <t>④</t>
    <phoneticPr fontId="4"/>
  </si>
  <si>
    <t>【③÷（①－②）】</t>
    <phoneticPr fontId="4"/>
  </si>
  <si>
    <t>⑤</t>
    <phoneticPr fontId="4"/>
  </si>
  <si>
    <t>⑥</t>
    <phoneticPr fontId="4"/>
  </si>
  <si>
    <t>【⑤×0.9】</t>
    <phoneticPr fontId="4"/>
  </si>
  <si>
    <t>⑦</t>
    <phoneticPr fontId="4"/>
  </si>
  <si>
    <t>前会計年度までの
出来高予定額</t>
    <rPh sb="0" eb="1">
      <t>マエ</t>
    </rPh>
    <rPh sb="1" eb="3">
      <t>カイケイ</t>
    </rPh>
    <rPh sb="3" eb="5">
      <t>ネンド</t>
    </rPh>
    <rPh sb="9" eb="12">
      <t>デキダカ</t>
    </rPh>
    <rPh sb="12" eb="14">
      <t>ヨテイ</t>
    </rPh>
    <rPh sb="14" eb="15">
      <t>ガク</t>
    </rPh>
    <phoneticPr fontId="5"/>
  </si>
  <si>
    <t>⑧</t>
    <phoneticPr fontId="4"/>
  </si>
  <si>
    <t>前払金精算額</t>
    <rPh sb="0" eb="3">
      <t>マエバライキン</t>
    </rPh>
    <rPh sb="3" eb="6">
      <t>セイサンガク</t>
    </rPh>
    <phoneticPr fontId="5"/>
  </si>
  <si>
    <t>【（⑤－（⑦＋②））×④】</t>
    <phoneticPr fontId="4"/>
  </si>
  <si>
    <t>⑨</t>
    <phoneticPr fontId="4"/>
  </si>
  <si>
    <t>【⑩＋⑪】</t>
    <phoneticPr fontId="4"/>
  </si>
  <si>
    <t>⑩</t>
    <phoneticPr fontId="4"/>
  </si>
  <si>
    <t>前会計年度までの
支払金額</t>
    <rPh sb="0" eb="1">
      <t>マエ</t>
    </rPh>
    <rPh sb="1" eb="3">
      <t>カイケイ</t>
    </rPh>
    <rPh sb="3" eb="5">
      <t>ネンド</t>
    </rPh>
    <rPh sb="9" eb="11">
      <t>シハライ</t>
    </rPh>
    <rPh sb="11" eb="13">
      <t>キンガク</t>
    </rPh>
    <phoneticPr fontId="5"/>
  </si>
  <si>
    <t>⑪</t>
    <phoneticPr fontId="4"/>
  </si>
  <si>
    <t>当該会計年度の
部分払金額</t>
    <phoneticPr fontId="5"/>
  </si>
  <si>
    <t>⑫</t>
    <phoneticPr fontId="4"/>
  </si>
  <si>
    <t>【⑥－⑧－⑨】</t>
    <phoneticPr fontId="4"/>
  </si>
  <si>
    <t>（部分払限度額）</t>
    <phoneticPr fontId="5"/>
  </si>
  <si>
    <t>⑬</t>
    <phoneticPr fontId="4"/>
  </si>
  <si>
    <t>（様式44）</t>
    <phoneticPr fontId="4"/>
  </si>
  <si>
    <t>中之島中学校新築工事</t>
    <phoneticPr fontId="4"/>
  </si>
  <si>
    <t>（様式45）</t>
    <rPh sb="1" eb="3">
      <t>ヨウシキ</t>
    </rPh>
    <phoneticPr fontId="5"/>
  </si>
  <si>
    <t>事故発生報告（第1報）</t>
    <phoneticPr fontId="5"/>
  </si>
  <si>
    <t>(                    )を破損する事故が発生しましたので、報告いたします。</t>
    <rPh sb="23" eb="25">
      <t>ハソン</t>
    </rPh>
    <phoneticPr fontId="5"/>
  </si>
  <si>
    <t>記</t>
    <phoneticPr fontId="5"/>
  </si>
  <si>
    <t>１　工事名称</t>
    <rPh sb="2" eb="4">
      <t>コウジ</t>
    </rPh>
    <rPh sb="4" eb="6">
      <t>メイショウ</t>
    </rPh>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</si>
  <si>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</si>
  <si>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</si>
  <si>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(1) 事故発生日時</t>
    <rPh sb="5" eb="7">
      <t>ジコ</t>
    </rPh>
    <rPh sb="7" eb="9">
      <t>ハッセイ</t>
    </rPh>
    <rPh sb="9" eb="11">
      <t>ニチジ</t>
    </rPh>
    <phoneticPr fontId="5"/>
  </si>
  <si>
    <t>令和　年　月　日（　）　　午前・午後　時   分</t>
    <phoneticPr fontId="4"/>
  </si>
  <si>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</si>
  <si>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</si>
  <si>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</si>
  <si>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</si>
  <si>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</si>
  <si>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</si>
  <si>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</si>
  <si>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</si>
  <si>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</si>
  <si>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</si>
  <si>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</si>
  <si>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</si>
  <si>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５　現場の事故対応状況</t>
    <rPh sb="2" eb="4">
      <t>ゲンバ</t>
    </rPh>
    <rPh sb="5" eb="7">
      <t>ジコ</t>
    </rPh>
    <rPh sb="7" eb="9">
      <t>タイオウ</t>
    </rPh>
    <rPh sb="9" eb="11">
      <t>ジョウキョウ</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</si>
  <si>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</si>
  <si>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</si>
  <si>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</si>
  <si>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６　その他</t>
    <rPh sb="4" eb="5">
      <t>タ</t>
    </rPh>
    <phoneticPr fontId="5"/>
  </si>
  <si>
    <t>　(1) 応援要請、次回報告の予定</t>
    <phoneticPr fontId="5"/>
  </si>
  <si>
    <t>（様式46）</t>
    <rPh sb="1" eb="3">
      <t>ヨウシキ</t>
    </rPh>
    <phoneticPr fontId="5"/>
  </si>
  <si>
    <t>事故報告書</t>
    <rPh sb="4" eb="5">
      <t>ショ</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</si>
  <si>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</si>
  <si>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</si>
  <si>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</si>
  <si>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</si>
  <si>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</si>
  <si>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令和　年　月　日（　）　　午前・午後　時　分</t>
    <phoneticPr fontId="4"/>
  </si>
  <si>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</si>
  <si>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</si>
  <si>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</si>
  <si>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</si>
  <si>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</si>
  <si>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</si>
  <si>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</si>
  <si>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</si>
  <si>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</si>
  <si>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</si>
  <si>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</si>
  <si>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</si>
  <si>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 xml:space="preserve">  当社が受注しました次の工事において、令和　年　月　日(　)に事故が発生し、まことに</t>
    <rPh sb="11" eb="12">
      <t>ツギ</t>
    </rPh>
    <rPh sb="20" eb="22">
      <t>レイワ</t>
    </rPh>
    <phoneticPr fontId="5"/>
  </si>
  <si>
    <t>申し訳ございませんでした。</t>
    <phoneticPr fontId="5"/>
  </si>
  <si>
    <t>　関係先には多大なご迷惑をおかけしているところですが、事故原因の究明をはじめ事故再発</t>
    <phoneticPr fontId="5"/>
  </si>
  <si>
    <t>防止対策に万全を期するため、工事のうち次の工事内容については工事を一時中止させていた</t>
    <rPh sb="19" eb="20">
      <t>ツギ</t>
    </rPh>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</si>
  <si>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</si>
  <si>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</si>
  <si>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</si>
  <si>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</si>
  <si>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</si>
  <si>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</si>
  <si>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</si>
  <si>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</si>
  <si>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</si>
  <si>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</si>
  <si>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</si>
  <si>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</si>
  <si>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</si>
  <si>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（大阪市週休２日工事（改正後））（様式１）</t>
    <rPh sb="11" eb="14">
      <t>カイセイゴ</t>
    </rPh>
    <rPh sb="17" eb="19">
      <t>ヨウシキ</t>
    </rPh>
    <phoneticPr fontId="60"/>
  </si>
  <si>
    <t>令和６年４月１日以降に公告された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</si>
  <si>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</si>
  <si>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</si>
  <si>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</si>
  <si>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</si>
  <si>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t>現場閉所計画書</t>
  </si>
  <si>
    <t xml:space="preserve">工事名称 </t>
    <rPh sb="0" eb="1">
      <t>コウ</t>
    </rPh>
    <rPh sb="1" eb="2">
      <t>コト</t>
    </rPh>
    <rPh sb="2" eb="3">
      <t>メイ</t>
    </rPh>
    <rPh sb="3" eb="4">
      <t>ショウ</t>
    </rPh>
    <phoneticPr fontId="60"/>
  </si>
  <si>
    <t>:</t>
    <phoneticPr fontId="60"/>
  </si>
  <si>
    <t>工事期間</t>
    <rPh sb="0" eb="1">
      <t>コウ</t>
    </rPh>
    <rPh sb="1" eb="2">
      <t>コト</t>
    </rPh>
    <rPh sb="2" eb="3">
      <t>キ</t>
    </rPh>
    <rPh sb="3" eb="4">
      <t>アイダ</t>
    </rPh>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</si>
  <si>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</si>
  <si>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</si>
  <si>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</si>
  <si>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</si>
  <si>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</si>
  <si>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</si>
  <si>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金</t>
  </si>
  <si>
    <t>土</t>
  </si>
  <si>
    <t>日</t>
  </si>
  <si>
    <t>火</t>
  </si>
  <si>
    <t>水</t>
  </si>
  <si>
    <t>木</t>
  </si>
  <si>
    <t>小計</t>
    <rPh sb="0" eb="1">
      <t>ショウ</t>
    </rPh>
    <rPh sb="1" eb="2">
      <t>ケイ</t>
    </rPh>
    <phoneticPr fontId="60"/>
  </si>
  <si>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</si>
  <si>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</si>
  <si>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</si>
  <si>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累計</t>
    <rPh sb="0" eb="2">
      <t>ルイケイ</t>
    </rPh>
    <phoneticPr fontId="60"/>
  </si>
  <si>
    <t>対象期間</t>
    <rPh sb="0" eb="2">
      <t>タイショウ</t>
    </rPh>
    <rPh sb="2" eb="4">
      <t>キカン</t>
    </rPh>
    <phoneticPr fontId="2"/>
  </si>
  <si>
    <t>割合</t>
    <rPh sb="0" eb="2">
      <t>ワリアイ</t>
    </rPh>
    <phoneticPr fontId="2"/>
  </si>
  <si>
    <t>（注）備考には現場着手日、工事完成日、対象外期間の内容、計画日に休みを取れなかった理由と振替日等を記入。</t>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</si>
  <si>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</si>
  <si>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</si>
  <si>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記入例１</t>
    <rPh sb="0" eb="3">
      <t>キニュウレイ</t>
    </rPh>
    <phoneticPr fontId="4"/>
  </si>
  <si>
    <t>○○施設改修その他工事</t>
    <phoneticPr fontId="4"/>
  </si>
  <si>
    <t>令和６年12月</t>
    <rPh sb="0" eb="2">
      <t>レイワ</t>
    </rPh>
    <rPh sb="3" eb="4">
      <t>ネン</t>
    </rPh>
    <rPh sb="6" eb="7">
      <t>ツキ</t>
    </rPh>
    <phoneticPr fontId="60"/>
  </si>
  <si>
    <t>現場着手日</t>
    <rPh sb="0" eb="5">
      <t>ゲンバチャクシュビ</t>
    </rPh>
    <phoneticPr fontId="4"/>
  </si>
  <si>
    <t>発注者指定対象外期間</t>
    <phoneticPr fontId="4"/>
  </si>
  <si>
    <t>年末年始期間</t>
    <phoneticPr fontId="4"/>
  </si>
  <si>
    <t>記入例２</t>
    <rPh sb="0" eb="3">
      <t>キニュウレイ</t>
    </rPh>
    <phoneticPr fontId="4"/>
  </si>
  <si>
    <t>現場閉所実績書</t>
  </si>
  <si>
    <t>工場製作期間</t>
    <phoneticPr fontId="4"/>
  </si>
  <si>
    <t>13日(月)までに完成させる必要がある工事部分があるため</t>
    <phoneticPr fontId="4"/>
  </si>
  <si>
    <t>11日(土)の振替日</t>
    <phoneticPr fontId="4"/>
  </si>
  <si>
    <t>20日(月)までに完成させる必要がある工事部分があるため</t>
    <phoneticPr fontId="4"/>
  </si>
  <si>
    <t>（大阪市週休２日工事）（様式１）</t>
    <rPh sb="12" eb="14">
      <t>ヨウシキ</t>
    </rPh>
    <phoneticPr fontId="60"/>
  </si>
  <si>
    <t>令和４年１月１日以降に公告された</t>
    <rPh sb="0" eb="2">
      <t>レイワ</t>
    </rPh>
    <rPh sb="3" eb="4">
      <t>ネン</t>
    </rPh>
    <rPh sb="5" eb="6">
      <t>ツキ</t>
    </rPh>
    <rPh sb="7" eb="8">
      <t>ニチ</t>
    </rPh>
    <rPh sb="8" eb="10">
      <t>イコウ</t>
    </rPh>
    <rPh sb="11" eb="13">
      <t>コウコク</t>
    </rPh>
    <phoneticPr fontId="4"/>
  </si>
  <si>
    <t>週休２日届出書</t>
    <phoneticPr fontId="60"/>
  </si>
  <si>
    <t>　週休２日の実施の意向について、以下のとおり届け出します。</t>
    <phoneticPr fontId="60"/>
  </si>
  <si>
    <t>工事場所</t>
    <rPh sb="0" eb="1">
      <t>コウ</t>
    </rPh>
    <rPh sb="1" eb="2">
      <t>コト</t>
    </rPh>
    <rPh sb="2" eb="4">
      <t>バショ</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</si>
  <si>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</si>
  <si>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</si>
  <si>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</si>
  <si>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</si>
  <si>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</si>
  <si>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</si>
  <si>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</si>
  <si>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r>
      <t xml:space="preserve">実施しない理由
</t>
    </r>
    <r>
      <rPr>
        <sz val="9"/>
        <color theme="1"/>
        <rFont val="ＭＳ 明朝"/>
        <family val="1"/>
        <charset val="128"/>
      </rPr>
      <t>（４がｂ、ｃの場合のみ）</t>
    </r>
    <rPh sb="0" eb="2">
      <t>ジッシ</t>
    </rPh>
    <rPh sb="5" eb="7">
      <t>リユウ</t>
    </rPh>
    <phoneticPr fontId="60"/>
  </si>
  <si>
    <t>※届け出については施工計画書の提出時に併せて提出すること。</t>
    <phoneticPr fontId="60"/>
  </si>
  <si>
    <t>（大阪市週休２日工事）（様式２）</t>
    <rPh sb="12" eb="14">
      <t>ヨウシキ</t>
    </rPh>
    <phoneticPr fontId="60"/>
  </si>
  <si>
    <t>現場閉所（計画・実績）書</t>
    <rPh sb="0" eb="2">
      <t>ゲンバ</t>
    </rPh>
    <rPh sb="2" eb="4">
      <t>ヘイショ</t>
    </rPh>
    <rPh sb="5" eb="7">
      <t>ケイカク</t>
    </rPh>
    <rPh sb="8" eb="10">
      <t>ジッセキ</t>
    </rPh>
    <rPh sb="11" eb="12">
      <t>ショ</t>
    </rPh>
    <phoneticPr fontId="60"/>
  </si>
  <si>
    <t>令和３年12月</t>
    <rPh sb="0" eb="2">
      <t>レイワ</t>
    </rPh>
    <rPh sb="3" eb="4">
      <t>ネン</t>
    </rPh>
    <rPh sb="6" eb="7">
      <t>ツキ</t>
    </rPh>
    <phoneticPr fontId="60"/>
  </si>
  <si>
    <t>（大阪市週休２日モデル工事）（様式１）</t>
    <rPh sb="15" eb="17">
      <t>ヨウシキ</t>
    </rPh>
    <phoneticPr fontId="60"/>
  </si>
  <si>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</si>
  <si>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</si>
  <si>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（大阪市週休２日モデル工事）（様式２）</t>
    <rPh sb="15" eb="17">
      <t>ヨウシキ</t>
    </rPh>
    <phoneticPr fontId="60"/>
  </si>
  <si>
    <t>令和　年　月</t>
    <rPh sb="0" eb="2">
      <t>レイワ</t>
    </rPh>
    <rPh sb="3" eb="4">
      <t>ネン</t>
    </rPh>
    <rPh sb="5" eb="6">
      <t>ツキ</t>
    </rPh>
    <phoneticPr fontId="60"/>
  </si>
  <si>
    <t>（注）備考には現場着手日、工事完成日、対象外期間の内容、計画日に休みを取れなかった理由と振替日等を記入。</t>
    <rPh sb="7" eb="9">
      <t>ゲンバ</t>
    </rPh>
    <rPh sb="9" eb="11">
      <t>チャクシュ</t>
    </rPh>
    <phoneticPr fontId="60"/>
  </si>
  <si>
    <t>○○工事</t>
    <phoneticPr fontId="4"/>
  </si>
  <si>
    <t>令和元年11月1日</t>
    <rPh sb="0" eb="2">
      <t>レイワ</t>
    </rPh>
    <rPh sb="2" eb="4">
      <t>ガンネン</t>
    </rPh>
    <rPh sb="6" eb="7">
      <t>ツキ</t>
    </rPh>
    <rPh sb="8" eb="9">
      <t>ニチ</t>
    </rPh>
    <phoneticPr fontId="4"/>
  </si>
  <si>
    <t>令和元年12月</t>
    <rPh sb="0" eb="2">
      <t>レイワ</t>
    </rPh>
    <rPh sb="2" eb="3">
      <t>ガン</t>
    </rPh>
    <rPh sb="3" eb="4">
      <t>ネン</t>
    </rPh>
    <rPh sb="6" eb="7">
      <t>ツキ</t>
    </rPh>
    <phoneticPr fontId="60"/>
  </si>
  <si>
    <t>現場着手日</t>
    <phoneticPr fontId="4"/>
  </si>
  <si>
    <t>－</t>
  </si>
  <si>
    <t>年末年始</t>
    <phoneticPr fontId="4"/>
  </si>
  <si>
    <t>月</t>
    <rPh sb="0" eb="1">
      <t>ツキ</t>
    </rPh>
    <phoneticPr fontId="60"/>
  </si>
  <si>
    <t>火</t>
    <rPh sb="0" eb="1">
      <t>ヒ</t>
    </rPh>
    <phoneticPr fontId="60"/>
  </si>
  <si>
    <t>（大阪市週休２日モデル工事）(様式２)</t>
    <rPh sb="15" eb="17">
      <t>ヨウシキ</t>
    </rPh>
    <phoneticPr fontId="60"/>
  </si>
  <si>
    <t>地元要望に伴う休日作業（12/16に振替)</t>
    <phoneticPr fontId="4"/>
  </si>
  <si>
    <t>入居者要望に伴う休日作業（12/24に振替)</t>
    <phoneticPr fontId="4"/>
  </si>
  <si>
    <t>（大阪市週休２日モデル工事）（様式３）</t>
    <rPh sb="1" eb="6">
      <t>オオサカシシュウキュウ</t>
    </rPh>
    <rPh sb="7" eb="8">
      <t>ニチ</t>
    </rPh>
    <rPh sb="11" eb="13">
      <t>コウジ</t>
    </rPh>
    <rPh sb="15" eb="17">
      <t>ヨウシキ</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</si>
  <si>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</si>
  <si>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</si>
  <si>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</si>
  <si>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</si>
  <si>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</si>
  <si>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</si>
  <si>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</si>
  <si>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</si>
  <si>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</si>
  <si>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</si>
  <si>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</si>
  <si>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</si>
  <si>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</si>
  <si>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</si>
  <si>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</si>
  <si>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</si>
  <si>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</si>
  <si>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</si>
  <si>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</si>
  <si>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</si>
  <si>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</si>
  <si>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</si>
  <si>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</si>
  <si>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</si>
  <si>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</si>
  <si>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（様式－１）</t>
    <rPh sb="1" eb="3">
      <t>ヨウシキ</t>
    </rPh>
    <phoneticPr fontId="5"/>
  </si>
  <si>
    <t>大阪市長 様</t>
    <rPh sb="0" eb="4">
      <t>オオサカシチョウ</t>
    </rPh>
    <rPh sb="5" eb="6">
      <t>サマ</t>
    </rPh>
    <phoneticPr fontId="5"/>
  </si>
  <si>
    <t>所在地</t>
    <rPh sb="0" eb="1">
      <t>トコロ</t>
    </rPh>
    <rPh sb="1" eb="2">
      <t>ザイ</t>
    </rPh>
    <rPh sb="2" eb="3">
      <t>チ</t>
    </rPh>
    <phoneticPr fontId="5"/>
  </si>
  <si>
    <t>社名</t>
    <rPh sb="0" eb="1">
      <t>シャ</t>
    </rPh>
    <rPh sb="1" eb="2">
      <t>メイ</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</si>
  <si>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</si>
  <si>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</si>
  <si>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</si>
  <si>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</si>
  <si>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</si>
  <si>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２　工期</t>
    <rPh sb="2" eb="4">
      <t>コウキ</t>
    </rPh>
    <phoneticPr fontId="5"/>
  </si>
  <si>
    <t>３　理由（該当項目に✓）</t>
  </si>
  <si>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</si>
  <si>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</si>
  <si>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</si>
  <si>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</si>
  <si>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　発生し、かつ紙マニフェストを交付しなければ産業廃棄物の処理ができない。</t>
    <phoneticPr fontId="4"/>
  </si>
  <si>
    <t>４　添付書類（様式自由、該当項目に✓）</t>
    <phoneticPr fontId="4"/>
  </si>
  <si>
    <t>電気通信回線の故障、天災による被災状況を記載した書類</t>
    <phoneticPr fontId="4"/>
  </si>
  <si>
    <t>　　（例：故障写真、被災写真、気象データ、修理見積等の電子マニフェストを使用</t>
    <phoneticPr fontId="4"/>
  </si>
  <si>
    <t>　　　できない状況を確認できる書類）</t>
    <phoneticPr fontId="4"/>
  </si>
  <si>
    <t>紙マニフェストを交付しなければ産業廃棄物の処理ができない理由書</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</si>
  <si>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</si>
  <si>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</si>
  <si>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</si>
  <si>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</si>
  <si>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</si>
  <si>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</si>
  <si>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</si>
  <si>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</si>
  <si>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</si>
  <si>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</si>
  <si>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</si>
  <si>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</si>
  <si>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</si>
  <si>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</si>
  <si>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</si>
  <si>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</si>
  <si>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</si>
  <si>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</si>
  <si>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</si>
  <si>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</si>
  <si>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</si>
  <si>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</si>
  <si>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</si>
  <si>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</si>
  <si>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</si>
  <si>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</si>
  <si>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</si>
  <si>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</si>
  <si>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</si>
  <si>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</si>
  <si>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</si>
  <si>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</si>
  <si>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（様式ＥＶ１Ａ）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</si>
  <si>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</si>
  <si>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【昇降機設備工事用】</t>
    <rPh sb="1" eb="8">
      <t>ショウコウキセツビコウジ</t>
    </rPh>
    <rPh sb="8" eb="9">
      <t>ヨウ</t>
    </rPh>
    <phoneticPr fontId="4"/>
  </si>
  <si>
    <t>　次のとおり、現場代理人の常駐を要しない期間及び兼務工事について届出します。</t>
    <rPh sb="1" eb="2">
      <t>ツギ</t>
    </rPh>
    <rPh sb="22" eb="23">
      <t>オヨ</t>
    </rPh>
    <rPh sb="24" eb="28">
      <t>ケンムコウジ</t>
    </rPh>
    <rPh sb="32" eb="34">
      <t>トドケデ</t>
    </rPh>
    <phoneticPr fontId="11"/>
  </si>
  <si>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</si>
  <si>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</si>
  <si>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</si>
  <si>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</si>
  <si>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</si>
  <si>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</si>
  <si>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</si>
  <si>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　　　　　　　　　　　　　　　　　　　　　　　　　　　　）</t>
    <phoneticPr fontId="4"/>
  </si>
  <si>
    <t>現場代理人として申請している工事</t>
    <rPh sb="0" eb="5">
      <t>ゲンバダイリニン</t>
    </rPh>
    <rPh sb="8" eb="10">
      <t>シンセイ</t>
    </rPh>
    <rPh sb="14" eb="16">
      <t>コウジ</t>
    </rPh>
    <phoneticPr fontId="4"/>
  </si>
  <si>
    <t>工事名称</t>
    <rPh sb="0" eb="2">
      <t>コウジ</t>
    </rPh>
    <rPh sb="2" eb="4">
      <t>メイショウ</t>
    </rPh>
    <phoneticPr fontId="4"/>
  </si>
  <si>
    <t>（様式ＥＶ１Ｂ）</t>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</si>
  <si>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</si>
  <si>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</si>
  <si>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</si>
  <si>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</si>
  <si>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</si>
  <si>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</si>
  <si>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</si>
  <si>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（様式ＥＶ１Ｃ）</t>
    <phoneticPr fontId="4"/>
  </si>
  <si>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</si>
  <si>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（様式ＥＶ１Ｄ）</t>
    <phoneticPr fontId="4"/>
  </si>
  <si>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</si>
  <si>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</si>
  <si>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</si>
  <si>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</si>
  <si>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</si>
  <si>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</si>
  <si>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</si>
  <si>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</si>
  <si>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フリガナ</t>
    <phoneticPr fontId="4"/>
  </si>
  <si>
    <t>現場代理人氏名</t>
    <rPh sb="0" eb="5">
      <t>ゲンバダイリニン</t>
    </rPh>
    <rPh sb="5" eb="7">
      <t>シメイ</t>
    </rPh>
    <phoneticPr fontId="4"/>
  </si>
  <si>
    <t>当該工事</t>
    <rPh sb="0" eb="4">
      <t>トウガイコウジ</t>
    </rPh>
    <phoneticPr fontId="4"/>
  </si>
  <si>
    <t>契約金額</t>
    <rPh sb="0" eb="4">
      <t>ケイヤクキンガク</t>
    </rPh>
    <phoneticPr fontId="4"/>
  </si>
  <si>
    <t>工事場所</t>
    <rPh sb="0" eb="4">
      <t>コウジバショ</t>
    </rPh>
    <phoneticPr fontId="4"/>
  </si>
  <si>
    <t>主任技術者との兼務</t>
    <rPh sb="0" eb="5">
      <t>シュニンギジュツシャ</t>
    </rPh>
    <rPh sb="7" eb="9">
      <t>ケンム</t>
    </rPh>
    <phoneticPr fontId="4"/>
  </si>
  <si>
    <t>有</t>
    <rPh sb="0" eb="1">
      <t>ア</t>
    </rPh>
    <phoneticPr fontId="4"/>
  </si>
  <si>
    <t>無</t>
    <rPh sb="0" eb="1">
      <t>ム</t>
    </rPh>
    <phoneticPr fontId="4"/>
  </si>
  <si>
    <t>兼任する工事</t>
    <rPh sb="0" eb="2">
      <t>ケンニン</t>
    </rPh>
    <rPh sb="4" eb="6">
      <t>コウジ</t>
    </rPh>
    <phoneticPr fontId="4"/>
  </si>
  <si>
    <t>令和　年　月　日</t>
  </si>
  <si>
    <t>解除があった場合その理由</t>
    <rPh sb="0" eb="2">
      <t>カイジョ</t>
    </rPh>
    <rPh sb="6" eb="8">
      <t>バアイ</t>
    </rPh>
    <rPh sb="10" eb="12">
      <t>リユウ</t>
    </rPh>
    <phoneticPr fontId="4"/>
  </si>
  <si>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</si>
  <si>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</si>
  <si>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</si>
  <si>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</si>
  <si>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</si>
  <si>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前提　条件</t>
    <rPh sb="0" eb="2">
      <t>ゼンテイ</t>
    </rPh>
    <rPh sb="3" eb="5">
      <t>ジョウケン</t>
    </rPh>
    <phoneticPr fontId="5"/>
  </si>
  <si>
    <t>・請負代金額</t>
    <rPh sb="1" eb="3">
      <t>ウケオイ</t>
    </rPh>
    <rPh sb="3" eb="5">
      <t>ダイキン</t>
    </rPh>
    <rPh sb="5" eb="6">
      <t>ガク</t>
    </rPh>
    <phoneticPr fontId="5"/>
  </si>
  <si>
    <t>250百万円</t>
    <rPh sb="3" eb="4">
      <t>ヒャク</t>
    </rPh>
    <rPh sb="4" eb="5">
      <t>マン</t>
    </rPh>
    <rPh sb="5" eb="6">
      <t>エン</t>
    </rPh>
    <phoneticPr fontId="5"/>
  </si>
  <si>
    <t>・支払い限度額</t>
    <rPh sb="1" eb="3">
      <t>シハラ</t>
    </rPh>
    <rPh sb="4" eb="6">
      <t>ゲンド</t>
    </rPh>
    <rPh sb="6" eb="7">
      <t>ガク</t>
    </rPh>
    <phoneticPr fontId="5"/>
  </si>
  <si>
    <t>初年度</t>
    <rPh sb="0" eb="3">
      <t>ショネンド</t>
    </rPh>
    <phoneticPr fontId="5"/>
  </si>
  <si>
    <t>90百万円</t>
    <rPh sb="2" eb="3">
      <t>ヒャク</t>
    </rPh>
    <rPh sb="3" eb="4">
      <t>マン</t>
    </rPh>
    <rPh sb="4" eb="5">
      <t>エン</t>
    </rPh>
    <phoneticPr fontId="5"/>
  </si>
  <si>
    <t>次年度</t>
    <rPh sb="0" eb="3">
      <t>ジネンド</t>
    </rPh>
    <phoneticPr fontId="5"/>
  </si>
  <si>
    <t>160百万円</t>
    <rPh sb="3" eb="4">
      <t>ヒャク</t>
    </rPh>
    <rPh sb="4" eb="5">
      <t>マン</t>
    </rPh>
    <rPh sb="5" eb="6">
      <t>エン</t>
    </rPh>
    <phoneticPr fontId="5"/>
  </si>
  <si>
    <t>・出来高予定金額</t>
    <rPh sb="1" eb="4">
      <t>デキダカ</t>
    </rPh>
    <rPh sb="4" eb="6">
      <t>ヨテイ</t>
    </rPh>
    <rPh sb="6" eb="8">
      <t>キンガク</t>
    </rPh>
    <phoneticPr fontId="5"/>
  </si>
  <si>
    <t>100百万円</t>
    <rPh sb="3" eb="4">
      <t>ヒャク</t>
    </rPh>
    <rPh sb="4" eb="5">
      <t>マン</t>
    </rPh>
    <rPh sb="5" eb="6">
      <t>エン</t>
    </rPh>
    <phoneticPr fontId="5"/>
  </si>
  <si>
    <t>150百万円</t>
    <rPh sb="3" eb="4">
      <t>ヒャク</t>
    </rPh>
    <rPh sb="4" eb="5">
      <t>マン</t>
    </rPh>
    <rPh sb="5" eb="6">
      <t>エン</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</si>
  <si>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</si>
  <si>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</si>
  <si>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80百万円</t>
    <rPh sb="2" eb="3">
      <t>ヒャク</t>
    </rPh>
    <rPh sb="3" eb="4">
      <t>マン</t>
    </rPh>
    <rPh sb="4" eb="5">
      <t>エン</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</si>
  <si>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</si>
  <si>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</si>
  <si>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200百万円</t>
    <rPh sb="3" eb="4">
      <t>ヒャク</t>
    </rPh>
    <rPh sb="4" eb="5">
      <t>マン</t>
    </rPh>
    <rPh sb="5" eb="6">
      <t>エン</t>
    </rPh>
    <phoneticPr fontId="5"/>
  </si>
  <si>
    <t>次年度第２回請求時</t>
    <rPh sb="0" eb="3">
      <t>ジネンド</t>
    </rPh>
    <rPh sb="3" eb="4">
      <t>ダイ</t>
    </rPh>
    <rPh sb="5" eb="6">
      <t>カイ</t>
    </rPh>
    <rPh sb="6" eb="8">
      <t>セイキュウ</t>
    </rPh>
    <rPh sb="8" eb="9">
      <t>ジ</t>
    </rPh>
    <phoneticPr fontId="5"/>
  </si>
  <si>
    <t>230百万円</t>
    <rPh sb="3" eb="4">
      <t>ヒャク</t>
    </rPh>
    <rPh sb="4" eb="5">
      <t>マン</t>
    </rPh>
    <rPh sb="5" eb="6">
      <t>エン</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</si>
  <si>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</si>
  <si>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</si>
  <si>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</si>
  <si>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</si>
  <si>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</si>
  <si>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</si>
  <si>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Ｃ　初年度第１回部分払金額</t>
    <rPh sb="3" eb="6">
      <t>ショネンド</t>
    </rPh>
    <rPh sb="6" eb="7">
      <t>ダイ</t>
    </rPh>
    <rPh sb="8" eb="9">
      <t>カイ</t>
    </rPh>
    <rPh sb="9" eb="11">
      <t>ブブン</t>
    </rPh>
    <rPh sb="11" eb="12">
      <t>ハラ</t>
    </rPh>
    <rPh sb="12" eb="14">
      <t>キンガク</t>
    </rPh>
    <phoneticPr fontId="5"/>
  </si>
  <si>
    <t>　　＝出来高金額×9／10－（前会計年度までの支払金額＋当該会計年度の部分払金額）</t>
    <phoneticPr fontId="4"/>
  </si>
  <si>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</si>
  <si>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</si>
  <si>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＝80×9／10－（0＋0）－（80－（0＋0））×60／（100－0）＝24</t>
    <phoneticPr fontId="5"/>
  </si>
  <si>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</si>
  <si>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＝100×9／10－（0＋24）－（100－（0＋0））×60／（100－0）＝6</t>
    <phoneticPr fontId="5"/>
  </si>
  <si>
    <t>◆次年度</t>
    <rPh sb="1" eb="4">
      <t>ジネンド</t>
    </rPh>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</si>
  <si>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</si>
  <si>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</si>
  <si>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</si>
  <si>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</si>
  <si>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</si>
  <si>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</si>
  <si>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</si>
  <si>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</si>
  <si>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xml:space="preserve">　Ｉ　完成時の支払金額＝請負代金額－既支払金額 </t>
    <rPh sb="3" eb="5">
      <t>カンセイ</t>
    </rPh>
    <rPh sb="5" eb="6">
      <t>ジ</t>
    </rPh>
    <rPh sb="7" eb="9">
      <t>シハラ</t>
    </rPh>
    <rPh sb="9" eb="11">
      <t>キンガク</t>
    </rPh>
    <phoneticPr fontId="5"/>
  </si>
  <si>
    <t>　　＝250－40－20－24－6－60－30－30－9＝31</t>
    <phoneticPr fontId="4"/>
  </si>
  <si>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</si>
  <si>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</si>
  <si>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</si>
  <si>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②出来高超過額(注)</t>
    <rPh sb="2" eb="5">
      <t>デキダカ</t>
    </rPh>
    <rPh sb="5" eb="7">
      <t>チョウカ</t>
    </rPh>
    <rPh sb="7" eb="8">
      <t>ガク</t>
    </rPh>
    <rPh sb="9" eb="10">
      <t>チュウ</t>
    </rPh>
    <phoneticPr fontId="5"/>
  </si>
  <si>
    <t>　③当該会計年度の前払金額</t>
    <rPh sb="2" eb="4">
      <t>トウガイ</t>
    </rPh>
    <rPh sb="4" eb="6">
      <t>カイケイ</t>
    </rPh>
    <rPh sb="6" eb="8">
      <t>ネンド</t>
    </rPh>
    <rPh sb="9" eb="11">
      <t>マエバラ</t>
    </rPh>
    <rPh sb="11" eb="13">
      <t>キンガク</t>
    </rPh>
    <phoneticPr fontId="5"/>
  </si>
  <si>
    <t>→Ｅ＋Ｆ</t>
    <phoneticPr fontId="5"/>
  </si>
  <si>
    <t>　④前払率　（③÷（①－②））</t>
    <rPh sb="2" eb="4">
      <t>マエバラ</t>
    </rPh>
    <rPh sb="4" eb="5">
      <t>リツ</t>
    </rPh>
    <phoneticPr fontId="5"/>
  </si>
  <si>
    <t>　⑤出来高金額</t>
    <rPh sb="2" eb="5">
      <t>デキダカ</t>
    </rPh>
    <rPh sb="5" eb="7">
      <t>キンガク</t>
    </rPh>
    <phoneticPr fontId="5"/>
  </si>
  <si>
    <t>　⑥九分金額　（⑤×9／10）</t>
    <rPh sb="2" eb="4">
      <t>クブ</t>
    </rPh>
    <rPh sb="4" eb="6">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</si>
  <si>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</si>
  <si>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⑧前払金精算額　（（⑤－（⑦＋②））×④）</t>
    <rPh sb="2" eb="4">
      <t>マエバラ</t>
    </rPh>
    <rPh sb="4" eb="5">
      <t>キン</t>
    </rPh>
    <rPh sb="5" eb="7">
      <t>セイサン</t>
    </rPh>
    <rPh sb="7" eb="8">
      <t>ガク</t>
    </rPh>
    <phoneticPr fontId="5"/>
  </si>
  <si>
    <t>　⑨既受領金額　（ａ＋ｂ）</t>
    <rPh sb="2" eb="3">
      <t>キ</t>
    </rPh>
    <rPh sb="3" eb="5">
      <t>ジュリョウ</t>
    </rPh>
    <rPh sb="5" eb="7">
      <t>キンガク</t>
    </rPh>
    <phoneticPr fontId="5"/>
  </si>
  <si>
    <t>　　ａ前会計年度までの支払い金額</t>
    <rPh sb="3" eb="4">
      <t>ゼン</t>
    </rPh>
    <rPh sb="4" eb="6">
      <t>カイケイ</t>
    </rPh>
    <rPh sb="6" eb="8">
      <t>ネンド</t>
    </rPh>
    <rPh sb="11" eb="13">
      <t>シハラ</t>
    </rPh>
    <rPh sb="14" eb="16">
      <t>キンガク</t>
    </rPh>
    <phoneticPr fontId="5"/>
  </si>
  <si>
    <t>→Ａ＋Ｂ＋Ｃ＋Ｄ</t>
    <phoneticPr fontId="5"/>
  </si>
  <si>
    <t>　　ｂ当該会計年度の部分払金額</t>
    <rPh sb="3" eb="5">
      <t>トウガイ</t>
    </rPh>
    <rPh sb="5" eb="7">
      <t>カイケイ</t>
    </rPh>
    <rPh sb="7" eb="9">
      <t>ネンド</t>
    </rPh>
    <rPh sb="10" eb="12">
      <t>ブブン</t>
    </rPh>
    <rPh sb="12" eb="13">
      <t>バラ</t>
    </rPh>
    <rPh sb="13" eb="15">
      <t>キンガク</t>
    </rPh>
    <phoneticPr fontId="5"/>
  </si>
  <si>
    <t>→Ｇ</t>
    <phoneticPr fontId="5"/>
  </si>
  <si>
    <t>　⑩差引残金額　（⑥－⑧－⑨）</t>
    <rPh sb="2" eb="3">
      <t>サ</t>
    </rPh>
    <rPh sb="3" eb="4">
      <t>ヒ</t>
    </rPh>
    <rPh sb="4" eb="5">
      <t>ザン</t>
    </rPh>
    <rPh sb="5" eb="7">
      <t>キンガク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</si>
  <si>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</si>
  <si>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</si>
  <si>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→Ｈ</t>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</si>
  <si>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</si>
  <si>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</si>
  <si>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</si>
  <si>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110百万円</t>
    <rPh sb="3" eb="4">
      <t>ヒャク</t>
    </rPh>
    <rPh sb="4" eb="5">
      <t>マン</t>
    </rPh>
    <rPh sb="5" eb="6">
      <t>エン</t>
    </rPh>
    <phoneticPr fontId="5"/>
  </si>
  <si>
    <t>次年度第３回請求時</t>
    <rPh sb="0" eb="3">
      <t>ジネンド</t>
    </rPh>
    <rPh sb="3" eb="4">
      <t>ダイ</t>
    </rPh>
    <rPh sb="5" eb="6">
      <t>カイ</t>
    </rPh>
    <rPh sb="6" eb="8">
      <t>セイキュウ</t>
    </rPh>
    <rPh sb="8" eb="9">
      <t>ジ</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</si>
  <si>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</si>
  <si>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</si>
  <si>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</si>
  <si>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</si>
  <si>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</si>
  <si>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</si>
  <si>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</si>
  <si>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</si>
  <si>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＝出来高超過額×9／10＝10×9／10＝9</t>
    <rPh sb="1" eb="4">
      <t>デキダカ</t>
    </rPh>
    <rPh sb="4" eb="6">
      <t>チョウカ</t>
    </rPh>
    <rPh sb="6" eb="7">
      <t>ガク</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</si>
  <si>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</si>
  <si>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</si>
  <si>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</si>
  <si>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</si>
  <si>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</si>
  <si>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</si>
  <si>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</si>
  <si>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</si>
  <si>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</si>
  <si>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</si>
  <si>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→Ａ＋Ｂ＋Ｃ</t>
    <phoneticPr fontId="5"/>
  </si>
  <si>
    <t>→Ｄ＋Ｇ</t>
    <phoneticPr fontId="5"/>
  </si>
  <si>
    <t>〇〇〇中学校新築工事</t>
    <phoneticPr fontId="4"/>
  </si>
  <si>
    <t>前払金</t>
  </si>
  <si>
    <t>中間前払金</t>
  </si>
  <si>
    <t>ナカノシマサンギョウ（カ</t>
    <phoneticPr fontId="4"/>
  </si>
  <si>
    <t>ダイヒョウシャ　キタケンセツ（カ</t>
    <phoneticPr fontId="4"/>
  </si>
  <si>
    <t>第２回部分払金</t>
  </si>
  <si>
    <t>完成金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</si>
</sst>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 numFmtId="183" formatCode="h:mm;@"/>
  </numFmts>
  <fonts count="68">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5">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051">
    <xf numFmtId="0" fontId="0" fillId="0" borderId="0" xfId="0">
      <alignment vertical="center"/>
    </xf>
    <xf numFmtId="0" fontId="3" fillId="0" borderId="0" xfId="1" applyFont="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Alignment="1">
      <alignment horizontal="right" vertical="center"/>
    </xf>
    <xf numFmtId="0" fontId="3" fillId="0" borderId="0" xfId="1" applyFont="1" applyAlignment="1">
      <alignment horizontal="distributed" vertical="center"/>
    </xf>
    <xf numFmtId="0" fontId="9" fillId="0" borderId="0" xfId="1" applyFont="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lignment vertical="center"/>
    </xf>
    <xf numFmtId="0" fontId="10" fillId="0" borderId="0" xfId="3" applyFont="1">
      <alignment vertical="center"/>
    </xf>
    <xf numFmtId="0" fontId="10" fillId="0" borderId="0" xfId="1" applyFont="1" applyAlignment="1">
      <alignment vertical="center"/>
    </xf>
    <xf numFmtId="0" fontId="3" fillId="0" borderId="0" xfId="1" applyFont="1"/>
    <xf numFmtId="0" fontId="3" fillId="0" borderId="0" xfId="1" applyFont="1" applyAlignment="1">
      <alignment vertical="top"/>
    </xf>
    <xf numFmtId="0" fontId="3" fillId="0" borderId="41" xfId="1" applyFont="1" applyBorder="1" applyAlignment="1">
      <alignment vertical="center"/>
    </xf>
    <xf numFmtId="0" fontId="3" fillId="0" borderId="0" xfId="1" applyFont="1" applyAlignment="1">
      <alignment horizontal="right" vertical="center"/>
    </xf>
    <xf numFmtId="0" fontId="7" fillId="0" borderId="0" xfId="1" applyFont="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1" applyFont="1" applyAlignment="1">
      <alignment vertical="distributed" textRotation="255"/>
    </xf>
    <xf numFmtId="0" fontId="15" fillId="0" borderId="0" xfId="1" applyFont="1" applyAlignment="1">
      <alignment vertical="center"/>
    </xf>
    <xf numFmtId="0" fontId="7" fillId="0" borderId="0" xfId="1" applyFont="1" applyAlignment="1">
      <alignment horizontal="distributed" vertical="center" indent="1"/>
    </xf>
    <xf numFmtId="0" fontId="23" fillId="0" borderId="0" xfId="1" applyFont="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lignment vertical="center"/>
    </xf>
    <xf numFmtId="0" fontId="3" fillId="0" borderId="2" xfId="5" applyFont="1" applyBorder="1">
      <alignment vertical="center"/>
    </xf>
    <xf numFmtId="0" fontId="3" fillId="0" borderId="3" xfId="5" applyFont="1" applyBorder="1">
      <alignment vertical="center"/>
    </xf>
    <xf numFmtId="0" fontId="11" fillId="0" borderId="0" xfId="5" applyFo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lignment vertical="center"/>
    </xf>
    <xf numFmtId="0" fontId="3" fillId="0" borderId="8" xfId="5" applyFont="1" applyBorder="1">
      <alignment vertical="center"/>
    </xf>
    <xf numFmtId="0" fontId="3" fillId="0" borderId="6" xfId="5" applyFont="1" applyBorder="1">
      <alignment vertical="center"/>
    </xf>
    <xf numFmtId="0" fontId="3" fillId="0" borderId="81" xfId="5" applyFont="1" applyBorder="1">
      <alignment vertical="center"/>
    </xf>
    <xf numFmtId="0" fontId="25" fillId="0" borderId="81" xfId="5" applyFont="1" applyBorder="1">
      <alignment vertical="center"/>
    </xf>
    <xf numFmtId="0" fontId="3" fillId="0" borderId="9" xfId="5" applyFont="1" applyBorder="1">
      <alignment vertical="center"/>
    </xf>
    <xf numFmtId="0" fontId="3" fillId="0" borderId="12" xfId="5" applyFont="1" applyBorder="1">
      <alignment vertical="center"/>
    </xf>
    <xf numFmtId="0" fontId="3" fillId="0" borderId="11" xfId="5" applyFont="1" applyBorder="1">
      <alignment vertical="center"/>
    </xf>
    <xf numFmtId="0" fontId="25" fillId="0" borderId="9" xfId="5" applyFont="1" applyBorder="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right" vertical="top"/>
    </xf>
    <xf numFmtId="0" fontId="2" fillId="0" borderId="0" xfId="1" applyAlignment="1">
      <alignment horizontal="center" vertical="center"/>
    </xf>
    <xf numFmtId="0" fontId="31" fillId="0" borderId="0" xfId="1" applyFont="1" applyAlignment="1">
      <alignment vertical="center"/>
    </xf>
    <xf numFmtId="0" fontId="31" fillId="0" borderId="0" xfId="1" applyFont="1" applyAlignment="1">
      <alignment horizontal="center" vertical="center"/>
    </xf>
    <xf numFmtId="0" fontId="2" fillId="0" borderId="0" xfId="1" applyAlignment="1">
      <alignment horizontal="distributed" vertical="center" justifyLastLine="1"/>
    </xf>
    <xf numFmtId="0" fontId="3" fillId="0" borderId="0" xfId="1" applyFont="1" applyAlignment="1">
      <alignment horizontal="center" vertical="center" wrapText="1"/>
    </xf>
    <xf numFmtId="0" fontId="3" fillId="0" borderId="0" xfId="1" applyFont="1" applyAlignment="1">
      <alignment horizontal="left" vertical="center"/>
    </xf>
    <xf numFmtId="0" fontId="3" fillId="0" borderId="13"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Alignment="1">
      <alignment horizontal="right" vertical="center"/>
    </xf>
    <xf numFmtId="0" fontId="31" fillId="0" borderId="0" xfId="1" applyFont="1" applyAlignment="1">
      <alignment horizontal="distributed" vertical="center"/>
    </xf>
    <xf numFmtId="0" fontId="3" fillId="0" borderId="0" xfId="1" applyFont="1" applyAlignment="1">
      <alignment vertical="center" shrinkToFit="1"/>
    </xf>
    <xf numFmtId="0" fontId="3" fillId="0" borderId="0" xfId="1" applyFont="1" applyAlignment="1">
      <alignment vertical="center" justifyLastLine="1"/>
    </xf>
    <xf numFmtId="0" fontId="9" fillId="0" borderId="0" xfId="1" applyFont="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Alignment="1">
      <alignment horizontal="left" vertical="center" shrinkToFi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Alignment="1">
      <alignment horizontal="left" vertical="top"/>
    </xf>
    <xf numFmtId="0" fontId="37" fillId="0" borderId="13" xfId="1" applyFont="1" applyBorder="1" applyAlignment="1">
      <alignment vertical="center"/>
    </xf>
    <xf numFmtId="0" fontId="38" fillId="0" borderId="0" xfId="7" applyAlignment="1">
      <alignment horizontal="center" vertical="center"/>
    </xf>
    <xf numFmtId="0" fontId="2" fillId="0" borderId="0" xfId="1" applyAlignment="1">
      <alignment vertical="center"/>
    </xf>
    <xf numFmtId="0" fontId="9" fillId="0" borderId="0" xfId="1" applyFont="1" applyAlignment="1">
      <alignment vertical="center" wrapText="1"/>
    </xf>
    <xf numFmtId="0" fontId="31" fillId="0" borderId="0" xfId="6" applyFont="1" applyAlignment="1">
      <alignment horizontal="right" vertical="top"/>
    </xf>
    <xf numFmtId="0" fontId="8" fillId="0" borderId="0" xfId="1" applyFont="1" applyAlignment="1">
      <alignment horizontal="distributed" vertical="center" justifyLastLine="1"/>
    </xf>
    <xf numFmtId="0" fontId="2" fillId="0" borderId="0" xfId="1" applyAlignment="1">
      <alignment horizontal="right"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7" fillId="0" borderId="0" xfId="1" applyFont="1" applyAlignment="1">
      <alignment horizontal="distributed" vertical="center"/>
    </xf>
    <xf numFmtId="0" fontId="10" fillId="0" borderId="9" xfId="1" applyFont="1" applyBorder="1" applyAlignment="1">
      <alignment horizontal="center" vertical="center"/>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lignment vertical="center"/>
    </xf>
    <xf numFmtId="0" fontId="3" fillId="0" borderId="13" xfId="5" applyFont="1" applyBorder="1">
      <alignment vertical="center"/>
    </xf>
    <xf numFmtId="0" fontId="3" fillId="0" borderId="0" xfId="5" applyFont="1" applyAlignment="1">
      <alignment horizontal="right" vertical="center"/>
    </xf>
    <xf numFmtId="0" fontId="3" fillId="0" borderId="0" xfId="5" applyFont="1" applyAlignment="1">
      <alignment horizontal="center" vertical="center"/>
    </xf>
    <xf numFmtId="0" fontId="3" fillId="0" borderId="10" xfId="5" applyFont="1" applyBorder="1">
      <alignment vertical="center"/>
    </xf>
    <xf numFmtId="0" fontId="25" fillId="0" borderId="0" xfId="5" applyFont="1" applyAlignment="1">
      <alignment horizontal="center" vertical="center"/>
    </xf>
    <xf numFmtId="0" fontId="25" fillId="0" borderId="0" xfId="5" applyFont="1">
      <alignment vertical="center"/>
    </xf>
    <xf numFmtId="0" fontId="3" fillId="0" borderId="0" xfId="5" applyFont="1" applyAlignment="1">
      <alignment horizontal="lef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3" fillId="0" borderId="0" xfId="6" applyFont="1" applyAlignment="1">
      <alignment horizontal="left" vertical="center"/>
    </xf>
    <xf numFmtId="0" fontId="42" fillId="0" borderId="0" xfId="6" applyFont="1" applyAlignment="1">
      <alignment horizontal="center" vertical="center"/>
    </xf>
    <xf numFmtId="0" fontId="31" fillId="0" borderId="14" xfId="6" applyFont="1" applyBorder="1">
      <alignment vertical="center"/>
    </xf>
    <xf numFmtId="0" fontId="31" fillId="0" borderId="8" xfId="6" applyFont="1" applyBorder="1">
      <alignment vertical="center"/>
    </xf>
    <xf numFmtId="0" fontId="31" fillId="0" borderId="5" xfId="6" applyFont="1" applyBorder="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Alignment="1">
      <alignment horizontal="left" vertical="center"/>
    </xf>
    <xf numFmtId="0" fontId="33" fillId="0" borderId="0" xfId="1" applyFont="1" applyAlignment="1">
      <alignment vertical="center"/>
    </xf>
    <xf numFmtId="0" fontId="41" fillId="0" borderId="0" xfId="1" applyFont="1" applyAlignment="1">
      <alignment vertical="center"/>
    </xf>
    <xf numFmtId="0" fontId="10" fillId="0" borderId="0" xfId="4" applyFont="1">
      <alignment vertical="center"/>
    </xf>
    <xf numFmtId="0" fontId="31" fillId="0" borderId="14" xfId="6" applyFont="1" applyBorder="1" applyAlignment="1">
      <alignment horizontal="justify" vertical="center"/>
    </xf>
    <xf numFmtId="0" fontId="31" fillId="0" borderId="0" xfId="6" applyFont="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lignment vertical="center"/>
    </xf>
    <xf numFmtId="0" fontId="31" fillId="0" borderId="9" xfId="6" applyFont="1" applyBorder="1">
      <alignment vertical="center"/>
    </xf>
    <xf numFmtId="0" fontId="31" fillId="0" borderId="6" xfId="6" applyFont="1" applyBorder="1">
      <alignment vertical="center"/>
    </xf>
    <xf numFmtId="0" fontId="31" fillId="0" borderId="5" xfId="6" applyFont="1" applyBorder="1" applyAlignment="1">
      <alignment horizontal="left" vertical="center" wrapText="1"/>
    </xf>
    <xf numFmtId="0" fontId="42" fillId="0" borderId="0" xfId="6" applyFont="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lignment vertical="center"/>
    </xf>
    <xf numFmtId="0" fontId="42" fillId="0" borderId="0" xfId="6" applyFont="1">
      <alignment vertical="center"/>
    </xf>
    <xf numFmtId="0" fontId="13" fillId="0" borderId="0" xfId="1" applyFont="1" applyAlignment="1">
      <alignment vertical="center"/>
    </xf>
    <xf numFmtId="0" fontId="31" fillId="4" borderId="0" xfId="6" applyFont="1" applyFill="1">
      <alignment vertical="center"/>
    </xf>
    <xf numFmtId="0" fontId="31" fillId="4" borderId="0" xfId="6" applyFont="1" applyFill="1" applyAlignment="1">
      <alignment horizontal="left" vertical="center"/>
    </xf>
    <xf numFmtId="0" fontId="31" fillId="3" borderId="0" xfId="6" applyFont="1" applyFill="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Alignment="1">
      <alignment vertical="center" textRotation="255"/>
    </xf>
    <xf numFmtId="0" fontId="15" fillId="0" borderId="0" xfId="1" applyFont="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5" fillId="0" borderId="0" xfId="1" applyFont="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Alignment="1">
      <alignment vertical="top"/>
    </xf>
    <xf numFmtId="0" fontId="24" fillId="0" borderId="5" xfId="5" applyFont="1" applyBorder="1" applyAlignment="1">
      <alignment vertical="top"/>
    </xf>
    <xf numFmtId="0" fontId="11" fillId="0" borderId="0" xfId="5" applyFont="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lignment vertical="center"/>
    </xf>
    <xf numFmtId="0" fontId="27" fillId="0" borderId="0" xfId="5" applyFo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4" borderId="23" xfId="1" applyFont="1" applyFill="1" applyBorder="1" applyAlignment="1">
      <alignment horizontal="center" vertical="center" shrinkToFit="1"/>
    </xf>
    <xf numFmtId="0" fontId="25" fillId="0" borderId="12" xfId="5" applyFont="1" applyBorder="1">
      <alignment vertical="center"/>
    </xf>
    <xf numFmtId="0" fontId="25" fillId="0" borderId="14" xfId="5" applyFont="1" applyBorder="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45" fillId="0" borderId="6" xfId="5" applyFont="1" applyBorder="1" applyAlignment="1">
      <alignment horizontal="center" vertical="center"/>
    </xf>
    <xf numFmtId="0" fontId="45" fillId="0" borderId="0" xfId="5" applyFont="1" applyAlignment="1">
      <alignment horizontal="center" vertical="center"/>
    </xf>
    <xf numFmtId="0" fontId="45" fillId="0" borderId="5" xfId="5" applyFont="1" applyBorder="1" applyAlignment="1">
      <alignment horizontal="center" vertical="center"/>
    </xf>
    <xf numFmtId="0" fontId="3" fillId="0" borderId="5" xfId="1" applyFont="1" applyBorder="1" applyAlignment="1">
      <alignment horizontal="distributed" vertical="center" indent="1"/>
    </xf>
    <xf numFmtId="0" fontId="48" fillId="0" borderId="0" xfId="8" applyFont="1">
      <alignment vertical="center"/>
    </xf>
    <xf numFmtId="0" fontId="3" fillId="0" borderId="0" xfId="9" applyFont="1">
      <alignment vertical="center"/>
    </xf>
    <xf numFmtId="0" fontId="3" fillId="0" borderId="0" xfId="9" applyFont="1" applyAlignment="1">
      <alignment horizontal="center"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Alignment="1">
      <alignment horizontal="center" vertical="center" shrinkToFit="1"/>
    </xf>
    <xf numFmtId="0" fontId="48" fillId="0" borderId="0" xfId="8" applyFont="1" applyAlignment="1">
      <alignment vertical="center" shrinkToFit="1"/>
    </xf>
    <xf numFmtId="0" fontId="11" fillId="0" borderId="0" xfId="8" applyFont="1">
      <alignment vertical="center"/>
    </xf>
    <xf numFmtId="0" fontId="3" fillId="0" borderId="0" xfId="8" applyFo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3" fillId="0" borderId="0" xfId="12" applyFont="1">
      <alignment vertical="center"/>
    </xf>
    <xf numFmtId="0" fontId="3" fillId="0" borderId="0" xfId="12" applyFont="1" applyAlignment="1">
      <alignment horizontal="righ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lignment vertical="center"/>
    </xf>
    <xf numFmtId="0" fontId="3" fillId="0" borderId="0" xfId="13" applyFont="1">
      <alignment vertical="center"/>
    </xf>
    <xf numFmtId="49" fontId="3" fillId="0" borderId="0" xfId="13" applyNumberFormat="1" applyFont="1">
      <alignment vertical="center"/>
    </xf>
    <xf numFmtId="3" fontId="3" fillId="0" borderId="0" xfId="13" applyNumberFormat="1" applyFo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lignment vertical="center"/>
    </xf>
    <xf numFmtId="0" fontId="3" fillId="0" borderId="8" xfId="14" applyFont="1" applyBorder="1">
      <alignment vertical="center"/>
    </xf>
    <xf numFmtId="180" fontId="3" fillId="0" borderId="13" xfId="1" applyNumberFormat="1" applyFont="1" applyBorder="1" applyAlignment="1">
      <alignment vertical="center"/>
    </xf>
    <xf numFmtId="0" fontId="3" fillId="0" borderId="13" xfId="14" applyFont="1" applyBorder="1">
      <alignment vertical="center"/>
    </xf>
    <xf numFmtId="0" fontId="3" fillId="0" borderId="2" xfId="14" applyFont="1" applyBorder="1">
      <alignment vertical="center"/>
    </xf>
    <xf numFmtId="0" fontId="3" fillId="0" borderId="0" xfId="14" applyFont="1">
      <alignment vertical="center"/>
    </xf>
    <xf numFmtId="0" fontId="3" fillId="0" borderId="5" xfId="14" applyFont="1" applyBorder="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6" xfId="9" applyFont="1" applyBorder="1">
      <alignment vertical="center"/>
    </xf>
    <xf numFmtId="0" fontId="3" fillId="0" borderId="5" xfId="9" applyFont="1" applyBorder="1">
      <alignment vertical="center"/>
    </xf>
    <xf numFmtId="0" fontId="8" fillId="0" borderId="6" xfId="1" applyFont="1" applyBorder="1" applyAlignment="1">
      <alignment vertical="center" justifyLastLine="1"/>
    </xf>
    <xf numFmtId="0" fontId="8" fillId="0" borderId="0" xfId="1" applyFont="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shrinkToFit="1"/>
    </xf>
    <xf numFmtId="0" fontId="8" fillId="0" borderId="0" xfId="1" applyFont="1" applyAlignment="1">
      <alignment vertical="center"/>
    </xf>
    <xf numFmtId="0" fontId="3" fillId="0" borderId="117" xfId="1" applyFont="1" applyBorder="1" applyAlignment="1">
      <alignment horizontal="center" vertical="center"/>
    </xf>
    <xf numFmtId="0" fontId="3" fillId="0" borderId="0" xfId="16" applyFont="1">
      <alignment vertical="center"/>
    </xf>
    <xf numFmtId="49" fontId="3" fillId="0" borderId="0" xfId="16" applyNumberFormat="1" applyFont="1" applyAlignment="1">
      <alignment horizontal="left" vertical="center"/>
    </xf>
    <xf numFmtId="49" fontId="3" fillId="0" borderId="0" xfId="16" applyNumberFormat="1" applyFont="1">
      <alignment vertical="center"/>
    </xf>
    <xf numFmtId="0" fontId="3" fillId="0" borderId="0" xfId="16" applyFont="1" applyAlignment="1">
      <alignment horizontal="left" vertical="center"/>
    </xf>
    <xf numFmtId="5" fontId="3" fillId="0" borderId="6" xfId="16" applyNumberFormat="1" applyFont="1" applyBorder="1">
      <alignment vertical="center"/>
    </xf>
    <xf numFmtId="0" fontId="3" fillId="0" borderId="6" xfId="16" applyFont="1" applyBorder="1">
      <alignment vertical="center"/>
    </xf>
    <xf numFmtId="0" fontId="3" fillId="0" borderId="11" xfId="16" applyFont="1" applyBorder="1">
      <alignment vertical="center"/>
    </xf>
    <xf numFmtId="0" fontId="3" fillId="0" borderId="10" xfId="16" applyFont="1" applyBorder="1">
      <alignment vertical="center"/>
    </xf>
    <xf numFmtId="0" fontId="3" fillId="0" borderId="9" xfId="16" applyFont="1" applyBorder="1">
      <alignment vertical="center"/>
    </xf>
    <xf numFmtId="0" fontId="3" fillId="0" borderId="8" xfId="16" applyFont="1" applyBorder="1">
      <alignment vertical="center"/>
    </xf>
    <xf numFmtId="0" fontId="3" fillId="0" borderId="12" xfId="16" applyFont="1" applyBorder="1">
      <alignment vertical="center"/>
    </xf>
    <xf numFmtId="0" fontId="3" fillId="0" borderId="5" xfId="16" applyFont="1" applyBorder="1">
      <alignment vertical="center"/>
    </xf>
    <xf numFmtId="0" fontId="3" fillId="0" borderId="3" xfId="16" applyFont="1" applyBorder="1">
      <alignment vertical="center"/>
    </xf>
    <xf numFmtId="0" fontId="3" fillId="0" borderId="2" xfId="16" applyFont="1" applyBorder="1">
      <alignment vertical="center"/>
    </xf>
    <xf numFmtId="0" fontId="35" fillId="0" borderId="0" xfId="16" applyFont="1">
      <alignment vertical="center"/>
    </xf>
    <xf numFmtId="0" fontId="3" fillId="0" borderId="0" xfId="16" quotePrefix="1" applyFont="1">
      <alignment vertical="center"/>
    </xf>
    <xf numFmtId="0" fontId="3" fillId="0" borderId="27" xfId="16" applyFont="1" applyBorder="1">
      <alignment vertical="center"/>
    </xf>
    <xf numFmtId="0" fontId="3" fillId="0" borderId="86" xfId="16" applyFont="1" applyBorder="1">
      <alignment vertical="center"/>
    </xf>
    <xf numFmtId="0" fontId="3" fillId="0" borderId="148" xfId="16" applyFont="1" applyBorder="1">
      <alignment vertical="center"/>
    </xf>
    <xf numFmtId="0" fontId="3" fillId="0" borderId="84" xfId="16" applyFont="1" applyBorder="1">
      <alignment vertical="center"/>
    </xf>
    <xf numFmtId="0" fontId="3" fillId="0" borderId="29" xfId="16" applyFont="1" applyBorder="1">
      <alignment vertical="center"/>
    </xf>
    <xf numFmtId="0" fontId="3" fillId="0" borderId="100" xfId="16" applyFont="1" applyBorder="1">
      <alignment vertical="center"/>
    </xf>
    <xf numFmtId="0" fontId="3" fillId="0" borderId="13" xfId="16" applyFont="1" applyBorder="1">
      <alignment vertical="center"/>
    </xf>
    <xf numFmtId="0" fontId="3" fillId="0" borderId="14" xfId="16" applyFont="1" applyBorder="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lignment vertical="center"/>
    </xf>
    <xf numFmtId="0" fontId="10" fillId="0" borderId="0" xfId="16" applyFont="1">
      <alignment vertical="center"/>
    </xf>
    <xf numFmtId="0" fontId="3" fillId="0" borderId="13" xfId="16" applyFont="1" applyBorder="1" applyAlignment="1">
      <alignment horizontal="righ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14" xfId="17" applyFont="1" applyBorder="1">
      <alignment vertical="center"/>
    </xf>
    <xf numFmtId="0" fontId="10" fillId="0" borderId="0" xfId="17" applyFont="1">
      <alignment vertical="center"/>
    </xf>
    <xf numFmtId="0" fontId="10" fillId="0" borderId="11" xfId="17" applyFont="1" applyBorder="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1" applyFont="1" applyAlignment="1">
      <alignment horizontal="center" vertical="top"/>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4" borderId="23" xfId="1" applyFont="1" applyFill="1" applyBorder="1" applyAlignment="1">
      <alignment horizontal="center"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lignment vertical="center"/>
    </xf>
    <xf numFmtId="0" fontId="31" fillId="0" borderId="0" xfId="19" applyFont="1" applyAlignment="1"/>
    <xf numFmtId="0" fontId="10" fillId="0" borderId="0" xfId="19" applyFont="1">
      <alignment vertical="center"/>
    </xf>
    <xf numFmtId="0" fontId="33" fillId="0" borderId="0" xfId="19" applyFo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lignment vertical="center"/>
    </xf>
    <xf numFmtId="0" fontId="9" fillId="0" borderId="79" xfId="8" applyFont="1" applyBorder="1">
      <alignment vertical="center"/>
    </xf>
    <xf numFmtId="0" fontId="9" fillId="0" borderId="76" xfId="8" applyFont="1" applyBorder="1">
      <alignment vertical="center"/>
    </xf>
    <xf numFmtId="0" fontId="9" fillId="0" borderId="106" xfId="8" applyFont="1" applyBorder="1">
      <alignment vertical="center"/>
    </xf>
    <xf numFmtId="0" fontId="9" fillId="0" borderId="133" xfId="8" applyFont="1" applyBorder="1">
      <alignment vertical="center"/>
    </xf>
    <xf numFmtId="0" fontId="9" fillId="0" borderId="106" xfId="8" applyFont="1" applyBorder="1" applyAlignment="1">
      <alignment vertical="top"/>
    </xf>
    <xf numFmtId="0" fontId="9" fillId="0" borderId="75" xfId="8" applyFont="1" applyBorder="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3" fillId="0" borderId="132" xfId="18" applyFont="1" applyBorder="1" applyAlignment="1">
      <alignment vertical="center"/>
    </xf>
    <xf numFmtId="0" fontId="63" fillId="0" borderId="133" xfId="18" applyFont="1" applyBorder="1" applyAlignment="1">
      <alignment vertical="center"/>
    </xf>
    <xf numFmtId="0" fontId="63" fillId="0" borderId="140" xfId="18" applyFont="1" applyBorder="1" applyAlignment="1">
      <alignment vertical="center"/>
    </xf>
    <xf numFmtId="0" fontId="63" fillId="0" borderId="129" xfId="18" applyFont="1" applyBorder="1" applyAlignment="1">
      <alignment vertical="center"/>
    </xf>
    <xf numFmtId="0" fontId="63" fillId="0" borderId="0" xfId="18" applyFont="1" applyAlignment="1">
      <alignment vertical="center"/>
    </xf>
    <xf numFmtId="0" fontId="63" fillId="0" borderId="142" xfId="18" applyFont="1" applyBorder="1" applyAlignment="1">
      <alignment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left" vertical="center" wrapText="1"/>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18" xfId="1" applyFont="1" applyBorder="1" applyAlignment="1">
      <alignment vertical="center"/>
    </xf>
    <xf numFmtId="0" fontId="10" fillId="0" borderId="13" xfId="1" applyFont="1" applyBorder="1" applyAlignment="1">
      <alignment vertical="center"/>
    </xf>
    <xf numFmtId="0" fontId="10" fillId="0" borderId="8" xfId="1" applyFont="1" applyBorder="1" applyAlignment="1">
      <alignment horizontal="right" vertical="center"/>
    </xf>
    <xf numFmtId="0" fontId="3" fillId="0" borderId="14" xfId="1" applyFont="1" applyBorder="1" applyAlignment="1">
      <alignment horizontal="right" vertical="center"/>
    </xf>
    <xf numFmtId="0" fontId="3" fillId="0" borderId="8" xfId="1" applyFont="1" applyBorder="1" applyAlignment="1">
      <alignment horizontal="left" vertical="center"/>
    </xf>
    <xf numFmtId="0" fontId="3" fillId="0" borderId="17" xfId="1" applyFont="1" applyBorder="1" applyAlignment="1">
      <alignment vertical="center"/>
    </xf>
    <xf numFmtId="0" fontId="3" fillId="0" borderId="16" xfId="1" applyFont="1" applyBorder="1" applyAlignment="1">
      <alignment vertical="center"/>
    </xf>
    <xf numFmtId="0" fontId="3" fillId="0" borderId="15" xfId="1" applyFont="1" applyBorder="1" applyAlignment="1">
      <alignment vertical="center"/>
    </xf>
    <xf numFmtId="0" fontId="3" fillId="0" borderId="0" xfId="15" applyFont="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2" fillId="0" borderId="0" xfId="1" applyAlignment="1">
      <alignment vertical="center" shrinkToFit="1"/>
    </xf>
    <xf numFmtId="0" fontId="9" fillId="0" borderId="6"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40" fillId="0" borderId="0" xfId="6" applyFont="1" applyAlignment="1">
      <alignment horizontal="center" vertical="center"/>
    </xf>
    <xf numFmtId="0" fontId="65"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48" fillId="0" borderId="12" xfId="8" applyFont="1" applyBorder="1">
      <alignment vertical="center"/>
    </xf>
    <xf numFmtId="0" fontId="48" fillId="0" borderId="0" xfId="8" applyFont="1" applyAlignment="1">
      <alignment horizontal="left" vertical="center"/>
    </xf>
    <xf numFmtId="0" fontId="48" fillId="0" borderId="13" xfId="8" applyFont="1" applyBorder="1">
      <alignment vertical="center"/>
    </xf>
    <xf numFmtId="0" fontId="48" fillId="0" borderId="0" xfId="8" applyFont="1" applyAlignment="1">
      <alignment horizontal="distributed" vertical="center"/>
    </xf>
    <xf numFmtId="0" fontId="48" fillId="6" borderId="12" xfId="8" applyFont="1" applyFill="1" applyBorder="1" applyAlignment="1">
      <alignment vertical="center" shrinkToFit="1"/>
    </xf>
    <xf numFmtId="0" fontId="48" fillId="0" borderId="0" xfId="8" applyFont="1" applyAlignment="1">
      <alignment horizontal="right" vertical="center"/>
    </xf>
    <xf numFmtId="0" fontId="66" fillId="0" borderId="0" xfId="8" applyFont="1">
      <alignment vertical="center"/>
    </xf>
    <xf numFmtId="0" fontId="67" fillId="0" borderId="0" xfId="0" applyFont="1">
      <alignment vertical="center"/>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0" xfId="1" applyFont="1" applyAlignment="1">
      <alignment horizontal="center" vertical="center" wrapText="1"/>
    </xf>
    <xf numFmtId="0" fontId="9" fillId="0" borderId="0" xfId="1" applyFont="1" applyAlignment="1">
      <alignment horizontal="distributed" vertical="center" indent="1"/>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56" fillId="0" borderId="0" xfId="1" applyFont="1" applyAlignment="1">
      <alignment vertical="center"/>
    </xf>
    <xf numFmtId="0" fontId="3" fillId="7" borderId="9" xfId="1" applyFont="1" applyFill="1" applyBorder="1" applyAlignment="1">
      <alignment horizontal="center" vertical="center"/>
    </xf>
    <xf numFmtId="0" fontId="3" fillId="7" borderId="149" xfId="1" applyFont="1" applyFill="1" applyBorder="1" applyAlignment="1">
      <alignment horizontal="center" vertical="center"/>
    </xf>
    <xf numFmtId="0" fontId="39" fillId="0" borderId="23" xfId="7" applyFont="1" applyFill="1" applyBorder="1" applyAlignment="1">
      <alignment vertical="center" shrinkToFit="1"/>
    </xf>
    <xf numFmtId="0" fontId="39" fillId="0" borderId="23" xfId="7" applyFont="1" applyFill="1" applyBorder="1">
      <alignment vertical="center"/>
    </xf>
    <xf numFmtId="0" fontId="38" fillId="0" borderId="23" xfId="7" applyFill="1" applyBorder="1" applyAlignment="1">
      <alignment vertical="center" shrinkToFit="1"/>
    </xf>
    <xf numFmtId="0" fontId="37" fillId="0" borderId="0" xfId="14" applyFont="1">
      <alignment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178" fontId="3" fillId="4" borderId="0" xfId="1" applyNumberFormat="1" applyFont="1" applyFill="1" applyAlignment="1">
      <alignment horizontal="right" vertical="center" shrinkToFit="1"/>
    </xf>
    <xf numFmtId="0" fontId="3" fillId="0" borderId="0" xfId="1" applyFont="1" applyAlignment="1">
      <alignment horizontal="distributed" vertical="center" indent="1"/>
    </xf>
    <xf numFmtId="0" fontId="3" fillId="5" borderId="0" xfId="1" applyFont="1" applyFill="1" applyAlignment="1">
      <alignment vertical="center"/>
    </xf>
    <xf numFmtId="0" fontId="8" fillId="0" borderId="0" xfId="1" applyFont="1" applyAlignment="1">
      <alignment horizontal="center" vertical="center"/>
    </xf>
    <xf numFmtId="0" fontId="3" fillId="0" borderId="23" xfId="1" applyFont="1" applyBorder="1" applyAlignment="1">
      <alignment vertical="center"/>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0" xfId="1" applyFont="1" applyAlignment="1">
      <alignment horizontal="center" vertical="center" shrinkToFit="1"/>
    </xf>
    <xf numFmtId="0" fontId="3" fillId="4" borderId="0" xfId="1" applyFont="1" applyFill="1" applyAlignment="1">
      <alignment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9" fillId="0" borderId="0" xfId="1" applyFont="1" applyAlignment="1">
      <alignment horizontal="distributed" vertical="center" indent="1"/>
    </xf>
    <xf numFmtId="0" fontId="3" fillId="3" borderId="0" xfId="1" applyFont="1" applyFill="1" applyAlignment="1">
      <alignment horizontal="left" vertical="center" shrinkToFit="1"/>
    </xf>
    <xf numFmtId="0" fontId="3" fillId="4" borderId="0" xfId="1" applyFont="1" applyFill="1" applyAlignment="1">
      <alignment vertical="center" wrapText="1"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178" fontId="3" fillId="5" borderId="0" xfId="1" applyNumberFormat="1" applyFont="1" applyFill="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horizontal="distributed" vertical="center"/>
    </xf>
    <xf numFmtId="0" fontId="3" fillId="0" borderId="23" xfId="3" applyFont="1" applyBorder="1" applyAlignment="1">
      <alignment horizontal="center" vertical="center"/>
    </xf>
    <xf numFmtId="0" fontId="3" fillId="0" borderId="23" xfId="3" applyFont="1" applyBorder="1" applyAlignment="1">
      <alignment horizontal="center" vertical="center" textRotation="255"/>
    </xf>
    <xf numFmtId="0" fontId="3" fillId="0" borderId="23" xfId="3" applyFont="1" applyBorder="1" applyAlignment="1">
      <alignment horizontal="center" vertical="center" textRotation="255" wrapText="1"/>
    </xf>
    <xf numFmtId="0" fontId="3" fillId="0" borderId="23" xfId="3" applyFont="1" applyBorder="1" applyAlignment="1">
      <alignment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40" fillId="0" borderId="0" xfId="6" applyFont="1" applyAlignment="1">
      <alignment horizontal="center" vertical="center"/>
    </xf>
    <xf numFmtId="0" fontId="31" fillId="0" borderId="23" xfId="6" applyFont="1" applyBorder="1" applyAlignment="1">
      <alignment horizontal="center" vertical="center" shrinkToFit="1"/>
    </xf>
    <xf numFmtId="0" fontId="31" fillId="3" borderId="23"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Font="1" applyFill="1" applyBorder="1" applyAlignment="1">
      <alignment horizontal="right" vertical="center" shrinkToFit="1"/>
    </xf>
    <xf numFmtId="0" fontId="3" fillId="4" borderId="86" xfId="1" applyFont="1" applyFill="1" applyBorder="1" applyAlignment="1">
      <alignment horizontal="right" vertical="center" shrinkToFit="1"/>
    </xf>
    <xf numFmtId="0" fontId="3" fillId="4" borderId="25" xfId="1" applyFont="1" applyFill="1" applyBorder="1" applyAlignment="1">
      <alignment horizontal="right" vertical="center" shrinkToFit="1"/>
    </xf>
    <xf numFmtId="0" fontId="3" fillId="4" borderId="100" xfId="1" applyFont="1" applyFill="1" applyBorder="1" applyAlignment="1">
      <alignment horizontal="right" vertical="center" shrinkToFit="1"/>
    </xf>
    <xf numFmtId="0" fontId="3" fillId="0" borderId="14" xfId="1" applyFont="1" applyBorder="1" applyAlignment="1">
      <alignment horizontal="right" vertical="center"/>
    </xf>
    <xf numFmtId="0" fontId="3" fillId="0" borderId="8" xfId="1" applyFont="1" applyBorder="1" applyAlignment="1">
      <alignment horizontal="right" vertical="center"/>
    </xf>
    <xf numFmtId="0" fontId="3" fillId="0" borderId="0" xfId="1" applyFont="1" applyAlignment="1">
      <alignment horizontal="right" vertical="center"/>
    </xf>
    <xf numFmtId="0" fontId="3" fillId="0" borderId="5" xfId="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Border="1" applyAlignment="1">
      <alignment horizontal="center" vertical="center"/>
    </xf>
    <xf numFmtId="0" fontId="10" fillId="0" borderId="21" xfId="1" applyFont="1" applyBorder="1" applyAlignment="1">
      <alignment horizontal="center" vertical="center"/>
    </xf>
    <xf numFmtId="0" fontId="10" fillId="0" borderId="20" xfId="1" applyFont="1" applyBorder="1" applyAlignment="1">
      <alignment horizontal="center" vertical="center"/>
    </xf>
    <xf numFmtId="0" fontId="3" fillId="0" borderId="87" xfId="1" applyFont="1" applyBorder="1" applyAlignment="1">
      <alignment horizontal="center" vertical="center" wrapText="1"/>
    </xf>
    <xf numFmtId="0" fontId="3" fillId="0" borderId="81" xfId="1" applyFont="1" applyBorder="1" applyAlignment="1">
      <alignment horizontal="center" vertical="center" wrapText="1"/>
    </xf>
    <xf numFmtId="0" fontId="3" fillId="0" borderId="88" xfId="1" applyFont="1" applyBorder="1" applyAlignment="1">
      <alignment horizontal="center" vertical="center" wrapText="1"/>
    </xf>
    <xf numFmtId="0" fontId="3" fillId="0" borderId="89" xfId="1" applyFont="1" applyBorder="1" applyAlignment="1">
      <alignment horizontal="center" vertical="center" wrapText="1"/>
    </xf>
    <xf numFmtId="0" fontId="3" fillId="0" borderId="90" xfId="1" applyFont="1" applyBorder="1" applyAlignment="1">
      <alignment horizontal="center" vertical="center" wrapText="1"/>
    </xf>
    <xf numFmtId="0" fontId="3" fillId="0" borderId="91" xfId="1" applyFont="1" applyBorder="1" applyAlignment="1">
      <alignment horizontal="center" vertical="center" wrapText="1"/>
    </xf>
    <xf numFmtId="0" fontId="3" fillId="0" borderId="39" xfId="1" applyFont="1" applyBorder="1" applyAlignment="1">
      <alignment horizontal="center" vertical="center"/>
    </xf>
    <xf numFmtId="0" fontId="2" fillId="0" borderId="35" xfId="1" applyBorder="1" applyAlignment="1">
      <alignment horizontal="center" vertical="center"/>
    </xf>
    <xf numFmtId="0" fontId="2" fillId="0" borderId="0" xfId="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Alignment="1">
      <alignment vertical="center"/>
    </xf>
    <xf numFmtId="0" fontId="3" fillId="0" borderId="38" xfId="1" applyFont="1" applyBorder="1" applyAlignment="1">
      <alignment horizontal="center" vertical="center"/>
    </xf>
    <xf numFmtId="0" fontId="2" fillId="0" borderId="34" xfId="1" applyBorder="1" applyAlignment="1">
      <alignment horizontal="center" vertical="center"/>
    </xf>
    <xf numFmtId="0" fontId="3" fillId="0" borderId="7" xfId="1" applyFont="1" applyBorder="1" applyAlignment="1">
      <alignment vertical="center" textRotation="255" shrinkToFit="1"/>
    </xf>
    <xf numFmtId="0" fontId="3" fillId="0" borderId="4" xfId="1" applyFont="1" applyBorder="1" applyAlignment="1">
      <alignment vertical="center" textRotation="255" shrinkToFit="1"/>
    </xf>
    <xf numFmtId="0" fontId="3" fillId="0" borderId="1" xfId="1" applyFont="1" applyBorder="1" applyAlignment="1">
      <alignment vertical="center" textRotation="255" shrinkToFit="1"/>
    </xf>
    <xf numFmtId="0" fontId="2" fillId="0" borderId="14" xfId="1" applyBorder="1" applyAlignment="1">
      <alignment vertical="center"/>
    </xf>
    <xf numFmtId="0" fontId="2" fillId="0" borderId="8" xfId="1" applyBorder="1" applyAlignment="1">
      <alignment vertical="center"/>
    </xf>
    <xf numFmtId="0" fontId="2" fillId="0" borderId="3" xfId="1" applyBorder="1" applyAlignment="1">
      <alignment vertical="center"/>
    </xf>
    <xf numFmtId="0" fontId="2" fillId="0" borderId="13" xfId="1" applyBorder="1" applyAlignment="1">
      <alignment vertical="center"/>
    </xf>
    <xf numFmtId="0" fontId="2" fillId="0" borderId="2" xfId="1" applyBorder="1" applyAlignment="1">
      <alignment vertical="center"/>
    </xf>
    <xf numFmtId="0" fontId="7" fillId="0" borderId="0" xfId="1" applyFont="1" applyAlignment="1">
      <alignment vertical="center"/>
    </xf>
    <xf numFmtId="0" fontId="16" fillId="0" borderId="0" xfId="1" applyFont="1" applyAlignment="1">
      <alignment vertical="center"/>
    </xf>
    <xf numFmtId="0" fontId="9" fillId="0" borderId="3" xfId="1" applyFont="1" applyBorder="1" applyAlignment="1">
      <alignment horizontal="distributed" vertical="center"/>
    </xf>
    <xf numFmtId="0" fontId="17" fillId="0" borderId="13" xfId="1" applyFont="1" applyBorder="1" applyAlignment="1">
      <alignment horizontal="distributed" vertical="center"/>
    </xf>
    <xf numFmtId="0" fontId="17" fillId="0" borderId="2" xfId="1" applyFont="1" applyBorder="1" applyAlignment="1">
      <alignment horizontal="distributed" vertical="center"/>
    </xf>
    <xf numFmtId="0" fontId="3" fillId="0" borderId="14" xfId="1" applyFont="1" applyBorder="1" applyAlignment="1">
      <alignment horizontal="distributed" vertical="center"/>
    </xf>
    <xf numFmtId="0" fontId="3" fillId="0" borderId="9" xfId="1" applyFont="1" applyBorder="1" applyAlignment="1">
      <alignment horizontal="right" vertical="center" shrinkToFit="1"/>
    </xf>
    <xf numFmtId="0" fontId="2" fillId="0" borderId="14" xfId="1" applyBorder="1" applyAlignment="1">
      <alignment horizontal="right" vertical="center" shrinkToFit="1"/>
    </xf>
    <xf numFmtId="0" fontId="2" fillId="0" borderId="4" xfId="1" applyBorder="1" applyAlignment="1">
      <alignment vertical="center" textRotation="255" shrinkToFit="1"/>
    </xf>
    <xf numFmtId="0" fontId="2" fillId="0" borderId="1" xfId="1" applyBorder="1" applyAlignment="1">
      <alignment vertical="center" textRotation="255" shrinkToFit="1"/>
    </xf>
    <xf numFmtId="0" fontId="3" fillId="0" borderId="13" xfId="1" applyFont="1" applyBorder="1" applyAlignment="1">
      <alignment horizontal="distributed" vertical="center"/>
    </xf>
    <xf numFmtId="0" fontId="7" fillId="0" borderId="0" xfId="1" applyFont="1" applyAlignment="1">
      <alignment horizontal="distributed" vertical="center"/>
    </xf>
    <xf numFmtId="0" fontId="9" fillId="0" borderId="9" xfId="1" applyFont="1" applyBorder="1" applyAlignment="1">
      <alignment horizontal="distributed" vertical="center"/>
    </xf>
    <xf numFmtId="0" fontId="17" fillId="0" borderId="14" xfId="1" applyFont="1" applyBorder="1" applyAlignment="1">
      <alignment horizontal="distributed" vertical="center"/>
    </xf>
    <xf numFmtId="0" fontId="17" fillId="0" borderId="8" xfId="1" applyFont="1" applyBorder="1" applyAlignment="1">
      <alignment horizontal="distributed" vertical="center"/>
    </xf>
    <xf numFmtId="38" fontId="3" fillId="0" borderId="9" xfId="1" applyNumberFormat="1" applyFont="1" applyBorder="1" applyAlignment="1">
      <alignment vertical="center" shrinkToFit="1"/>
    </xf>
    <xf numFmtId="38" fontId="3" fillId="0" borderId="14" xfId="1" applyNumberFormat="1" applyFont="1" applyBorder="1" applyAlignment="1">
      <alignment vertical="center" shrinkToFit="1"/>
    </xf>
    <xf numFmtId="38" fontId="3" fillId="0" borderId="3" xfId="1" applyNumberFormat="1" applyFont="1" applyBorder="1" applyAlignment="1">
      <alignment vertical="center" shrinkToFit="1"/>
    </xf>
    <xf numFmtId="38" fontId="3" fillId="0" borderId="13" xfId="1" applyNumberFormat="1" applyFont="1" applyBorder="1" applyAlignment="1">
      <alignment vertical="center" shrinkToFit="1"/>
    </xf>
    <xf numFmtId="0" fontId="6" fillId="0" borderId="0" xfId="1" applyFont="1" applyAlignment="1">
      <alignment horizontal="right" vertical="center"/>
    </xf>
    <xf numFmtId="0" fontId="2" fillId="0" borderId="13" xfId="1" applyBorder="1" applyAlignment="1">
      <alignment horizontal="right" vertical="center"/>
    </xf>
    <xf numFmtId="0" fontId="10" fillId="0" borderId="36" xfId="1" applyFont="1" applyBorder="1" applyAlignment="1">
      <alignment horizontal="right" vertical="center"/>
    </xf>
    <xf numFmtId="0" fontId="10" fillId="0" borderId="32" xfId="1" applyFont="1" applyBorder="1" applyAlignment="1">
      <alignment horizontal="right" vertical="center"/>
    </xf>
    <xf numFmtId="0" fontId="3" fillId="0" borderId="36" xfId="1" applyFont="1" applyBorder="1" applyAlignment="1">
      <alignment horizontal="center" vertical="center"/>
    </xf>
    <xf numFmtId="0" fontId="2" fillId="0" borderId="32" xfId="1" applyBorder="1" applyAlignment="1">
      <alignment horizontal="center" vertical="center"/>
    </xf>
    <xf numFmtId="0" fontId="2" fillId="0" borderId="12" xfId="1" applyBorder="1" applyAlignment="1">
      <alignment horizontal="center" vertical="center"/>
    </xf>
    <xf numFmtId="0" fontId="2" fillId="0" borderId="10" xfId="1" applyBorder="1" applyAlignment="1">
      <alignment horizontal="center" vertical="center"/>
    </xf>
    <xf numFmtId="0" fontId="3" fillId="0" borderId="35" xfId="1" applyFont="1" applyBorder="1" applyAlignment="1">
      <alignment horizontal="center" vertical="center"/>
    </xf>
    <xf numFmtId="0" fontId="3" fillId="0" borderId="32" xfId="1" applyFont="1" applyBorder="1" applyAlignment="1">
      <alignment horizontal="center" vertical="center"/>
    </xf>
    <xf numFmtId="0" fontId="10" fillId="0" borderId="9" xfId="1" applyFont="1" applyBorder="1" applyAlignment="1">
      <alignment horizontal="center" vertical="center"/>
    </xf>
    <xf numFmtId="0" fontId="10" fillId="0" borderId="3" xfId="1" applyFont="1" applyBorder="1" applyAlignment="1">
      <alignment horizontal="center" vertical="center"/>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Alignment="1">
      <alignment horizontal="center" vertical="center"/>
    </xf>
    <xf numFmtId="0" fontId="3" fillId="0" borderId="34" xfId="1" applyFont="1" applyBorder="1" applyAlignment="1">
      <alignment horizontal="center" vertical="center"/>
    </xf>
    <xf numFmtId="0" fontId="3" fillId="0" borderId="37" xfId="1" applyFont="1" applyBorder="1" applyAlignment="1">
      <alignment horizontal="center" vertical="center"/>
    </xf>
    <xf numFmtId="0" fontId="2" fillId="0" borderId="33" xfId="1" applyBorder="1" applyAlignment="1">
      <alignment horizontal="center" vertical="center"/>
    </xf>
    <xf numFmtId="0" fontId="2" fillId="0" borderId="13" xfId="1" applyBorder="1" applyAlignment="1">
      <alignment horizontal="center" vertical="center"/>
    </xf>
    <xf numFmtId="0" fontId="3" fillId="0" borderId="0" xfId="1" applyFont="1" applyAlignment="1">
      <alignment vertical="center" shrinkToFit="1"/>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Alignment="1">
      <alignment vertical="center" wrapText="1"/>
    </xf>
    <xf numFmtId="0" fontId="3" fillId="4" borderId="44"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Border="1" applyAlignment="1">
      <alignment horizontal="right" vertical="center"/>
    </xf>
    <xf numFmtId="0" fontId="3" fillId="0" borderId="48" xfId="1" applyFont="1" applyBorder="1" applyAlignment="1">
      <alignment horizontal="distributed" vertical="center"/>
    </xf>
    <xf numFmtId="0" fontId="2" fillId="0" borderId="47" xfId="1" applyBorder="1" applyAlignment="1">
      <alignment horizontal="distributed" vertical="center"/>
    </xf>
    <xf numFmtId="0" fontId="3" fillId="0" borderId="48" xfId="1" applyFont="1" applyBorder="1" applyAlignment="1">
      <alignment horizontal="center" vertical="center"/>
    </xf>
    <xf numFmtId="0" fontId="2" fillId="0" borderId="47" xfId="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Border="1" applyAlignment="1">
      <alignment horizontal="distributed" vertical="center" indent="1"/>
    </xf>
    <xf numFmtId="0" fontId="2" fillId="0" borderId="46" xfId="1" applyBorder="1" applyAlignment="1">
      <alignment horizontal="distributed" vertical="center" indent="1"/>
    </xf>
    <xf numFmtId="0" fontId="3" fillId="5" borderId="51" xfId="1" applyFont="1" applyFill="1" applyBorder="1" applyAlignment="1">
      <alignment vertical="center"/>
    </xf>
    <xf numFmtId="0" fontId="2" fillId="5" borderId="50" xfId="1" applyFill="1" applyBorder="1" applyAlignment="1">
      <alignment vertical="center"/>
    </xf>
    <xf numFmtId="0" fontId="2" fillId="5" borderId="49" xfId="1" applyFill="1" applyBorder="1" applyAlignment="1">
      <alignment vertical="center"/>
    </xf>
    <xf numFmtId="0" fontId="3" fillId="0" borderId="51" xfId="1" applyFont="1" applyBorder="1" applyAlignment="1">
      <alignment horizontal="distributed" vertical="center" indent="1"/>
    </xf>
    <xf numFmtId="0" fontId="2" fillId="0" borderId="50" xfId="1" applyBorder="1" applyAlignment="1">
      <alignment horizontal="distributed" vertical="center" indent="1"/>
    </xf>
    <xf numFmtId="0" fontId="2" fillId="0" borderId="49" xfId="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31" fillId="4" borderId="6" xfId="6" applyFont="1" applyFill="1" applyBorder="1" applyAlignment="1">
      <alignment horizontal="center" vertical="center" shrinkToFit="1"/>
    </xf>
    <xf numFmtId="0" fontId="31" fillId="4" borderId="0" xfId="6" applyFont="1" applyFill="1" applyAlignment="1">
      <alignment horizontal="center" vertical="center" shrinkToFit="1"/>
    </xf>
    <xf numFmtId="0" fontId="31" fillId="4" borderId="5" xfId="6" applyFont="1" applyFill="1" applyBorder="1" applyAlignment="1">
      <alignment horizontal="center" vertical="center" shrinkToFit="1"/>
    </xf>
    <xf numFmtId="0" fontId="31" fillId="0" borderId="14" xfId="6" applyFont="1" applyBorder="1" applyAlignment="1">
      <alignment vertical="center"/>
    </xf>
    <xf numFmtId="0" fontId="31" fillId="0" borderId="8" xfId="6" applyFont="1" applyBorder="1" applyAlignment="1">
      <alignment vertical="center"/>
    </xf>
    <xf numFmtId="0" fontId="31" fillId="4" borderId="23" xfId="6" applyFont="1" applyFill="1" applyBorder="1" applyAlignment="1">
      <alignment vertical="center" wrapText="1"/>
    </xf>
    <xf numFmtId="0" fontId="33" fillId="4" borderId="6" xfId="6" applyFont="1" applyFill="1" applyBorder="1" applyAlignment="1">
      <alignment horizontal="center" vertical="center" shrinkToFit="1"/>
    </xf>
    <xf numFmtId="0" fontId="33" fillId="4" borderId="0" xfId="6" applyFont="1" applyFill="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3" fillId="4" borderId="7" xfId="6"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14" xfId="6" applyFont="1" applyBorder="1" applyAlignment="1">
      <alignment horizontal="center" vertical="center" wrapText="1"/>
    </xf>
    <xf numFmtId="0" fontId="31" fillId="0" borderId="6" xfId="6" applyFont="1" applyBorder="1" applyAlignment="1">
      <alignment horizontal="center" vertical="center" wrapText="1"/>
    </xf>
    <xf numFmtId="0" fontId="31" fillId="0" borderId="0" xfId="6" applyFont="1" applyAlignment="1">
      <alignment horizontal="center" vertical="center" wrapText="1"/>
    </xf>
    <xf numFmtId="0" fontId="31" fillId="0" borderId="5" xfId="6" applyFont="1" applyBorder="1" applyAlignment="1">
      <alignment horizontal="center" vertical="center" wrapText="1"/>
    </xf>
    <xf numFmtId="0" fontId="31" fillId="0" borderId="13" xfId="6" applyFont="1" applyBorder="1" applyAlignment="1">
      <alignment horizontal="center" vertical="center" wrapText="1"/>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2" fillId="0" borderId="0" xfId="6" applyFont="1" applyAlignment="1">
      <alignment vertical="center" wrapText="1"/>
    </xf>
    <xf numFmtId="0" fontId="32" fillId="0" borderId="13" xfId="6" applyFont="1" applyBorder="1" applyAlignment="1">
      <alignment vertical="center" wrapText="1"/>
    </xf>
    <xf numFmtId="0" fontId="31" fillId="3" borderId="14" xfId="6" applyFont="1" applyFill="1" applyBorder="1" applyAlignment="1">
      <alignment horizontal="center" vertical="center"/>
    </xf>
    <xf numFmtId="0" fontId="31" fillId="3" borderId="0" xfId="6" applyFont="1" applyFill="1" applyAlignment="1">
      <alignment horizontal="center" vertical="center"/>
    </xf>
    <xf numFmtId="0" fontId="32" fillId="0" borderId="14" xfId="6" applyFont="1" applyBorder="1" applyAlignment="1">
      <alignment vertical="center" wrapText="1"/>
    </xf>
    <xf numFmtId="0" fontId="32" fillId="0" borderId="8" xfId="6" applyFont="1" applyBorder="1" applyAlignment="1">
      <alignment vertical="center" wrapText="1"/>
    </xf>
    <xf numFmtId="0" fontId="32" fillId="0" borderId="5"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3" borderId="13" xfId="6" applyFont="1" applyFill="1" applyBorder="1" applyAlignment="1">
      <alignment horizontal="center" vertical="center"/>
    </xf>
    <xf numFmtId="0" fontId="32" fillId="0" borderId="2" xfId="6" applyFont="1" applyBorder="1" applyAlignment="1">
      <alignment vertical="center" wrapText="1"/>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9" fillId="0" borderId="60"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xf>
    <xf numFmtId="0" fontId="9" fillId="0" borderId="46" xfId="1" applyFont="1" applyBorder="1" applyAlignment="1">
      <alignment vertical="center"/>
    </xf>
    <xf numFmtId="0" fontId="9" fillId="0" borderId="45" xfId="1" applyFont="1" applyBorder="1" applyAlignment="1">
      <alignment vertical="center"/>
    </xf>
    <xf numFmtId="0" fontId="9" fillId="0" borderId="43" xfId="1" applyFont="1" applyBorder="1" applyAlignment="1">
      <alignment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Alignment="1">
      <alignment vertical="center"/>
    </xf>
    <xf numFmtId="0" fontId="9" fillId="0" borderId="5" xfId="1" applyFont="1" applyBorder="1" applyAlignment="1">
      <alignment vertical="center"/>
    </xf>
    <xf numFmtId="0" fontId="9" fillId="0" borderId="44"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7" xfId="1" applyFont="1" applyBorder="1" applyAlignment="1">
      <alignment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85" xfId="1" applyFont="1" applyBorder="1" applyAlignment="1">
      <alignment vertical="center"/>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51" xfId="1" applyFont="1" applyBorder="1" applyAlignment="1">
      <alignment vertical="center"/>
    </xf>
    <xf numFmtId="0" fontId="9" fillId="0" borderId="49" xfId="1" applyFont="1" applyBorder="1" applyAlignment="1">
      <alignment vertical="center"/>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63" fillId="0" borderId="78" xfId="18" applyFont="1" applyBorder="1" applyAlignment="1">
      <alignment horizontal="center" vertical="center"/>
    </xf>
    <xf numFmtId="0" fontId="63" fillId="0" borderId="106" xfId="18" applyFont="1" applyBorder="1" applyAlignment="1">
      <alignment horizontal="center" vertical="center"/>
    </xf>
    <xf numFmtId="0" fontId="63" fillId="0" borderId="77" xfId="18" applyFont="1" applyBorder="1" applyAlignment="1">
      <alignment horizontal="center" vertical="center"/>
    </xf>
    <xf numFmtId="0" fontId="2" fillId="4" borderId="11" xfId="1" applyFill="1" applyBorder="1" applyAlignment="1">
      <alignment horizontal="center" vertical="center" shrinkToFit="1"/>
    </xf>
    <xf numFmtId="0" fontId="2" fillId="4" borderId="12" xfId="1" applyFill="1" applyBorder="1" applyAlignment="1">
      <alignment horizontal="center" vertical="center" shrinkToFit="1"/>
    </xf>
    <xf numFmtId="0" fontId="2" fillId="4" borderId="10" xfId="1" applyFill="1" applyBorder="1" applyAlignment="1">
      <alignment horizontal="center" vertical="center"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23" xfId="4" applyFont="1" applyBorder="1" applyAlignment="1">
      <alignment horizontal="center" vertical="center" justifyLastLine="1"/>
    </xf>
    <xf numFmtId="0" fontId="8" fillId="0" borderId="0" xfId="4" applyFont="1" applyAlignment="1">
      <alignment horizontal="center"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21" fillId="4" borderId="23" xfId="4" applyFont="1" applyFill="1" applyBorder="1" applyAlignment="1">
      <alignment vertical="center" wrapText="1" shrinkToFit="1"/>
    </xf>
    <xf numFmtId="0" fontId="3" fillId="4" borderId="23" xfId="4" applyFont="1" applyFill="1" applyBorder="1" applyAlignment="1">
      <alignment horizontal="center" vertical="center" shrinkToFit="1"/>
    </xf>
    <xf numFmtId="0" fontId="2" fillId="4" borderId="23" xfId="1" applyFill="1" applyBorder="1" applyAlignment="1">
      <alignment horizontal="center" vertical="center" shrinkToFit="1"/>
    </xf>
    <xf numFmtId="0" fontId="3" fillId="0" borderId="9" xfId="4" applyFont="1" applyBorder="1" applyAlignment="1">
      <alignment horizontal="center" vertical="center" wrapText="1"/>
    </xf>
    <xf numFmtId="0" fontId="2" fillId="0" borderId="8" xfId="1" applyBorder="1" applyAlignment="1">
      <alignment wrapText="1"/>
    </xf>
    <xf numFmtId="0" fontId="2" fillId="0" borderId="6" xfId="1" applyBorder="1" applyAlignment="1">
      <alignment horizontal="center" wrapText="1"/>
    </xf>
    <xf numFmtId="0" fontId="2" fillId="0" borderId="5" xfId="1" applyBorder="1" applyAlignment="1">
      <alignment wrapText="1"/>
    </xf>
    <xf numFmtId="0" fontId="2" fillId="0" borderId="3" xfId="1" applyBorder="1" applyAlignment="1">
      <alignment horizontal="center" wrapText="1"/>
    </xf>
    <xf numFmtId="0" fontId="2" fillId="0" borderId="2" xfId="1" applyBorder="1" applyAlignment="1">
      <alignment wrapTex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58" xfId="4" applyFont="1" applyFill="1" applyBorder="1" applyAlignment="1">
      <alignment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0" borderId="23" xfId="4" applyFont="1" applyBorder="1" applyAlignment="1">
      <alignment horizontal="center" vertical="center"/>
    </xf>
    <xf numFmtId="0" fontId="3" fillId="4" borderId="9"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2" fillId="4" borderId="27" xfId="1" applyFill="1" applyBorder="1" applyAlignment="1">
      <alignment horizontal="center" vertical="center" shrinkToFit="1"/>
    </xf>
    <xf numFmtId="0" fontId="2" fillId="4" borderId="86" xfId="1" applyFill="1" applyBorder="1" applyAlignment="1">
      <alignment horizontal="center" vertical="center" shrinkToFit="1"/>
    </xf>
    <xf numFmtId="0" fontId="2" fillId="4" borderId="30" xfId="1" applyFill="1" applyBorder="1" applyAlignment="1">
      <alignment horizontal="center" vertical="center" shrinkToFit="1"/>
    </xf>
    <xf numFmtId="0" fontId="2" fillId="4" borderId="29" xfId="1" applyFill="1" applyBorder="1" applyAlignment="1">
      <alignment horizontal="center" vertical="center" shrinkToFit="1"/>
    </xf>
    <xf numFmtId="0" fontId="2" fillId="4" borderId="100" xfId="1" applyFill="1" applyBorder="1" applyAlignment="1">
      <alignment horizontal="center" vertical="center" shrinkToFit="1"/>
    </xf>
    <xf numFmtId="0" fontId="2" fillId="4" borderId="24" xfId="1" applyFill="1" applyBorder="1" applyAlignment="1">
      <alignment horizontal="center" vertical="center" shrinkToFit="1"/>
    </xf>
    <xf numFmtId="0" fontId="3" fillId="6" borderId="9" xfId="4" applyFont="1" applyFill="1" applyBorder="1" applyAlignment="1">
      <alignment horizontal="center" vertical="center" justifyLastLine="1"/>
    </xf>
    <xf numFmtId="0" fontId="3" fillId="6" borderId="14" xfId="4" applyFont="1" applyFill="1" applyBorder="1" applyAlignment="1">
      <alignment horizontal="center" vertical="center" justifyLastLine="1"/>
    </xf>
    <xf numFmtId="0" fontId="3" fillId="6" borderId="6" xfId="4" applyFont="1" applyFill="1" applyBorder="1" applyAlignment="1">
      <alignment horizontal="center" vertical="center" justifyLastLine="1"/>
    </xf>
    <xf numFmtId="0" fontId="3" fillId="6" borderId="0" xfId="4" applyFont="1" applyFill="1" applyAlignment="1">
      <alignment horizontal="center" vertical="center" justifyLastLine="1"/>
    </xf>
    <xf numFmtId="0" fontId="3" fillId="6" borderId="3" xfId="4" applyFont="1" applyFill="1" applyBorder="1" applyAlignment="1">
      <alignment horizontal="center" vertical="center" justifyLastLine="1"/>
    </xf>
    <xf numFmtId="0" fontId="3" fillId="6" borderId="13" xfId="4" applyFont="1" applyFill="1" applyBorder="1" applyAlignment="1">
      <alignment horizontal="center" vertical="center" justifyLastLine="1"/>
    </xf>
    <xf numFmtId="0" fontId="3" fillId="6" borderId="8" xfId="4" applyFont="1" applyFill="1" applyBorder="1" applyAlignment="1">
      <alignment horizontal="center" vertical="center" justifyLastLine="1"/>
    </xf>
    <xf numFmtId="0" fontId="3" fillId="6" borderId="5" xfId="4" applyFont="1" applyFill="1" applyBorder="1" applyAlignment="1">
      <alignment horizontal="center" vertical="center" justifyLastLine="1"/>
    </xf>
    <xf numFmtId="0" fontId="3" fillId="6" borderId="2" xfId="4" applyFont="1" applyFill="1" applyBorder="1" applyAlignment="1">
      <alignment horizontal="center" vertical="center" justifyLastLine="1"/>
    </xf>
    <xf numFmtId="0" fontId="2" fillId="0" borderId="23" xfId="1" applyBorder="1" applyAlignment="1">
      <alignment horizontal="center" vertical="center" shrinkToFit="1"/>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Border="1" applyAlignment="1">
      <alignment horizontal="center" vertical="center" shrinkToFit="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Alignment="1">
      <alignment horizontal="distributed" vertical="center"/>
    </xf>
    <xf numFmtId="0" fontId="12" fillId="0" borderId="0" xfId="1" applyFont="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5" xfId="1" applyFont="1" applyBorder="1" applyAlignment="1">
      <alignment horizontal="center" vertical="center"/>
    </xf>
    <xf numFmtId="0" fontId="31" fillId="0" borderId="2" xfId="1" applyFont="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5" applyFont="1" applyBorder="1" applyAlignment="1">
      <alignment horizontal="center" vertical="center"/>
    </xf>
    <xf numFmtId="0" fontId="25" fillId="0" borderId="13"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14" xfId="5" applyFont="1" applyFill="1" applyBorder="1" applyAlignment="1">
      <alignment vertical="center"/>
    </xf>
    <xf numFmtId="0" fontId="3" fillId="4" borderId="0" xfId="5" applyFont="1" applyFill="1" applyAlignment="1">
      <alignment vertical="center"/>
    </xf>
    <xf numFmtId="0" fontId="3" fillId="4" borderId="13" xfId="5" applyFont="1" applyFill="1" applyBorder="1" applyAlignment="1">
      <alignment vertical="center"/>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Alignment="1">
      <alignment vertical="center"/>
    </xf>
    <xf numFmtId="0" fontId="25" fillId="0" borderId="5" xfId="5" applyFont="1" applyBorder="1" applyAlignment="1">
      <alignment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5" xfId="1" applyNumberFormat="1" applyFont="1" applyFill="1" applyBorder="1" applyAlignment="1">
      <alignment horizontal="right" vertical="center" shrinkToFit="1"/>
    </xf>
    <xf numFmtId="0" fontId="3" fillId="4" borderId="0" xfId="5" applyFont="1" applyFill="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2" xfId="5" applyFont="1" applyBorder="1" applyAlignment="1">
      <alignment horizontal="center" vertical="center"/>
    </xf>
    <xf numFmtId="0" fontId="25" fillId="5" borderId="0" xfId="5" applyFont="1" applyFill="1" applyAlignment="1">
      <alignment horizontal="center" vertical="center" shrinkToFit="1"/>
    </xf>
    <xf numFmtId="0" fontId="25" fillId="0" borderId="0" xfId="5" applyFont="1" applyAlignment="1">
      <alignment horizontal="center" vertical="center"/>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4" borderId="0" xfId="5" applyFont="1" applyFill="1" applyAlignment="1">
      <alignment vertical="center"/>
    </xf>
    <xf numFmtId="0" fontId="3" fillId="0" borderId="0" xfId="5" applyFont="1" applyAlignment="1">
      <alignment horizontal="distributed" vertical="center" indent="1"/>
    </xf>
    <xf numFmtId="0" fontId="45" fillId="0" borderId="0" xfId="5" applyFont="1" applyAlignment="1">
      <alignment horizontal="center" vertical="center"/>
    </xf>
    <xf numFmtId="0" fontId="8" fillId="0" borderId="0" xfId="5" applyFont="1" applyAlignment="1">
      <alignment horizontal="center" vertical="center"/>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Alignment="1">
      <alignment horizontal="left" vertical="center" shrinkToFit="1"/>
    </xf>
    <xf numFmtId="0" fontId="3" fillId="7" borderId="0" xfId="1" applyFont="1" applyFill="1" applyAlignment="1">
      <alignment horizontal="center" vertical="center"/>
    </xf>
    <xf numFmtId="178" fontId="3" fillId="7" borderId="0" xfId="1" applyNumberFormat="1" applyFont="1" applyFill="1" applyAlignment="1">
      <alignment horizontal="center" vertical="center" shrinkToFit="1"/>
    </xf>
    <xf numFmtId="183"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178" fontId="3" fillId="4" borderId="0" xfId="9" applyNumberFormat="1" applyFont="1" applyFill="1" applyAlignment="1">
      <alignment horizontal="center" vertical="center" shrinkToFit="1"/>
    </xf>
    <xf numFmtId="0" fontId="48" fillId="4" borderId="12" xfId="8" applyFont="1" applyFill="1" applyBorder="1" applyAlignment="1">
      <alignment horizontal="left" vertical="center" shrinkToFit="1"/>
    </xf>
    <xf numFmtId="0" fontId="48" fillId="5" borderId="12" xfId="8" applyFont="1" applyFill="1" applyBorder="1" applyAlignment="1">
      <alignment horizontal="left"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5" borderId="13" xfId="8" applyFont="1" applyFill="1" applyBorder="1" applyAlignment="1">
      <alignment horizontal="left" vertical="center" shrinkToFit="1"/>
    </xf>
    <xf numFmtId="0" fontId="48" fillId="0" borderId="0" xfId="8" applyFont="1" applyAlignment="1">
      <alignment horizontal="right" vertical="center"/>
    </xf>
    <xf numFmtId="0" fontId="48" fillId="0" borderId="0" xfId="8" applyFont="1" applyAlignment="1">
      <alignment horizontal="distributed" vertical="center"/>
    </xf>
    <xf numFmtId="0" fontId="11" fillId="4" borderId="0" xfId="8" applyFont="1" applyFill="1" applyAlignment="1">
      <alignment horizontal="left" vertical="center" indent="1" shrinkToFit="1"/>
    </xf>
    <xf numFmtId="0" fontId="10" fillId="0" borderId="0" xfId="8" applyFont="1" applyAlignment="1">
      <alignment horizontal="distributed" vertical="center" shrinkToFit="1"/>
    </xf>
    <xf numFmtId="0" fontId="11" fillId="0" borderId="0" xfId="8" applyFont="1" applyAlignment="1">
      <alignment horizontal="distributed" vertical="center"/>
    </xf>
    <xf numFmtId="0" fontId="3" fillId="4" borderId="0" xfId="9" applyFont="1" applyFill="1" applyAlignment="1">
      <alignment horizontal="left" vertical="center" indent="1" shrinkToFit="1"/>
    </xf>
    <xf numFmtId="0" fontId="48" fillId="4" borderId="0" xfId="8" applyFont="1" applyFill="1" applyAlignment="1">
      <alignment horizontal="left" vertical="center" shrinkToFit="1"/>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Alignment="1">
      <alignment horizontal="distributed" vertical="center" indent="1"/>
    </xf>
    <xf numFmtId="0" fontId="3" fillId="0" borderId="5" xfId="8" applyFont="1" applyBorder="1" applyAlignment="1">
      <alignment horizontal="distributed" vertical="center" indent="1"/>
    </xf>
    <xf numFmtId="0" fontId="3" fillId="4" borderId="13" xfId="8" applyFont="1" applyFill="1" applyBorder="1" applyAlignment="1">
      <alignment horizontal="center" vertical="center" shrinkToFi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8" fillId="0" borderId="0" xfId="8" applyFont="1" applyAlignment="1">
      <alignment horizontal="center" vertical="center"/>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178" fontId="3" fillId="4" borderId="0" xfId="9" applyNumberFormat="1" applyFont="1" applyFill="1" applyAlignment="1">
      <alignment horizontal="right" vertical="center" shrinkToFit="1"/>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0" xfId="12" applyFont="1" applyAlignment="1">
      <alignment horizontal="center" vertical="center"/>
    </xf>
    <xf numFmtId="3" fontId="3" fillId="0" borderId="0" xfId="12" applyNumberFormat="1" applyFont="1" applyAlignment="1">
      <alignment vertical="center"/>
    </xf>
    <xf numFmtId="0" fontId="3" fillId="0" borderId="0" xfId="13" applyFont="1" applyAlignment="1">
      <alignment horizontal="center" vertical="center" shrinkToFit="1"/>
    </xf>
    <xf numFmtId="3" fontId="3" fillId="0" borderId="0" xfId="13" applyNumberFormat="1" applyFont="1" applyAlignment="1">
      <alignment vertical="center"/>
    </xf>
    <xf numFmtId="0" fontId="3" fillId="0" borderId="0" xfId="13" applyFont="1" applyAlignment="1">
      <alignment horizontal="center" vertical="center"/>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Alignment="1">
      <alignment horizontal="center" vertical="center"/>
    </xf>
    <xf numFmtId="0" fontId="3" fillId="4" borderId="5" xfId="9" applyFont="1" applyFill="1" applyBorder="1" applyAlignment="1">
      <alignment horizontal="center"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Alignment="1">
      <alignment horizontal="center" vertical="center"/>
    </xf>
    <xf numFmtId="178" fontId="3" fillId="4" borderId="5" xfId="9" applyNumberFormat="1"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Alignment="1">
      <alignment vertical="center" wrapText="1"/>
    </xf>
    <xf numFmtId="0" fontId="3" fillId="4" borderId="142" xfId="9" applyFont="1" applyFill="1" applyBorder="1" applyAlignment="1">
      <alignment vertical="center" wrapText="1"/>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6" xfId="9" applyFont="1" applyFill="1" applyBorder="1" applyAlignment="1">
      <alignment vertical="center"/>
    </xf>
    <xf numFmtId="0" fontId="3" fillId="4" borderId="0" xfId="9" applyFont="1" applyFill="1" applyAlignment="1">
      <alignment vertical="center"/>
    </xf>
    <xf numFmtId="0" fontId="3" fillId="4" borderId="5" xfId="9" applyFont="1" applyFill="1" applyBorder="1" applyAlignment="1">
      <alignment vertical="center"/>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2" xfId="9" applyFont="1" applyFill="1" applyBorder="1" applyAlignment="1">
      <alignment vertical="center"/>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142"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Alignment="1">
      <alignment vertical="center"/>
    </xf>
    <xf numFmtId="0" fontId="3" fillId="0" borderId="13" xfId="14" applyFont="1" applyBorder="1" applyAlignment="1">
      <alignment vertical="center"/>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Font="1" applyBorder="1" applyAlignment="1">
      <alignment vertical="center"/>
    </xf>
    <xf numFmtId="0" fontId="10" fillId="0" borderId="24" xfId="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Font="1" applyFill="1" applyBorder="1" applyAlignment="1">
      <alignment horizontal="right" vertical="center"/>
    </xf>
    <xf numFmtId="0" fontId="10" fillId="3" borderId="13" xfId="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5" xfId="9" applyNumberFormat="1" applyFont="1" applyFill="1" applyBorder="1" applyAlignment="1">
      <alignment horizontal="right" vertical="center"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Alignment="1">
      <alignment horizontal="right" vertical="center"/>
    </xf>
    <xf numFmtId="0" fontId="3" fillId="0" borderId="133" xfId="15" applyFont="1" applyBorder="1" applyAlignment="1">
      <alignment horizontal="center" vertical="center"/>
    </xf>
    <xf numFmtId="0" fontId="3" fillId="0" borderId="140" xfId="15" applyFont="1" applyBorder="1" applyAlignment="1">
      <alignment horizontal="center" vertical="center"/>
    </xf>
    <xf numFmtId="0" fontId="3" fillId="0" borderId="134" xfId="15" applyFont="1" applyBorder="1" applyAlignment="1">
      <alignment horizontal="center" vertical="center"/>
    </xf>
    <xf numFmtId="0" fontId="3" fillId="0" borderId="136" xfId="15" applyFont="1" applyBorder="1" applyAlignment="1">
      <alignment horizontal="center" vertical="center" shrinkToFit="1"/>
    </xf>
    <xf numFmtId="0" fontId="3" fillId="0" borderId="137" xfId="15" applyFont="1" applyBorder="1" applyAlignment="1">
      <alignment horizontal="center" vertical="center" shrinkToFit="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3" fillId="0" borderId="139" xfId="15" applyFont="1" applyBorder="1" applyAlignment="1">
      <alignment horizontal="center" vertical="center" shrinkToFit="1"/>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wrapText="1" indent="3"/>
    </xf>
    <xf numFmtId="0" fontId="31" fillId="4" borderId="0" xfId="1" applyFont="1" applyFill="1" applyAlignment="1">
      <alignment horizontal="left" vertical="center" indent="4" shrinkToFit="1"/>
    </xf>
    <xf numFmtId="0" fontId="31" fillId="4" borderId="0" xfId="1" applyFont="1" applyFill="1" applyAlignment="1">
      <alignment horizontal="left" vertical="center" wrapText="1" indent="3"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Alignment="1">
      <alignment horizontal="center" vertical="center"/>
    </xf>
    <xf numFmtId="178" fontId="31" fillId="3" borderId="0" xfId="14" applyNumberFormat="1" applyFont="1" applyFill="1" applyAlignment="1">
      <alignment horizontal="center" vertical="center"/>
    </xf>
    <xf numFmtId="0" fontId="45" fillId="0" borderId="0" xfId="1" applyFont="1" applyAlignment="1">
      <alignment horizontal="center" vertical="center"/>
    </xf>
    <xf numFmtId="182" fontId="3" fillId="5" borderId="154" xfId="21" applyNumberFormat="1" applyFont="1" applyFill="1" applyBorder="1" applyAlignment="1">
      <alignment horizontal="center"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2" xfId="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5" borderId="154" xfId="1" applyFont="1" applyFill="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1" fillId="0" borderId="0" xfId="19" applyFont="1" applyAlignment="1">
      <alignment horizontal="distributed" vertical="center"/>
    </xf>
    <xf numFmtId="20" fontId="31" fillId="5" borderId="0" xfId="19" applyNumberFormat="1" applyFont="1" applyFill="1" applyAlignment="1">
      <alignment horizontal="left"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14" fillId="3" borderId="0" xfId="1" applyFont="1" applyFill="1" applyAlignment="1">
      <alignment horizontal="center" vertical="center" justifyLastLine="1"/>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Alignment="1">
      <alignment horizontal="left"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Alignment="1">
      <alignment horizontal="center" vertical="center"/>
    </xf>
    <xf numFmtId="178" fontId="31" fillId="3" borderId="13" xfId="19" applyNumberFormat="1" applyFont="1" applyFill="1" applyBorder="1" applyAlignment="1">
      <alignment horizontal="center" vertical="center"/>
    </xf>
    <xf numFmtId="56" fontId="3" fillId="4" borderId="13" xfId="1" applyNumberFormat="1" applyFont="1" applyFill="1" applyBorder="1" applyAlignment="1">
      <alignment vertical="center"/>
    </xf>
    <xf numFmtId="0" fontId="3" fillId="3" borderId="150" xfId="1" applyFont="1" applyFill="1" applyBorder="1" applyAlignment="1">
      <alignment horizontal="center" vertical="center"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Alignment="1">
      <alignment horizontal="center" vertical="center" wrapText="1"/>
    </xf>
    <xf numFmtId="0" fontId="3" fillId="0" borderId="0" xfId="1" applyFont="1" applyAlignment="1">
      <alignment horizontal="right" vertical="top"/>
    </xf>
    <xf numFmtId="0" fontId="64" fillId="4" borderId="0" xfId="1" applyFont="1" applyFill="1" applyAlignment="1">
      <alignment horizontal="center" vertical="center" justifyLastLine="1"/>
    </xf>
    <xf numFmtId="0" fontId="13" fillId="0" borderId="0" xfId="1" applyFont="1" applyAlignment="1">
      <alignment horizontal="center" vertical="center" wrapTex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4" borderId="0" xfId="1" applyFont="1" applyFill="1" applyAlignment="1">
      <alignment horizontal="center" vertical="center" shrinkToFit="1"/>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178" fontId="3" fillId="3" borderId="12" xfId="1" applyNumberFormat="1" applyFont="1" applyFill="1" applyBorder="1" applyAlignment="1">
      <alignment horizontal="center" vertical="center" shrinkToFit="1"/>
    </xf>
    <xf numFmtId="0" fontId="3" fillId="0" borderId="23" xfId="1" applyFont="1" applyBorder="1" applyAlignment="1">
      <alignment horizontal="center" vertical="center" textRotation="255"/>
    </xf>
    <xf numFmtId="0" fontId="3" fillId="4" borderId="2"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0" fontId="3" fillId="0" borderId="11" xfId="16" applyFont="1" applyBorder="1" applyAlignment="1">
      <alignment vertical="center"/>
    </xf>
    <xf numFmtId="0" fontId="3" fillId="0" borderId="12" xfId="16" applyFont="1" applyBorder="1" applyAlignment="1">
      <alignment vertical="center"/>
    </xf>
    <xf numFmtId="0" fontId="3" fillId="0" borderId="10" xfId="16"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4" borderId="102" xfId="1" applyFont="1" applyFill="1" applyBorder="1" applyAlignment="1">
      <alignment horizontal="center" vertical="center" shrinkToFit="1"/>
    </xf>
    <xf numFmtId="0" fontId="3" fillId="3" borderId="31"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4" borderId="171" xfId="1" applyFont="1" applyFill="1" applyBorder="1" applyAlignment="1">
      <alignment horizontal="center" vertical="center" shrinkToFit="1"/>
    </xf>
    <xf numFmtId="0" fontId="3" fillId="3" borderId="172"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4" borderId="173" xfId="1" applyFont="1" applyFill="1" applyBorder="1" applyAlignment="1">
      <alignment horizontal="center" vertical="center" shrinkToFit="1"/>
    </xf>
    <xf numFmtId="0" fontId="3" fillId="3" borderId="17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FFFF66"/>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50</xdr:row>
      <xdr:rowOff>9524</xdr:rowOff>
    </xdr:from>
    <xdr:to>
      <xdr:col>25</xdr:col>
      <xdr:colOff>228600</xdr:colOff>
      <xdr:row>73</xdr:row>
      <xdr:rowOff>28575</xdr:rowOff>
    </xdr:to>
    <xdr:sp macro="" textlink="">
      <xdr:nvSpPr>
        <xdr:cNvPr id="180230" name="Rectangle 6">
          <a:extLst>
            <a:ext uri="{FF2B5EF4-FFF2-40B4-BE49-F238E27FC236}">
              <a16:creationId xmlns:a16="http://schemas.microsoft.com/office/drawing/2014/main" id="{00000000-0008-0000-3E00-000006C00200}"/>
            </a:ext>
          </a:extLst>
        </xdr:cNvPr>
        <xdr:cNvSpPr>
          <a:spLocks noChangeArrowheads="1"/>
        </xdr:cNvSpPr>
      </xdr:nvSpPr>
      <xdr:spPr bwMode="auto">
        <a:xfrm>
          <a:off x="38100" y="11001374"/>
          <a:ext cx="7115175" cy="5057776"/>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（公共工事等及び売払い等からの暴力団の排除に関する措置）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ために必要な資格を与えないこと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入札の参加者の資格を有する者（以下「有資格者」という。）が暴力団員又は暴力団密接関係者に該当すると認めら</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れた場合には、当該有資格者を公共工事等及び売払い等に係る入札に参加させないこと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年を経過しない者であって、暴力団員又は暴力団密接関係者に該当すると認められるものに対する前号に掲げる措置に</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準ずる措置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当該下請負人等との契約の解除を求め、契約相手方が当該下請負人等との契約の解除の求めを拒否した場合には、契約</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相手方との当該公共工事等の契約を解除すること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市長は、前項各号（第３号を除く。）に掲げる措置を講ずるために必要があると認めるときは、契約相手方及び下請負</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人等に対し、これらの者が暴力団員又は暴力団密接関係者でない旨の誓約書の提出及び必要な事項の報告等を求めること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ができる。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市長は、前項の誓約書を提出した者が暴力団員又は暴力団密接関係者に該当すると認めるときは、その旨を公表するこ</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とができる。</a:t>
          </a:r>
        </a:p>
      </xdr:txBody>
    </xdr:sp>
    <xdr:clientData/>
  </xdr:twoCellAnchor>
  <xdr:twoCellAnchor>
    <xdr:from>
      <xdr:col>0</xdr:col>
      <xdr:colOff>38100</xdr:colOff>
      <xdr:row>74</xdr:row>
      <xdr:rowOff>0</xdr:rowOff>
    </xdr:from>
    <xdr:to>
      <xdr:col>25</xdr:col>
      <xdr:colOff>228600</xdr:colOff>
      <xdr:row>95</xdr:row>
      <xdr:rowOff>209550</xdr:rowOff>
    </xdr:to>
    <xdr:sp macro="" textlink="">
      <xdr:nvSpPr>
        <xdr:cNvPr id="180229" name="Rectangle 5">
          <a:extLst>
            <a:ext uri="{FF2B5EF4-FFF2-40B4-BE49-F238E27FC236}">
              <a16:creationId xmlns:a16="http://schemas.microsoft.com/office/drawing/2014/main" id="{00000000-0008-0000-3E00-000005C00200}"/>
            </a:ext>
          </a:extLst>
        </xdr:cNvPr>
        <xdr:cNvSpPr>
          <a:spLocks noChangeArrowheads="1"/>
        </xdr:cNvSpPr>
      </xdr:nvSpPr>
      <xdr:spPr bwMode="auto">
        <a:xfrm>
          <a:off x="38100" y="16478250"/>
          <a:ext cx="7115175" cy="481012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（暴力団密接関係者）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事業者で、次に掲げる者（アに掲げる者については、当該事業者が法人である場合に限る。）のうちに暴力団員又は</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第１号から前号までのいずれかに該当する者のあるもの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事業者の役員（業務を執行する社員、取締役、執行役又はこれらに準ずる者をいい、相談役、顧問その他のいかな</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る名称を有する者であるかを問わず、当該事業者に対し業務を執行する社員、取締役、執行役又はこれらに準ずる者</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と同等以上の支配力を有するものと認められる者を含む。）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その他の組織（以下「営業所等」という。）の業務を統括する者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それらと同等以上の職にあるものであって、事業の利益に重大な影響を及ぼす業務について、一切の裁判外の行為を</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する権限を有し、又は当該営業所等の業務を統括する者の権限を代行し得る地位にある者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エ　事実上事業者の経営に参加していると認められる者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lnSpc>
              <a:spcPct val="1500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a:t>
          </a:r>
        </a:p>
        <a:p>
          <a:pPr algn="l" rtl="0">
            <a:defRPr sz="1000"/>
          </a:pPr>
          <a:r>
            <a:rPr lang="ja-JP" altLang="en-US" sz="1050" b="0" i="0" u="none" strike="noStrike" baseline="0">
              <a:solidFill>
                <a:sysClr val="windowText" lastClr="000000"/>
              </a:solidFill>
              <a:latin typeface="Century"/>
              <a:ea typeface="ＭＳ 明朝"/>
            </a:rPr>
            <a:t> </a:t>
          </a:r>
          <a:endParaRPr lang="ja-JP" altLang="en-US" sz="1050" b="0" i="0" u="none" strike="noStrike" baseline="0">
            <a:solidFill>
              <a:sysClr val="windowText" lastClr="000000"/>
            </a:solidFill>
            <a:latin typeface="Century"/>
          </a:endParaRPr>
        </a:p>
      </xdr:txBody>
    </xdr:sp>
    <xdr:clientData/>
  </xdr:twoCellAnchor>
  <xdr:twoCellAnchor>
    <xdr:from>
      <xdr:col>1</xdr:col>
      <xdr:colOff>47625</xdr:colOff>
      <xdr:row>117</xdr:row>
      <xdr:rowOff>95250</xdr:rowOff>
    </xdr:from>
    <xdr:to>
      <xdr:col>25</xdr:col>
      <xdr:colOff>123825</xdr:colOff>
      <xdr:row>137</xdr:row>
      <xdr:rowOff>85725</xdr:rowOff>
    </xdr:to>
    <xdr:sp macro="" textlink="">
      <xdr:nvSpPr>
        <xdr:cNvPr id="180237" name="Rectangle 13">
          <a:extLst>
            <a:ext uri="{FF2B5EF4-FFF2-40B4-BE49-F238E27FC236}">
              <a16:creationId xmlns:a16="http://schemas.microsoft.com/office/drawing/2014/main" id="{00000000-0008-0000-3E00-00000DC00200}"/>
            </a:ext>
          </a:extLst>
        </xdr:cNvPr>
        <xdr:cNvSpPr>
          <a:spLocks noChangeArrowheads="1"/>
        </xdr:cNvSpPr>
      </xdr:nvSpPr>
      <xdr:spPr bwMode="auto">
        <a:xfrm>
          <a:off x="342900" y="24726900"/>
          <a:ext cx="6429375" cy="43719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none" strike="noStrike" baseline="0">
              <a:solidFill>
                <a:srgbClr val="000000"/>
              </a:solidFill>
              <a:latin typeface="游明朝"/>
              <a:ea typeface="游明朝"/>
            </a:rPr>
            <a:t>（暴力団密接関係者）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第３条　条例第２条第３号の市規則で定める者は、次のいずれかに該当する者とする。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a:t>
          </a:r>
          <a:r>
            <a:rPr lang="ja-JP" altLang="en-US" sz="900" b="0" i="0" u="none" strike="noStrike" baseline="0">
              <a:solidFill>
                <a:srgbClr val="000000"/>
              </a:solidFill>
              <a:latin typeface="ＭＳ 明朝"/>
              <a:ea typeface="ＭＳ 明朝"/>
            </a:rPr>
            <a:t>(1)</a:t>
          </a:r>
          <a:r>
            <a:rPr lang="ja-JP" altLang="en-US" sz="900" b="0" i="0" u="none" strike="noStrike" baseline="0">
              <a:solidFill>
                <a:srgbClr val="000000"/>
              </a:solidFill>
              <a:latin typeface="游明朝"/>
              <a:ea typeface="游明朝"/>
            </a:rPr>
            <a:t>　自己若しくは第三者の利益を図り又は第三者に損害を加える目的で、暴力団又は暴力団員を利用した者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(2)</a:t>
          </a:r>
          <a:r>
            <a:rPr lang="ja-JP" altLang="en-US" sz="900" b="0" i="0" u="none" strike="noStrike" baseline="0">
              <a:solidFill>
                <a:srgbClr val="000000"/>
              </a:solidFill>
              <a:latin typeface="游明朝"/>
              <a:ea typeface="游明朝"/>
            </a:rPr>
            <a:t>　暴力団の威力を利用する目的で、又は暴力団の威力を利用したことに関し、暴力団又は暴力団員に対し、金品その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他の財産上の利益又は役務の供与（次号において「利益の供与」という。）をした者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(3)</a:t>
          </a:r>
          <a:r>
            <a:rPr lang="ja-JP" altLang="en-US" sz="900" b="0" i="0" u="none" strike="noStrike" baseline="0">
              <a:solidFill>
                <a:srgbClr val="000000"/>
              </a:solidFill>
              <a:latin typeface="游明朝"/>
              <a:ea typeface="游明朝"/>
            </a:rPr>
            <a:t>　前号に定めるもののほか、暴力団又は暴力団員に対し、暴力団の活動を助長し、又は暴力団の運営に資することと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なる相当の対償のない利益の供与をした者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(4)</a:t>
          </a:r>
          <a:r>
            <a:rPr lang="ja-JP" altLang="en-US" sz="900" b="0" i="0" u="none" strike="noStrike" baseline="0">
              <a:solidFill>
                <a:srgbClr val="000000"/>
              </a:solidFill>
              <a:latin typeface="游明朝"/>
              <a:ea typeface="游明朝"/>
            </a:rPr>
            <a:t>　暴力団又は暴力団員と社会的に非難されるべき関係を有する者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(5)</a:t>
          </a:r>
          <a:r>
            <a:rPr lang="ja-JP" altLang="en-US" sz="900" b="0" i="0" u="none" strike="noStrike" baseline="0">
              <a:solidFill>
                <a:srgbClr val="000000"/>
              </a:solidFill>
              <a:latin typeface="游明朝"/>
              <a:ea typeface="游明朝"/>
            </a:rPr>
            <a:t>　事業者で、次に掲げる者（アに掲げる者については、当該事業者が法人である場合に限る。）のうちに暴力団員又は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第１号から前号までのいずれかに該当する者のあるもの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ア　事業者の役員（業務を執行する社員、取締役、執行役又はこれらに準ずる者をいい、相談役、顧問その他のいかな</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る名称を有する者であるかを問わず、当該事業者に対し業務を執行する社員、取締役、執行役又はこれらに準ずる者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と同等以上の支配力を有するものと認められる者を含む。）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イ　支配人、本店長、支店長、営業所長、事務所長その他いかなる名称を有する者であるかを問わず、営業所、事務所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その他の組織（以下「営業所等」という。）の業務を統括する者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ウ　営業所等において、部長、課長、支店次長、副支店長、副所長その他いかなる名称を有する者であるかを問わず、</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それらと同等以上の職にあるものであって、事業の利益に重大な影響を及ぼす業務について、一切の裁判外の行為を</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する権限を有し、又は当該営業所等の業務を統括する者の権限を代行し得る地位にある者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游明朝"/>
              <a:ea typeface="游明朝"/>
            </a:rPr>
            <a:t>　　</a:t>
          </a:r>
          <a:r>
            <a:rPr lang="ja-JP" altLang="en-US" sz="900" b="0" i="0" u="none" strike="noStrike" baseline="0">
              <a:solidFill>
                <a:srgbClr val="000000"/>
              </a:solidFill>
              <a:latin typeface="游明朝"/>
              <a:ea typeface="游明朝"/>
            </a:rPr>
            <a:t>エ　事実上事業者の経営に参加していると認められる者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(6)</a:t>
          </a:r>
          <a:r>
            <a:rPr lang="ja-JP" altLang="en-US" sz="900" b="0" i="0" u="none" strike="noStrike" baseline="0">
              <a:solidFill>
                <a:srgbClr val="000000"/>
              </a:solidFill>
              <a:latin typeface="游明朝"/>
              <a:ea typeface="游明朝"/>
            </a:rPr>
            <a:t>　前各号のいずれかに該当する者であることを知りながら、これを相手方として、公共工事等に係る下請契約、資材</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又は原材料の購入契約その他の契約を締結した事業者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 </a:t>
          </a:r>
          <a:endParaRPr lang="ja-JP" altLang="en-US" sz="1100" b="0" i="0" u="none" strike="noStrike" baseline="0">
            <a:solidFill>
              <a:srgbClr val="000000"/>
            </a:solidFill>
            <a:latin typeface="ＭＳ Ｐゴシック"/>
            <a:ea typeface="ＭＳ Ｐゴシック"/>
          </a:endParaRPr>
        </a:p>
        <a:p>
          <a:pPr algn="l" rtl="0">
            <a:lnSpc>
              <a:spcPts val="1700"/>
            </a:lnSpc>
            <a:defRPr sz="1000"/>
          </a:pPr>
          <a:r>
            <a:rPr lang="ja-JP" altLang="en-US" sz="1050" b="0" i="0" u="none" strike="noStrike" baseline="0">
              <a:solidFill>
                <a:srgbClr val="000000"/>
              </a:solidFill>
              <a:latin typeface="游明朝"/>
              <a:ea typeface="游明朝"/>
            </a:rPr>
            <a:t> </a:t>
          </a:r>
        </a:p>
      </xdr:txBody>
    </xdr:sp>
    <xdr:clientData/>
  </xdr:twoCellAnchor>
  <xdr:oneCellAnchor>
    <xdr:from>
      <xdr:col>21</xdr:col>
      <xdr:colOff>209550</xdr:colOff>
      <xdr:row>49</xdr:row>
      <xdr:rowOff>209550</xdr:rowOff>
    </xdr:from>
    <xdr:ext cx="184731" cy="264560"/>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602932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2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2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2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2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4F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2" name="AutoShape 3">
          <a:extLst>
            <a:ext uri="{FF2B5EF4-FFF2-40B4-BE49-F238E27FC236}">
              <a16:creationId xmlns:a16="http://schemas.microsoft.com/office/drawing/2014/main" id="{1A9A4AA9-B8B3-418F-AF59-52B50BD8E5A6}"/>
            </a:ext>
          </a:extLst>
        </xdr:cNvPr>
        <xdr:cNvSpPr>
          <a:spLocks noChangeArrowheads="1"/>
        </xdr:cNvSpPr>
      </xdr:nvSpPr>
      <xdr:spPr bwMode="auto">
        <a:xfrm>
          <a:off x="771524" y="4000499"/>
          <a:ext cx="3457575" cy="59055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3" name="AutoShape 3">
          <a:extLst>
            <a:ext uri="{FF2B5EF4-FFF2-40B4-BE49-F238E27FC236}">
              <a16:creationId xmlns:a16="http://schemas.microsoft.com/office/drawing/2014/main" id="{3B07A6E5-26AD-4220-B120-96588166758A}"/>
            </a:ext>
          </a:extLst>
        </xdr:cNvPr>
        <xdr:cNvSpPr>
          <a:spLocks noChangeArrowheads="1"/>
        </xdr:cNvSpPr>
      </xdr:nvSpPr>
      <xdr:spPr bwMode="auto">
        <a:xfrm>
          <a:off x="771524" y="4000499"/>
          <a:ext cx="3457575" cy="59055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209550</xdr:colOff>
      <xdr:row>21</xdr:row>
      <xdr:rowOff>104775</xdr:rowOff>
    </xdr:from>
    <xdr:to>
      <xdr:col>15</xdr:col>
      <xdr:colOff>76200</xdr:colOff>
      <xdr:row>25</xdr:row>
      <xdr:rowOff>9526</xdr:rowOff>
    </xdr:to>
    <xdr:sp macro="" textlink="">
      <xdr:nvSpPr>
        <xdr:cNvPr id="2" name="AutoShape 3">
          <a:extLst>
            <a:ext uri="{FF2B5EF4-FFF2-40B4-BE49-F238E27FC236}">
              <a16:creationId xmlns:a16="http://schemas.microsoft.com/office/drawing/2014/main" id="{2A5DF631-9512-4187-8A4C-FDF431AF3F10}"/>
            </a:ext>
          </a:extLst>
        </xdr:cNvPr>
        <xdr:cNvSpPr>
          <a:spLocks noChangeArrowheads="1"/>
        </xdr:cNvSpPr>
      </xdr:nvSpPr>
      <xdr:spPr bwMode="auto">
        <a:xfrm>
          <a:off x="762000" y="4086225"/>
          <a:ext cx="3457575" cy="590551"/>
        </a:xfrm>
        <a:prstGeom prst="wedgeRoundRectCallout">
          <a:avLst>
            <a:gd name="adj1" fmla="val -63339"/>
            <a:gd name="adj2" fmla="val -40208"/>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twoCellAnchor>
    <xdr:from>
      <xdr:col>2</xdr:col>
      <xdr:colOff>209549</xdr:colOff>
      <xdr:row>78</xdr:row>
      <xdr:rowOff>123825</xdr:rowOff>
    </xdr:from>
    <xdr:to>
      <xdr:col>15</xdr:col>
      <xdr:colOff>76199</xdr:colOff>
      <xdr:row>82</xdr:row>
      <xdr:rowOff>28576</xdr:rowOff>
    </xdr:to>
    <xdr:sp macro="" textlink="">
      <xdr:nvSpPr>
        <xdr:cNvPr id="4" name="AutoShape 3">
          <a:extLst>
            <a:ext uri="{FF2B5EF4-FFF2-40B4-BE49-F238E27FC236}">
              <a16:creationId xmlns:a16="http://schemas.microsoft.com/office/drawing/2014/main" id="{6819A017-0889-4FD1-B9E7-956FF99ED282}"/>
            </a:ext>
          </a:extLst>
        </xdr:cNvPr>
        <xdr:cNvSpPr>
          <a:spLocks noChangeArrowheads="1"/>
        </xdr:cNvSpPr>
      </xdr:nvSpPr>
      <xdr:spPr bwMode="auto">
        <a:xfrm>
          <a:off x="761999" y="14277975"/>
          <a:ext cx="3457575" cy="590551"/>
        </a:xfrm>
        <a:prstGeom prst="wedgeRoundRectCallout">
          <a:avLst>
            <a:gd name="adj1" fmla="val -63339"/>
            <a:gd name="adj2" fmla="val -40208"/>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E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E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E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13</xdr:col>
      <xdr:colOff>1105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14</xdr:col>
      <xdr:colOff>3375</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14</xdr:col>
      <xdr:colOff>3375</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2.keiyaku.city.osaka.lg.jp/help/download/download.html"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7"/>
  <sheetViews>
    <sheetView tabSelected="1" workbookViewId="0"/>
  </sheetViews>
  <sheetFormatPr defaultColWidth="9" defaultRowHeight="13.2"/>
  <cols>
    <col min="1" max="16384" width="9" style="141"/>
  </cols>
  <sheetData>
    <row r="1" spans="1:2">
      <c r="A1" s="141" t="s">
        <v>0</v>
      </c>
    </row>
    <row r="2" spans="1:2">
      <c r="A2" s="141" t="s">
        <v>1</v>
      </c>
    </row>
    <row r="3" spans="1:2">
      <c r="A3" s="141" t="s">
        <v>2</v>
      </c>
    </row>
    <row r="4" spans="1:2">
      <c r="A4" s="141" t="s">
        <v>3</v>
      </c>
    </row>
    <row r="5" spans="1:2">
      <c r="A5" s="534"/>
      <c r="B5" s="141" t="s">
        <v>4</v>
      </c>
    </row>
    <row r="6" spans="1:2">
      <c r="A6" s="535"/>
      <c r="B6" s="141" t="s">
        <v>5</v>
      </c>
    </row>
    <row r="7" spans="1:2">
      <c r="A7" s="536"/>
      <c r="B7" s="141" t="s">
        <v>6</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47"/>
  <sheetViews>
    <sheetView view="pageBreakPreview" zoomScaleNormal="100" zoomScaleSheetLayoutView="100" workbookViewId="0">
      <selection activeCell="A8" sqref="A8:X9"/>
    </sheetView>
  </sheetViews>
  <sheetFormatPr defaultColWidth="3.6640625" defaultRowHeight="17.25" customHeight="1"/>
  <cols>
    <col min="1" max="16384" width="3.6640625" style="1"/>
  </cols>
  <sheetData>
    <row r="1" spans="1:53" ht="17.25" customHeight="1">
      <c r="AZ1" s="18" t="s">
        <v>332</v>
      </c>
      <c r="BA1" s="538" t="s">
        <v>187</v>
      </c>
    </row>
    <row r="2" spans="1:53" ht="17.25" customHeight="1">
      <c r="AR2" s="630" t="s">
        <v>188</v>
      </c>
      <c r="AS2" s="631"/>
      <c r="AT2" s="632"/>
      <c r="AU2" s="680" t="s">
        <v>189</v>
      </c>
      <c r="AV2" s="681"/>
      <c r="AW2" s="681"/>
      <c r="AX2" s="681"/>
      <c r="AY2" s="681"/>
      <c r="AZ2" s="682"/>
    </row>
    <row r="3" spans="1:53" ht="17.25" customHeight="1">
      <c r="AR3" s="633"/>
      <c r="AS3" s="634"/>
      <c r="AT3" s="635"/>
      <c r="AU3" s="695" t="s">
        <v>190</v>
      </c>
      <c r="AV3" s="695"/>
      <c r="AW3" s="695"/>
      <c r="AX3" s="627" t="s">
        <v>191</v>
      </c>
      <c r="AY3" s="628"/>
      <c r="AZ3" s="629"/>
    </row>
    <row r="4" spans="1:53" ht="17.25" customHeight="1">
      <c r="AR4" s="630"/>
      <c r="AS4" s="631"/>
      <c r="AT4" s="632"/>
      <c r="AU4" s="653"/>
      <c r="AV4" s="653"/>
      <c r="AW4" s="653"/>
      <c r="AX4" s="653"/>
      <c r="AY4" s="653"/>
      <c r="AZ4" s="653"/>
    </row>
    <row r="5" spans="1:53" ht="17.25" customHeight="1">
      <c r="AR5" s="651"/>
      <c r="AS5" s="614"/>
      <c r="AT5" s="652"/>
      <c r="AU5" s="654"/>
      <c r="AV5" s="654"/>
      <c r="AW5" s="654"/>
      <c r="AX5" s="654"/>
      <c r="AY5" s="654"/>
      <c r="AZ5" s="654"/>
    </row>
    <row r="6" spans="1:53" ht="17.25" customHeight="1">
      <c r="AR6" s="633"/>
      <c r="AS6" s="634"/>
      <c r="AT6" s="635"/>
      <c r="AU6" s="655"/>
      <c r="AV6" s="655"/>
      <c r="AW6" s="655"/>
      <c r="AX6" s="655"/>
      <c r="AY6" s="655"/>
      <c r="AZ6" s="655"/>
    </row>
    <row r="7" spans="1:53" ht="17.25" customHeight="1">
      <c r="A7" s="639" t="s">
        <v>333</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row>
    <row r="8" spans="1:53" ht="17.25" customHeight="1">
      <c r="A8" s="639"/>
      <c r="B8" s="639"/>
      <c r="C8" s="639"/>
      <c r="D8" s="639"/>
      <c r="E8" s="639"/>
      <c r="F8" s="639"/>
      <c r="G8" s="639"/>
      <c r="H8" s="639"/>
      <c r="I8" s="639"/>
      <c r="J8" s="639"/>
      <c r="K8" s="639"/>
      <c r="L8" s="639"/>
      <c r="M8" s="639"/>
      <c r="N8" s="639"/>
      <c r="O8" s="639"/>
      <c r="P8" s="639"/>
      <c r="Q8" s="639"/>
      <c r="R8" s="639"/>
      <c r="S8" s="639"/>
      <c r="T8" s="639"/>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39"/>
      <c r="AW8" s="639"/>
      <c r="AX8" s="639"/>
      <c r="AY8" s="639"/>
      <c r="AZ8" s="639"/>
    </row>
    <row r="9" spans="1:53" ht="17.25" customHeight="1">
      <c r="P9" s="8"/>
      <c r="Q9" s="8"/>
      <c r="R9" s="8"/>
      <c r="S9" s="8"/>
      <c r="T9" s="8"/>
      <c r="U9" s="8"/>
      <c r="V9" s="70"/>
    </row>
    <row r="10" spans="1:53" ht="17.25" customHeight="1">
      <c r="P10" s="8"/>
      <c r="Q10" s="8"/>
      <c r="R10" s="8"/>
      <c r="S10" s="8"/>
      <c r="T10" s="8"/>
      <c r="U10" s="8"/>
      <c r="V10" s="70"/>
      <c r="AU10" s="636" t="s">
        <v>175</v>
      </c>
      <c r="AV10" s="636"/>
      <c r="AW10" s="636"/>
      <c r="AX10" s="636"/>
      <c r="AY10" s="636"/>
      <c r="AZ10" s="636"/>
    </row>
    <row r="11" spans="1:53" ht="17.25" customHeight="1">
      <c r="A11" s="1" t="s">
        <v>193</v>
      </c>
      <c r="J11" s="70"/>
      <c r="O11" s="70"/>
    </row>
    <row r="12" spans="1:53" ht="17.25" customHeight="1">
      <c r="J12" s="8"/>
      <c r="K12" s="8"/>
      <c r="L12" s="8"/>
      <c r="M12" s="8"/>
      <c r="N12" s="8"/>
      <c r="O12" s="8"/>
      <c r="P12" s="8"/>
      <c r="Q12" s="8"/>
      <c r="R12" s="8"/>
      <c r="Y12" s="70"/>
      <c r="Z12" s="70"/>
      <c r="AA12" s="70"/>
      <c r="AB12" s="70"/>
      <c r="AL12" s="615" t="s">
        <v>164</v>
      </c>
      <c r="AM12" s="615"/>
      <c r="AN12" s="615"/>
      <c r="AO12" s="615"/>
      <c r="AP12" s="615"/>
      <c r="AQ12" s="616" t="str">
        <f>IF(基本情報!$C$3="","",基本情報!$C$3)</f>
        <v/>
      </c>
      <c r="AR12" s="616"/>
      <c r="AS12" s="616"/>
      <c r="AT12" s="616"/>
      <c r="AU12" s="616"/>
      <c r="AV12" s="616"/>
      <c r="AW12" s="616"/>
      <c r="AX12" s="616"/>
      <c r="AY12" s="616"/>
      <c r="AZ12" s="616"/>
    </row>
    <row r="13" spans="1:53" ht="17.25" customHeight="1">
      <c r="S13" s="70"/>
      <c r="T13" s="70"/>
      <c r="Y13" s="70"/>
      <c r="Z13" s="70"/>
      <c r="AA13" s="70"/>
      <c r="AB13" s="70"/>
      <c r="AI13" s="614" t="s">
        <v>163</v>
      </c>
      <c r="AJ13" s="614"/>
      <c r="AK13" s="614"/>
      <c r="AL13" s="615" t="s">
        <v>165</v>
      </c>
      <c r="AM13" s="615"/>
      <c r="AN13" s="615"/>
      <c r="AO13" s="615"/>
      <c r="AP13" s="615"/>
      <c r="AQ13" s="616" t="str">
        <f>IF(基本情報!$C$4="","",基本情報!$C$4)</f>
        <v/>
      </c>
      <c r="AR13" s="616"/>
      <c r="AS13" s="616"/>
      <c r="AT13" s="616"/>
      <c r="AU13" s="616"/>
      <c r="AV13" s="616"/>
      <c r="AW13" s="616"/>
      <c r="AX13" s="616"/>
      <c r="AY13" s="616"/>
      <c r="AZ13" s="616"/>
    </row>
    <row r="14" spans="1:53" ht="17.25" customHeight="1">
      <c r="M14" s="70"/>
      <c r="Y14" s="70"/>
      <c r="Z14" s="70"/>
      <c r="AA14" s="70"/>
      <c r="AB14" s="70"/>
      <c r="AL14" s="615" t="s">
        <v>194</v>
      </c>
      <c r="AM14" s="615"/>
      <c r="AN14" s="615"/>
      <c r="AO14" s="615"/>
      <c r="AP14" s="615"/>
      <c r="AQ14" s="616" t="str">
        <f>IF(基本情報!$C$5="","",基本情報!$C$5)</f>
        <v/>
      </c>
      <c r="AR14" s="616"/>
      <c r="AS14" s="616"/>
      <c r="AT14" s="616"/>
      <c r="AU14" s="616"/>
      <c r="AV14" s="616"/>
      <c r="AW14" s="616"/>
      <c r="AX14" s="616"/>
      <c r="AY14" s="616"/>
      <c r="AZ14" s="616"/>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334</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14" t="s">
        <v>335</v>
      </c>
      <c r="B18" s="614"/>
      <c r="C18" s="614"/>
      <c r="D18" s="614"/>
      <c r="E18" s="614"/>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37" t="s">
        <v>197</v>
      </c>
      <c r="B20" s="637"/>
      <c r="C20" s="637"/>
      <c r="D20" s="637"/>
      <c r="E20" s="637"/>
      <c r="F20" s="637"/>
      <c r="G20" s="638" t="str">
        <f>IF(基本情報!$C$1="","",基本情報!$C$1)</f>
        <v/>
      </c>
      <c r="H20" s="638"/>
      <c r="I20" s="638"/>
      <c r="J20" s="638"/>
      <c r="K20" s="638"/>
      <c r="L20" s="638"/>
      <c r="M20" s="638"/>
      <c r="N20" s="638"/>
      <c r="O20" s="638"/>
      <c r="P20" s="638"/>
      <c r="Q20" s="638"/>
      <c r="R20" s="638"/>
      <c r="S20" s="638"/>
      <c r="T20" s="638"/>
      <c r="U20" s="638"/>
      <c r="V20" s="638"/>
      <c r="W20" s="638"/>
      <c r="X20" s="638"/>
      <c r="Y20" s="614" t="s">
        <v>174</v>
      </c>
      <c r="Z20" s="614"/>
      <c r="AA20" s="614"/>
      <c r="AB20" s="731" t="str">
        <f>IF(基本情報!$C$13="","",基本情報!$C$13)</f>
        <v>令和　年　月　日</v>
      </c>
      <c r="AC20" s="731"/>
      <c r="AD20" s="731"/>
      <c r="AE20" s="731"/>
      <c r="AF20" s="731"/>
      <c r="AG20" s="731"/>
      <c r="AH20" s="614" t="s">
        <v>336</v>
      </c>
      <c r="AI20" s="614"/>
      <c r="AJ20" s="614"/>
      <c r="AK20" s="724" t="s">
        <v>337</v>
      </c>
      <c r="AL20" s="724"/>
      <c r="AM20" s="724"/>
      <c r="AN20" s="724"/>
      <c r="AO20" s="724"/>
      <c r="AP20" s="724"/>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626" t="s">
        <v>338</v>
      </c>
      <c r="B22" s="626"/>
      <c r="C22" s="626"/>
      <c r="D22" s="626"/>
      <c r="E22" s="626"/>
      <c r="F22" s="626"/>
      <c r="G22" s="626" t="s">
        <v>339</v>
      </c>
      <c r="H22" s="626"/>
      <c r="I22" s="626"/>
      <c r="J22" s="626"/>
      <c r="K22" s="725" t="s">
        <v>340</v>
      </c>
      <c r="L22" s="725"/>
      <c r="M22" s="725"/>
      <c r="N22" s="725"/>
      <c r="O22" s="725"/>
      <c r="P22" s="725"/>
      <c r="Q22" s="725"/>
      <c r="R22" s="725"/>
      <c r="S22" s="725"/>
      <c r="T22" s="725"/>
      <c r="U22" s="725"/>
      <c r="V22" s="725"/>
      <c r="W22" s="725"/>
      <c r="X22" s="725"/>
      <c r="Y22" s="725"/>
      <c r="Z22" s="725"/>
      <c r="AA22" s="725"/>
      <c r="AB22" s="725"/>
      <c r="AC22" s="725" t="s">
        <v>340</v>
      </c>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725"/>
      <c r="AZ22" s="725"/>
    </row>
    <row r="23" spans="1:52" ht="17.25" customHeight="1">
      <c r="A23" s="626"/>
      <c r="B23" s="626"/>
      <c r="C23" s="626"/>
      <c r="D23" s="626"/>
      <c r="E23" s="626"/>
      <c r="F23" s="626"/>
      <c r="G23" s="626"/>
      <c r="H23" s="626"/>
      <c r="I23" s="626"/>
      <c r="J23" s="626"/>
      <c r="K23" s="232"/>
      <c r="L23" s="119" t="s">
        <v>341</v>
      </c>
      <c r="M23" s="233"/>
      <c r="N23" s="119" t="s">
        <v>341</v>
      </c>
      <c r="O23" s="232"/>
      <c r="P23" s="119" t="s">
        <v>342</v>
      </c>
      <c r="Q23" s="233"/>
      <c r="R23" s="119" t="s">
        <v>342</v>
      </c>
      <c r="S23" s="232"/>
      <c r="T23" s="119" t="s">
        <v>342</v>
      </c>
      <c r="U23" s="233"/>
      <c r="V23" s="119" t="s">
        <v>342</v>
      </c>
      <c r="W23" s="232"/>
      <c r="X23" s="119" t="s">
        <v>342</v>
      </c>
      <c r="Y23" s="233"/>
      <c r="Z23" s="119" t="s">
        <v>342</v>
      </c>
      <c r="AA23" s="232"/>
      <c r="AB23" s="119" t="s">
        <v>342</v>
      </c>
      <c r="AC23" s="233"/>
      <c r="AD23" s="119" t="s">
        <v>342</v>
      </c>
      <c r="AE23" s="232"/>
      <c r="AF23" s="119" t="s">
        <v>342</v>
      </c>
      <c r="AG23" s="233"/>
      <c r="AH23" s="119" t="s">
        <v>342</v>
      </c>
      <c r="AI23" s="232"/>
      <c r="AJ23" s="119" t="s">
        <v>342</v>
      </c>
      <c r="AK23" s="233"/>
      <c r="AL23" s="119" t="s">
        <v>342</v>
      </c>
      <c r="AM23" s="232"/>
      <c r="AN23" s="119" t="s">
        <v>342</v>
      </c>
      <c r="AO23" s="233"/>
      <c r="AP23" s="119" t="s">
        <v>342</v>
      </c>
      <c r="AQ23" s="232"/>
      <c r="AR23" s="119" t="s">
        <v>342</v>
      </c>
      <c r="AS23" s="233"/>
      <c r="AT23" s="119" t="s">
        <v>342</v>
      </c>
      <c r="AU23" s="232"/>
      <c r="AV23" s="119" t="s">
        <v>342</v>
      </c>
      <c r="AW23" s="233"/>
      <c r="AX23" s="119" t="s">
        <v>342</v>
      </c>
      <c r="AY23" s="232"/>
      <c r="AZ23" s="119" t="s">
        <v>342</v>
      </c>
    </row>
    <row r="24" spans="1:52" ht="17.25" customHeight="1">
      <c r="A24" s="712" t="s">
        <v>343</v>
      </c>
      <c r="B24" s="713"/>
      <c r="C24" s="713"/>
      <c r="D24" s="713"/>
      <c r="E24" s="713"/>
      <c r="F24" s="714"/>
      <c r="G24" s="729"/>
      <c r="H24" s="729"/>
      <c r="I24" s="729"/>
      <c r="J24" s="730"/>
      <c r="K24" s="106" t="s">
        <v>344</v>
      </c>
      <c r="L24" s="106" t="s">
        <v>344</v>
      </c>
      <c r="M24" s="106" t="s">
        <v>344</v>
      </c>
      <c r="N24" s="106" t="s">
        <v>344</v>
      </c>
      <c r="O24" s="106" t="s">
        <v>344</v>
      </c>
      <c r="P24" s="106" t="s">
        <v>344</v>
      </c>
      <c r="Q24" s="106" t="s">
        <v>344</v>
      </c>
      <c r="R24" s="106" t="s">
        <v>344</v>
      </c>
      <c r="S24" s="106" t="s">
        <v>344</v>
      </c>
      <c r="T24" s="106" t="s">
        <v>344</v>
      </c>
      <c r="U24" s="106" t="s">
        <v>344</v>
      </c>
      <c r="V24" s="106" t="s">
        <v>344</v>
      </c>
      <c r="W24" s="106" t="s">
        <v>344</v>
      </c>
      <c r="X24" s="106" t="s">
        <v>344</v>
      </c>
      <c r="Y24" s="106" t="s">
        <v>344</v>
      </c>
      <c r="Z24" s="106" t="s">
        <v>344</v>
      </c>
      <c r="AA24" s="106" t="s">
        <v>344</v>
      </c>
      <c r="AB24" s="106" t="s">
        <v>344</v>
      </c>
      <c r="AC24" s="106" t="s">
        <v>344</v>
      </c>
      <c r="AD24" s="106" t="s">
        <v>344</v>
      </c>
      <c r="AE24" s="106" t="s">
        <v>344</v>
      </c>
      <c r="AF24" s="106" t="s">
        <v>344</v>
      </c>
      <c r="AG24" s="106" t="s">
        <v>344</v>
      </c>
      <c r="AH24" s="106" t="s">
        <v>344</v>
      </c>
      <c r="AI24" s="106" t="s">
        <v>344</v>
      </c>
      <c r="AJ24" s="106" t="s">
        <v>344</v>
      </c>
      <c r="AK24" s="106" t="s">
        <v>344</v>
      </c>
      <c r="AL24" s="106" t="s">
        <v>344</v>
      </c>
      <c r="AM24" s="106" t="s">
        <v>344</v>
      </c>
      <c r="AN24" s="106" t="s">
        <v>344</v>
      </c>
      <c r="AO24" s="106" t="s">
        <v>344</v>
      </c>
      <c r="AP24" s="106" t="s">
        <v>344</v>
      </c>
      <c r="AQ24" s="106" t="s">
        <v>344</v>
      </c>
      <c r="AR24" s="106" t="s">
        <v>344</v>
      </c>
      <c r="AS24" s="106" t="s">
        <v>344</v>
      </c>
      <c r="AT24" s="106" t="s">
        <v>344</v>
      </c>
      <c r="AU24" s="106" t="s">
        <v>344</v>
      </c>
      <c r="AV24" s="106" t="s">
        <v>344</v>
      </c>
      <c r="AW24" s="106" t="s">
        <v>344</v>
      </c>
      <c r="AX24" s="106" t="s">
        <v>344</v>
      </c>
      <c r="AY24" s="106" t="s">
        <v>344</v>
      </c>
      <c r="AZ24" s="106" t="s">
        <v>344</v>
      </c>
    </row>
    <row r="25" spans="1:52" ht="17.25" customHeight="1">
      <c r="A25" s="726" t="s">
        <v>345</v>
      </c>
      <c r="B25" s="727"/>
      <c r="C25" s="727"/>
      <c r="D25" s="727"/>
      <c r="E25" s="727"/>
      <c r="F25" s="728"/>
      <c r="G25" s="729"/>
      <c r="H25" s="729"/>
      <c r="I25" s="729"/>
      <c r="J25" s="730"/>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26" t="s">
        <v>345</v>
      </c>
      <c r="B26" s="727"/>
      <c r="C26" s="727"/>
      <c r="D26" s="727"/>
      <c r="E26" s="727"/>
      <c r="F26" s="728"/>
      <c r="G26" s="729"/>
      <c r="H26" s="729"/>
      <c r="I26" s="729"/>
      <c r="J26" s="730"/>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26" t="s">
        <v>345</v>
      </c>
      <c r="B27" s="727"/>
      <c r="C27" s="727"/>
      <c r="D27" s="727"/>
      <c r="E27" s="727"/>
      <c r="F27" s="728"/>
      <c r="G27" s="729"/>
      <c r="H27" s="729"/>
      <c r="I27" s="729"/>
      <c r="J27" s="730"/>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26" t="s">
        <v>345</v>
      </c>
      <c r="B28" s="727"/>
      <c r="C28" s="727"/>
      <c r="D28" s="727"/>
      <c r="E28" s="727"/>
      <c r="F28" s="728"/>
      <c r="G28" s="729"/>
      <c r="H28" s="729"/>
      <c r="I28" s="729"/>
      <c r="J28" s="730"/>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26" t="s">
        <v>345</v>
      </c>
      <c r="B29" s="727"/>
      <c r="C29" s="727"/>
      <c r="D29" s="727"/>
      <c r="E29" s="727"/>
      <c r="F29" s="728"/>
      <c r="G29" s="729"/>
      <c r="H29" s="729"/>
      <c r="I29" s="729"/>
      <c r="J29" s="730"/>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26" t="s">
        <v>345</v>
      </c>
      <c r="B30" s="727"/>
      <c r="C30" s="727"/>
      <c r="D30" s="727"/>
      <c r="E30" s="727"/>
      <c r="F30" s="728"/>
      <c r="G30" s="729"/>
      <c r="H30" s="729"/>
      <c r="I30" s="729"/>
      <c r="J30" s="730"/>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26" t="s">
        <v>345</v>
      </c>
      <c r="B31" s="727"/>
      <c r="C31" s="727"/>
      <c r="D31" s="727"/>
      <c r="E31" s="727"/>
      <c r="F31" s="728"/>
      <c r="G31" s="729"/>
      <c r="H31" s="729"/>
      <c r="I31" s="729"/>
      <c r="J31" s="730"/>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26" t="s">
        <v>345</v>
      </c>
      <c r="B32" s="727"/>
      <c r="C32" s="727"/>
      <c r="D32" s="727"/>
      <c r="E32" s="727"/>
      <c r="F32" s="728"/>
      <c r="G32" s="729"/>
      <c r="H32" s="729"/>
      <c r="I32" s="729"/>
      <c r="J32" s="730"/>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26" t="s">
        <v>345</v>
      </c>
      <c r="B33" s="727"/>
      <c r="C33" s="727"/>
      <c r="D33" s="727"/>
      <c r="E33" s="727"/>
      <c r="F33" s="728"/>
      <c r="G33" s="729"/>
      <c r="H33" s="729"/>
      <c r="I33" s="729"/>
      <c r="J33" s="730"/>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26" t="s">
        <v>345</v>
      </c>
      <c r="B34" s="727"/>
      <c r="C34" s="727"/>
      <c r="D34" s="727"/>
      <c r="E34" s="727"/>
      <c r="F34" s="728"/>
      <c r="G34" s="729"/>
      <c r="H34" s="729"/>
      <c r="I34" s="729"/>
      <c r="J34" s="730"/>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26" t="s">
        <v>345</v>
      </c>
      <c r="B35" s="727"/>
      <c r="C35" s="727"/>
      <c r="D35" s="727"/>
      <c r="E35" s="727"/>
      <c r="F35" s="728"/>
      <c r="G35" s="729"/>
      <c r="H35" s="729"/>
      <c r="I35" s="729"/>
      <c r="J35" s="730"/>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26" t="s">
        <v>345</v>
      </c>
      <c r="B36" s="727"/>
      <c r="C36" s="727"/>
      <c r="D36" s="727"/>
      <c r="E36" s="727"/>
      <c r="F36" s="728"/>
      <c r="G36" s="729"/>
      <c r="H36" s="729"/>
      <c r="I36" s="729"/>
      <c r="J36" s="730"/>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26" t="s">
        <v>345</v>
      </c>
      <c r="B37" s="727"/>
      <c r="C37" s="727"/>
      <c r="D37" s="727"/>
      <c r="E37" s="727"/>
      <c r="F37" s="728"/>
      <c r="G37" s="729"/>
      <c r="H37" s="729"/>
      <c r="I37" s="729"/>
      <c r="J37" s="730"/>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26" t="s">
        <v>345</v>
      </c>
      <c r="B38" s="727"/>
      <c r="C38" s="727"/>
      <c r="D38" s="727"/>
      <c r="E38" s="727"/>
      <c r="F38" s="728"/>
      <c r="G38" s="729"/>
      <c r="H38" s="729"/>
      <c r="I38" s="729"/>
      <c r="J38" s="730"/>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26" t="s">
        <v>345</v>
      </c>
      <c r="B39" s="727"/>
      <c r="C39" s="727"/>
      <c r="D39" s="727"/>
      <c r="E39" s="727"/>
      <c r="F39" s="728"/>
      <c r="G39" s="729"/>
      <c r="H39" s="729"/>
      <c r="I39" s="729"/>
      <c r="J39" s="730"/>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26" t="s">
        <v>345</v>
      </c>
      <c r="B40" s="727"/>
      <c r="C40" s="727"/>
      <c r="D40" s="727"/>
      <c r="E40" s="727"/>
      <c r="F40" s="728"/>
      <c r="G40" s="729"/>
      <c r="H40" s="729"/>
      <c r="I40" s="729"/>
      <c r="J40" s="730"/>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26" t="s">
        <v>345</v>
      </c>
      <c r="B41" s="727"/>
      <c r="C41" s="727"/>
      <c r="D41" s="727"/>
      <c r="E41" s="727"/>
      <c r="F41" s="728"/>
      <c r="G41" s="729"/>
      <c r="H41" s="729"/>
      <c r="I41" s="729"/>
      <c r="J41" s="730"/>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26" t="s">
        <v>345</v>
      </c>
      <c r="B42" s="727"/>
      <c r="C42" s="727"/>
      <c r="D42" s="727"/>
      <c r="E42" s="727"/>
      <c r="F42" s="728"/>
      <c r="G42" s="729"/>
      <c r="H42" s="729"/>
      <c r="I42" s="729"/>
      <c r="J42" s="730"/>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26" t="s">
        <v>345</v>
      </c>
      <c r="B43" s="727"/>
      <c r="C43" s="727"/>
      <c r="D43" s="727"/>
      <c r="E43" s="727"/>
      <c r="F43" s="728"/>
      <c r="G43" s="729"/>
      <c r="H43" s="729"/>
      <c r="I43" s="729"/>
      <c r="J43" s="730"/>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26" t="s">
        <v>345</v>
      </c>
      <c r="B44" s="727"/>
      <c r="C44" s="727"/>
      <c r="D44" s="727"/>
      <c r="E44" s="727"/>
      <c r="F44" s="728"/>
      <c r="G44" s="729"/>
      <c r="H44" s="729"/>
      <c r="I44" s="729"/>
      <c r="J44" s="730"/>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26" t="s">
        <v>345</v>
      </c>
      <c r="B45" s="727"/>
      <c r="C45" s="727"/>
      <c r="D45" s="727"/>
      <c r="E45" s="727"/>
      <c r="F45" s="728"/>
      <c r="G45" s="729"/>
      <c r="H45" s="729"/>
      <c r="I45" s="729"/>
      <c r="J45" s="730"/>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26" t="s">
        <v>345</v>
      </c>
      <c r="B46" s="727"/>
      <c r="C46" s="727"/>
      <c r="D46" s="727"/>
      <c r="E46" s="727"/>
      <c r="F46" s="728"/>
      <c r="G46" s="729"/>
      <c r="H46" s="729"/>
      <c r="I46" s="729"/>
      <c r="J46" s="730"/>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26" t="s">
        <v>345</v>
      </c>
      <c r="B47" s="727"/>
      <c r="C47" s="727"/>
      <c r="D47" s="727"/>
      <c r="E47" s="727"/>
      <c r="F47" s="728"/>
      <c r="G47" s="729"/>
      <c r="H47" s="729"/>
      <c r="I47" s="729"/>
      <c r="J47" s="730"/>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968" t="s">
        <v>1769</v>
      </c>
      <c r="T1" s="1968"/>
      <c r="U1" s="1968"/>
      <c r="V1" s="1968"/>
      <c r="W1" s="1968"/>
      <c r="X1" s="1968"/>
      <c r="Y1" s="142" t="s">
        <v>187</v>
      </c>
    </row>
    <row r="3" spans="1:25" ht="17.25" customHeight="1">
      <c r="P3" s="70"/>
      <c r="Q3" s="1560" t="s">
        <v>175</v>
      </c>
      <c r="R3" s="1560"/>
      <c r="S3" s="1560"/>
      <c r="T3" s="1560"/>
      <c r="U3" s="1560"/>
      <c r="V3" s="1560"/>
      <c r="W3" s="1560"/>
      <c r="X3" s="1560"/>
    </row>
    <row r="5" spans="1:25" ht="17.25" customHeight="1">
      <c r="A5" s="507" t="s">
        <v>1770</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13" t="s">
        <v>1771</v>
      </c>
      <c r="N7" s="1313"/>
      <c r="O7" s="616" t="str">
        <f>IF(基本情報!$C$3="","",基本情報!$C$3)</f>
        <v/>
      </c>
      <c r="P7" s="616"/>
      <c r="Q7" s="616"/>
      <c r="R7" s="616"/>
      <c r="S7" s="616"/>
      <c r="T7" s="616"/>
      <c r="U7" s="616"/>
      <c r="V7" s="616"/>
      <c r="W7" s="616"/>
      <c r="X7" s="616"/>
    </row>
    <row r="8" spans="1:25" ht="17.25" customHeight="1">
      <c r="K8" s="614" t="s">
        <v>163</v>
      </c>
      <c r="L8" s="979"/>
      <c r="M8" s="1313" t="s">
        <v>1772</v>
      </c>
      <c r="N8" s="1313"/>
      <c r="O8" s="616" t="str">
        <f>IF(基本情報!$C$4="","",基本情報!$C$4)</f>
        <v/>
      </c>
      <c r="P8" s="616"/>
      <c r="Q8" s="616"/>
      <c r="R8" s="616"/>
      <c r="S8" s="616"/>
      <c r="T8" s="616"/>
      <c r="U8" s="616"/>
      <c r="V8" s="616"/>
      <c r="W8" s="616"/>
      <c r="X8" s="616"/>
    </row>
    <row r="9" spans="1:25" ht="17.25" customHeight="1">
      <c r="M9" s="1313" t="s">
        <v>1773</v>
      </c>
      <c r="N9" s="1313"/>
      <c r="O9" s="616" t="str">
        <f>IF(基本情報!$C$5="","",基本情報!$C$5)</f>
        <v/>
      </c>
      <c r="P9" s="616"/>
      <c r="Q9" s="616"/>
      <c r="R9" s="616"/>
      <c r="S9" s="616"/>
      <c r="T9" s="616"/>
      <c r="U9" s="616"/>
      <c r="V9" s="616"/>
      <c r="W9" s="616"/>
      <c r="X9" s="616"/>
    </row>
    <row r="10" spans="1:25" ht="17.25" customHeight="1">
      <c r="S10" s="16"/>
      <c r="T10" s="16"/>
      <c r="U10" s="16"/>
      <c r="V10" s="16"/>
      <c r="W10" s="16"/>
      <c r="X10" s="16"/>
    </row>
    <row r="11" spans="1:25" ht="17.25" customHeight="1">
      <c r="A11" s="1969" t="s">
        <v>1774</v>
      </c>
      <c r="B11" s="1969"/>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row>
    <row r="13" spans="1:25" ht="17.25" customHeight="1">
      <c r="A13" s="1" t="s">
        <v>1775</v>
      </c>
    </row>
    <row r="14" spans="1:25" ht="17.25" customHeight="1">
      <c r="A14" s="1" t="s">
        <v>1776</v>
      </c>
    </row>
    <row r="15" spans="1:25" ht="17.25" customHeight="1">
      <c r="A15" s="1" t="s">
        <v>1777</v>
      </c>
    </row>
    <row r="17" spans="1:24" ht="17.25" customHeight="1">
      <c r="A17" s="1" t="s">
        <v>1605</v>
      </c>
      <c r="E17" s="638" t="str">
        <f>IF(基本情報!$C$1="","",基本情報!$C$1)</f>
        <v/>
      </c>
      <c r="F17" s="638"/>
      <c r="G17" s="638"/>
      <c r="H17" s="638"/>
      <c r="I17" s="638"/>
      <c r="J17" s="638"/>
      <c r="K17" s="638"/>
      <c r="L17" s="638"/>
      <c r="M17" s="638"/>
      <c r="N17" s="638"/>
      <c r="O17" s="638"/>
      <c r="P17" s="638"/>
      <c r="Q17" s="638"/>
      <c r="R17" s="638"/>
      <c r="S17" s="638"/>
      <c r="T17" s="638"/>
      <c r="U17" s="638"/>
      <c r="V17" s="638"/>
      <c r="W17" s="638"/>
      <c r="X17" s="638"/>
    </row>
    <row r="18" spans="1:24" ht="17.25" customHeight="1">
      <c r="A18" s="8"/>
      <c r="B18" s="8"/>
      <c r="C18" s="8"/>
    </row>
    <row r="19" spans="1:24" ht="17.25" customHeight="1">
      <c r="A19" s="1" t="s">
        <v>1778</v>
      </c>
      <c r="E19" s="1857" t="str">
        <f>IF(基本情報!$C$13="","",基本情報!$C$13)</f>
        <v>令和　年　月　日</v>
      </c>
      <c r="F19" s="1857"/>
      <c r="G19" s="1857"/>
      <c r="H19" s="1857"/>
      <c r="I19" s="1857"/>
      <c r="J19" s="1857"/>
      <c r="K19" s="70" t="s">
        <v>414</v>
      </c>
      <c r="L19" s="1858" t="s">
        <v>175</v>
      </c>
      <c r="M19" s="1858"/>
      <c r="N19" s="1858"/>
      <c r="O19" s="1858"/>
      <c r="P19" s="1858"/>
      <c r="Q19" s="1858"/>
    </row>
    <row r="20" spans="1:24" ht="17.25" customHeight="1">
      <c r="A20" s="8"/>
      <c r="B20" s="8"/>
      <c r="C20" s="8"/>
    </row>
    <row r="21" spans="1:24" ht="17.25" customHeight="1">
      <c r="A21" s="1" t="s">
        <v>1779</v>
      </c>
      <c r="B21" s="8"/>
      <c r="C21" s="8"/>
      <c r="J21" s="70"/>
      <c r="K21" s="70"/>
      <c r="L21" s="70"/>
      <c r="M21" s="70"/>
      <c r="N21" s="70"/>
      <c r="O21" s="70"/>
      <c r="P21" s="70"/>
    </row>
    <row r="22" spans="1:24" ht="17.25" customHeight="1">
      <c r="B22" s="178" t="s">
        <v>284</v>
      </c>
      <c r="C22" s="176" t="s">
        <v>1780</v>
      </c>
      <c r="D22" s="533"/>
      <c r="E22" s="176"/>
      <c r="F22" s="176"/>
      <c r="G22" s="176"/>
      <c r="H22" s="176"/>
      <c r="I22" s="176"/>
      <c r="J22" s="176"/>
      <c r="K22" s="177"/>
      <c r="L22" s="177"/>
      <c r="M22" s="177"/>
      <c r="N22" s="177"/>
      <c r="O22" s="177"/>
      <c r="P22" s="177"/>
      <c r="Q22" s="177"/>
      <c r="R22" s="176"/>
      <c r="S22" s="176"/>
      <c r="T22" s="176"/>
      <c r="U22" s="176"/>
      <c r="V22" s="176"/>
      <c r="W22" s="176"/>
    </row>
    <row r="23" spans="1:24" ht="17.25" customHeight="1">
      <c r="B23" s="178" t="s">
        <v>284</v>
      </c>
      <c r="C23" s="176" t="s">
        <v>1781</v>
      </c>
      <c r="D23" s="533"/>
      <c r="E23" s="176"/>
      <c r="F23" s="176"/>
      <c r="G23" s="176"/>
      <c r="H23" s="176"/>
      <c r="I23" s="176"/>
      <c r="J23" s="176"/>
      <c r="K23" s="177"/>
      <c r="L23" s="177"/>
      <c r="M23" s="177"/>
      <c r="N23" s="177"/>
      <c r="O23" s="177"/>
      <c r="P23" s="177"/>
      <c r="Q23" s="177"/>
      <c r="R23" s="176"/>
      <c r="S23" s="176"/>
      <c r="T23" s="176"/>
      <c r="U23" s="176"/>
      <c r="V23" s="176"/>
      <c r="W23" s="176"/>
    </row>
    <row r="24" spans="1:24" ht="17.25" customHeight="1">
      <c r="B24" s="178" t="s">
        <v>284</v>
      </c>
      <c r="C24" s="176" t="s">
        <v>1782</v>
      </c>
      <c r="D24" s="533"/>
      <c r="E24" s="176"/>
      <c r="F24" s="176"/>
      <c r="G24" s="176"/>
      <c r="H24" s="176"/>
      <c r="I24" s="176"/>
      <c r="J24" s="176"/>
      <c r="K24" s="177"/>
      <c r="L24" s="177"/>
      <c r="M24" s="177"/>
      <c r="N24" s="177"/>
      <c r="O24" s="177"/>
      <c r="P24" s="177"/>
      <c r="Q24" s="177"/>
      <c r="R24" s="176"/>
      <c r="S24" s="176"/>
      <c r="T24" s="176"/>
      <c r="U24" s="176"/>
      <c r="V24" s="176"/>
      <c r="W24" s="176"/>
    </row>
    <row r="25" spans="1:24" ht="17.25" customHeight="1">
      <c r="B25" s="1" t="s">
        <v>1783</v>
      </c>
      <c r="C25" s="1" t="s">
        <v>1784</v>
      </c>
      <c r="D25" s="8"/>
      <c r="K25" s="70"/>
      <c r="L25" s="70"/>
      <c r="M25" s="70"/>
      <c r="N25" s="70"/>
      <c r="O25" s="70"/>
      <c r="P25" s="70"/>
      <c r="Q25" s="70"/>
    </row>
    <row r="26" spans="1:24" ht="17.25" customHeight="1">
      <c r="B26" s="8"/>
      <c r="C26" s="8"/>
      <c r="J26" s="70"/>
      <c r="K26" s="70"/>
      <c r="L26" s="70"/>
      <c r="M26" s="70"/>
      <c r="N26" s="70"/>
      <c r="O26" s="70"/>
      <c r="P26" s="70"/>
    </row>
    <row r="27" spans="1:24" ht="17.25" customHeight="1">
      <c r="A27" s="1" t="s">
        <v>1785</v>
      </c>
      <c r="B27" s="8"/>
      <c r="C27" s="8"/>
      <c r="J27" s="70"/>
      <c r="K27" s="70"/>
      <c r="L27" s="70"/>
      <c r="M27" s="70"/>
      <c r="N27" s="70"/>
      <c r="O27" s="70"/>
      <c r="P27" s="70"/>
    </row>
    <row r="28" spans="1:24" ht="17.25" customHeight="1">
      <c r="B28" s="178" t="s">
        <v>284</v>
      </c>
      <c r="C28" s="1" t="s">
        <v>1786</v>
      </c>
      <c r="D28" s="8"/>
      <c r="K28" s="70"/>
      <c r="L28" s="70"/>
      <c r="M28" s="70"/>
      <c r="N28" s="70"/>
      <c r="O28" s="70"/>
      <c r="P28" s="70"/>
      <c r="Q28" s="70"/>
    </row>
    <row r="29" spans="1:24" ht="17.25" customHeight="1">
      <c r="B29" s="1" t="s">
        <v>1787</v>
      </c>
      <c r="C29" s="8"/>
      <c r="D29" s="8"/>
      <c r="K29" s="70"/>
      <c r="L29" s="70"/>
      <c r="M29" s="70"/>
      <c r="N29" s="70"/>
      <c r="O29" s="70"/>
      <c r="P29" s="70"/>
      <c r="Q29" s="70"/>
    </row>
    <row r="30" spans="1:24" ht="17.25" customHeight="1">
      <c r="B30" s="1" t="s">
        <v>1788</v>
      </c>
      <c r="C30" s="8"/>
      <c r="D30" s="8"/>
      <c r="K30" s="70"/>
      <c r="L30" s="70"/>
      <c r="M30" s="70"/>
      <c r="N30" s="70"/>
      <c r="O30" s="70"/>
      <c r="P30" s="70"/>
      <c r="Q30" s="70"/>
    </row>
    <row r="31" spans="1:24" ht="17.25" customHeight="1">
      <c r="B31" s="178" t="s">
        <v>284</v>
      </c>
      <c r="C31" s="1" t="s">
        <v>1789</v>
      </c>
      <c r="D31" s="8"/>
      <c r="K31" s="70"/>
      <c r="L31" s="70"/>
      <c r="M31" s="70"/>
      <c r="N31" s="70"/>
      <c r="O31" s="70"/>
      <c r="P31" s="70"/>
      <c r="Q31" s="70"/>
    </row>
    <row r="32" spans="1:24" ht="17.25" customHeight="1">
      <c r="B32" s="8"/>
      <c r="C32" s="8"/>
      <c r="J32" s="70"/>
      <c r="K32" s="70"/>
      <c r="L32" s="70"/>
      <c r="M32" s="70"/>
      <c r="N32" s="70"/>
      <c r="O32" s="70"/>
      <c r="P32" s="70"/>
    </row>
    <row r="33" spans="1:23" ht="17.25" customHeight="1">
      <c r="A33" s="1" t="s">
        <v>1790</v>
      </c>
      <c r="B33" s="8"/>
      <c r="C33" s="8"/>
      <c r="J33" s="70"/>
      <c r="K33" s="70"/>
      <c r="L33" s="70"/>
      <c r="M33" s="70"/>
      <c r="N33" s="70"/>
      <c r="O33" s="70"/>
      <c r="P33" s="70"/>
    </row>
    <row r="34" spans="1:23" ht="17.25" customHeight="1">
      <c r="A34" s="176" t="s">
        <v>1791</v>
      </c>
      <c r="B34" s="533"/>
      <c r="C34" s="533"/>
      <c r="D34" s="176"/>
      <c r="E34" s="176"/>
      <c r="F34" s="176"/>
      <c r="G34" s="176"/>
      <c r="H34" s="176"/>
      <c r="I34" s="176"/>
      <c r="J34" s="177"/>
      <c r="K34" s="177"/>
      <c r="L34" s="177"/>
      <c r="M34" s="177"/>
      <c r="N34" s="177"/>
      <c r="O34" s="177"/>
      <c r="P34" s="177"/>
      <c r="Q34" s="176"/>
      <c r="R34" s="176"/>
      <c r="S34" s="176"/>
      <c r="T34" s="176"/>
      <c r="U34" s="176"/>
      <c r="V34" s="176"/>
      <c r="W34" s="176"/>
    </row>
    <row r="35" spans="1:23" ht="17.25" customHeight="1">
      <c r="B35" s="8"/>
      <c r="C35" s="8"/>
      <c r="J35" s="70"/>
      <c r="K35" s="70"/>
      <c r="L35" s="70"/>
      <c r="M35" s="70"/>
      <c r="N35" s="70"/>
      <c r="O35" s="70"/>
      <c r="P35" s="70"/>
    </row>
    <row r="36" spans="1:23" ht="17.25" customHeight="1">
      <c r="A36" s="1" t="s">
        <v>1792</v>
      </c>
      <c r="B36" s="8"/>
      <c r="C36" s="8"/>
      <c r="J36" s="70"/>
      <c r="K36" s="70"/>
      <c r="L36" s="70"/>
      <c r="M36" s="70"/>
      <c r="N36" s="70"/>
      <c r="O36" s="70"/>
      <c r="P36" s="70"/>
    </row>
    <row r="37" spans="1:23" ht="17.25" customHeight="1">
      <c r="A37" s="176" t="s">
        <v>1793</v>
      </c>
      <c r="B37" s="533"/>
      <c r="C37" s="533"/>
      <c r="D37" s="176"/>
      <c r="E37" s="176"/>
      <c r="F37" s="176"/>
      <c r="G37" s="176"/>
      <c r="H37" s="176"/>
      <c r="I37" s="176"/>
      <c r="J37" s="177"/>
      <c r="K37" s="177"/>
      <c r="L37" s="177"/>
      <c r="M37" s="177"/>
      <c r="N37" s="177"/>
      <c r="O37" s="177"/>
      <c r="P37" s="177"/>
      <c r="Q37" s="176"/>
      <c r="R37" s="176"/>
      <c r="S37" s="176"/>
      <c r="T37" s="176"/>
      <c r="U37" s="176"/>
      <c r="V37" s="176"/>
      <c r="W37" s="17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1968" t="s">
        <v>1794</v>
      </c>
      <c r="V1" s="1968"/>
      <c r="W1" s="1968"/>
      <c r="X1" s="1968"/>
      <c r="Y1" s="142" t="s">
        <v>187</v>
      </c>
    </row>
    <row r="3" spans="1:25" ht="17.25" customHeight="1">
      <c r="R3" s="70"/>
      <c r="S3" s="1560" t="s">
        <v>175</v>
      </c>
      <c r="T3" s="1560"/>
      <c r="U3" s="1560"/>
      <c r="V3" s="1560"/>
      <c r="W3" s="1560"/>
      <c r="X3" s="1560"/>
    </row>
    <row r="5" spans="1:25" ht="17.25" customHeight="1">
      <c r="A5" s="507" t="s">
        <v>1770</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13" t="s">
        <v>1771</v>
      </c>
      <c r="N7" s="1313"/>
      <c r="O7" s="616" t="str">
        <f>IF(基本情報!$C$3="","",基本情報!$C$3)</f>
        <v/>
      </c>
      <c r="P7" s="616"/>
      <c r="Q7" s="616"/>
      <c r="R7" s="616"/>
      <c r="S7" s="616"/>
      <c r="T7" s="616"/>
      <c r="U7" s="616"/>
      <c r="V7" s="616"/>
      <c r="W7" s="616"/>
      <c r="X7" s="616"/>
    </row>
    <row r="8" spans="1:25" ht="17.25" customHeight="1">
      <c r="K8" s="614" t="s">
        <v>163</v>
      </c>
      <c r="L8" s="979"/>
      <c r="M8" s="1313" t="s">
        <v>1772</v>
      </c>
      <c r="N8" s="1313"/>
      <c r="O8" s="616" t="str">
        <f>IF(基本情報!$C$4="","",基本情報!$C$4)</f>
        <v/>
      </c>
      <c r="P8" s="616"/>
      <c r="Q8" s="616"/>
      <c r="R8" s="616"/>
      <c r="S8" s="616"/>
      <c r="T8" s="616"/>
      <c r="U8" s="616"/>
      <c r="V8" s="616"/>
      <c r="W8" s="616"/>
      <c r="X8" s="616"/>
    </row>
    <row r="9" spans="1:25" ht="17.25" customHeight="1">
      <c r="M9" s="1313" t="s">
        <v>1773</v>
      </c>
      <c r="N9" s="1313"/>
      <c r="O9" s="616" t="str">
        <f>IF(基本情報!$C$5="","",基本情報!$C$5)</f>
        <v/>
      </c>
      <c r="P9" s="616"/>
      <c r="Q9" s="616"/>
      <c r="R9" s="616"/>
      <c r="S9" s="616"/>
      <c r="T9" s="616"/>
      <c r="U9" s="616"/>
      <c r="V9" s="616"/>
      <c r="W9" s="616"/>
      <c r="X9" s="616"/>
    </row>
    <row r="10" spans="1:25" ht="17.25" customHeight="1">
      <c r="U10" s="16"/>
      <c r="V10" s="16"/>
      <c r="W10" s="16"/>
      <c r="X10" s="16"/>
    </row>
    <row r="11" spans="1:25" ht="17.25" customHeight="1">
      <c r="A11" s="1969" t="s">
        <v>1795</v>
      </c>
      <c r="B11" s="1969"/>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row>
    <row r="13" spans="1:25" ht="17.25" customHeight="1">
      <c r="A13" s="1" t="s">
        <v>1796</v>
      </c>
    </row>
    <row r="14" spans="1:25" ht="17.25" customHeight="1">
      <c r="A14" s="1" t="s">
        <v>1797</v>
      </c>
    </row>
    <row r="16" spans="1:25" ht="17.25" customHeight="1">
      <c r="A16" s="1" t="s">
        <v>1605</v>
      </c>
      <c r="E16" s="638" t="str">
        <f>IF(基本情報!$C$1="","",基本情報!$C$1)</f>
        <v/>
      </c>
      <c r="F16" s="638"/>
      <c r="G16" s="638"/>
      <c r="H16" s="638"/>
      <c r="I16" s="638"/>
      <c r="J16" s="638"/>
      <c r="K16" s="638"/>
      <c r="L16" s="638"/>
      <c r="M16" s="638"/>
      <c r="N16" s="638"/>
      <c r="O16" s="638"/>
      <c r="P16" s="638"/>
      <c r="Q16" s="638"/>
      <c r="R16" s="638"/>
      <c r="S16" s="638"/>
      <c r="T16" s="638"/>
      <c r="U16" s="638"/>
      <c r="V16" s="638"/>
      <c r="W16" s="638"/>
      <c r="X16" s="638"/>
    </row>
    <row r="17" spans="1:23" ht="17.25" customHeight="1">
      <c r="A17" s="8"/>
      <c r="B17" s="8"/>
      <c r="C17" s="8"/>
    </row>
    <row r="18" spans="1:23" ht="17.25" customHeight="1">
      <c r="A18" s="1" t="s">
        <v>1778</v>
      </c>
      <c r="E18" s="1857" t="str">
        <f>IF(基本情報!$C$13="","",基本情報!$C$13)</f>
        <v>令和　年　月　日</v>
      </c>
      <c r="F18" s="1857"/>
      <c r="G18" s="1857"/>
      <c r="H18" s="1857"/>
      <c r="I18" s="1857"/>
      <c r="J18" s="1857"/>
      <c r="K18" s="70" t="s">
        <v>414</v>
      </c>
      <c r="L18" s="1858" t="s">
        <v>175</v>
      </c>
      <c r="M18" s="1858"/>
      <c r="N18" s="1858"/>
      <c r="O18" s="1858"/>
      <c r="P18" s="1858"/>
      <c r="Q18" s="1858"/>
    </row>
    <row r="20" spans="1:23" ht="17.25" customHeight="1">
      <c r="A20" s="1" t="s">
        <v>1798</v>
      </c>
    </row>
    <row r="21" spans="1:23" ht="17.25" customHeight="1">
      <c r="B21" s="178" t="s">
        <v>284</v>
      </c>
      <c r="C21" s="176" t="s">
        <v>1780</v>
      </c>
      <c r="D21" s="533"/>
      <c r="E21" s="176"/>
      <c r="F21" s="176"/>
      <c r="G21" s="176"/>
      <c r="H21" s="176"/>
      <c r="I21" s="176"/>
      <c r="J21" s="176"/>
      <c r="K21" s="177"/>
      <c r="L21" s="177"/>
      <c r="M21" s="177"/>
      <c r="N21" s="177"/>
      <c r="O21" s="177"/>
      <c r="P21" s="177"/>
      <c r="Q21" s="177"/>
      <c r="R21" s="176"/>
      <c r="S21" s="176"/>
      <c r="T21" s="176"/>
      <c r="U21" s="176"/>
      <c r="V21" s="176"/>
      <c r="W21" s="176"/>
    </row>
    <row r="22" spans="1:23" ht="17.25" customHeight="1">
      <c r="B22" s="178" t="s">
        <v>284</v>
      </c>
      <c r="C22" s="176" t="s">
        <v>1781</v>
      </c>
      <c r="D22" s="533"/>
      <c r="E22" s="176"/>
      <c r="F22" s="176"/>
      <c r="G22" s="176"/>
      <c r="H22" s="176"/>
      <c r="I22" s="176"/>
      <c r="J22" s="176"/>
      <c r="K22" s="177"/>
      <c r="L22" s="177"/>
      <c r="M22" s="177"/>
      <c r="N22" s="177"/>
      <c r="O22" s="177"/>
      <c r="P22" s="177"/>
      <c r="Q22" s="177"/>
      <c r="R22" s="176"/>
      <c r="S22" s="176"/>
      <c r="T22" s="176"/>
      <c r="U22" s="176"/>
      <c r="V22" s="176"/>
      <c r="W22" s="176"/>
    </row>
    <row r="23" spans="1:23" ht="17.25" customHeight="1">
      <c r="B23" s="178" t="s">
        <v>284</v>
      </c>
      <c r="C23" s="176" t="s">
        <v>1782</v>
      </c>
      <c r="D23" s="533"/>
      <c r="E23" s="176"/>
      <c r="F23" s="176"/>
      <c r="G23" s="176"/>
      <c r="H23" s="176"/>
      <c r="I23" s="176"/>
      <c r="J23" s="176"/>
      <c r="K23" s="177"/>
      <c r="L23" s="177"/>
      <c r="M23" s="177"/>
      <c r="N23" s="177"/>
      <c r="O23" s="177"/>
      <c r="P23" s="177"/>
      <c r="Q23" s="177"/>
      <c r="R23" s="176"/>
      <c r="S23" s="176"/>
      <c r="T23" s="176"/>
      <c r="U23" s="176"/>
      <c r="V23" s="176"/>
      <c r="W23" s="176"/>
    </row>
    <row r="24" spans="1:23" ht="17.25" customHeight="1">
      <c r="B24" s="1" t="s">
        <v>1783</v>
      </c>
      <c r="C24" s="1" t="s">
        <v>1784</v>
      </c>
      <c r="D24" s="8"/>
      <c r="K24" s="70"/>
      <c r="L24" s="70"/>
      <c r="M24" s="70"/>
      <c r="N24" s="70"/>
      <c r="O24" s="70"/>
      <c r="P24" s="70"/>
      <c r="Q24" s="70"/>
    </row>
    <row r="26" spans="1:23" ht="17.25" customHeight="1">
      <c r="A26" s="1" t="s">
        <v>1799</v>
      </c>
    </row>
    <row r="27" spans="1:23" ht="17.25" customHeight="1">
      <c r="A27" s="176" t="s">
        <v>1800</v>
      </c>
      <c r="B27" s="176"/>
      <c r="C27" s="176"/>
      <c r="D27" s="176"/>
      <c r="E27" s="176"/>
      <c r="F27" s="176"/>
      <c r="G27" s="176"/>
      <c r="H27" s="176"/>
      <c r="I27" s="176"/>
      <c r="J27" s="176"/>
      <c r="K27" s="176"/>
      <c r="L27" s="176"/>
      <c r="M27" s="176"/>
      <c r="N27" s="176"/>
      <c r="O27" s="176"/>
      <c r="P27" s="176"/>
      <c r="Q27" s="176"/>
      <c r="R27" s="176"/>
      <c r="S27" s="176"/>
      <c r="T27" s="176"/>
      <c r="U27" s="176"/>
      <c r="V27" s="176"/>
      <c r="W27" s="176"/>
    </row>
    <row r="29" spans="1:23" ht="17.25" customHeight="1">
      <c r="A29" s="1" t="s">
        <v>1801</v>
      </c>
    </row>
    <row r="30" spans="1:23" ht="17.25" customHeight="1">
      <c r="A30" s="176" t="s">
        <v>1802</v>
      </c>
      <c r="B30" s="176"/>
      <c r="C30" s="176"/>
      <c r="D30" s="176"/>
      <c r="E30" s="176"/>
      <c r="F30" s="176"/>
      <c r="G30" s="176"/>
      <c r="H30" s="176"/>
      <c r="I30" s="176"/>
      <c r="J30" s="176"/>
      <c r="K30" s="176"/>
      <c r="L30" s="176"/>
      <c r="M30" s="176"/>
      <c r="N30" s="176"/>
      <c r="O30" s="176"/>
      <c r="P30" s="176"/>
      <c r="Q30" s="176"/>
      <c r="R30" s="176"/>
      <c r="S30" s="176"/>
      <c r="T30" s="176"/>
      <c r="U30" s="176"/>
      <c r="V30" s="176"/>
      <c r="W30" s="176"/>
    </row>
    <row r="32" spans="1:23" ht="17.25" customHeight="1">
      <c r="A32" s="1" t="s">
        <v>1803</v>
      </c>
    </row>
    <row r="33" spans="1:23" ht="17.25" customHeight="1">
      <c r="A33" s="176" t="s">
        <v>1800</v>
      </c>
      <c r="B33" s="176"/>
      <c r="C33" s="176"/>
      <c r="D33" s="176"/>
      <c r="E33" s="176"/>
      <c r="F33" s="176"/>
      <c r="G33" s="176"/>
      <c r="H33" s="176"/>
      <c r="I33" s="176"/>
      <c r="J33" s="176"/>
      <c r="K33" s="176"/>
      <c r="L33" s="176"/>
      <c r="M33" s="176"/>
      <c r="N33" s="176"/>
      <c r="O33" s="176"/>
      <c r="P33" s="176"/>
      <c r="Q33" s="176"/>
      <c r="R33" s="176"/>
      <c r="S33" s="176"/>
      <c r="T33" s="176"/>
      <c r="U33" s="176"/>
      <c r="V33" s="176"/>
      <c r="W33" s="176"/>
    </row>
    <row r="35" spans="1:23" ht="17.25" customHeight="1">
      <c r="A35" s="1" t="s">
        <v>1804</v>
      </c>
    </row>
    <row r="36" spans="1:23" ht="17.25" customHeight="1">
      <c r="A36" s="176" t="s">
        <v>1793</v>
      </c>
      <c r="B36" s="176"/>
      <c r="C36" s="176"/>
      <c r="D36" s="176"/>
      <c r="E36" s="176"/>
      <c r="F36" s="176"/>
      <c r="G36" s="176"/>
      <c r="H36" s="176"/>
      <c r="I36" s="176"/>
      <c r="J36" s="176"/>
      <c r="K36" s="176"/>
      <c r="L36" s="176"/>
      <c r="M36" s="176"/>
      <c r="N36" s="176"/>
      <c r="O36" s="176"/>
      <c r="P36" s="176"/>
      <c r="Q36" s="176"/>
      <c r="R36" s="176"/>
      <c r="S36" s="176"/>
      <c r="T36" s="176"/>
      <c r="U36" s="176"/>
      <c r="V36" s="176"/>
      <c r="W36" s="17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1968" t="s">
        <v>1805</v>
      </c>
      <c r="V1" s="1968"/>
      <c r="W1" s="1968"/>
      <c r="X1" s="1968"/>
      <c r="Y1" s="142" t="s">
        <v>187</v>
      </c>
    </row>
    <row r="3" spans="1:25" ht="17.25" customHeight="1">
      <c r="R3" s="70"/>
      <c r="S3" s="1560" t="s">
        <v>175</v>
      </c>
      <c r="T3" s="1560"/>
      <c r="U3" s="1560"/>
      <c r="V3" s="1560"/>
      <c r="W3" s="1560"/>
      <c r="X3" s="1560"/>
    </row>
    <row r="5" spans="1:25" ht="17.25" customHeight="1">
      <c r="A5" s="507" t="s">
        <v>1770</v>
      </c>
      <c r="D5" s="87"/>
      <c r="E5" s="113"/>
      <c r="F5" s="113"/>
      <c r="G5" s="113"/>
      <c r="H5" s="113"/>
      <c r="I5" s="113"/>
      <c r="J5" s="113"/>
      <c r="K5" s="113"/>
      <c r="L5" s="113"/>
      <c r="M5" s="113"/>
      <c r="N5" s="113"/>
      <c r="O5" s="85"/>
      <c r="P5" s="87"/>
    </row>
    <row r="6" spans="1:25" ht="17.25" customHeight="1">
      <c r="D6" s="87"/>
      <c r="E6" s="87"/>
      <c r="F6" s="87"/>
      <c r="G6" s="87"/>
      <c r="H6" s="87"/>
      <c r="I6" s="87"/>
      <c r="J6" s="87"/>
      <c r="K6" s="87"/>
      <c r="L6" s="87"/>
      <c r="M6" s="87"/>
      <c r="P6" s="87"/>
      <c r="Q6" s="85"/>
    </row>
    <row r="7" spans="1:25" ht="17.25" customHeight="1">
      <c r="M7" s="1313" t="s">
        <v>1771</v>
      </c>
      <c r="N7" s="1313"/>
      <c r="O7" s="616" t="str">
        <f>IF(基本情報!$C$3="","",基本情報!$C$3)</f>
        <v/>
      </c>
      <c r="P7" s="616"/>
      <c r="Q7" s="616"/>
      <c r="R7" s="616"/>
      <c r="S7" s="616"/>
      <c r="T7" s="616"/>
      <c r="U7" s="616"/>
      <c r="V7" s="616"/>
      <c r="W7" s="616"/>
      <c r="X7" s="616"/>
    </row>
    <row r="8" spans="1:25" ht="17.25" customHeight="1">
      <c r="K8" s="614" t="s">
        <v>163</v>
      </c>
      <c r="L8" s="979"/>
      <c r="M8" s="1313" t="s">
        <v>1772</v>
      </c>
      <c r="N8" s="1313"/>
      <c r="O8" s="616" t="str">
        <f>IF(基本情報!$C$4="","",基本情報!$C$4)</f>
        <v/>
      </c>
      <c r="P8" s="616"/>
      <c r="Q8" s="616"/>
      <c r="R8" s="616"/>
      <c r="S8" s="616"/>
      <c r="T8" s="616"/>
      <c r="U8" s="616"/>
      <c r="V8" s="616"/>
      <c r="W8" s="616"/>
      <c r="X8" s="616"/>
    </row>
    <row r="9" spans="1:25" ht="17.25" customHeight="1">
      <c r="M9" s="1313" t="s">
        <v>1773</v>
      </c>
      <c r="N9" s="1313"/>
      <c r="O9" s="616" t="str">
        <f>IF(基本情報!$C$5="","",基本情報!$C$5)</f>
        <v/>
      </c>
      <c r="P9" s="616"/>
      <c r="Q9" s="616"/>
      <c r="R9" s="616"/>
      <c r="S9" s="616"/>
      <c r="T9" s="616"/>
      <c r="U9" s="616"/>
      <c r="V9" s="616"/>
      <c r="W9" s="616"/>
      <c r="X9" s="616"/>
    </row>
    <row r="10" spans="1:25" ht="17.25" customHeight="1">
      <c r="U10" s="16"/>
      <c r="V10" s="16"/>
      <c r="W10" s="16"/>
      <c r="X10" s="16"/>
    </row>
    <row r="11" spans="1:25" ht="17.25" customHeight="1">
      <c r="A11" s="1969" t="s">
        <v>1806</v>
      </c>
      <c r="B11" s="1969"/>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row>
    <row r="13" spans="1:25" ht="17.25" customHeight="1">
      <c r="A13" s="1" t="s">
        <v>1807</v>
      </c>
    </row>
    <row r="14" spans="1:25" ht="17.25" customHeight="1">
      <c r="A14" s="1" t="s">
        <v>1808</v>
      </c>
    </row>
    <row r="16" spans="1:25" ht="17.25" customHeight="1">
      <c r="A16" s="1" t="s">
        <v>1605</v>
      </c>
      <c r="E16" s="638" t="str">
        <f>IF(基本情報!$C$1="","",基本情報!$C$1)</f>
        <v/>
      </c>
      <c r="F16" s="638"/>
      <c r="G16" s="638"/>
      <c r="H16" s="638"/>
      <c r="I16" s="638"/>
      <c r="J16" s="638"/>
      <c r="K16" s="638"/>
      <c r="L16" s="638"/>
      <c r="M16" s="638"/>
      <c r="N16" s="638"/>
      <c r="O16" s="638"/>
      <c r="P16" s="638"/>
      <c r="Q16" s="638"/>
      <c r="R16" s="638"/>
      <c r="S16" s="638"/>
      <c r="T16" s="638"/>
      <c r="U16" s="638"/>
      <c r="V16" s="638"/>
      <c r="W16" s="638"/>
      <c r="X16" s="638"/>
    </row>
    <row r="17" spans="1:23" ht="17.25" customHeight="1">
      <c r="A17" s="8"/>
      <c r="B17" s="8"/>
      <c r="C17" s="8"/>
    </row>
    <row r="18" spans="1:23" ht="17.25" customHeight="1">
      <c r="A18" s="1" t="s">
        <v>1778</v>
      </c>
      <c r="E18" s="1857" t="str">
        <f>IF(基本情報!$C$13="","",基本情報!$C$13)</f>
        <v>令和　年　月　日</v>
      </c>
      <c r="F18" s="1857"/>
      <c r="G18" s="1857"/>
      <c r="H18" s="1857"/>
      <c r="I18" s="1857"/>
      <c r="J18" s="1857"/>
      <c r="K18" s="70" t="s">
        <v>414</v>
      </c>
      <c r="L18" s="1858" t="s">
        <v>175</v>
      </c>
      <c r="M18" s="1858"/>
      <c r="N18" s="1858"/>
      <c r="O18" s="1858"/>
      <c r="P18" s="1858"/>
      <c r="Q18" s="1858"/>
    </row>
    <row r="20" spans="1:23" ht="17.25" customHeight="1">
      <c r="A20" s="1" t="s">
        <v>1809</v>
      </c>
    </row>
    <row r="21" spans="1:23" ht="17.25" customHeight="1">
      <c r="A21" s="1" t="s">
        <v>1810</v>
      </c>
    </row>
    <row r="22" spans="1:23" ht="17.25" customHeight="1">
      <c r="A22" s="1" t="s">
        <v>1811</v>
      </c>
    </row>
    <row r="23" spans="1:23" ht="17.25" customHeight="1">
      <c r="C23" s="176"/>
      <c r="D23" s="176"/>
      <c r="E23" s="176"/>
      <c r="F23" s="176"/>
      <c r="G23" s="176"/>
      <c r="H23" s="176"/>
      <c r="I23" s="176"/>
      <c r="J23" s="176"/>
      <c r="K23" s="176"/>
      <c r="L23" s="176"/>
      <c r="M23" s="176"/>
      <c r="N23" s="176"/>
      <c r="O23" s="176"/>
      <c r="P23" s="176"/>
      <c r="Q23" s="176"/>
      <c r="R23" s="176"/>
      <c r="S23" s="176"/>
      <c r="T23" s="176"/>
      <c r="U23" s="176"/>
      <c r="V23" s="176"/>
    </row>
    <row r="24" spans="1:23" ht="17.25" customHeight="1">
      <c r="C24" s="176"/>
      <c r="D24" s="176"/>
      <c r="E24" s="176"/>
      <c r="F24" s="176"/>
      <c r="G24" s="176"/>
      <c r="H24" s="176"/>
      <c r="I24" s="176"/>
      <c r="J24" s="176"/>
      <c r="K24" s="176"/>
      <c r="L24" s="176"/>
      <c r="M24" s="176"/>
      <c r="N24" s="176"/>
      <c r="O24" s="176"/>
      <c r="P24" s="176"/>
      <c r="Q24" s="176"/>
      <c r="R24" s="176"/>
      <c r="S24" s="176"/>
      <c r="T24" s="176"/>
      <c r="U24" s="176"/>
      <c r="V24" s="176"/>
    </row>
    <row r="25" spans="1:23" ht="17.25" customHeight="1">
      <c r="C25" s="176"/>
      <c r="D25" s="176"/>
      <c r="E25" s="176"/>
      <c r="F25" s="176"/>
      <c r="G25" s="176"/>
      <c r="H25" s="176"/>
      <c r="I25" s="176"/>
      <c r="J25" s="176"/>
      <c r="K25" s="176"/>
      <c r="L25" s="176"/>
      <c r="M25" s="176"/>
      <c r="N25" s="176"/>
      <c r="O25" s="176"/>
      <c r="P25" s="176"/>
      <c r="Q25" s="176"/>
      <c r="R25" s="176"/>
      <c r="S25" s="176"/>
      <c r="T25" s="176"/>
      <c r="U25" s="176"/>
      <c r="V25" s="176"/>
    </row>
    <row r="27" spans="1:23" ht="17.25" customHeight="1">
      <c r="A27" s="1" t="s">
        <v>1812</v>
      </c>
    </row>
    <row r="28" spans="1:23" ht="17.25" customHeight="1">
      <c r="A28" s="1" t="s">
        <v>1813</v>
      </c>
    </row>
    <row r="29" spans="1:23" ht="17.25" customHeight="1">
      <c r="A29" s="176" t="s">
        <v>1814</v>
      </c>
      <c r="B29" s="176"/>
      <c r="C29" s="176"/>
      <c r="D29" s="176"/>
      <c r="E29" s="176"/>
      <c r="F29" s="176"/>
      <c r="G29" s="176"/>
      <c r="H29" s="176"/>
      <c r="I29" s="176"/>
      <c r="J29" s="176"/>
      <c r="K29" s="176"/>
      <c r="L29" s="176"/>
      <c r="M29" s="176"/>
      <c r="N29" s="176"/>
      <c r="O29" s="176"/>
      <c r="P29" s="176"/>
      <c r="Q29" s="176"/>
      <c r="R29" s="176"/>
      <c r="S29" s="176"/>
      <c r="T29" s="176"/>
      <c r="U29" s="176"/>
      <c r="V29" s="176"/>
      <c r="W29" s="176"/>
    </row>
    <row r="30" spans="1:23" ht="17.25" customHeight="1">
      <c r="A30" s="176" t="s">
        <v>1815</v>
      </c>
      <c r="B30" s="176"/>
      <c r="C30" s="176"/>
      <c r="D30" s="176"/>
      <c r="E30" s="176"/>
      <c r="F30" s="176"/>
      <c r="G30" s="176"/>
      <c r="H30" s="176"/>
      <c r="I30" s="176"/>
      <c r="J30" s="176"/>
      <c r="K30" s="176"/>
      <c r="L30" s="176"/>
      <c r="M30" s="176"/>
      <c r="N30" s="176"/>
      <c r="O30" s="176"/>
      <c r="P30" s="176"/>
      <c r="Q30" s="176"/>
      <c r="R30" s="176"/>
      <c r="S30" s="176"/>
      <c r="T30" s="176"/>
      <c r="U30" s="176"/>
      <c r="V30" s="176"/>
      <c r="W30" s="176"/>
    </row>
    <row r="31" spans="1:23" ht="17.25" customHeight="1">
      <c r="A31" s="176" t="s">
        <v>1816</v>
      </c>
      <c r="B31" s="176"/>
      <c r="C31" s="176"/>
      <c r="D31" s="176"/>
      <c r="E31" s="176"/>
      <c r="F31" s="176"/>
      <c r="G31" s="176"/>
      <c r="H31" s="176"/>
      <c r="I31" s="176"/>
      <c r="J31" s="176"/>
      <c r="K31" s="176"/>
      <c r="L31" s="176"/>
      <c r="M31" s="176"/>
      <c r="N31" s="176"/>
      <c r="O31" s="176"/>
      <c r="P31" s="176"/>
      <c r="Q31" s="176"/>
      <c r="R31" s="176"/>
      <c r="S31" s="176"/>
      <c r="T31" s="176"/>
      <c r="U31" s="176"/>
      <c r="V31" s="176"/>
      <c r="W31" s="176"/>
    </row>
    <row r="32" spans="1:23" ht="17.25" customHeight="1">
      <c r="A32" s="176" t="s">
        <v>1817</v>
      </c>
      <c r="B32" s="176"/>
      <c r="C32" s="176"/>
      <c r="D32" s="176"/>
      <c r="E32" s="176"/>
      <c r="F32" s="176"/>
      <c r="G32" s="176"/>
      <c r="H32" s="176"/>
      <c r="I32" s="176"/>
      <c r="J32" s="176"/>
      <c r="K32" s="176"/>
      <c r="L32" s="176"/>
      <c r="M32" s="176"/>
      <c r="N32" s="176"/>
      <c r="O32" s="176"/>
      <c r="P32" s="176"/>
      <c r="Q32" s="176"/>
      <c r="R32" s="176"/>
      <c r="S32" s="176"/>
      <c r="T32" s="176"/>
      <c r="U32" s="176"/>
      <c r="V32" s="176"/>
      <c r="W32" s="176"/>
    </row>
    <row r="33" spans="1:23" ht="17.25" customHeight="1">
      <c r="A33" s="176" t="s">
        <v>1818</v>
      </c>
      <c r="B33" s="176"/>
      <c r="C33" s="176"/>
      <c r="D33" s="176"/>
      <c r="E33" s="176"/>
      <c r="F33" s="176"/>
      <c r="G33" s="176"/>
      <c r="H33" s="176"/>
      <c r="I33" s="176"/>
      <c r="J33" s="176"/>
      <c r="K33" s="176"/>
      <c r="L33" s="176"/>
      <c r="M33" s="176"/>
      <c r="N33" s="176"/>
      <c r="O33" s="176"/>
      <c r="P33" s="176"/>
      <c r="Q33" s="176"/>
      <c r="R33" s="176"/>
      <c r="S33" s="176"/>
      <c r="T33" s="176"/>
      <c r="U33" s="176"/>
      <c r="V33" s="176"/>
      <c r="W33" s="176"/>
    </row>
    <row r="34" spans="1:23" ht="17.25" customHeight="1">
      <c r="A34" s="176" t="s">
        <v>1817</v>
      </c>
      <c r="B34" s="176"/>
      <c r="C34" s="176"/>
      <c r="D34" s="176"/>
      <c r="E34" s="176"/>
      <c r="F34" s="176"/>
      <c r="G34" s="176"/>
      <c r="H34" s="176"/>
      <c r="I34" s="176"/>
      <c r="J34" s="176"/>
      <c r="K34" s="176"/>
      <c r="L34" s="176"/>
      <c r="M34" s="176"/>
      <c r="N34" s="176"/>
      <c r="O34" s="176"/>
      <c r="P34" s="176"/>
      <c r="Q34" s="176"/>
      <c r="R34" s="176"/>
      <c r="S34" s="176"/>
      <c r="T34" s="176"/>
      <c r="U34" s="176"/>
      <c r="V34" s="176"/>
      <c r="W34" s="176"/>
    </row>
    <row r="35" spans="1:23" ht="17.25" customHeight="1">
      <c r="A35" s="1" t="s">
        <v>1819</v>
      </c>
    </row>
    <row r="36" spans="1:23" ht="17.25" customHeight="1">
      <c r="A36" s="1" t="s">
        <v>1820</v>
      </c>
    </row>
    <row r="37" spans="1:23" ht="17.25" customHeight="1">
      <c r="A37" s="1" t="s">
        <v>1821</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dimension ref="A1:Y49"/>
  <sheetViews>
    <sheetView view="pageBreakPreview" topLeftCell="A28"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1822</v>
      </c>
      <c r="Y1" s="112" t="s">
        <v>187</v>
      </c>
    </row>
    <row r="2" spans="1:25" ht="17.25" customHeight="1">
      <c r="P2" s="630" t="s">
        <v>188</v>
      </c>
      <c r="Q2" s="631"/>
      <c r="R2" s="632"/>
      <c r="S2" s="627" t="s">
        <v>189</v>
      </c>
      <c r="T2" s="628"/>
      <c r="U2" s="628"/>
      <c r="V2" s="628"/>
      <c r="W2" s="628"/>
      <c r="X2" s="629"/>
    </row>
    <row r="3" spans="1:25" ht="17.25" customHeight="1">
      <c r="P3" s="633"/>
      <c r="Q3" s="634"/>
      <c r="R3" s="635"/>
      <c r="S3" s="686" t="s">
        <v>190</v>
      </c>
      <c r="T3" s="686"/>
      <c r="U3" s="686"/>
      <c r="V3" s="626" t="s">
        <v>191</v>
      </c>
      <c r="W3" s="626"/>
      <c r="X3" s="626"/>
    </row>
    <row r="4" spans="1:25" ht="17.25" customHeight="1">
      <c r="P4" s="630"/>
      <c r="Q4" s="631"/>
      <c r="R4" s="632"/>
      <c r="S4" s="653"/>
      <c r="T4" s="653"/>
      <c r="U4" s="653"/>
      <c r="V4" s="653"/>
      <c r="W4" s="653"/>
      <c r="X4" s="653"/>
    </row>
    <row r="5" spans="1:25" ht="17.25" customHeight="1">
      <c r="F5" s="84"/>
      <c r="G5" s="84"/>
      <c r="H5" s="84"/>
      <c r="I5" s="84"/>
      <c r="J5" s="84"/>
      <c r="K5" s="84"/>
      <c r="L5" s="84"/>
      <c r="M5" s="84"/>
      <c r="N5" s="84"/>
      <c r="O5" s="84"/>
      <c r="P5" s="651"/>
      <c r="Q5" s="614"/>
      <c r="R5" s="652"/>
      <c r="S5" s="654"/>
      <c r="T5" s="654"/>
      <c r="U5" s="654"/>
      <c r="V5" s="654"/>
      <c r="W5" s="654"/>
      <c r="X5" s="654"/>
    </row>
    <row r="6" spans="1:25" ht="17.25" customHeight="1">
      <c r="F6" s="84"/>
      <c r="G6" s="84"/>
      <c r="H6" s="84"/>
      <c r="I6" s="84"/>
      <c r="J6" s="84"/>
      <c r="K6" s="84"/>
      <c r="L6" s="84"/>
      <c r="M6" s="84"/>
      <c r="N6" s="84"/>
      <c r="O6" s="84"/>
      <c r="P6" s="633"/>
      <c r="Q6" s="634"/>
      <c r="R6" s="635"/>
      <c r="S6" s="655"/>
      <c r="T6" s="655"/>
      <c r="U6" s="655"/>
      <c r="V6" s="655"/>
      <c r="W6" s="655"/>
      <c r="X6" s="655"/>
    </row>
    <row r="7" spans="1:25" ht="17.25" customHeight="1">
      <c r="F7" s="84"/>
      <c r="G7" s="84"/>
      <c r="H7" s="84"/>
      <c r="I7" s="84"/>
      <c r="J7" s="84"/>
      <c r="K7" s="84"/>
      <c r="L7" s="84"/>
      <c r="M7" s="84"/>
      <c r="N7" s="84"/>
      <c r="O7" s="84"/>
      <c r="P7" s="70"/>
      <c r="Q7" s="70"/>
      <c r="R7" s="70"/>
    </row>
    <row r="8" spans="1:25" ht="17.25" customHeight="1">
      <c r="A8" s="685" t="s">
        <v>1823</v>
      </c>
      <c r="B8" s="685"/>
      <c r="C8" s="685"/>
      <c r="D8" s="685"/>
      <c r="E8" s="685"/>
      <c r="F8" s="685"/>
      <c r="G8" s="685"/>
      <c r="H8" s="685"/>
      <c r="I8" s="685"/>
      <c r="J8" s="685"/>
      <c r="K8" s="685"/>
      <c r="L8" s="685"/>
      <c r="M8" s="685"/>
      <c r="N8" s="685"/>
      <c r="O8" s="685"/>
      <c r="P8" s="685"/>
      <c r="Q8" s="685"/>
      <c r="R8" s="685"/>
      <c r="S8" s="685"/>
      <c r="T8" s="685"/>
      <c r="U8" s="685"/>
      <c r="V8" s="685"/>
      <c r="W8" s="685"/>
      <c r="X8" s="685"/>
    </row>
    <row r="9" spans="1:25" ht="17.25" customHeight="1">
      <c r="A9" s="685"/>
      <c r="B9" s="685"/>
      <c r="C9" s="685"/>
      <c r="D9" s="685"/>
      <c r="E9" s="685"/>
      <c r="F9" s="685"/>
      <c r="G9" s="685"/>
      <c r="H9" s="685"/>
      <c r="I9" s="685"/>
      <c r="J9" s="685"/>
      <c r="K9" s="685"/>
      <c r="L9" s="685"/>
      <c r="M9" s="685"/>
      <c r="N9" s="685"/>
      <c r="O9" s="685"/>
      <c r="P9" s="685"/>
      <c r="Q9" s="685"/>
      <c r="R9" s="685"/>
      <c r="S9" s="685"/>
      <c r="T9" s="685"/>
      <c r="U9" s="685"/>
      <c r="V9" s="685"/>
      <c r="W9" s="685"/>
      <c r="X9" s="685"/>
    </row>
    <row r="10" spans="1:25" ht="16.2">
      <c r="A10" s="1970" t="s">
        <v>1824</v>
      </c>
      <c r="B10" s="1970"/>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row>
    <row r="12" spans="1:25" ht="17.25" customHeight="1">
      <c r="O12" s="70"/>
      <c r="P12" s="70"/>
      <c r="S12" s="636" t="s">
        <v>175</v>
      </c>
      <c r="T12" s="636"/>
      <c r="U12" s="636"/>
      <c r="V12" s="636"/>
      <c r="W12" s="636"/>
      <c r="X12" s="636"/>
    </row>
    <row r="13" spans="1:25" ht="17.25" customHeight="1">
      <c r="A13" s="1" t="s">
        <v>193</v>
      </c>
      <c r="F13" s="70"/>
      <c r="M13" s="70"/>
    </row>
    <row r="14" spans="1:25" ht="17.25" customHeight="1">
      <c r="J14" s="615" t="s">
        <v>164</v>
      </c>
      <c r="K14" s="615"/>
      <c r="L14" s="615"/>
      <c r="M14" s="615"/>
      <c r="N14" s="615"/>
      <c r="O14" s="616" t="str">
        <f>IF(基本情報!$C$3="","",基本情報!$C$3)</f>
        <v/>
      </c>
      <c r="P14" s="616"/>
      <c r="Q14" s="616"/>
      <c r="R14" s="616"/>
      <c r="S14" s="616"/>
      <c r="T14" s="616"/>
      <c r="U14" s="616"/>
      <c r="V14" s="616"/>
      <c r="W14" s="616"/>
      <c r="X14" s="616"/>
    </row>
    <row r="15" spans="1:25" ht="17.25" customHeight="1">
      <c r="G15" s="614" t="s">
        <v>163</v>
      </c>
      <c r="H15" s="614"/>
      <c r="I15" s="614"/>
      <c r="J15" s="615" t="s">
        <v>165</v>
      </c>
      <c r="K15" s="615"/>
      <c r="L15" s="615"/>
      <c r="M15" s="615"/>
      <c r="N15" s="615"/>
      <c r="O15" s="616" t="str">
        <f>IF(基本情報!$C$4="","",基本情報!$C$4)</f>
        <v/>
      </c>
      <c r="P15" s="616"/>
      <c r="Q15" s="616"/>
      <c r="R15" s="616"/>
      <c r="S15" s="616"/>
      <c r="T15" s="616"/>
      <c r="U15" s="616"/>
      <c r="V15" s="616"/>
      <c r="W15" s="616"/>
      <c r="X15" s="616"/>
    </row>
    <row r="16" spans="1:25" ht="17.25" customHeight="1">
      <c r="J16" s="615" t="s">
        <v>194</v>
      </c>
      <c r="K16" s="615"/>
      <c r="L16" s="615"/>
      <c r="M16" s="615"/>
      <c r="N16" s="615"/>
      <c r="O16" s="616" t="str">
        <f>IF(基本情報!$C$5="","",基本情報!$C$5)</f>
        <v/>
      </c>
      <c r="P16" s="616"/>
      <c r="Q16" s="616"/>
      <c r="R16" s="616"/>
      <c r="S16" s="616"/>
      <c r="T16" s="616"/>
      <c r="U16" s="616"/>
      <c r="V16" s="616"/>
      <c r="W16" s="616"/>
      <c r="X16" s="616"/>
    </row>
    <row r="18" spans="1:24" ht="17.25" customHeight="1">
      <c r="A18" s="1" t="s">
        <v>1825</v>
      </c>
    </row>
    <row r="20" spans="1:24" ht="17.25" customHeight="1">
      <c r="A20" s="614" t="s">
        <v>196</v>
      </c>
      <c r="B20" s="614"/>
      <c r="C20" s="614"/>
      <c r="D20" s="614"/>
      <c r="E20" s="614"/>
      <c r="F20" s="614"/>
      <c r="G20" s="614"/>
      <c r="H20" s="614"/>
      <c r="I20" s="614"/>
      <c r="J20" s="614"/>
      <c r="K20" s="614"/>
      <c r="L20" s="614"/>
      <c r="M20" s="614"/>
      <c r="N20" s="614"/>
      <c r="O20" s="614"/>
      <c r="P20" s="614"/>
      <c r="Q20" s="614"/>
      <c r="R20" s="614"/>
      <c r="S20" s="614"/>
      <c r="T20" s="614"/>
      <c r="U20" s="614"/>
      <c r="V20" s="614"/>
      <c r="W20" s="614"/>
      <c r="X20" s="614"/>
    </row>
    <row r="22" spans="1:24" ht="17.25" customHeight="1">
      <c r="A22" s="637" t="s">
        <v>302</v>
      </c>
      <c r="B22" s="637"/>
      <c r="C22" s="637"/>
      <c r="D22" s="637"/>
      <c r="E22" s="637"/>
      <c r="F22" s="637"/>
      <c r="G22" s="638" t="str">
        <f>IF(基本情報!$C$1="","",基本情報!$C$1)</f>
        <v/>
      </c>
      <c r="H22" s="638"/>
      <c r="I22" s="638"/>
      <c r="J22" s="638"/>
      <c r="K22" s="638"/>
      <c r="L22" s="638"/>
      <c r="M22" s="638"/>
      <c r="N22" s="638"/>
      <c r="O22" s="638"/>
      <c r="P22" s="638"/>
      <c r="Q22" s="638"/>
      <c r="R22" s="638"/>
      <c r="S22" s="638"/>
      <c r="T22" s="638"/>
      <c r="U22" s="638"/>
      <c r="V22" s="638"/>
      <c r="W22" s="638"/>
      <c r="X22" s="638"/>
    </row>
    <row r="24" spans="1:24" ht="17.25" customHeight="1">
      <c r="A24" s="637" t="s">
        <v>413</v>
      </c>
      <c r="B24" s="637"/>
      <c r="C24" s="637"/>
      <c r="D24" s="637"/>
      <c r="E24" s="637"/>
      <c r="F24" s="637"/>
      <c r="G24" s="1971" t="str">
        <f>IF(基本情報!$C$13="","",基本情報!$C$13)</f>
        <v>令和　年　月　日</v>
      </c>
      <c r="H24" s="1971"/>
      <c r="I24" s="1971"/>
      <c r="J24" s="1971"/>
      <c r="K24" s="1971"/>
      <c r="L24" s="1971"/>
      <c r="M24" s="614" t="s">
        <v>414</v>
      </c>
      <c r="N24" s="614"/>
      <c r="O24" s="1972" t="str">
        <f>IF(基本情報!$C$14="","",基本情報!$C$14)</f>
        <v>令和　年　月　日</v>
      </c>
      <c r="P24" s="1972"/>
      <c r="Q24" s="1972"/>
      <c r="R24" s="1972"/>
      <c r="S24" s="1972"/>
      <c r="T24" s="1972"/>
    </row>
    <row r="26" spans="1:24" ht="17.25" customHeight="1">
      <c r="A26" s="637" t="s">
        <v>1826</v>
      </c>
      <c r="B26" s="637"/>
      <c r="C26" s="637"/>
      <c r="D26" s="637"/>
      <c r="E26" s="637"/>
      <c r="F26" s="637"/>
      <c r="G26" s="1" t="s">
        <v>1827</v>
      </c>
      <c r="O26" s="1973"/>
      <c r="P26" s="1973"/>
      <c r="Q26" s="1973"/>
      <c r="R26" s="1973"/>
      <c r="S26" s="1973"/>
      <c r="T26" s="1973"/>
      <c r="U26" s="1973"/>
    </row>
    <row r="27" spans="1:24" ht="17.25" customHeight="1">
      <c r="G27" s="1" t="s">
        <v>1828</v>
      </c>
      <c r="O27" s="1973"/>
      <c r="P27" s="1973"/>
      <c r="Q27" s="1973"/>
      <c r="R27" s="1973"/>
      <c r="S27" s="1973"/>
      <c r="T27" s="1973"/>
      <c r="U27" s="1973"/>
    </row>
    <row r="29" spans="1:24" ht="17.25" customHeight="1">
      <c r="A29" s="704" t="s">
        <v>1829</v>
      </c>
      <c r="B29" s="704"/>
      <c r="C29" s="704"/>
      <c r="D29" s="704"/>
      <c r="E29" s="704"/>
      <c r="F29" s="704"/>
      <c r="G29" s="1302" t="s">
        <v>175</v>
      </c>
      <c r="H29" s="1302"/>
      <c r="I29" s="1302"/>
      <c r="J29" s="1302"/>
      <c r="K29" s="1302"/>
      <c r="L29" s="1302"/>
      <c r="M29" s="614" t="s">
        <v>414</v>
      </c>
      <c r="N29" s="614"/>
      <c r="O29" s="1302" t="s">
        <v>175</v>
      </c>
      <c r="P29" s="1302"/>
      <c r="Q29" s="1302"/>
      <c r="R29" s="1302"/>
      <c r="S29" s="1302"/>
      <c r="T29" s="1302"/>
    </row>
    <row r="31" spans="1:24" ht="17.25" customHeight="1">
      <c r="A31" s="704" t="s">
        <v>1830</v>
      </c>
      <c r="B31" s="704"/>
      <c r="C31" s="704"/>
      <c r="D31" s="704"/>
      <c r="E31" s="704"/>
      <c r="F31" s="704"/>
      <c r="G31" s="178" t="s">
        <v>284</v>
      </c>
      <c r="H31" s="1" t="s">
        <v>1831</v>
      </c>
    </row>
    <row r="32" spans="1:24" ht="17.25" customHeight="1">
      <c r="A32" s="583"/>
      <c r="B32" s="583"/>
      <c r="C32" s="583"/>
      <c r="D32" s="583"/>
      <c r="E32" s="583"/>
      <c r="F32" s="583"/>
      <c r="G32" s="583"/>
      <c r="H32" s="1" t="s">
        <v>1832</v>
      </c>
    </row>
    <row r="33" spans="1:24" ht="17.25" customHeight="1">
      <c r="G33" s="178" t="s">
        <v>284</v>
      </c>
      <c r="H33" s="760" t="s">
        <v>1833</v>
      </c>
      <c r="I33" s="760"/>
      <c r="J33" s="760"/>
      <c r="K33" s="760"/>
      <c r="L33" s="760"/>
      <c r="M33" s="760"/>
      <c r="N33" s="760"/>
      <c r="O33" s="760"/>
      <c r="P33" s="760"/>
      <c r="Q33" s="760"/>
      <c r="R33" s="760"/>
      <c r="S33" s="760"/>
      <c r="T33" s="760"/>
      <c r="U33" s="760"/>
      <c r="V33" s="760"/>
      <c r="W33" s="760"/>
      <c r="X33" s="760"/>
    </row>
    <row r="35" spans="1:24" ht="17.25" customHeight="1">
      <c r="A35" s="627" t="s">
        <v>1834</v>
      </c>
      <c r="B35" s="628"/>
      <c r="C35" s="628"/>
      <c r="D35" s="628"/>
      <c r="E35" s="628"/>
      <c r="F35" s="628"/>
      <c r="G35" s="628"/>
      <c r="H35" s="628"/>
      <c r="I35" s="628"/>
      <c r="J35" s="628"/>
      <c r="K35" s="628"/>
      <c r="L35" s="628"/>
      <c r="M35" s="628"/>
      <c r="N35" s="628"/>
      <c r="O35" s="628"/>
      <c r="P35" s="628"/>
      <c r="Q35" s="628"/>
      <c r="R35" s="628"/>
      <c r="S35" s="628"/>
      <c r="T35" s="628"/>
      <c r="U35" s="628"/>
      <c r="V35" s="628"/>
      <c r="W35" s="628"/>
      <c r="X35" s="629"/>
    </row>
    <row r="36" spans="1:24" ht="17.25" customHeight="1">
      <c r="A36" s="1977" t="s">
        <v>1835</v>
      </c>
      <c r="B36" s="1978"/>
      <c r="C36" s="1978"/>
      <c r="D36" s="1978"/>
      <c r="E36" s="1978"/>
      <c r="F36" s="1979"/>
      <c r="G36" s="1977" t="s">
        <v>992</v>
      </c>
      <c r="H36" s="1978"/>
      <c r="I36" s="1978"/>
      <c r="J36" s="1978"/>
      <c r="K36" s="1978"/>
      <c r="L36" s="1978"/>
      <c r="M36" s="1978"/>
      <c r="N36" s="1978"/>
      <c r="O36" s="1979"/>
      <c r="P36" s="1977" t="s">
        <v>1827</v>
      </c>
      <c r="Q36" s="1978"/>
      <c r="R36" s="1978"/>
      <c r="S36" s="1978"/>
      <c r="T36" s="1978"/>
      <c r="U36" s="1978"/>
      <c r="V36" s="1978"/>
      <c r="W36" s="1978"/>
      <c r="X36" s="1979"/>
    </row>
    <row r="37" spans="1:24" ht="17.25" customHeight="1">
      <c r="A37" s="1980"/>
      <c r="B37" s="1981"/>
      <c r="C37" s="1981"/>
      <c r="D37" s="1981"/>
      <c r="E37" s="1981"/>
      <c r="F37" s="1982"/>
      <c r="G37" s="1974" t="s">
        <v>175</v>
      </c>
      <c r="H37" s="1975"/>
      <c r="I37" s="1975"/>
      <c r="J37" s="1975"/>
      <c r="K37" s="584" t="s">
        <v>414</v>
      </c>
      <c r="L37" s="1975" t="s">
        <v>175</v>
      </c>
      <c r="M37" s="1975"/>
      <c r="N37" s="1975"/>
      <c r="O37" s="1976"/>
      <c r="P37" s="1974" t="s">
        <v>175</v>
      </c>
      <c r="Q37" s="1975"/>
      <c r="R37" s="1975"/>
      <c r="S37" s="1975"/>
      <c r="T37" s="584" t="s">
        <v>414</v>
      </c>
      <c r="U37" s="1975" t="s">
        <v>175</v>
      </c>
      <c r="V37" s="1975"/>
      <c r="W37" s="1975"/>
      <c r="X37" s="1976"/>
    </row>
    <row r="38" spans="1:24" ht="17.25" customHeight="1">
      <c r="A38" s="1980"/>
      <c r="B38" s="1981"/>
      <c r="C38" s="1981"/>
      <c r="D38" s="1981"/>
      <c r="E38" s="1981"/>
      <c r="F38" s="1982"/>
      <c r="G38" s="1974" t="s">
        <v>175</v>
      </c>
      <c r="H38" s="1975"/>
      <c r="I38" s="1975"/>
      <c r="J38" s="1975"/>
      <c r="K38" s="584" t="s">
        <v>414</v>
      </c>
      <c r="L38" s="1975" t="s">
        <v>175</v>
      </c>
      <c r="M38" s="1975"/>
      <c r="N38" s="1975"/>
      <c r="O38" s="1976"/>
      <c r="P38" s="1974" t="s">
        <v>175</v>
      </c>
      <c r="Q38" s="1975"/>
      <c r="R38" s="1975"/>
      <c r="S38" s="1975"/>
      <c r="T38" s="584" t="s">
        <v>414</v>
      </c>
      <c r="U38" s="1975" t="s">
        <v>175</v>
      </c>
      <c r="V38" s="1975"/>
      <c r="W38" s="1975"/>
      <c r="X38" s="1976"/>
    </row>
    <row r="39" spans="1:24" ht="17.25" customHeight="1">
      <c r="A39" s="1980"/>
      <c r="B39" s="1981"/>
      <c r="C39" s="1981"/>
      <c r="D39" s="1981"/>
      <c r="E39" s="1981"/>
      <c r="F39" s="1982"/>
      <c r="G39" s="1974" t="s">
        <v>175</v>
      </c>
      <c r="H39" s="1975"/>
      <c r="I39" s="1975"/>
      <c r="J39" s="1975"/>
      <c r="K39" s="584" t="s">
        <v>414</v>
      </c>
      <c r="L39" s="1975" t="s">
        <v>175</v>
      </c>
      <c r="M39" s="1975"/>
      <c r="N39" s="1975"/>
      <c r="O39" s="1976"/>
      <c r="P39" s="1974" t="s">
        <v>175</v>
      </c>
      <c r="Q39" s="1975"/>
      <c r="R39" s="1975"/>
      <c r="S39" s="1975"/>
      <c r="T39" s="584" t="s">
        <v>414</v>
      </c>
      <c r="U39" s="1975" t="s">
        <v>175</v>
      </c>
      <c r="V39" s="1975"/>
      <c r="W39" s="1975"/>
      <c r="X39" s="1976"/>
    </row>
    <row r="40" spans="1:24" ht="17.25" customHeight="1">
      <c r="A40" s="1980"/>
      <c r="B40" s="1981"/>
      <c r="C40" s="1981"/>
      <c r="D40" s="1981"/>
      <c r="E40" s="1981"/>
      <c r="F40" s="1982"/>
      <c r="G40" s="1974" t="s">
        <v>175</v>
      </c>
      <c r="H40" s="1975"/>
      <c r="I40" s="1975"/>
      <c r="J40" s="1975"/>
      <c r="K40" s="584" t="s">
        <v>414</v>
      </c>
      <c r="L40" s="1975" t="s">
        <v>175</v>
      </c>
      <c r="M40" s="1975"/>
      <c r="N40" s="1975"/>
      <c r="O40" s="1976"/>
      <c r="P40" s="1974" t="s">
        <v>175</v>
      </c>
      <c r="Q40" s="1975"/>
      <c r="R40" s="1975"/>
      <c r="S40" s="1975"/>
      <c r="T40" s="584" t="s">
        <v>414</v>
      </c>
      <c r="U40" s="1975" t="s">
        <v>175</v>
      </c>
      <c r="V40" s="1975"/>
      <c r="W40" s="1975"/>
      <c r="X40" s="1976"/>
    </row>
    <row r="41" spans="1:24" ht="17.25" customHeight="1">
      <c r="A41" s="1980"/>
      <c r="B41" s="1981"/>
      <c r="C41" s="1981"/>
      <c r="D41" s="1981"/>
      <c r="E41" s="1981"/>
      <c r="F41" s="1982"/>
      <c r="G41" s="1974" t="s">
        <v>175</v>
      </c>
      <c r="H41" s="1975"/>
      <c r="I41" s="1975"/>
      <c r="J41" s="1975"/>
      <c r="K41" s="584" t="s">
        <v>414</v>
      </c>
      <c r="L41" s="1975" t="s">
        <v>175</v>
      </c>
      <c r="M41" s="1975"/>
      <c r="N41" s="1975"/>
      <c r="O41" s="1976"/>
      <c r="P41" s="1974" t="s">
        <v>175</v>
      </c>
      <c r="Q41" s="1975"/>
      <c r="R41" s="1975"/>
      <c r="S41" s="1975"/>
      <c r="T41" s="584" t="s">
        <v>414</v>
      </c>
      <c r="U41" s="1975" t="s">
        <v>175</v>
      </c>
      <c r="V41" s="1975"/>
      <c r="W41" s="1975"/>
      <c r="X41" s="1976"/>
    </row>
    <row r="42" spans="1:24" ht="17.25" customHeight="1">
      <c r="A42" s="1980"/>
      <c r="B42" s="1981"/>
      <c r="C42" s="1981"/>
      <c r="D42" s="1981"/>
      <c r="E42" s="1981"/>
      <c r="F42" s="1982"/>
      <c r="G42" s="1974" t="s">
        <v>175</v>
      </c>
      <c r="H42" s="1975"/>
      <c r="I42" s="1975"/>
      <c r="J42" s="1975"/>
      <c r="K42" s="584" t="s">
        <v>414</v>
      </c>
      <c r="L42" s="1975" t="s">
        <v>175</v>
      </c>
      <c r="M42" s="1975"/>
      <c r="N42" s="1975"/>
      <c r="O42" s="1976"/>
      <c r="P42" s="1974" t="s">
        <v>175</v>
      </c>
      <c r="Q42" s="1975"/>
      <c r="R42" s="1975"/>
      <c r="S42" s="1975"/>
      <c r="T42" s="584" t="s">
        <v>414</v>
      </c>
      <c r="U42" s="1975" t="s">
        <v>175</v>
      </c>
      <c r="V42" s="1975"/>
      <c r="W42" s="1975"/>
      <c r="X42" s="1976"/>
    </row>
    <row r="43" spans="1:24" ht="17.25" customHeight="1">
      <c r="A43" s="1980"/>
      <c r="B43" s="1981"/>
      <c r="C43" s="1981"/>
      <c r="D43" s="1981"/>
      <c r="E43" s="1981"/>
      <c r="F43" s="1982"/>
      <c r="G43" s="1974" t="s">
        <v>175</v>
      </c>
      <c r="H43" s="1975"/>
      <c r="I43" s="1975"/>
      <c r="J43" s="1975"/>
      <c r="K43" s="584" t="s">
        <v>414</v>
      </c>
      <c r="L43" s="1975" t="s">
        <v>175</v>
      </c>
      <c r="M43" s="1975"/>
      <c r="N43" s="1975"/>
      <c r="O43" s="1976"/>
      <c r="P43" s="1974" t="s">
        <v>175</v>
      </c>
      <c r="Q43" s="1975"/>
      <c r="R43" s="1975"/>
      <c r="S43" s="1975"/>
      <c r="T43" s="584" t="s">
        <v>414</v>
      </c>
      <c r="U43" s="1975" t="s">
        <v>175</v>
      </c>
      <c r="V43" s="1975"/>
      <c r="W43" s="1975"/>
      <c r="X43" s="1976"/>
    </row>
    <row r="44" spans="1:24" ht="17.25" customHeight="1">
      <c r="A44" s="1980"/>
      <c r="B44" s="1981"/>
      <c r="C44" s="1981"/>
      <c r="D44" s="1981"/>
      <c r="E44" s="1981"/>
      <c r="F44" s="1982"/>
      <c r="G44" s="1974" t="s">
        <v>175</v>
      </c>
      <c r="H44" s="1975"/>
      <c r="I44" s="1975"/>
      <c r="J44" s="1975"/>
      <c r="K44" s="584" t="s">
        <v>414</v>
      </c>
      <c r="L44" s="1975" t="s">
        <v>175</v>
      </c>
      <c r="M44" s="1975"/>
      <c r="N44" s="1975"/>
      <c r="O44" s="1976"/>
      <c r="P44" s="1974" t="s">
        <v>175</v>
      </c>
      <c r="Q44" s="1975"/>
      <c r="R44" s="1975"/>
      <c r="S44" s="1975"/>
      <c r="T44" s="584" t="s">
        <v>414</v>
      </c>
      <c r="U44" s="1975" t="s">
        <v>175</v>
      </c>
      <c r="V44" s="1975"/>
      <c r="W44" s="1975"/>
      <c r="X44" s="1976"/>
    </row>
    <row r="45" spans="1:24" ht="17.25" customHeight="1">
      <c r="A45" s="1980"/>
      <c r="B45" s="1981"/>
      <c r="C45" s="1981"/>
      <c r="D45" s="1981"/>
      <c r="E45" s="1981"/>
      <c r="F45" s="1982"/>
      <c r="G45" s="1974" t="s">
        <v>175</v>
      </c>
      <c r="H45" s="1975"/>
      <c r="I45" s="1975"/>
      <c r="J45" s="1975"/>
      <c r="K45" s="584" t="s">
        <v>414</v>
      </c>
      <c r="L45" s="1975" t="s">
        <v>175</v>
      </c>
      <c r="M45" s="1975"/>
      <c r="N45" s="1975"/>
      <c r="O45" s="1976"/>
      <c r="P45" s="1974" t="s">
        <v>175</v>
      </c>
      <c r="Q45" s="1975"/>
      <c r="R45" s="1975"/>
      <c r="S45" s="1975"/>
      <c r="T45" s="584" t="s">
        <v>414</v>
      </c>
      <c r="U45" s="1975" t="s">
        <v>175</v>
      </c>
      <c r="V45" s="1975"/>
      <c r="W45" s="1975"/>
      <c r="X45" s="1976"/>
    </row>
    <row r="46" spans="1:24" ht="17.25" customHeight="1">
      <c r="A46" s="1980"/>
      <c r="B46" s="1981"/>
      <c r="C46" s="1981"/>
      <c r="D46" s="1981"/>
      <c r="E46" s="1981"/>
      <c r="F46" s="1982"/>
      <c r="G46" s="1974" t="s">
        <v>175</v>
      </c>
      <c r="H46" s="1975"/>
      <c r="I46" s="1975"/>
      <c r="J46" s="1975"/>
      <c r="K46" s="584" t="s">
        <v>414</v>
      </c>
      <c r="L46" s="1975" t="s">
        <v>175</v>
      </c>
      <c r="M46" s="1975"/>
      <c r="N46" s="1975"/>
      <c r="O46" s="1976"/>
      <c r="P46" s="1974" t="s">
        <v>175</v>
      </c>
      <c r="Q46" s="1975"/>
      <c r="R46" s="1975"/>
      <c r="S46" s="1975"/>
      <c r="T46" s="584" t="s">
        <v>414</v>
      </c>
      <c r="U46" s="1975" t="s">
        <v>175</v>
      </c>
      <c r="V46" s="1975"/>
      <c r="W46" s="1975"/>
      <c r="X46" s="1976"/>
    </row>
    <row r="47" spans="1:24" ht="17.25" customHeight="1">
      <c r="A47" s="1980"/>
      <c r="B47" s="1981"/>
      <c r="C47" s="1981"/>
      <c r="D47" s="1981"/>
      <c r="E47" s="1981"/>
      <c r="F47" s="1982"/>
      <c r="G47" s="1974" t="s">
        <v>175</v>
      </c>
      <c r="H47" s="1975"/>
      <c r="I47" s="1975"/>
      <c r="J47" s="1975"/>
      <c r="K47" s="584" t="s">
        <v>414</v>
      </c>
      <c r="L47" s="1975" t="s">
        <v>175</v>
      </c>
      <c r="M47" s="1975"/>
      <c r="N47" s="1975"/>
      <c r="O47" s="1976"/>
      <c r="P47" s="1974" t="s">
        <v>175</v>
      </c>
      <c r="Q47" s="1975"/>
      <c r="R47" s="1975"/>
      <c r="S47" s="1975"/>
      <c r="T47" s="584" t="s">
        <v>414</v>
      </c>
      <c r="U47" s="1975" t="s">
        <v>175</v>
      </c>
      <c r="V47" s="1975"/>
      <c r="W47" s="1975"/>
      <c r="X47" s="1976"/>
    </row>
    <row r="48" spans="1:24" ht="17.25" customHeight="1">
      <c r="A48" s="1980"/>
      <c r="B48" s="1981"/>
      <c r="C48" s="1981"/>
      <c r="D48" s="1981"/>
      <c r="E48" s="1981"/>
      <c r="F48" s="1982"/>
      <c r="G48" s="1974" t="s">
        <v>175</v>
      </c>
      <c r="H48" s="1975"/>
      <c r="I48" s="1975"/>
      <c r="J48" s="1975"/>
      <c r="K48" s="584" t="s">
        <v>414</v>
      </c>
      <c r="L48" s="1975" t="s">
        <v>175</v>
      </c>
      <c r="M48" s="1975"/>
      <c r="N48" s="1975"/>
      <c r="O48" s="1976"/>
      <c r="P48" s="1974" t="s">
        <v>175</v>
      </c>
      <c r="Q48" s="1975"/>
      <c r="R48" s="1975"/>
      <c r="S48" s="1975"/>
      <c r="T48" s="584" t="s">
        <v>414</v>
      </c>
      <c r="U48" s="1975" t="s">
        <v>175</v>
      </c>
      <c r="V48" s="1975"/>
      <c r="W48" s="1975"/>
      <c r="X48" s="1976"/>
    </row>
    <row r="49" spans="1:24" ht="17.25" customHeight="1">
      <c r="A49" s="1980"/>
      <c r="B49" s="1981"/>
      <c r="C49" s="1981"/>
      <c r="D49" s="1981"/>
      <c r="E49" s="1981"/>
      <c r="F49" s="1982"/>
      <c r="G49" s="1974" t="s">
        <v>175</v>
      </c>
      <c r="H49" s="1975"/>
      <c r="I49" s="1975"/>
      <c r="J49" s="1975"/>
      <c r="K49" s="584" t="s">
        <v>414</v>
      </c>
      <c r="L49" s="1975" t="s">
        <v>175</v>
      </c>
      <c r="M49" s="1975"/>
      <c r="N49" s="1975"/>
      <c r="O49" s="1976"/>
      <c r="P49" s="1974" t="s">
        <v>175</v>
      </c>
      <c r="Q49" s="1975"/>
      <c r="R49" s="1975"/>
      <c r="S49" s="1975"/>
      <c r="T49" s="584" t="s">
        <v>414</v>
      </c>
      <c r="U49" s="1975" t="s">
        <v>175</v>
      </c>
      <c r="V49" s="1975"/>
      <c r="W49" s="1975"/>
      <c r="X49" s="1976"/>
    </row>
  </sheetData>
  <mergeCells count="102">
    <mergeCell ref="A49:F49"/>
    <mergeCell ref="G49:J49"/>
    <mergeCell ref="L49:O49"/>
    <mergeCell ref="P49:S49"/>
    <mergeCell ref="U49:X49"/>
    <mergeCell ref="A48:F48"/>
    <mergeCell ref="G48:J48"/>
    <mergeCell ref="L48:O48"/>
    <mergeCell ref="P48:S48"/>
    <mergeCell ref="U48:X48"/>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7:F47"/>
    <mergeCell ref="G47:J47"/>
    <mergeCell ref="L47:O47"/>
    <mergeCell ref="P47:S47"/>
    <mergeCell ref="U47:X47"/>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U38:X38"/>
    <mergeCell ref="A39:F39"/>
    <mergeCell ref="G39:J39"/>
    <mergeCell ref="L39:O39"/>
    <mergeCell ref="P39:S39"/>
    <mergeCell ref="U39:X39"/>
    <mergeCell ref="A36:F36"/>
    <mergeCell ref="A37:F37"/>
    <mergeCell ref="A38:F38"/>
    <mergeCell ref="G38:J38"/>
    <mergeCell ref="L38:O38"/>
    <mergeCell ref="P38:S38"/>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A20:X20"/>
    <mergeCell ref="A22:F22"/>
    <mergeCell ref="G22:X22"/>
    <mergeCell ref="A24:F24"/>
    <mergeCell ref="G24:L24"/>
    <mergeCell ref="O24:T24"/>
    <mergeCell ref="M24:N24"/>
    <mergeCell ref="A26:F26"/>
    <mergeCell ref="O26:U26"/>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dimension ref="A1:Y33"/>
  <sheetViews>
    <sheetView view="pageBreakPreview" topLeftCell="A13"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1836</v>
      </c>
      <c r="Y1" s="112" t="s">
        <v>187</v>
      </c>
    </row>
    <row r="2" spans="1:25" ht="17.25" customHeight="1">
      <c r="P2" s="630" t="s">
        <v>188</v>
      </c>
      <c r="Q2" s="631"/>
      <c r="R2" s="632"/>
      <c r="S2" s="627" t="s">
        <v>189</v>
      </c>
      <c r="T2" s="628"/>
      <c r="U2" s="628"/>
      <c r="V2" s="628"/>
      <c r="W2" s="628"/>
      <c r="X2" s="629"/>
    </row>
    <row r="3" spans="1:25" ht="17.25" customHeight="1">
      <c r="P3" s="633"/>
      <c r="Q3" s="634"/>
      <c r="R3" s="635"/>
      <c r="S3" s="686" t="s">
        <v>190</v>
      </c>
      <c r="T3" s="686"/>
      <c r="U3" s="686"/>
      <c r="V3" s="626" t="s">
        <v>191</v>
      </c>
      <c r="W3" s="626"/>
      <c r="X3" s="626"/>
    </row>
    <row r="4" spans="1:25" ht="17.25" customHeight="1">
      <c r="P4" s="630"/>
      <c r="Q4" s="631"/>
      <c r="R4" s="632"/>
      <c r="S4" s="653"/>
      <c r="T4" s="653"/>
      <c r="U4" s="653"/>
      <c r="V4" s="653"/>
      <c r="W4" s="653"/>
      <c r="X4" s="653"/>
    </row>
    <row r="5" spans="1:25" ht="17.25" customHeight="1">
      <c r="F5" s="84"/>
      <c r="G5" s="84"/>
      <c r="H5" s="84"/>
      <c r="I5" s="84"/>
      <c r="J5" s="84"/>
      <c r="K5" s="84"/>
      <c r="L5" s="84"/>
      <c r="M5" s="84"/>
      <c r="N5" s="84"/>
      <c r="O5" s="84"/>
      <c r="P5" s="651"/>
      <c r="Q5" s="614"/>
      <c r="R5" s="652"/>
      <c r="S5" s="654"/>
      <c r="T5" s="654"/>
      <c r="U5" s="654"/>
      <c r="V5" s="654"/>
      <c r="W5" s="654"/>
      <c r="X5" s="654"/>
    </row>
    <row r="6" spans="1:25" ht="17.25" customHeight="1">
      <c r="F6" s="84"/>
      <c r="G6" s="84"/>
      <c r="H6" s="84"/>
      <c r="I6" s="84"/>
      <c r="J6" s="84"/>
      <c r="K6" s="84"/>
      <c r="L6" s="84"/>
      <c r="M6" s="84"/>
      <c r="N6" s="84"/>
      <c r="O6" s="84"/>
      <c r="P6" s="633"/>
      <c r="Q6" s="634"/>
      <c r="R6" s="635"/>
      <c r="S6" s="655"/>
      <c r="T6" s="655"/>
      <c r="U6" s="655"/>
      <c r="V6" s="655"/>
      <c r="W6" s="655"/>
      <c r="X6" s="655"/>
    </row>
    <row r="7" spans="1:25" ht="17.25" customHeight="1">
      <c r="F7" s="84"/>
      <c r="G7" s="84"/>
      <c r="H7" s="84"/>
      <c r="I7" s="84"/>
      <c r="J7" s="84"/>
      <c r="K7" s="84"/>
      <c r="L7" s="84"/>
      <c r="M7" s="84"/>
      <c r="N7" s="84"/>
      <c r="O7" s="84"/>
      <c r="P7" s="70"/>
      <c r="Q7" s="70"/>
      <c r="R7" s="70"/>
    </row>
    <row r="8" spans="1:25" ht="17.25" customHeight="1">
      <c r="A8" s="685" t="s">
        <v>1837</v>
      </c>
      <c r="B8" s="685"/>
      <c r="C8" s="685"/>
      <c r="D8" s="685"/>
      <c r="E8" s="685"/>
      <c r="F8" s="685"/>
      <c r="G8" s="685"/>
      <c r="H8" s="685"/>
      <c r="I8" s="685"/>
      <c r="J8" s="685"/>
      <c r="K8" s="685"/>
      <c r="L8" s="685"/>
      <c r="M8" s="685"/>
      <c r="N8" s="685"/>
      <c r="O8" s="685"/>
      <c r="P8" s="685"/>
      <c r="Q8" s="685"/>
      <c r="R8" s="685"/>
      <c r="S8" s="685"/>
      <c r="T8" s="685"/>
      <c r="U8" s="685"/>
      <c r="V8" s="685"/>
      <c r="W8" s="685"/>
      <c r="X8" s="685"/>
    </row>
    <row r="9" spans="1:25" ht="17.25" customHeight="1">
      <c r="A9" s="685"/>
      <c r="B9" s="685"/>
      <c r="C9" s="685"/>
      <c r="D9" s="685"/>
      <c r="E9" s="685"/>
      <c r="F9" s="685"/>
      <c r="G9" s="685"/>
      <c r="H9" s="685"/>
      <c r="I9" s="685"/>
      <c r="J9" s="685"/>
      <c r="K9" s="685"/>
      <c r="L9" s="685"/>
      <c r="M9" s="685"/>
      <c r="N9" s="685"/>
      <c r="O9" s="685"/>
      <c r="P9" s="685"/>
      <c r="Q9" s="685"/>
      <c r="R9" s="685"/>
      <c r="S9" s="685"/>
      <c r="T9" s="685"/>
      <c r="U9" s="685"/>
      <c r="V9" s="685"/>
      <c r="W9" s="685"/>
      <c r="X9" s="685"/>
    </row>
    <row r="10" spans="1:25" ht="16.2">
      <c r="A10" s="1970" t="s">
        <v>1824</v>
      </c>
      <c r="B10" s="1970"/>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row>
    <row r="12" spans="1:25" ht="17.25" customHeight="1">
      <c r="O12" s="70"/>
      <c r="P12" s="70"/>
      <c r="S12" s="636" t="s">
        <v>175</v>
      </c>
      <c r="T12" s="636"/>
      <c r="U12" s="636"/>
      <c r="V12" s="636"/>
      <c r="W12" s="636"/>
      <c r="X12" s="636"/>
    </row>
    <row r="13" spans="1:25" ht="17.25" customHeight="1">
      <c r="A13" s="1" t="s">
        <v>193</v>
      </c>
      <c r="F13" s="70"/>
      <c r="M13" s="70"/>
    </row>
    <row r="14" spans="1:25" ht="17.25" customHeight="1">
      <c r="J14" s="615" t="s">
        <v>164</v>
      </c>
      <c r="K14" s="615"/>
      <c r="L14" s="615"/>
      <c r="M14" s="615"/>
      <c r="N14" s="615"/>
      <c r="O14" s="616" t="str">
        <f>IF(基本情報!$C$3="","",基本情報!$C$3)</f>
        <v/>
      </c>
      <c r="P14" s="616"/>
      <c r="Q14" s="616"/>
      <c r="R14" s="616"/>
      <c r="S14" s="616"/>
      <c r="T14" s="616"/>
      <c r="U14" s="616"/>
      <c r="V14" s="616"/>
      <c r="W14" s="616"/>
      <c r="X14" s="616"/>
    </row>
    <row r="15" spans="1:25" ht="17.25" customHeight="1">
      <c r="G15" s="614" t="s">
        <v>163</v>
      </c>
      <c r="H15" s="614"/>
      <c r="I15" s="614"/>
      <c r="J15" s="615" t="s">
        <v>165</v>
      </c>
      <c r="K15" s="615"/>
      <c r="L15" s="615"/>
      <c r="M15" s="615"/>
      <c r="N15" s="615"/>
      <c r="O15" s="616" t="str">
        <f>IF(基本情報!$C$4="","",基本情報!$C$4)</f>
        <v/>
      </c>
      <c r="P15" s="616"/>
      <c r="Q15" s="616"/>
      <c r="R15" s="616"/>
      <c r="S15" s="616"/>
      <c r="T15" s="616"/>
      <c r="U15" s="616"/>
      <c r="V15" s="616"/>
      <c r="W15" s="616"/>
      <c r="X15" s="616"/>
    </row>
    <row r="16" spans="1:25" ht="17.25" customHeight="1">
      <c r="J16" s="615" t="s">
        <v>194</v>
      </c>
      <c r="K16" s="615"/>
      <c r="L16" s="615"/>
      <c r="M16" s="615"/>
      <c r="N16" s="615"/>
      <c r="O16" s="616" t="str">
        <f>IF(基本情報!$C$5="","",基本情報!$C$5)</f>
        <v/>
      </c>
      <c r="P16" s="616"/>
      <c r="Q16" s="616"/>
      <c r="R16" s="616"/>
      <c r="S16" s="616"/>
      <c r="T16" s="616"/>
      <c r="U16" s="616"/>
      <c r="V16" s="616"/>
      <c r="W16" s="616"/>
      <c r="X16" s="616"/>
    </row>
    <row r="18" spans="1:24" ht="17.25" customHeight="1">
      <c r="A18" s="1" t="s">
        <v>1838</v>
      </c>
    </row>
    <row r="20" spans="1:24" ht="17.25" customHeight="1">
      <c r="A20" s="614" t="s">
        <v>196</v>
      </c>
      <c r="B20" s="614"/>
      <c r="C20" s="614"/>
      <c r="D20" s="614"/>
      <c r="E20" s="614"/>
      <c r="F20" s="614"/>
      <c r="G20" s="614"/>
      <c r="H20" s="614"/>
      <c r="I20" s="614"/>
      <c r="J20" s="614"/>
      <c r="K20" s="614"/>
      <c r="L20" s="614"/>
      <c r="M20" s="614"/>
      <c r="N20" s="614"/>
      <c r="O20" s="614"/>
      <c r="P20" s="614"/>
      <c r="Q20" s="614"/>
      <c r="R20" s="614"/>
      <c r="S20" s="614"/>
      <c r="T20" s="614"/>
      <c r="U20" s="614"/>
      <c r="V20" s="614"/>
      <c r="W20" s="614"/>
      <c r="X20" s="614"/>
    </row>
    <row r="22" spans="1:24" ht="17.25" customHeight="1">
      <c r="A22" s="637" t="s">
        <v>302</v>
      </c>
      <c r="B22" s="637"/>
      <c r="C22" s="637"/>
      <c r="D22" s="637"/>
      <c r="E22" s="637"/>
      <c r="F22" s="637"/>
      <c r="G22" s="638" t="str">
        <f>IF(基本情報!$C$1="","",基本情報!$C$1)</f>
        <v/>
      </c>
      <c r="H22" s="638"/>
      <c r="I22" s="638"/>
      <c r="J22" s="638"/>
      <c r="K22" s="638"/>
      <c r="L22" s="638"/>
      <c r="M22" s="638"/>
      <c r="N22" s="638"/>
      <c r="O22" s="638"/>
      <c r="P22" s="638"/>
      <c r="Q22" s="638"/>
      <c r="R22" s="638"/>
      <c r="S22" s="638"/>
      <c r="T22" s="638"/>
      <c r="U22" s="638"/>
      <c r="V22" s="638"/>
      <c r="W22" s="638"/>
      <c r="X22" s="638"/>
    </row>
    <row r="24" spans="1:24" ht="17.25" customHeight="1">
      <c r="A24" s="637" t="s">
        <v>413</v>
      </c>
      <c r="B24" s="637"/>
      <c r="C24" s="637"/>
      <c r="D24" s="637"/>
      <c r="E24" s="637"/>
      <c r="F24" s="637"/>
      <c r="G24" s="1971" t="str">
        <f>IF(基本情報!$C$13="","",基本情報!$C$13)</f>
        <v>令和　年　月　日</v>
      </c>
      <c r="H24" s="1971"/>
      <c r="I24" s="1971"/>
      <c r="J24" s="1971"/>
      <c r="K24" s="1971"/>
      <c r="L24" s="1971"/>
      <c r="M24" s="614" t="s">
        <v>414</v>
      </c>
      <c r="N24" s="614"/>
      <c r="O24" s="1972" t="str">
        <f>IF(基本情報!$C$14="","",基本情報!$C$14)</f>
        <v>令和　年　月　日</v>
      </c>
      <c r="P24" s="1972"/>
      <c r="Q24" s="1972"/>
      <c r="R24" s="1972"/>
      <c r="S24" s="1972"/>
      <c r="T24" s="1972"/>
    </row>
    <row r="26" spans="1:24" ht="17.25" customHeight="1">
      <c r="A26" s="637" t="s">
        <v>1839</v>
      </c>
      <c r="B26" s="637"/>
      <c r="C26" s="637"/>
      <c r="D26" s="637"/>
      <c r="E26" s="637"/>
      <c r="F26" s="637"/>
      <c r="G26" s="1" t="s">
        <v>1840</v>
      </c>
      <c r="O26" s="1973"/>
      <c r="P26" s="1973"/>
      <c r="Q26" s="1973"/>
      <c r="R26" s="1973"/>
      <c r="S26" s="1973"/>
      <c r="T26" s="1973"/>
      <c r="U26" s="1973"/>
    </row>
    <row r="27" spans="1:24" ht="17.25" customHeight="1">
      <c r="G27" s="1" t="s">
        <v>1841</v>
      </c>
      <c r="O27" s="1973"/>
      <c r="P27" s="1973"/>
      <c r="Q27" s="1973"/>
      <c r="R27" s="1973"/>
      <c r="S27" s="1973"/>
      <c r="T27" s="1973"/>
      <c r="U27" s="1973"/>
    </row>
    <row r="29" spans="1:24" ht="17.25" customHeight="1">
      <c r="A29" s="704" t="s">
        <v>1842</v>
      </c>
      <c r="B29" s="704"/>
      <c r="C29" s="704"/>
      <c r="D29" s="704"/>
      <c r="E29" s="704"/>
      <c r="F29" s="704"/>
      <c r="G29" s="1302" t="s">
        <v>175</v>
      </c>
      <c r="H29" s="1302"/>
      <c r="I29" s="1302"/>
      <c r="J29" s="1302"/>
      <c r="K29" s="1302"/>
      <c r="L29" s="1302"/>
      <c r="M29" s="614" t="s">
        <v>414</v>
      </c>
      <c r="N29" s="614"/>
      <c r="O29" s="1302" t="s">
        <v>175</v>
      </c>
      <c r="P29" s="1302"/>
      <c r="Q29" s="1302"/>
      <c r="R29" s="1302"/>
      <c r="S29" s="1302"/>
      <c r="T29" s="1302"/>
    </row>
    <row r="31" spans="1:24" ht="17.25" customHeight="1">
      <c r="A31" s="704" t="s">
        <v>1843</v>
      </c>
      <c r="B31" s="704"/>
      <c r="C31" s="704"/>
      <c r="D31" s="704"/>
      <c r="E31" s="704"/>
      <c r="F31" s="704"/>
      <c r="G31" s="178" t="s">
        <v>284</v>
      </c>
      <c r="H31" s="1" t="s">
        <v>1831</v>
      </c>
    </row>
    <row r="32" spans="1:24" ht="17.25" customHeight="1">
      <c r="A32" s="583"/>
      <c r="B32" s="583"/>
      <c r="C32" s="583"/>
      <c r="D32" s="583"/>
      <c r="E32" s="583"/>
      <c r="F32" s="583"/>
      <c r="G32" s="583"/>
      <c r="H32" s="1" t="s">
        <v>1832</v>
      </c>
    </row>
    <row r="33" spans="7:24" ht="17.25" customHeight="1">
      <c r="G33" s="178" t="s">
        <v>284</v>
      </c>
      <c r="H33" s="760" t="s">
        <v>1833</v>
      </c>
      <c r="I33" s="760"/>
      <c r="J33" s="760"/>
      <c r="K33" s="760"/>
      <c r="L33" s="760"/>
      <c r="M33" s="760"/>
      <c r="N33" s="760"/>
      <c r="O33" s="760"/>
      <c r="P33" s="760"/>
      <c r="Q33" s="760"/>
      <c r="R33" s="760"/>
      <c r="S33" s="760"/>
      <c r="T33" s="760"/>
      <c r="U33" s="760"/>
      <c r="V33" s="760"/>
      <c r="W33" s="760"/>
      <c r="X33" s="760"/>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dimension ref="A1:Y49"/>
  <sheetViews>
    <sheetView view="pageBreakPreview" topLeftCell="A28"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1844</v>
      </c>
      <c r="Y1" s="112" t="s">
        <v>187</v>
      </c>
    </row>
    <row r="2" spans="1:25" ht="17.25" customHeight="1">
      <c r="P2" s="630" t="s">
        <v>188</v>
      </c>
      <c r="Q2" s="631"/>
      <c r="R2" s="632"/>
      <c r="S2" s="627" t="s">
        <v>189</v>
      </c>
      <c r="T2" s="628"/>
      <c r="U2" s="628"/>
      <c r="V2" s="628"/>
      <c r="W2" s="628"/>
      <c r="X2" s="629"/>
    </row>
    <row r="3" spans="1:25" ht="17.25" customHeight="1">
      <c r="P3" s="633"/>
      <c r="Q3" s="634"/>
      <c r="R3" s="635"/>
      <c r="S3" s="686" t="s">
        <v>190</v>
      </c>
      <c r="T3" s="686"/>
      <c r="U3" s="686"/>
      <c r="V3" s="626" t="s">
        <v>191</v>
      </c>
      <c r="W3" s="626"/>
      <c r="X3" s="626"/>
    </row>
    <row r="4" spans="1:25" ht="17.25" customHeight="1">
      <c r="P4" s="630"/>
      <c r="Q4" s="631"/>
      <c r="R4" s="632"/>
      <c r="S4" s="653"/>
      <c r="T4" s="653"/>
      <c r="U4" s="653"/>
      <c r="V4" s="653"/>
      <c r="W4" s="653"/>
      <c r="X4" s="653"/>
    </row>
    <row r="5" spans="1:25" ht="17.25" customHeight="1">
      <c r="F5" s="84"/>
      <c r="G5" s="84"/>
      <c r="H5" s="84"/>
      <c r="I5" s="84"/>
      <c r="J5" s="84"/>
      <c r="K5" s="84"/>
      <c r="L5" s="84"/>
      <c r="M5" s="84"/>
      <c r="N5" s="84"/>
      <c r="O5" s="84"/>
      <c r="P5" s="651"/>
      <c r="Q5" s="614"/>
      <c r="R5" s="652"/>
      <c r="S5" s="654"/>
      <c r="T5" s="654"/>
      <c r="U5" s="654"/>
      <c r="V5" s="654"/>
      <c r="W5" s="654"/>
      <c r="X5" s="654"/>
    </row>
    <row r="6" spans="1:25" ht="17.25" customHeight="1">
      <c r="F6" s="84"/>
      <c r="G6" s="84"/>
      <c r="H6" s="84"/>
      <c r="I6" s="84"/>
      <c r="J6" s="84"/>
      <c r="K6" s="84"/>
      <c r="L6" s="84"/>
      <c r="M6" s="84"/>
      <c r="N6" s="84"/>
      <c r="O6" s="84"/>
      <c r="P6" s="633"/>
      <c r="Q6" s="634"/>
      <c r="R6" s="635"/>
      <c r="S6" s="655"/>
      <c r="T6" s="655"/>
      <c r="U6" s="655"/>
      <c r="V6" s="655"/>
      <c r="W6" s="655"/>
      <c r="X6" s="655"/>
    </row>
    <row r="7" spans="1:25" ht="17.25" customHeight="1">
      <c r="F7" s="84"/>
      <c r="G7" s="84"/>
      <c r="H7" s="84"/>
      <c r="I7" s="84"/>
      <c r="J7" s="84"/>
      <c r="K7" s="84"/>
      <c r="L7" s="84"/>
      <c r="M7" s="84"/>
      <c r="N7" s="84"/>
      <c r="O7" s="84"/>
      <c r="P7" s="70"/>
      <c r="Q7" s="70"/>
      <c r="R7" s="70"/>
    </row>
    <row r="8" spans="1:25" ht="17.25" customHeight="1">
      <c r="A8" s="685" t="s">
        <v>1845</v>
      </c>
      <c r="B8" s="685"/>
      <c r="C8" s="685"/>
      <c r="D8" s="685"/>
      <c r="E8" s="685"/>
      <c r="F8" s="685"/>
      <c r="G8" s="685"/>
      <c r="H8" s="685"/>
      <c r="I8" s="685"/>
      <c r="J8" s="685"/>
      <c r="K8" s="685"/>
      <c r="L8" s="685"/>
      <c r="M8" s="685"/>
      <c r="N8" s="685"/>
      <c r="O8" s="685"/>
      <c r="P8" s="685"/>
      <c r="Q8" s="685"/>
      <c r="R8" s="685"/>
      <c r="S8" s="685"/>
      <c r="T8" s="685"/>
      <c r="U8" s="685"/>
      <c r="V8" s="685"/>
      <c r="W8" s="685"/>
      <c r="X8" s="685"/>
    </row>
    <row r="9" spans="1:25" ht="17.25" customHeight="1">
      <c r="A9" s="685"/>
      <c r="B9" s="685"/>
      <c r="C9" s="685"/>
      <c r="D9" s="685"/>
      <c r="E9" s="685"/>
      <c r="F9" s="685"/>
      <c r="G9" s="685"/>
      <c r="H9" s="685"/>
      <c r="I9" s="685"/>
      <c r="J9" s="685"/>
      <c r="K9" s="685"/>
      <c r="L9" s="685"/>
      <c r="M9" s="685"/>
      <c r="N9" s="685"/>
      <c r="O9" s="685"/>
      <c r="P9" s="685"/>
      <c r="Q9" s="685"/>
      <c r="R9" s="685"/>
      <c r="S9" s="685"/>
      <c r="T9" s="685"/>
      <c r="U9" s="685"/>
      <c r="V9" s="685"/>
      <c r="W9" s="685"/>
      <c r="X9" s="685"/>
    </row>
    <row r="10" spans="1:25" ht="16.2">
      <c r="A10" s="1970" t="s">
        <v>1824</v>
      </c>
      <c r="B10" s="1970"/>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row>
    <row r="12" spans="1:25" ht="17.25" customHeight="1">
      <c r="O12" s="70"/>
      <c r="P12" s="70"/>
      <c r="S12" s="636" t="s">
        <v>175</v>
      </c>
      <c r="T12" s="636"/>
      <c r="U12" s="636"/>
      <c r="V12" s="636"/>
      <c r="W12" s="636"/>
      <c r="X12" s="636"/>
    </row>
    <row r="13" spans="1:25" ht="17.25" customHeight="1">
      <c r="A13" s="1" t="s">
        <v>193</v>
      </c>
      <c r="F13" s="70"/>
      <c r="M13" s="70"/>
    </row>
    <row r="14" spans="1:25" ht="17.25" customHeight="1">
      <c r="J14" s="615" t="s">
        <v>164</v>
      </c>
      <c r="K14" s="615"/>
      <c r="L14" s="615"/>
      <c r="M14" s="615"/>
      <c r="N14" s="615"/>
      <c r="O14" s="616" t="str">
        <f>IF(基本情報!$C$3="","",基本情報!$C$3)</f>
        <v/>
      </c>
      <c r="P14" s="616"/>
      <c r="Q14" s="616"/>
      <c r="R14" s="616"/>
      <c r="S14" s="616"/>
      <c r="T14" s="616"/>
      <c r="U14" s="616"/>
      <c r="V14" s="616"/>
      <c r="W14" s="616"/>
      <c r="X14" s="616"/>
    </row>
    <row r="15" spans="1:25" ht="17.25" customHeight="1">
      <c r="G15" s="614" t="s">
        <v>163</v>
      </c>
      <c r="H15" s="614"/>
      <c r="I15" s="614"/>
      <c r="J15" s="615" t="s">
        <v>165</v>
      </c>
      <c r="K15" s="615"/>
      <c r="L15" s="615"/>
      <c r="M15" s="615"/>
      <c r="N15" s="615"/>
      <c r="O15" s="616" t="str">
        <f>IF(基本情報!$C$4="","",基本情報!$C$4)</f>
        <v/>
      </c>
      <c r="P15" s="616"/>
      <c r="Q15" s="616"/>
      <c r="R15" s="616"/>
      <c r="S15" s="616"/>
      <c r="T15" s="616"/>
      <c r="U15" s="616"/>
      <c r="V15" s="616"/>
      <c r="W15" s="616"/>
      <c r="X15" s="616"/>
    </row>
    <row r="16" spans="1:25" ht="17.25" customHeight="1">
      <c r="J16" s="615" t="s">
        <v>194</v>
      </c>
      <c r="K16" s="615"/>
      <c r="L16" s="615"/>
      <c r="M16" s="615"/>
      <c r="N16" s="615"/>
      <c r="O16" s="616" t="str">
        <f>IF(基本情報!$C$5="","",基本情報!$C$5)</f>
        <v/>
      </c>
      <c r="P16" s="616"/>
      <c r="Q16" s="616"/>
      <c r="R16" s="616"/>
      <c r="S16" s="616"/>
      <c r="T16" s="616"/>
      <c r="U16" s="616"/>
      <c r="V16" s="616"/>
      <c r="W16" s="616"/>
      <c r="X16" s="616"/>
    </row>
    <row r="18" spans="1:24" ht="17.25" customHeight="1">
      <c r="A18" s="1" t="s">
        <v>1825</v>
      </c>
    </row>
    <row r="20" spans="1:24" ht="17.25" customHeight="1">
      <c r="A20" s="614" t="s">
        <v>196</v>
      </c>
      <c r="B20" s="614"/>
      <c r="C20" s="614"/>
      <c r="D20" s="614"/>
      <c r="E20" s="614"/>
      <c r="F20" s="614"/>
      <c r="G20" s="614"/>
      <c r="H20" s="614"/>
      <c r="I20" s="614"/>
      <c r="J20" s="614"/>
      <c r="K20" s="614"/>
      <c r="L20" s="614"/>
      <c r="M20" s="614"/>
      <c r="N20" s="614"/>
      <c r="O20" s="614"/>
      <c r="P20" s="614"/>
      <c r="Q20" s="614"/>
      <c r="R20" s="614"/>
      <c r="S20" s="614"/>
      <c r="T20" s="614"/>
      <c r="U20" s="614"/>
      <c r="V20" s="614"/>
      <c r="W20" s="614"/>
      <c r="X20" s="614"/>
    </row>
    <row r="22" spans="1:24" ht="17.25" customHeight="1">
      <c r="A22" s="637" t="s">
        <v>302</v>
      </c>
      <c r="B22" s="637"/>
      <c r="C22" s="637"/>
      <c r="D22" s="637"/>
      <c r="E22" s="637"/>
      <c r="F22" s="637"/>
      <c r="G22" s="638" t="str">
        <f>IF(基本情報!$C$1="","",基本情報!$C$1)</f>
        <v/>
      </c>
      <c r="H22" s="638"/>
      <c r="I22" s="638"/>
      <c r="J22" s="638"/>
      <c r="K22" s="638"/>
      <c r="L22" s="638"/>
      <c r="M22" s="638"/>
      <c r="N22" s="638"/>
      <c r="O22" s="638"/>
      <c r="P22" s="638"/>
      <c r="Q22" s="638"/>
      <c r="R22" s="638"/>
      <c r="S22" s="638"/>
      <c r="T22" s="638"/>
      <c r="U22" s="638"/>
      <c r="V22" s="638"/>
      <c r="W22" s="638"/>
      <c r="X22" s="638"/>
    </row>
    <row r="24" spans="1:24" ht="17.25" customHeight="1">
      <c r="A24" s="637" t="s">
        <v>413</v>
      </c>
      <c r="B24" s="637"/>
      <c r="C24" s="637"/>
      <c r="D24" s="637"/>
      <c r="E24" s="637"/>
      <c r="F24" s="637"/>
      <c r="G24" s="1971" t="str">
        <f>IF(基本情報!$C$13="","",基本情報!$C$13)</f>
        <v>令和　年　月　日</v>
      </c>
      <c r="H24" s="1971"/>
      <c r="I24" s="1971"/>
      <c r="J24" s="1971"/>
      <c r="K24" s="1971"/>
      <c r="L24" s="1971"/>
      <c r="M24" s="614" t="s">
        <v>414</v>
      </c>
      <c r="N24" s="614"/>
      <c r="O24" s="1972" t="str">
        <f>IF(基本情報!$C$14="","",基本情報!$C$14)</f>
        <v>令和　年　月　日</v>
      </c>
      <c r="P24" s="1972"/>
      <c r="Q24" s="1972"/>
      <c r="R24" s="1972"/>
      <c r="S24" s="1972"/>
      <c r="T24" s="1972"/>
    </row>
    <row r="26" spans="1:24" ht="17.25" customHeight="1">
      <c r="A26" s="637" t="s">
        <v>1826</v>
      </c>
      <c r="B26" s="637"/>
      <c r="C26" s="637"/>
      <c r="D26" s="637"/>
      <c r="E26" s="637"/>
      <c r="F26" s="637"/>
      <c r="G26" s="1" t="s">
        <v>1827</v>
      </c>
      <c r="O26" s="1973"/>
      <c r="P26" s="1973"/>
      <c r="Q26" s="1973"/>
      <c r="R26" s="1973"/>
      <c r="S26" s="1973"/>
      <c r="T26" s="1973"/>
      <c r="U26" s="1973"/>
    </row>
    <row r="27" spans="1:24" ht="17.25" customHeight="1">
      <c r="G27" s="1" t="s">
        <v>1828</v>
      </c>
      <c r="O27" s="1973"/>
      <c r="P27" s="1973"/>
      <c r="Q27" s="1973"/>
      <c r="R27" s="1973"/>
      <c r="S27" s="1973"/>
      <c r="T27" s="1973"/>
      <c r="U27" s="1973"/>
    </row>
    <row r="29" spans="1:24" ht="17.25" customHeight="1">
      <c r="A29" s="704" t="s">
        <v>1829</v>
      </c>
      <c r="B29" s="704"/>
      <c r="C29" s="704"/>
      <c r="D29" s="704"/>
      <c r="E29" s="704"/>
      <c r="F29" s="704"/>
      <c r="G29" s="1302" t="s">
        <v>175</v>
      </c>
      <c r="H29" s="1302"/>
      <c r="I29" s="1302"/>
      <c r="J29" s="1302"/>
      <c r="K29" s="1302"/>
      <c r="L29" s="1302"/>
      <c r="M29" s="614" t="s">
        <v>414</v>
      </c>
      <c r="N29" s="614"/>
      <c r="O29" s="1302" t="s">
        <v>175</v>
      </c>
      <c r="P29" s="1302"/>
      <c r="Q29" s="1302"/>
      <c r="R29" s="1302"/>
      <c r="S29" s="1302"/>
      <c r="T29" s="1302"/>
    </row>
    <row r="31" spans="1:24" ht="17.25" customHeight="1">
      <c r="A31" s="704" t="s">
        <v>1830</v>
      </c>
      <c r="B31" s="704"/>
      <c r="C31" s="704"/>
      <c r="D31" s="704"/>
      <c r="E31" s="704"/>
      <c r="F31" s="704"/>
      <c r="G31" s="178" t="s">
        <v>284</v>
      </c>
      <c r="H31" s="1" t="s">
        <v>1831</v>
      </c>
    </row>
    <row r="32" spans="1:24" ht="17.25" customHeight="1">
      <c r="A32" s="583"/>
      <c r="B32" s="583"/>
      <c r="C32" s="583"/>
      <c r="D32" s="583"/>
      <c r="E32" s="583"/>
      <c r="F32" s="583"/>
      <c r="G32" s="583"/>
      <c r="H32" s="1" t="s">
        <v>1832</v>
      </c>
    </row>
    <row r="33" spans="1:24" ht="17.25" customHeight="1">
      <c r="G33" s="178" t="s">
        <v>284</v>
      </c>
      <c r="H33" s="760" t="s">
        <v>1833</v>
      </c>
      <c r="I33" s="760"/>
      <c r="J33" s="760"/>
      <c r="K33" s="760"/>
      <c r="L33" s="760"/>
      <c r="M33" s="760"/>
      <c r="N33" s="760"/>
      <c r="O33" s="760"/>
      <c r="P33" s="760"/>
      <c r="Q33" s="760"/>
      <c r="R33" s="760"/>
      <c r="S33" s="760"/>
      <c r="T33" s="760"/>
      <c r="U33" s="760"/>
      <c r="V33" s="760"/>
      <c r="W33" s="760"/>
      <c r="X33" s="760"/>
    </row>
    <row r="35" spans="1:24" ht="17.25" customHeight="1">
      <c r="A35" s="627" t="s">
        <v>1834</v>
      </c>
      <c r="B35" s="628"/>
      <c r="C35" s="628"/>
      <c r="D35" s="628"/>
      <c r="E35" s="628"/>
      <c r="F35" s="628"/>
      <c r="G35" s="628"/>
      <c r="H35" s="628"/>
      <c r="I35" s="628"/>
      <c r="J35" s="628"/>
      <c r="K35" s="628"/>
      <c r="L35" s="628"/>
      <c r="M35" s="628"/>
      <c r="N35" s="628"/>
      <c r="O35" s="628"/>
      <c r="P35" s="628"/>
      <c r="Q35" s="628"/>
      <c r="R35" s="628"/>
      <c r="S35" s="628"/>
      <c r="T35" s="628"/>
      <c r="U35" s="628"/>
      <c r="V35" s="628"/>
      <c r="W35" s="628"/>
      <c r="X35" s="629"/>
    </row>
    <row r="36" spans="1:24" ht="17.25" customHeight="1">
      <c r="A36" s="1977" t="s">
        <v>1835</v>
      </c>
      <c r="B36" s="1978"/>
      <c r="C36" s="1978"/>
      <c r="D36" s="1978"/>
      <c r="E36" s="1978"/>
      <c r="F36" s="1979"/>
      <c r="G36" s="1977" t="s">
        <v>992</v>
      </c>
      <c r="H36" s="1978"/>
      <c r="I36" s="1978"/>
      <c r="J36" s="1978"/>
      <c r="K36" s="1978"/>
      <c r="L36" s="1978"/>
      <c r="M36" s="1978"/>
      <c r="N36" s="1978"/>
      <c r="O36" s="1979"/>
      <c r="P36" s="1977" t="s">
        <v>1827</v>
      </c>
      <c r="Q36" s="1978"/>
      <c r="R36" s="1978"/>
      <c r="S36" s="1978"/>
      <c r="T36" s="1978"/>
      <c r="U36" s="1978"/>
      <c r="V36" s="1978"/>
      <c r="W36" s="1978"/>
      <c r="X36" s="1979"/>
    </row>
    <row r="37" spans="1:24" ht="17.25" customHeight="1">
      <c r="A37" s="1980"/>
      <c r="B37" s="1981"/>
      <c r="C37" s="1981"/>
      <c r="D37" s="1981"/>
      <c r="E37" s="1981"/>
      <c r="F37" s="1982"/>
      <c r="G37" s="1974" t="s">
        <v>175</v>
      </c>
      <c r="H37" s="1975"/>
      <c r="I37" s="1975"/>
      <c r="J37" s="1975"/>
      <c r="K37" s="584" t="s">
        <v>414</v>
      </c>
      <c r="L37" s="1975" t="s">
        <v>175</v>
      </c>
      <c r="M37" s="1975"/>
      <c r="N37" s="1975"/>
      <c r="O37" s="1976"/>
      <c r="P37" s="1974" t="s">
        <v>175</v>
      </c>
      <c r="Q37" s="1975"/>
      <c r="R37" s="1975"/>
      <c r="S37" s="1975"/>
      <c r="T37" s="584" t="s">
        <v>414</v>
      </c>
      <c r="U37" s="1975" t="s">
        <v>175</v>
      </c>
      <c r="V37" s="1975"/>
      <c r="W37" s="1975"/>
      <c r="X37" s="1976"/>
    </row>
    <row r="38" spans="1:24" ht="17.25" customHeight="1">
      <c r="A38" s="1980"/>
      <c r="B38" s="1981"/>
      <c r="C38" s="1981"/>
      <c r="D38" s="1981"/>
      <c r="E38" s="1981"/>
      <c r="F38" s="1982"/>
      <c r="G38" s="1974" t="s">
        <v>175</v>
      </c>
      <c r="H38" s="1975"/>
      <c r="I38" s="1975"/>
      <c r="J38" s="1975"/>
      <c r="K38" s="584" t="s">
        <v>414</v>
      </c>
      <c r="L38" s="1975" t="s">
        <v>175</v>
      </c>
      <c r="M38" s="1975"/>
      <c r="N38" s="1975"/>
      <c r="O38" s="1976"/>
      <c r="P38" s="1974" t="s">
        <v>175</v>
      </c>
      <c r="Q38" s="1975"/>
      <c r="R38" s="1975"/>
      <c r="S38" s="1975"/>
      <c r="T38" s="584" t="s">
        <v>414</v>
      </c>
      <c r="U38" s="1975" t="s">
        <v>175</v>
      </c>
      <c r="V38" s="1975"/>
      <c r="W38" s="1975"/>
      <c r="X38" s="1976"/>
    </row>
    <row r="39" spans="1:24" ht="17.25" customHeight="1">
      <c r="A39" s="1980"/>
      <c r="B39" s="1981"/>
      <c r="C39" s="1981"/>
      <c r="D39" s="1981"/>
      <c r="E39" s="1981"/>
      <c r="F39" s="1982"/>
      <c r="G39" s="1974" t="s">
        <v>175</v>
      </c>
      <c r="H39" s="1975"/>
      <c r="I39" s="1975"/>
      <c r="J39" s="1975"/>
      <c r="K39" s="584" t="s">
        <v>414</v>
      </c>
      <c r="L39" s="1975" t="s">
        <v>175</v>
      </c>
      <c r="M39" s="1975"/>
      <c r="N39" s="1975"/>
      <c r="O39" s="1976"/>
      <c r="P39" s="1974" t="s">
        <v>175</v>
      </c>
      <c r="Q39" s="1975"/>
      <c r="R39" s="1975"/>
      <c r="S39" s="1975"/>
      <c r="T39" s="584" t="s">
        <v>414</v>
      </c>
      <c r="U39" s="1975" t="s">
        <v>175</v>
      </c>
      <c r="V39" s="1975"/>
      <c r="W39" s="1975"/>
      <c r="X39" s="1976"/>
    </row>
    <row r="40" spans="1:24" ht="17.25" customHeight="1">
      <c r="A40" s="1980"/>
      <c r="B40" s="1981"/>
      <c r="C40" s="1981"/>
      <c r="D40" s="1981"/>
      <c r="E40" s="1981"/>
      <c r="F40" s="1982"/>
      <c r="G40" s="1974" t="s">
        <v>175</v>
      </c>
      <c r="H40" s="1975"/>
      <c r="I40" s="1975"/>
      <c r="J40" s="1975"/>
      <c r="K40" s="584" t="s">
        <v>414</v>
      </c>
      <c r="L40" s="1975" t="s">
        <v>175</v>
      </c>
      <c r="M40" s="1975"/>
      <c r="N40" s="1975"/>
      <c r="O40" s="1976"/>
      <c r="P40" s="1974" t="s">
        <v>175</v>
      </c>
      <c r="Q40" s="1975"/>
      <c r="R40" s="1975"/>
      <c r="S40" s="1975"/>
      <c r="T40" s="584" t="s">
        <v>414</v>
      </c>
      <c r="U40" s="1975" t="s">
        <v>175</v>
      </c>
      <c r="V40" s="1975"/>
      <c r="W40" s="1975"/>
      <c r="X40" s="1976"/>
    </row>
    <row r="41" spans="1:24" ht="17.25" customHeight="1">
      <c r="A41" s="1980"/>
      <c r="B41" s="1981"/>
      <c r="C41" s="1981"/>
      <c r="D41" s="1981"/>
      <c r="E41" s="1981"/>
      <c r="F41" s="1982"/>
      <c r="G41" s="1974" t="s">
        <v>175</v>
      </c>
      <c r="H41" s="1975"/>
      <c r="I41" s="1975"/>
      <c r="J41" s="1975"/>
      <c r="K41" s="584" t="s">
        <v>414</v>
      </c>
      <c r="L41" s="1975" t="s">
        <v>175</v>
      </c>
      <c r="M41" s="1975"/>
      <c r="N41" s="1975"/>
      <c r="O41" s="1976"/>
      <c r="P41" s="1974" t="s">
        <v>175</v>
      </c>
      <c r="Q41" s="1975"/>
      <c r="R41" s="1975"/>
      <c r="S41" s="1975"/>
      <c r="T41" s="584" t="s">
        <v>414</v>
      </c>
      <c r="U41" s="1975" t="s">
        <v>175</v>
      </c>
      <c r="V41" s="1975"/>
      <c r="W41" s="1975"/>
      <c r="X41" s="1976"/>
    </row>
    <row r="42" spans="1:24" ht="17.25" customHeight="1">
      <c r="A42" s="1980"/>
      <c r="B42" s="1981"/>
      <c r="C42" s="1981"/>
      <c r="D42" s="1981"/>
      <c r="E42" s="1981"/>
      <c r="F42" s="1982"/>
      <c r="G42" s="1974" t="s">
        <v>175</v>
      </c>
      <c r="H42" s="1975"/>
      <c r="I42" s="1975"/>
      <c r="J42" s="1975"/>
      <c r="K42" s="584" t="s">
        <v>414</v>
      </c>
      <c r="L42" s="1975" t="s">
        <v>175</v>
      </c>
      <c r="M42" s="1975"/>
      <c r="N42" s="1975"/>
      <c r="O42" s="1976"/>
      <c r="P42" s="1974" t="s">
        <v>175</v>
      </c>
      <c r="Q42" s="1975"/>
      <c r="R42" s="1975"/>
      <c r="S42" s="1975"/>
      <c r="T42" s="584" t="s">
        <v>414</v>
      </c>
      <c r="U42" s="1975" t="s">
        <v>175</v>
      </c>
      <c r="V42" s="1975"/>
      <c r="W42" s="1975"/>
      <c r="X42" s="1976"/>
    </row>
    <row r="43" spans="1:24" ht="17.25" customHeight="1">
      <c r="A43" s="1980"/>
      <c r="B43" s="1981"/>
      <c r="C43" s="1981"/>
      <c r="D43" s="1981"/>
      <c r="E43" s="1981"/>
      <c r="F43" s="1982"/>
      <c r="G43" s="1974" t="s">
        <v>175</v>
      </c>
      <c r="H43" s="1975"/>
      <c r="I43" s="1975"/>
      <c r="J43" s="1975"/>
      <c r="K43" s="584" t="s">
        <v>414</v>
      </c>
      <c r="L43" s="1975" t="s">
        <v>175</v>
      </c>
      <c r="M43" s="1975"/>
      <c r="N43" s="1975"/>
      <c r="O43" s="1976"/>
      <c r="P43" s="1974" t="s">
        <v>175</v>
      </c>
      <c r="Q43" s="1975"/>
      <c r="R43" s="1975"/>
      <c r="S43" s="1975"/>
      <c r="T43" s="584" t="s">
        <v>414</v>
      </c>
      <c r="U43" s="1975" t="s">
        <v>175</v>
      </c>
      <c r="V43" s="1975"/>
      <c r="W43" s="1975"/>
      <c r="X43" s="1976"/>
    </row>
    <row r="44" spans="1:24" ht="17.25" customHeight="1">
      <c r="A44" s="1980"/>
      <c r="B44" s="1981"/>
      <c r="C44" s="1981"/>
      <c r="D44" s="1981"/>
      <c r="E44" s="1981"/>
      <c r="F44" s="1982"/>
      <c r="G44" s="1974" t="s">
        <v>175</v>
      </c>
      <c r="H44" s="1975"/>
      <c r="I44" s="1975"/>
      <c r="J44" s="1975"/>
      <c r="K44" s="584" t="s">
        <v>414</v>
      </c>
      <c r="L44" s="1975" t="s">
        <v>175</v>
      </c>
      <c r="M44" s="1975"/>
      <c r="N44" s="1975"/>
      <c r="O44" s="1976"/>
      <c r="P44" s="1974" t="s">
        <v>175</v>
      </c>
      <c r="Q44" s="1975"/>
      <c r="R44" s="1975"/>
      <c r="S44" s="1975"/>
      <c r="T44" s="584" t="s">
        <v>414</v>
      </c>
      <c r="U44" s="1975" t="s">
        <v>175</v>
      </c>
      <c r="V44" s="1975"/>
      <c r="W44" s="1975"/>
      <c r="X44" s="1976"/>
    </row>
    <row r="45" spans="1:24" ht="17.25" customHeight="1">
      <c r="A45" s="1980"/>
      <c r="B45" s="1981"/>
      <c r="C45" s="1981"/>
      <c r="D45" s="1981"/>
      <c r="E45" s="1981"/>
      <c r="F45" s="1982"/>
      <c r="G45" s="1974" t="s">
        <v>175</v>
      </c>
      <c r="H45" s="1975"/>
      <c r="I45" s="1975"/>
      <c r="J45" s="1975"/>
      <c r="K45" s="584" t="s">
        <v>414</v>
      </c>
      <c r="L45" s="1975" t="s">
        <v>175</v>
      </c>
      <c r="M45" s="1975"/>
      <c r="N45" s="1975"/>
      <c r="O45" s="1976"/>
      <c r="P45" s="1974" t="s">
        <v>175</v>
      </c>
      <c r="Q45" s="1975"/>
      <c r="R45" s="1975"/>
      <c r="S45" s="1975"/>
      <c r="T45" s="584" t="s">
        <v>414</v>
      </c>
      <c r="U45" s="1975" t="s">
        <v>175</v>
      </c>
      <c r="V45" s="1975"/>
      <c r="W45" s="1975"/>
      <c r="X45" s="1976"/>
    </row>
    <row r="46" spans="1:24" ht="17.25" customHeight="1">
      <c r="A46" s="1980"/>
      <c r="B46" s="1981"/>
      <c r="C46" s="1981"/>
      <c r="D46" s="1981"/>
      <c r="E46" s="1981"/>
      <c r="F46" s="1982"/>
      <c r="G46" s="1974" t="s">
        <v>175</v>
      </c>
      <c r="H46" s="1975"/>
      <c r="I46" s="1975"/>
      <c r="J46" s="1975"/>
      <c r="K46" s="584" t="s">
        <v>414</v>
      </c>
      <c r="L46" s="1975" t="s">
        <v>175</v>
      </c>
      <c r="M46" s="1975"/>
      <c r="N46" s="1975"/>
      <c r="O46" s="1976"/>
      <c r="P46" s="1974" t="s">
        <v>175</v>
      </c>
      <c r="Q46" s="1975"/>
      <c r="R46" s="1975"/>
      <c r="S46" s="1975"/>
      <c r="T46" s="584" t="s">
        <v>414</v>
      </c>
      <c r="U46" s="1975" t="s">
        <v>175</v>
      </c>
      <c r="V46" s="1975"/>
      <c r="W46" s="1975"/>
      <c r="X46" s="1976"/>
    </row>
    <row r="47" spans="1:24" ht="17.25" customHeight="1">
      <c r="A47" s="1980"/>
      <c r="B47" s="1981"/>
      <c r="C47" s="1981"/>
      <c r="D47" s="1981"/>
      <c r="E47" s="1981"/>
      <c r="F47" s="1982"/>
      <c r="G47" s="1974" t="s">
        <v>175</v>
      </c>
      <c r="H47" s="1975"/>
      <c r="I47" s="1975"/>
      <c r="J47" s="1975"/>
      <c r="K47" s="584" t="s">
        <v>414</v>
      </c>
      <c r="L47" s="1975" t="s">
        <v>175</v>
      </c>
      <c r="M47" s="1975"/>
      <c r="N47" s="1975"/>
      <c r="O47" s="1976"/>
      <c r="P47" s="1974" t="s">
        <v>175</v>
      </c>
      <c r="Q47" s="1975"/>
      <c r="R47" s="1975"/>
      <c r="S47" s="1975"/>
      <c r="T47" s="584" t="s">
        <v>414</v>
      </c>
      <c r="U47" s="1975" t="s">
        <v>175</v>
      </c>
      <c r="V47" s="1975"/>
      <c r="W47" s="1975"/>
      <c r="X47" s="1976"/>
    </row>
    <row r="48" spans="1:24" ht="17.25" customHeight="1">
      <c r="A48" s="1980"/>
      <c r="B48" s="1981"/>
      <c r="C48" s="1981"/>
      <c r="D48" s="1981"/>
      <c r="E48" s="1981"/>
      <c r="F48" s="1982"/>
      <c r="G48" s="1974" t="s">
        <v>175</v>
      </c>
      <c r="H48" s="1975"/>
      <c r="I48" s="1975"/>
      <c r="J48" s="1975"/>
      <c r="K48" s="584" t="s">
        <v>414</v>
      </c>
      <c r="L48" s="1975" t="s">
        <v>175</v>
      </c>
      <c r="M48" s="1975"/>
      <c r="N48" s="1975"/>
      <c r="O48" s="1976"/>
      <c r="P48" s="1974" t="s">
        <v>175</v>
      </c>
      <c r="Q48" s="1975"/>
      <c r="R48" s="1975"/>
      <c r="S48" s="1975"/>
      <c r="T48" s="584" t="s">
        <v>414</v>
      </c>
      <c r="U48" s="1975" t="s">
        <v>175</v>
      </c>
      <c r="V48" s="1975"/>
      <c r="W48" s="1975"/>
      <c r="X48" s="1976"/>
    </row>
    <row r="49" spans="1:24" ht="17.25" customHeight="1">
      <c r="A49" s="1980"/>
      <c r="B49" s="1981"/>
      <c r="C49" s="1981"/>
      <c r="D49" s="1981"/>
      <c r="E49" s="1981"/>
      <c r="F49" s="1982"/>
      <c r="G49" s="1974" t="s">
        <v>175</v>
      </c>
      <c r="H49" s="1975"/>
      <c r="I49" s="1975"/>
      <c r="J49" s="1975"/>
      <c r="K49" s="584" t="s">
        <v>414</v>
      </c>
      <c r="L49" s="1975" t="s">
        <v>175</v>
      </c>
      <c r="M49" s="1975"/>
      <c r="N49" s="1975"/>
      <c r="O49" s="1976"/>
      <c r="P49" s="1974" t="s">
        <v>175</v>
      </c>
      <c r="Q49" s="1975"/>
      <c r="R49" s="1975"/>
      <c r="S49" s="1975"/>
      <c r="T49" s="584" t="s">
        <v>414</v>
      </c>
      <c r="U49" s="1975" t="s">
        <v>175</v>
      </c>
      <c r="V49" s="1975"/>
      <c r="W49" s="1975"/>
      <c r="X49" s="1976"/>
    </row>
  </sheetData>
  <mergeCells count="102">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 ref="A45:F45"/>
    <mergeCell ref="G45:J45"/>
    <mergeCell ref="L45:O45"/>
    <mergeCell ref="P45:S45"/>
    <mergeCell ref="U45:X45"/>
    <mergeCell ref="A46:F46"/>
    <mergeCell ref="G46:J46"/>
    <mergeCell ref="L46:O46"/>
    <mergeCell ref="P46:S46"/>
    <mergeCell ref="U46:X46"/>
    <mergeCell ref="A43:F43"/>
    <mergeCell ref="G43:J43"/>
    <mergeCell ref="L43:O43"/>
    <mergeCell ref="P43:S43"/>
    <mergeCell ref="U43:X43"/>
    <mergeCell ref="A44:F44"/>
    <mergeCell ref="G44:J44"/>
    <mergeCell ref="L44:O44"/>
    <mergeCell ref="P44:S44"/>
    <mergeCell ref="U44:X44"/>
    <mergeCell ref="A41:F41"/>
    <mergeCell ref="G41:J41"/>
    <mergeCell ref="L41:O41"/>
    <mergeCell ref="P41:S41"/>
    <mergeCell ref="U41:X41"/>
    <mergeCell ref="A42:F42"/>
    <mergeCell ref="G42:J42"/>
    <mergeCell ref="L42:O42"/>
    <mergeCell ref="P42:S42"/>
    <mergeCell ref="U42:X42"/>
    <mergeCell ref="A39:F39"/>
    <mergeCell ref="G39:J39"/>
    <mergeCell ref="L39:O39"/>
    <mergeCell ref="P39:S39"/>
    <mergeCell ref="U39:X39"/>
    <mergeCell ref="A40:F40"/>
    <mergeCell ref="G40:J40"/>
    <mergeCell ref="L40:O40"/>
    <mergeCell ref="P40:S40"/>
    <mergeCell ref="U40:X40"/>
    <mergeCell ref="A37:F37"/>
    <mergeCell ref="G37:J37"/>
    <mergeCell ref="L37:O37"/>
    <mergeCell ref="P37:S37"/>
    <mergeCell ref="U37:X37"/>
    <mergeCell ref="A38:F38"/>
    <mergeCell ref="G38:J38"/>
    <mergeCell ref="L38:O38"/>
    <mergeCell ref="P38:S38"/>
    <mergeCell ref="U38:X38"/>
    <mergeCell ref="A31:F31"/>
    <mergeCell ref="H33:X33"/>
    <mergeCell ref="A35:X35"/>
    <mergeCell ref="A36:F36"/>
    <mergeCell ref="G36:O36"/>
    <mergeCell ref="P36:X36"/>
    <mergeCell ref="A26:F26"/>
    <mergeCell ref="O26:U26"/>
    <mergeCell ref="O27:U27"/>
    <mergeCell ref="A29:F29"/>
    <mergeCell ref="G29:L29"/>
    <mergeCell ref="M29:N29"/>
    <mergeCell ref="O29:T29"/>
    <mergeCell ref="J16:N16"/>
    <mergeCell ref="O16:X16"/>
    <mergeCell ref="A20:X20"/>
    <mergeCell ref="A22:F22"/>
    <mergeCell ref="G22:X22"/>
    <mergeCell ref="A24:F24"/>
    <mergeCell ref="G24:L24"/>
    <mergeCell ref="M24:N24"/>
    <mergeCell ref="O24:T24"/>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dimension ref="A1:Y33"/>
  <sheetViews>
    <sheetView view="pageBreakPreview" topLeftCell="A13"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1846</v>
      </c>
      <c r="Y1" s="112" t="s">
        <v>187</v>
      </c>
    </row>
    <row r="2" spans="1:25" ht="17.25" customHeight="1">
      <c r="P2" s="630" t="s">
        <v>188</v>
      </c>
      <c r="Q2" s="631"/>
      <c r="R2" s="632"/>
      <c r="S2" s="627" t="s">
        <v>189</v>
      </c>
      <c r="T2" s="628"/>
      <c r="U2" s="628"/>
      <c r="V2" s="628"/>
      <c r="W2" s="628"/>
      <c r="X2" s="629"/>
    </row>
    <row r="3" spans="1:25" ht="17.25" customHeight="1">
      <c r="P3" s="633"/>
      <c r="Q3" s="634"/>
      <c r="R3" s="635"/>
      <c r="S3" s="686" t="s">
        <v>190</v>
      </c>
      <c r="T3" s="686"/>
      <c r="U3" s="686"/>
      <c r="V3" s="626" t="s">
        <v>191</v>
      </c>
      <c r="W3" s="626"/>
      <c r="X3" s="626"/>
    </row>
    <row r="4" spans="1:25" ht="17.25" customHeight="1">
      <c r="P4" s="630"/>
      <c r="Q4" s="631"/>
      <c r="R4" s="632"/>
      <c r="S4" s="653"/>
      <c r="T4" s="653"/>
      <c r="U4" s="653"/>
      <c r="V4" s="653"/>
      <c r="W4" s="653"/>
      <c r="X4" s="653"/>
    </row>
    <row r="5" spans="1:25" ht="17.25" customHeight="1">
      <c r="F5" s="84"/>
      <c r="G5" s="84"/>
      <c r="H5" s="84"/>
      <c r="I5" s="84"/>
      <c r="J5" s="84"/>
      <c r="K5" s="84"/>
      <c r="L5" s="84"/>
      <c r="M5" s="84"/>
      <c r="N5" s="84"/>
      <c r="O5" s="84"/>
      <c r="P5" s="651"/>
      <c r="Q5" s="614"/>
      <c r="R5" s="652"/>
      <c r="S5" s="654"/>
      <c r="T5" s="654"/>
      <c r="U5" s="654"/>
      <c r="V5" s="654"/>
      <c r="W5" s="654"/>
      <c r="X5" s="654"/>
    </row>
    <row r="6" spans="1:25" ht="17.25" customHeight="1">
      <c r="F6" s="84"/>
      <c r="G6" s="84"/>
      <c r="H6" s="84"/>
      <c r="I6" s="84"/>
      <c r="J6" s="84"/>
      <c r="K6" s="84"/>
      <c r="L6" s="84"/>
      <c r="M6" s="84"/>
      <c r="N6" s="84"/>
      <c r="O6" s="84"/>
      <c r="P6" s="633"/>
      <c r="Q6" s="634"/>
      <c r="R6" s="635"/>
      <c r="S6" s="655"/>
      <c r="T6" s="655"/>
      <c r="U6" s="655"/>
      <c r="V6" s="655"/>
      <c r="W6" s="655"/>
      <c r="X6" s="655"/>
    </row>
    <row r="7" spans="1:25" ht="17.25" customHeight="1">
      <c r="F7" s="84"/>
      <c r="G7" s="84"/>
      <c r="H7" s="84"/>
      <c r="I7" s="84"/>
      <c r="J7" s="84"/>
      <c r="K7" s="84"/>
      <c r="L7" s="84"/>
      <c r="M7" s="84"/>
      <c r="N7" s="84"/>
      <c r="O7" s="84"/>
      <c r="P7" s="70"/>
      <c r="Q7" s="70"/>
      <c r="R7" s="70"/>
    </row>
    <row r="8" spans="1:25" ht="17.25" customHeight="1">
      <c r="A8" s="685" t="s">
        <v>1847</v>
      </c>
      <c r="B8" s="685"/>
      <c r="C8" s="685"/>
      <c r="D8" s="685"/>
      <c r="E8" s="685"/>
      <c r="F8" s="685"/>
      <c r="G8" s="685"/>
      <c r="H8" s="685"/>
      <c r="I8" s="685"/>
      <c r="J8" s="685"/>
      <c r="K8" s="685"/>
      <c r="L8" s="685"/>
      <c r="M8" s="685"/>
      <c r="N8" s="685"/>
      <c r="O8" s="685"/>
      <c r="P8" s="685"/>
      <c r="Q8" s="685"/>
      <c r="R8" s="685"/>
      <c r="S8" s="685"/>
      <c r="T8" s="685"/>
      <c r="U8" s="685"/>
      <c r="V8" s="685"/>
      <c r="W8" s="685"/>
      <c r="X8" s="685"/>
    </row>
    <row r="9" spans="1:25" ht="17.25" customHeight="1">
      <c r="A9" s="685"/>
      <c r="B9" s="685"/>
      <c r="C9" s="685"/>
      <c r="D9" s="685"/>
      <c r="E9" s="685"/>
      <c r="F9" s="685"/>
      <c r="G9" s="685"/>
      <c r="H9" s="685"/>
      <c r="I9" s="685"/>
      <c r="J9" s="685"/>
      <c r="K9" s="685"/>
      <c r="L9" s="685"/>
      <c r="M9" s="685"/>
      <c r="N9" s="685"/>
      <c r="O9" s="685"/>
      <c r="P9" s="685"/>
      <c r="Q9" s="685"/>
      <c r="R9" s="685"/>
      <c r="S9" s="685"/>
      <c r="T9" s="685"/>
      <c r="U9" s="685"/>
      <c r="V9" s="685"/>
      <c r="W9" s="685"/>
      <c r="X9" s="685"/>
    </row>
    <row r="10" spans="1:25" ht="16.2">
      <c r="A10" s="1970" t="s">
        <v>1824</v>
      </c>
      <c r="B10" s="1970"/>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row>
    <row r="12" spans="1:25" ht="17.25" customHeight="1">
      <c r="O12" s="70"/>
      <c r="P12" s="70"/>
      <c r="S12" s="636" t="s">
        <v>175</v>
      </c>
      <c r="T12" s="636"/>
      <c r="U12" s="636"/>
      <c r="V12" s="636"/>
      <c r="W12" s="636"/>
      <c r="X12" s="636"/>
    </row>
    <row r="13" spans="1:25" ht="17.25" customHeight="1">
      <c r="A13" s="1" t="s">
        <v>193</v>
      </c>
      <c r="F13" s="70"/>
      <c r="M13" s="70"/>
    </row>
    <row r="14" spans="1:25" ht="17.25" customHeight="1">
      <c r="J14" s="615" t="s">
        <v>164</v>
      </c>
      <c r="K14" s="615"/>
      <c r="L14" s="615"/>
      <c r="M14" s="615"/>
      <c r="N14" s="615"/>
      <c r="O14" s="616" t="str">
        <f>IF(基本情報!$C$3="","",基本情報!$C$3)</f>
        <v/>
      </c>
      <c r="P14" s="616"/>
      <c r="Q14" s="616"/>
      <c r="R14" s="616"/>
      <c r="S14" s="616"/>
      <c r="T14" s="616"/>
      <c r="U14" s="616"/>
      <c r="V14" s="616"/>
      <c r="W14" s="616"/>
      <c r="X14" s="616"/>
    </row>
    <row r="15" spans="1:25" ht="17.25" customHeight="1">
      <c r="G15" s="614" t="s">
        <v>163</v>
      </c>
      <c r="H15" s="614"/>
      <c r="I15" s="614"/>
      <c r="J15" s="615" t="s">
        <v>165</v>
      </c>
      <c r="K15" s="615"/>
      <c r="L15" s="615"/>
      <c r="M15" s="615"/>
      <c r="N15" s="615"/>
      <c r="O15" s="616" t="str">
        <f>IF(基本情報!$C$4="","",基本情報!$C$4)</f>
        <v/>
      </c>
      <c r="P15" s="616"/>
      <c r="Q15" s="616"/>
      <c r="R15" s="616"/>
      <c r="S15" s="616"/>
      <c r="T15" s="616"/>
      <c r="U15" s="616"/>
      <c r="V15" s="616"/>
      <c r="W15" s="616"/>
      <c r="X15" s="616"/>
    </row>
    <row r="16" spans="1:25" ht="17.25" customHeight="1">
      <c r="J16" s="615" t="s">
        <v>194</v>
      </c>
      <c r="K16" s="615"/>
      <c r="L16" s="615"/>
      <c r="M16" s="615"/>
      <c r="N16" s="615"/>
      <c r="O16" s="616" t="str">
        <f>IF(基本情報!$C$5="","",基本情報!$C$5)</f>
        <v/>
      </c>
      <c r="P16" s="616"/>
      <c r="Q16" s="616"/>
      <c r="R16" s="616"/>
      <c r="S16" s="616"/>
      <c r="T16" s="616"/>
      <c r="U16" s="616"/>
      <c r="V16" s="616"/>
      <c r="W16" s="616"/>
      <c r="X16" s="616"/>
    </row>
    <row r="18" spans="1:24" ht="17.25" customHeight="1">
      <c r="A18" s="1" t="s">
        <v>1838</v>
      </c>
    </row>
    <row r="20" spans="1:24" ht="17.25" customHeight="1">
      <c r="A20" s="614" t="s">
        <v>196</v>
      </c>
      <c r="B20" s="614"/>
      <c r="C20" s="614"/>
      <c r="D20" s="614"/>
      <c r="E20" s="614"/>
      <c r="F20" s="614"/>
      <c r="G20" s="614"/>
      <c r="H20" s="614"/>
      <c r="I20" s="614"/>
      <c r="J20" s="614"/>
      <c r="K20" s="614"/>
      <c r="L20" s="614"/>
      <c r="M20" s="614"/>
      <c r="N20" s="614"/>
      <c r="O20" s="614"/>
      <c r="P20" s="614"/>
      <c r="Q20" s="614"/>
      <c r="R20" s="614"/>
      <c r="S20" s="614"/>
      <c r="T20" s="614"/>
      <c r="U20" s="614"/>
      <c r="V20" s="614"/>
      <c r="W20" s="614"/>
      <c r="X20" s="614"/>
    </row>
    <row r="22" spans="1:24" ht="17.25" customHeight="1">
      <c r="A22" s="637" t="s">
        <v>302</v>
      </c>
      <c r="B22" s="637"/>
      <c r="C22" s="637"/>
      <c r="D22" s="637"/>
      <c r="E22" s="637"/>
      <c r="F22" s="637"/>
      <c r="G22" s="638" t="str">
        <f>IF(基本情報!$C$1="","",基本情報!$C$1)</f>
        <v/>
      </c>
      <c r="H22" s="638"/>
      <c r="I22" s="638"/>
      <c r="J22" s="638"/>
      <c r="K22" s="638"/>
      <c r="L22" s="638"/>
      <c r="M22" s="638"/>
      <c r="N22" s="638"/>
      <c r="O22" s="638"/>
      <c r="P22" s="638"/>
      <c r="Q22" s="638"/>
      <c r="R22" s="638"/>
      <c r="S22" s="638"/>
      <c r="T22" s="638"/>
      <c r="U22" s="638"/>
      <c r="V22" s="638"/>
      <c r="W22" s="638"/>
      <c r="X22" s="638"/>
    </row>
    <row r="24" spans="1:24" ht="17.25" customHeight="1">
      <c r="A24" s="637" t="s">
        <v>413</v>
      </c>
      <c r="B24" s="637"/>
      <c r="C24" s="637"/>
      <c r="D24" s="637"/>
      <c r="E24" s="637"/>
      <c r="F24" s="637"/>
      <c r="G24" s="1971" t="str">
        <f>IF(基本情報!$C$13="","",基本情報!$C$13)</f>
        <v>令和　年　月　日</v>
      </c>
      <c r="H24" s="1971"/>
      <c r="I24" s="1971"/>
      <c r="J24" s="1971"/>
      <c r="K24" s="1971"/>
      <c r="L24" s="1971"/>
      <c r="M24" s="614" t="s">
        <v>414</v>
      </c>
      <c r="N24" s="614"/>
      <c r="O24" s="1972" t="str">
        <f>IF(基本情報!$C$14="","",基本情報!$C$14)</f>
        <v>令和　年　月　日</v>
      </c>
      <c r="P24" s="1972"/>
      <c r="Q24" s="1972"/>
      <c r="R24" s="1972"/>
      <c r="S24" s="1972"/>
      <c r="T24" s="1972"/>
    </row>
    <row r="26" spans="1:24" ht="17.25" customHeight="1">
      <c r="A26" s="637" t="s">
        <v>1839</v>
      </c>
      <c r="B26" s="637"/>
      <c r="C26" s="637"/>
      <c r="D26" s="637"/>
      <c r="E26" s="637"/>
      <c r="F26" s="637"/>
      <c r="G26" s="1" t="s">
        <v>1840</v>
      </c>
      <c r="O26" s="1973"/>
      <c r="P26" s="1973"/>
      <c r="Q26" s="1973"/>
      <c r="R26" s="1973"/>
      <c r="S26" s="1973"/>
      <c r="T26" s="1973"/>
      <c r="U26" s="1973"/>
    </row>
    <row r="27" spans="1:24" ht="17.25" customHeight="1">
      <c r="G27" s="1" t="s">
        <v>1841</v>
      </c>
      <c r="O27" s="1973"/>
      <c r="P27" s="1973"/>
      <c r="Q27" s="1973"/>
      <c r="R27" s="1973"/>
      <c r="S27" s="1973"/>
      <c r="T27" s="1973"/>
      <c r="U27" s="1973"/>
    </row>
    <row r="29" spans="1:24" ht="17.25" customHeight="1">
      <c r="A29" s="704" t="s">
        <v>1842</v>
      </c>
      <c r="B29" s="704"/>
      <c r="C29" s="704"/>
      <c r="D29" s="704"/>
      <c r="E29" s="704"/>
      <c r="F29" s="704"/>
      <c r="G29" s="1302" t="s">
        <v>175</v>
      </c>
      <c r="H29" s="1302"/>
      <c r="I29" s="1302"/>
      <c r="J29" s="1302"/>
      <c r="K29" s="1302"/>
      <c r="L29" s="1302"/>
      <c r="M29" s="614" t="s">
        <v>414</v>
      </c>
      <c r="N29" s="614"/>
      <c r="O29" s="1302" t="s">
        <v>175</v>
      </c>
      <c r="P29" s="1302"/>
      <c r="Q29" s="1302"/>
      <c r="R29" s="1302"/>
      <c r="S29" s="1302"/>
      <c r="T29" s="1302"/>
    </row>
    <row r="31" spans="1:24" ht="17.25" customHeight="1">
      <c r="A31" s="704" t="s">
        <v>1843</v>
      </c>
      <c r="B31" s="704"/>
      <c r="C31" s="704"/>
      <c r="D31" s="704"/>
      <c r="E31" s="704"/>
      <c r="F31" s="704"/>
      <c r="G31" s="178" t="s">
        <v>284</v>
      </c>
      <c r="H31" s="1" t="s">
        <v>1831</v>
      </c>
    </row>
    <row r="32" spans="1:24" ht="17.25" customHeight="1">
      <c r="A32" s="583"/>
      <c r="B32" s="583"/>
      <c r="C32" s="583"/>
      <c r="D32" s="583"/>
      <c r="E32" s="583"/>
      <c r="F32" s="583"/>
      <c r="G32" s="583"/>
      <c r="H32" s="1" t="s">
        <v>1832</v>
      </c>
    </row>
    <row r="33" spans="7:24" ht="17.25" customHeight="1">
      <c r="G33" s="178" t="s">
        <v>284</v>
      </c>
      <c r="H33" s="760" t="s">
        <v>1833</v>
      </c>
      <c r="I33" s="760"/>
      <c r="J33" s="760"/>
      <c r="K33" s="760"/>
      <c r="L33" s="760"/>
      <c r="M33" s="760"/>
      <c r="N33" s="760"/>
      <c r="O33" s="760"/>
      <c r="P33" s="760"/>
      <c r="Q33" s="760"/>
      <c r="R33" s="760"/>
      <c r="S33" s="760"/>
      <c r="T33" s="760"/>
      <c r="U33" s="760"/>
      <c r="V33" s="760"/>
      <c r="W33" s="760"/>
      <c r="X33" s="760"/>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dimension ref="A1:Y37"/>
  <sheetViews>
    <sheetView view="pageBreakPreview" topLeftCell="A16"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1848</v>
      </c>
      <c r="Y1" s="112" t="s">
        <v>187</v>
      </c>
    </row>
    <row r="3" spans="1:25" ht="17.25" customHeight="1">
      <c r="O3" s="70"/>
      <c r="P3" s="70"/>
      <c r="S3" s="636" t="s">
        <v>175</v>
      </c>
      <c r="T3" s="636"/>
      <c r="U3" s="636"/>
      <c r="V3" s="636"/>
      <c r="W3" s="636"/>
      <c r="X3" s="636"/>
    </row>
    <row r="4" spans="1:25" ht="17.25" customHeight="1">
      <c r="F4" s="84"/>
      <c r="G4" s="84"/>
      <c r="H4" s="84"/>
      <c r="I4" s="84"/>
      <c r="J4" s="84"/>
      <c r="K4" s="84"/>
      <c r="L4" s="84"/>
      <c r="M4" s="84"/>
      <c r="N4" s="84"/>
      <c r="O4" s="84"/>
      <c r="P4" s="70"/>
      <c r="Q4" s="70"/>
      <c r="R4" s="70"/>
    </row>
    <row r="5" spans="1:25" ht="17.25" customHeight="1">
      <c r="A5" s="685" t="s">
        <v>1849</v>
      </c>
      <c r="B5" s="685"/>
      <c r="C5" s="685"/>
      <c r="D5" s="685"/>
      <c r="E5" s="685"/>
      <c r="F5" s="685"/>
      <c r="G5" s="685"/>
      <c r="H5" s="685"/>
      <c r="I5" s="685"/>
      <c r="J5" s="685"/>
      <c r="K5" s="685"/>
      <c r="L5" s="685"/>
      <c r="M5" s="685"/>
      <c r="N5" s="685"/>
      <c r="O5" s="685"/>
      <c r="P5" s="685"/>
      <c r="Q5" s="685"/>
      <c r="R5" s="685"/>
      <c r="S5" s="685"/>
      <c r="T5" s="685"/>
      <c r="U5" s="685"/>
      <c r="V5" s="685"/>
      <c r="W5" s="685"/>
      <c r="X5" s="685"/>
    </row>
    <row r="6" spans="1:25" ht="17.25" customHeight="1">
      <c r="A6" s="685"/>
      <c r="B6" s="685"/>
      <c r="C6" s="685"/>
      <c r="D6" s="685"/>
      <c r="E6" s="685"/>
      <c r="F6" s="685"/>
      <c r="G6" s="685"/>
      <c r="H6" s="685"/>
      <c r="I6" s="685"/>
      <c r="J6" s="685"/>
      <c r="K6" s="685"/>
      <c r="L6" s="685"/>
      <c r="M6" s="685"/>
      <c r="N6" s="685"/>
      <c r="O6" s="685"/>
      <c r="P6" s="685"/>
      <c r="Q6" s="685"/>
      <c r="R6" s="685"/>
      <c r="S6" s="685"/>
      <c r="T6" s="685"/>
      <c r="U6" s="685"/>
      <c r="V6" s="685"/>
      <c r="W6" s="685"/>
      <c r="X6" s="685"/>
    </row>
    <row r="7" spans="1:25" ht="17.25" customHeight="1">
      <c r="A7" s="582"/>
      <c r="B7" s="582"/>
      <c r="C7" s="582"/>
      <c r="D7" s="582"/>
      <c r="E7" s="582"/>
      <c r="F7" s="582"/>
      <c r="G7" s="582"/>
      <c r="H7" s="582"/>
      <c r="I7" s="582"/>
      <c r="J7" s="582"/>
      <c r="K7" s="582"/>
      <c r="L7" s="582"/>
      <c r="M7" s="582"/>
      <c r="N7" s="582"/>
      <c r="O7" s="582"/>
      <c r="P7" s="582"/>
      <c r="Q7" s="582"/>
      <c r="R7" s="582"/>
      <c r="S7" s="582"/>
      <c r="T7" s="582"/>
      <c r="U7" s="582"/>
      <c r="V7" s="582"/>
      <c r="W7" s="582"/>
      <c r="X7" s="582"/>
    </row>
    <row r="8" spans="1:25" ht="17.25" customHeight="1">
      <c r="A8" s="1" t="s">
        <v>193</v>
      </c>
      <c r="F8" s="70"/>
      <c r="M8" s="70"/>
    </row>
    <row r="9" spans="1:25" ht="17.25" customHeight="1">
      <c r="L9" s="1313" t="s">
        <v>429</v>
      </c>
      <c r="M9" s="1313"/>
      <c r="N9" s="1313"/>
      <c r="O9" s="616" t="str">
        <f>IF(基本情報!$C$3="","",基本情報!$C$3)</f>
        <v/>
      </c>
      <c r="P9" s="616"/>
      <c r="Q9" s="616"/>
      <c r="R9" s="616"/>
      <c r="S9" s="616"/>
      <c r="T9" s="616"/>
      <c r="U9" s="616"/>
      <c r="V9" s="616"/>
      <c r="W9" s="616"/>
      <c r="X9" s="616"/>
    </row>
    <row r="10" spans="1:25" ht="17.25" customHeight="1">
      <c r="L10" s="1313" t="s">
        <v>1850</v>
      </c>
      <c r="M10" s="1313"/>
      <c r="N10" s="1313"/>
      <c r="O10" s="616" t="str">
        <f>IF(基本情報!$C$4="","",基本情報!$C$4)</f>
        <v/>
      </c>
      <c r="P10" s="616"/>
      <c r="Q10" s="616"/>
      <c r="R10" s="616"/>
      <c r="S10" s="616"/>
      <c r="T10" s="616"/>
      <c r="U10" s="616"/>
      <c r="V10" s="616"/>
      <c r="W10" s="616"/>
      <c r="X10" s="616"/>
    </row>
    <row r="11" spans="1:25" ht="17.25" customHeight="1">
      <c r="L11" s="1313" t="s">
        <v>1851</v>
      </c>
      <c r="M11" s="1313"/>
      <c r="N11" s="1313"/>
      <c r="O11" s="616" t="str">
        <f>IF(基本情報!$C$5="","",基本情報!$C$5)</f>
        <v/>
      </c>
      <c r="P11" s="616"/>
      <c r="Q11" s="616"/>
      <c r="R11" s="616"/>
      <c r="S11" s="616"/>
      <c r="T11" s="616"/>
      <c r="U11" s="616"/>
      <c r="V11" s="616"/>
      <c r="W11" s="616"/>
      <c r="X11" s="616"/>
    </row>
    <row r="13" spans="1:25" ht="17.25" customHeight="1">
      <c r="A13" s="1" t="s">
        <v>1852</v>
      </c>
    </row>
    <row r="14" spans="1:25" ht="17.25" customHeight="1">
      <c r="A14" s="1" t="s">
        <v>1853</v>
      </c>
    </row>
    <row r="15" spans="1:25" ht="17.25" customHeight="1">
      <c r="A15" s="1" t="s">
        <v>1854</v>
      </c>
    </row>
    <row r="17" spans="1:24" ht="17.25" customHeight="1">
      <c r="A17" s="630" t="s">
        <v>1855</v>
      </c>
      <c r="B17" s="631"/>
      <c r="C17" s="631"/>
      <c r="D17" s="631"/>
      <c r="E17" s="631"/>
      <c r="F17" s="631"/>
      <c r="G17" s="631"/>
      <c r="H17" s="632"/>
      <c r="I17" s="882"/>
      <c r="J17" s="1988"/>
      <c r="K17" s="1988"/>
      <c r="L17" s="1988"/>
      <c r="M17" s="1988"/>
      <c r="N17" s="1988"/>
      <c r="O17" s="1988"/>
      <c r="P17" s="1988"/>
      <c r="Q17" s="1988"/>
      <c r="R17" s="1988"/>
      <c r="S17" s="1988"/>
      <c r="T17" s="1988"/>
      <c r="U17" s="1988"/>
      <c r="V17" s="1988"/>
      <c r="W17" s="1988"/>
      <c r="X17" s="883"/>
    </row>
    <row r="18" spans="1:24" ht="17.25" customHeight="1">
      <c r="A18" s="633" t="s">
        <v>1856</v>
      </c>
      <c r="B18" s="634"/>
      <c r="C18" s="634"/>
      <c r="D18" s="634"/>
      <c r="E18" s="634"/>
      <c r="F18" s="634"/>
      <c r="G18" s="634"/>
      <c r="H18" s="635"/>
      <c r="I18" s="884"/>
      <c r="J18" s="1987"/>
      <c r="K18" s="1987"/>
      <c r="L18" s="1987"/>
      <c r="M18" s="1987"/>
      <c r="N18" s="1987"/>
      <c r="O18" s="1987"/>
      <c r="P18" s="1987"/>
      <c r="Q18" s="1987"/>
      <c r="R18" s="1987"/>
      <c r="S18" s="1987"/>
      <c r="T18" s="1987"/>
      <c r="U18" s="1987"/>
      <c r="V18" s="1987"/>
      <c r="W18" s="1987"/>
      <c r="X18" s="885"/>
    </row>
    <row r="19" spans="1:24" ht="17.25" customHeight="1">
      <c r="A19" s="626">
        <v>1</v>
      </c>
      <c r="B19" s="1991" t="s">
        <v>1857</v>
      </c>
      <c r="C19" s="666" t="s">
        <v>161</v>
      </c>
      <c r="D19" s="666"/>
      <c r="E19" s="666"/>
      <c r="F19" s="666"/>
      <c r="G19" s="666"/>
      <c r="H19" s="666"/>
      <c r="I19" s="1997" t="str">
        <f>IF(基本情報!$C$1="","",基本情報!$C$1)</f>
        <v/>
      </c>
      <c r="J19" s="676"/>
      <c r="K19" s="676"/>
      <c r="L19" s="676"/>
      <c r="M19" s="676"/>
      <c r="N19" s="676"/>
      <c r="O19" s="676"/>
      <c r="P19" s="676"/>
      <c r="Q19" s="676"/>
      <c r="R19" s="676"/>
      <c r="S19" s="676"/>
      <c r="T19" s="676"/>
      <c r="U19" s="676"/>
      <c r="V19" s="676"/>
      <c r="W19" s="676"/>
      <c r="X19" s="676"/>
    </row>
    <row r="20" spans="1:24" ht="17.25" customHeight="1">
      <c r="A20" s="626"/>
      <c r="B20" s="1991"/>
      <c r="C20" s="666" t="s">
        <v>1858</v>
      </c>
      <c r="D20" s="666"/>
      <c r="E20" s="666"/>
      <c r="F20" s="666"/>
      <c r="G20" s="666"/>
      <c r="H20" s="666"/>
      <c r="I20" s="1998" t="str">
        <f>IF(基本情報!$C$6="","",基本情報!$C$6)</f>
        <v/>
      </c>
      <c r="J20" s="1999"/>
      <c r="K20" s="1999"/>
      <c r="L20" s="1999"/>
      <c r="M20" s="1999"/>
      <c r="N20" s="1999"/>
      <c r="O20" s="1999"/>
      <c r="P20" s="1999"/>
      <c r="Q20" s="1999"/>
      <c r="R20" s="1999"/>
      <c r="S20" s="1999"/>
      <c r="T20" s="1999"/>
      <c r="U20" s="1999"/>
      <c r="V20" s="1999"/>
      <c r="W20" s="1999"/>
      <c r="X20" s="2000"/>
    </row>
    <row r="21" spans="1:24" ht="17.25" customHeight="1">
      <c r="A21" s="626"/>
      <c r="B21" s="1991"/>
      <c r="C21" s="666" t="s">
        <v>1859</v>
      </c>
      <c r="D21" s="666"/>
      <c r="E21" s="666"/>
      <c r="F21" s="666"/>
      <c r="G21" s="666"/>
      <c r="H21" s="666"/>
      <c r="I21" s="2001" t="str">
        <f>IF(基本情報!$C$2="","",基本情報!$C$2)</f>
        <v/>
      </c>
      <c r="J21" s="2002"/>
      <c r="K21" s="2002"/>
      <c r="L21" s="2002"/>
      <c r="M21" s="2002"/>
      <c r="N21" s="2002"/>
      <c r="O21" s="2002"/>
      <c r="P21" s="2002"/>
      <c r="Q21" s="2002"/>
      <c r="R21" s="2002"/>
      <c r="S21" s="2002"/>
      <c r="T21" s="2002"/>
      <c r="U21" s="2002"/>
      <c r="V21" s="2002"/>
      <c r="W21" s="2002"/>
      <c r="X21" s="2003"/>
    </row>
    <row r="22" spans="1:24" ht="17.25" customHeight="1">
      <c r="A22" s="626"/>
      <c r="B22" s="1991"/>
      <c r="C22" s="666" t="s">
        <v>992</v>
      </c>
      <c r="D22" s="666"/>
      <c r="E22" s="666"/>
      <c r="F22" s="666"/>
      <c r="G22" s="666"/>
      <c r="H22" s="666"/>
      <c r="I22" s="588"/>
      <c r="J22" s="1989" t="str">
        <f>IF(基本情報!$C$13="","",基本情報!$C$13)</f>
        <v>令和　年　月　日</v>
      </c>
      <c r="K22" s="1989"/>
      <c r="L22" s="1989"/>
      <c r="M22" s="1989"/>
      <c r="N22" s="1989"/>
      <c r="O22" s="1989"/>
      <c r="P22" s="628" t="s">
        <v>414</v>
      </c>
      <c r="Q22" s="628"/>
      <c r="R22" s="1990" t="str">
        <f>IF(基本情報!$C$14="","",基本情報!$C$14)</f>
        <v>令和　年　月　日</v>
      </c>
      <c r="S22" s="1990"/>
      <c r="T22" s="1990"/>
      <c r="U22" s="1990"/>
      <c r="V22" s="1990"/>
      <c r="W22" s="1990"/>
      <c r="X22" s="586"/>
    </row>
    <row r="23" spans="1:24" ht="17.25" customHeight="1">
      <c r="A23" s="626"/>
      <c r="B23" s="1991"/>
      <c r="C23" s="1996" t="s">
        <v>1860</v>
      </c>
      <c r="D23" s="1996"/>
      <c r="E23" s="1996"/>
      <c r="F23" s="1996"/>
      <c r="G23" s="1996"/>
      <c r="H23" s="1996"/>
      <c r="I23" s="588"/>
      <c r="J23" s="587" t="s">
        <v>284</v>
      </c>
      <c r="K23" s="579" t="s">
        <v>1861</v>
      </c>
      <c r="L23" s="585"/>
      <c r="M23" s="585"/>
      <c r="N23" s="585"/>
      <c r="O23" s="587" t="s">
        <v>284</v>
      </c>
      <c r="P23" s="579" t="s">
        <v>1862</v>
      </c>
      <c r="Q23" s="585"/>
      <c r="R23" s="585"/>
      <c r="S23" s="585"/>
      <c r="T23" s="585"/>
      <c r="U23" s="585"/>
      <c r="V23" s="585"/>
      <c r="W23" s="585"/>
      <c r="X23" s="586"/>
    </row>
    <row r="24" spans="1:24" ht="17.25" customHeight="1">
      <c r="A24" s="626">
        <v>2</v>
      </c>
      <c r="B24" s="1991" t="s">
        <v>1863</v>
      </c>
      <c r="C24" s="666" t="s">
        <v>161</v>
      </c>
      <c r="D24" s="666"/>
      <c r="E24" s="666"/>
      <c r="F24" s="666"/>
      <c r="G24" s="666"/>
      <c r="H24" s="666"/>
      <c r="I24" s="1985"/>
      <c r="J24" s="1986"/>
      <c r="K24" s="1986"/>
      <c r="L24" s="1986"/>
      <c r="M24" s="1986"/>
      <c r="N24" s="1986"/>
      <c r="O24" s="1986"/>
      <c r="P24" s="1986"/>
      <c r="Q24" s="1986"/>
      <c r="R24" s="1986"/>
      <c r="S24" s="1986"/>
      <c r="T24" s="1986"/>
      <c r="U24" s="1986"/>
      <c r="V24" s="1986"/>
      <c r="W24" s="1986"/>
      <c r="X24" s="1986"/>
    </row>
    <row r="25" spans="1:24" ht="17.25" customHeight="1">
      <c r="A25" s="626"/>
      <c r="B25" s="1991"/>
      <c r="C25" s="666" t="s">
        <v>1858</v>
      </c>
      <c r="D25" s="666"/>
      <c r="E25" s="666"/>
      <c r="F25" s="666"/>
      <c r="G25" s="666"/>
      <c r="H25" s="666"/>
      <c r="I25" s="1983"/>
      <c r="J25" s="934"/>
      <c r="K25" s="934"/>
      <c r="L25" s="934"/>
      <c r="M25" s="934"/>
      <c r="N25" s="934"/>
      <c r="O25" s="934"/>
      <c r="P25" s="934"/>
      <c r="Q25" s="934"/>
      <c r="R25" s="934"/>
      <c r="S25" s="934"/>
      <c r="T25" s="934"/>
      <c r="U25" s="934"/>
      <c r="V25" s="934"/>
      <c r="W25" s="934"/>
      <c r="X25" s="1984"/>
    </row>
    <row r="26" spans="1:24" ht="17.25" customHeight="1">
      <c r="A26" s="626"/>
      <c r="B26" s="1991"/>
      <c r="C26" s="666" t="s">
        <v>1859</v>
      </c>
      <c r="D26" s="666"/>
      <c r="E26" s="666"/>
      <c r="F26" s="666"/>
      <c r="G26" s="666"/>
      <c r="H26" s="666"/>
      <c r="I26" s="1993"/>
      <c r="J26" s="1994"/>
      <c r="K26" s="1994"/>
      <c r="L26" s="1994"/>
      <c r="M26" s="1994"/>
      <c r="N26" s="1994"/>
      <c r="O26" s="1994"/>
      <c r="P26" s="1994"/>
      <c r="Q26" s="1994"/>
      <c r="R26" s="1994"/>
      <c r="S26" s="1994"/>
      <c r="T26" s="1994"/>
      <c r="U26" s="1994"/>
      <c r="V26" s="1994"/>
      <c r="W26" s="1994"/>
      <c r="X26" s="1995"/>
    </row>
    <row r="27" spans="1:24" ht="17.25" customHeight="1">
      <c r="A27" s="626"/>
      <c r="B27" s="1991"/>
      <c r="C27" s="666" t="s">
        <v>992</v>
      </c>
      <c r="D27" s="666"/>
      <c r="E27" s="666"/>
      <c r="F27" s="666"/>
      <c r="G27" s="666"/>
      <c r="H27" s="666"/>
      <c r="I27" s="588"/>
      <c r="J27" s="678" t="s">
        <v>1864</v>
      </c>
      <c r="K27" s="678"/>
      <c r="L27" s="678"/>
      <c r="M27" s="678"/>
      <c r="N27" s="678"/>
      <c r="O27" s="678"/>
      <c r="P27" s="628" t="s">
        <v>414</v>
      </c>
      <c r="Q27" s="628"/>
      <c r="R27" s="678" t="s">
        <v>1864</v>
      </c>
      <c r="S27" s="678"/>
      <c r="T27" s="678"/>
      <c r="U27" s="678"/>
      <c r="V27" s="678"/>
      <c r="W27" s="678"/>
      <c r="X27" s="586"/>
    </row>
    <row r="28" spans="1:24" ht="17.25" customHeight="1">
      <c r="A28" s="626"/>
      <c r="B28" s="1991"/>
      <c r="C28" s="1996" t="s">
        <v>1860</v>
      </c>
      <c r="D28" s="1996"/>
      <c r="E28" s="1996"/>
      <c r="F28" s="1996"/>
      <c r="G28" s="1996"/>
      <c r="H28" s="1996"/>
      <c r="I28" s="588"/>
      <c r="J28" s="587" t="s">
        <v>284</v>
      </c>
      <c r="K28" s="579" t="s">
        <v>1861</v>
      </c>
      <c r="L28" s="585"/>
      <c r="M28" s="585"/>
      <c r="N28" s="585"/>
      <c r="O28" s="587" t="s">
        <v>284</v>
      </c>
      <c r="P28" s="579" t="s">
        <v>1862</v>
      </c>
      <c r="Q28" s="585"/>
      <c r="R28" s="585"/>
      <c r="S28" s="585"/>
      <c r="T28" s="585"/>
      <c r="U28" s="585"/>
      <c r="V28" s="585"/>
      <c r="W28" s="585"/>
      <c r="X28" s="586"/>
    </row>
    <row r="29" spans="1:24" ht="17.25" customHeight="1">
      <c r="A29" s="626">
        <v>3</v>
      </c>
      <c r="B29" s="1991" t="s">
        <v>1863</v>
      </c>
      <c r="C29" s="666" t="s">
        <v>161</v>
      </c>
      <c r="D29" s="666"/>
      <c r="E29" s="666"/>
      <c r="F29" s="666"/>
      <c r="G29" s="666"/>
      <c r="H29" s="666"/>
      <c r="I29" s="1985"/>
      <c r="J29" s="1986"/>
      <c r="K29" s="1986"/>
      <c r="L29" s="1986"/>
      <c r="M29" s="1986"/>
      <c r="N29" s="1986"/>
      <c r="O29" s="1986"/>
      <c r="P29" s="1986"/>
      <c r="Q29" s="1986"/>
      <c r="R29" s="1986"/>
      <c r="S29" s="1986"/>
      <c r="T29" s="1986"/>
      <c r="U29" s="1986"/>
      <c r="V29" s="1986"/>
      <c r="W29" s="1986"/>
      <c r="X29" s="1986"/>
    </row>
    <row r="30" spans="1:24" ht="17.25" customHeight="1">
      <c r="A30" s="626"/>
      <c r="B30" s="1991"/>
      <c r="C30" s="666" t="s">
        <v>1858</v>
      </c>
      <c r="D30" s="666"/>
      <c r="E30" s="666"/>
      <c r="F30" s="666"/>
      <c r="G30" s="666"/>
      <c r="H30" s="666"/>
      <c r="I30" s="1983"/>
      <c r="J30" s="934"/>
      <c r="K30" s="934"/>
      <c r="L30" s="934"/>
      <c r="M30" s="934"/>
      <c r="N30" s="934"/>
      <c r="O30" s="934"/>
      <c r="P30" s="934"/>
      <c r="Q30" s="934"/>
      <c r="R30" s="934"/>
      <c r="S30" s="934"/>
      <c r="T30" s="934"/>
      <c r="U30" s="934"/>
      <c r="V30" s="934"/>
      <c r="W30" s="934"/>
      <c r="X30" s="1984"/>
    </row>
    <row r="31" spans="1:24" ht="17.25" customHeight="1">
      <c r="A31" s="626"/>
      <c r="B31" s="1991"/>
      <c r="C31" s="666" t="s">
        <v>1859</v>
      </c>
      <c r="D31" s="666"/>
      <c r="E31" s="666"/>
      <c r="F31" s="666"/>
      <c r="G31" s="666"/>
      <c r="H31" s="666"/>
      <c r="I31" s="1993"/>
      <c r="J31" s="1994"/>
      <c r="K31" s="1994"/>
      <c r="L31" s="1994"/>
      <c r="M31" s="1994"/>
      <c r="N31" s="1994"/>
      <c r="O31" s="1994"/>
      <c r="P31" s="1994"/>
      <c r="Q31" s="1994"/>
      <c r="R31" s="1994"/>
      <c r="S31" s="1994"/>
      <c r="T31" s="1994"/>
      <c r="U31" s="1994"/>
      <c r="V31" s="1994"/>
      <c r="W31" s="1994"/>
      <c r="X31" s="1995"/>
    </row>
    <row r="32" spans="1:24" ht="17.25" customHeight="1">
      <c r="A32" s="626"/>
      <c r="B32" s="1991"/>
      <c r="C32" s="666" t="s">
        <v>992</v>
      </c>
      <c r="D32" s="666"/>
      <c r="E32" s="666"/>
      <c r="F32" s="666"/>
      <c r="G32" s="666"/>
      <c r="H32" s="666"/>
      <c r="I32" s="588"/>
      <c r="J32" s="678" t="s">
        <v>1864</v>
      </c>
      <c r="K32" s="678"/>
      <c r="L32" s="678"/>
      <c r="M32" s="678"/>
      <c r="N32" s="678"/>
      <c r="O32" s="678"/>
      <c r="P32" s="628" t="s">
        <v>414</v>
      </c>
      <c r="Q32" s="628"/>
      <c r="R32" s="678" t="s">
        <v>1864</v>
      </c>
      <c r="S32" s="678"/>
      <c r="T32" s="678"/>
      <c r="U32" s="678"/>
      <c r="V32" s="678"/>
      <c r="W32" s="678"/>
      <c r="X32" s="586"/>
    </row>
    <row r="33" spans="1:24" ht="17.25" customHeight="1">
      <c r="A33" s="626"/>
      <c r="B33" s="1991"/>
      <c r="C33" s="1996" t="s">
        <v>1860</v>
      </c>
      <c r="D33" s="1996"/>
      <c r="E33" s="1996"/>
      <c r="F33" s="1996"/>
      <c r="G33" s="1996"/>
      <c r="H33" s="1996"/>
      <c r="I33" s="588"/>
      <c r="J33" s="587" t="s">
        <v>284</v>
      </c>
      <c r="K33" s="579" t="s">
        <v>1861</v>
      </c>
      <c r="L33" s="585"/>
      <c r="M33" s="585"/>
      <c r="N33" s="585"/>
      <c r="O33" s="587" t="s">
        <v>284</v>
      </c>
      <c r="P33" s="579" t="s">
        <v>1862</v>
      </c>
      <c r="Q33" s="585"/>
      <c r="R33" s="585"/>
      <c r="S33" s="585"/>
      <c r="T33" s="585"/>
      <c r="U33" s="585"/>
      <c r="V33" s="585"/>
      <c r="W33" s="585"/>
      <c r="X33" s="586"/>
    </row>
    <row r="34" spans="1:24" ht="17.25" customHeight="1">
      <c r="A34" s="630" t="s">
        <v>1865</v>
      </c>
      <c r="B34" s="631"/>
      <c r="C34" s="631"/>
      <c r="D34" s="631"/>
      <c r="E34" s="631"/>
      <c r="F34" s="631"/>
      <c r="G34" s="631"/>
      <c r="H34" s="632"/>
      <c r="I34" s="80"/>
      <c r="J34" s="580" t="s">
        <v>284</v>
      </c>
      <c r="K34" s="81" t="s">
        <v>1866</v>
      </c>
      <c r="L34" s="81"/>
      <c r="M34" s="81"/>
      <c r="N34" s="81"/>
      <c r="O34" s="81"/>
      <c r="P34" s="81"/>
      <c r="Q34" s="81"/>
      <c r="R34" s="81"/>
      <c r="S34" s="81"/>
      <c r="T34" s="81"/>
      <c r="U34" s="81"/>
      <c r="V34" s="81"/>
      <c r="W34" s="81"/>
      <c r="X34" s="4"/>
    </row>
    <row r="35" spans="1:24" ht="17.25" customHeight="1">
      <c r="A35" s="651"/>
      <c r="B35" s="614"/>
      <c r="C35" s="614"/>
      <c r="D35" s="614"/>
      <c r="E35" s="614"/>
      <c r="F35" s="614"/>
      <c r="G35" s="614"/>
      <c r="H35" s="652"/>
      <c r="I35" s="3"/>
      <c r="J35" s="178" t="s">
        <v>284</v>
      </c>
      <c r="K35" s="1" t="s">
        <v>1867</v>
      </c>
      <c r="X35" s="2"/>
    </row>
    <row r="36" spans="1:24" ht="17.25" customHeight="1">
      <c r="A36" s="651"/>
      <c r="B36" s="614"/>
      <c r="C36" s="614"/>
      <c r="D36" s="614"/>
      <c r="E36" s="614"/>
      <c r="F36" s="614"/>
      <c r="G36" s="614"/>
      <c r="H36" s="652"/>
      <c r="I36" s="3"/>
      <c r="J36" s="178" t="s">
        <v>284</v>
      </c>
      <c r="K36" s="1" t="s">
        <v>1868</v>
      </c>
      <c r="X36" s="2"/>
    </row>
    <row r="37" spans="1:24" ht="17.25" customHeight="1">
      <c r="A37" s="633"/>
      <c r="B37" s="634"/>
      <c r="C37" s="634"/>
      <c r="D37" s="634"/>
      <c r="E37" s="634"/>
      <c r="F37" s="634"/>
      <c r="G37" s="634"/>
      <c r="H37" s="635"/>
      <c r="I37" s="82"/>
      <c r="J37" s="581" t="s">
        <v>284</v>
      </c>
      <c r="K37" s="1880" t="s">
        <v>1869</v>
      </c>
      <c r="L37" s="1880"/>
      <c r="M37" s="1880"/>
      <c r="N37" s="1880"/>
      <c r="O37" s="1880"/>
      <c r="P37" s="1880"/>
      <c r="Q37" s="1880"/>
      <c r="R37" s="1880"/>
      <c r="S37" s="1880"/>
      <c r="T37" s="1880"/>
      <c r="U37" s="1880"/>
      <c r="V37" s="1880"/>
      <c r="W37" s="1880"/>
      <c r="X37" s="1992"/>
    </row>
  </sheetData>
  <mergeCells count="53">
    <mergeCell ref="C33:H33"/>
    <mergeCell ref="C21:H21"/>
    <mergeCell ref="I19:X19"/>
    <mergeCell ref="I20:X20"/>
    <mergeCell ref="I21:X21"/>
    <mergeCell ref="C23:H23"/>
    <mergeCell ref="C26:H26"/>
    <mergeCell ref="I26:X26"/>
    <mergeCell ref="J32:O32"/>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A19:A23"/>
    <mergeCell ref="A24:A28"/>
    <mergeCell ref="A29:A33"/>
    <mergeCell ref="B19:B23"/>
    <mergeCell ref="B24:B28"/>
    <mergeCell ref="B29:B33"/>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5:X6"/>
    <mergeCell ref="S3:X3"/>
    <mergeCell ref="L9:N9"/>
    <mergeCell ref="O9:X9"/>
    <mergeCell ref="L10:N10"/>
    <mergeCell ref="O10:X10"/>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9F50-F5A5-47E9-91B1-4EE4A1593F09}">
  <dimension ref="A1"/>
  <sheetViews>
    <sheetView workbookViewId="0">
      <selection activeCell="A8" sqref="A8:X9"/>
    </sheetView>
  </sheetViews>
  <sheetFormatPr defaultRowHeight="13.2"/>
  <sheetData/>
  <phoneticPr fontId="4"/>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52"/>
  <sheetViews>
    <sheetView view="pageBreakPreview" zoomScaleNormal="100" zoomScaleSheetLayoutView="100" workbookViewId="0">
      <selection sqref="A1:X1"/>
    </sheetView>
  </sheetViews>
  <sheetFormatPr defaultColWidth="9" defaultRowHeight="15" customHeight="1"/>
  <cols>
    <col min="1" max="24" width="3.6640625" style="390" customWidth="1"/>
    <col min="25" max="16384" width="9" style="390"/>
  </cols>
  <sheetData>
    <row r="1" spans="1:24" ht="15" customHeight="1">
      <c r="A1" s="2004" t="s">
        <v>1870</v>
      </c>
      <c r="B1" s="2004"/>
      <c r="C1" s="2004"/>
      <c r="D1" s="2004"/>
      <c r="E1" s="2004"/>
      <c r="F1" s="2004"/>
      <c r="G1" s="2004"/>
      <c r="H1" s="2004"/>
      <c r="I1" s="2004"/>
      <c r="J1" s="2004"/>
      <c r="K1" s="2004"/>
      <c r="L1" s="2004"/>
      <c r="M1" s="2004"/>
      <c r="N1" s="2004"/>
      <c r="O1" s="2004"/>
      <c r="P1" s="2004"/>
      <c r="Q1" s="2004"/>
      <c r="R1" s="2004"/>
      <c r="S1" s="2004"/>
      <c r="T1" s="2004"/>
      <c r="U1" s="2004"/>
      <c r="V1" s="2004"/>
      <c r="W1" s="2004"/>
      <c r="X1" s="2004"/>
    </row>
    <row r="3" spans="1:24" ht="15" customHeight="1">
      <c r="A3" s="2005" t="s">
        <v>1871</v>
      </c>
      <c r="B3" s="396" t="s">
        <v>1872</v>
      </c>
      <c r="C3" s="400"/>
      <c r="D3" s="400"/>
      <c r="E3" s="400"/>
      <c r="F3" s="400"/>
      <c r="G3" s="397"/>
      <c r="H3" s="2008" t="s">
        <v>1873</v>
      </c>
      <c r="I3" s="2009"/>
      <c r="J3" s="2009"/>
      <c r="K3" s="2009"/>
      <c r="L3" s="2009"/>
      <c r="M3" s="2009"/>
      <c r="N3" s="2009"/>
      <c r="O3" s="2009"/>
      <c r="P3" s="2009"/>
      <c r="Q3" s="2009"/>
      <c r="R3" s="2009"/>
      <c r="S3" s="2009"/>
      <c r="T3" s="2009"/>
      <c r="U3" s="2010"/>
    </row>
    <row r="4" spans="1:24" ht="15" customHeight="1">
      <c r="A4" s="2006"/>
      <c r="B4" s="396" t="s">
        <v>1874</v>
      </c>
      <c r="C4" s="400"/>
      <c r="D4" s="400"/>
      <c r="E4" s="400"/>
      <c r="F4" s="400"/>
      <c r="G4" s="397"/>
      <c r="H4" s="2008" t="s">
        <v>1875</v>
      </c>
      <c r="I4" s="2009"/>
      <c r="J4" s="2010"/>
      <c r="K4" s="2011" t="s">
        <v>1876</v>
      </c>
      <c r="L4" s="2011"/>
      <c r="M4" s="2011"/>
      <c r="N4" s="2012"/>
      <c r="O4" s="2008" t="s">
        <v>1877</v>
      </c>
      <c r="P4" s="2009"/>
      <c r="Q4" s="2010"/>
      <c r="R4" s="2013" t="s">
        <v>1878</v>
      </c>
      <c r="S4" s="2011"/>
      <c r="T4" s="2011"/>
      <c r="U4" s="2012"/>
    </row>
    <row r="5" spans="1:24" ht="15" customHeight="1">
      <c r="A5" s="2006"/>
      <c r="B5" s="396" t="s">
        <v>1879</v>
      </c>
      <c r="C5" s="400"/>
      <c r="D5" s="400"/>
      <c r="E5" s="400"/>
      <c r="F5" s="400"/>
      <c r="G5" s="397"/>
      <c r="H5" s="2008" t="s">
        <v>1875</v>
      </c>
      <c r="I5" s="2009"/>
      <c r="J5" s="2010"/>
      <c r="K5" s="2013" t="s">
        <v>1880</v>
      </c>
      <c r="L5" s="2011"/>
      <c r="M5" s="2011"/>
      <c r="N5" s="2012"/>
      <c r="O5" s="2008" t="s">
        <v>1877</v>
      </c>
      <c r="P5" s="2009"/>
      <c r="Q5" s="2010"/>
      <c r="R5" s="2013" t="s">
        <v>1881</v>
      </c>
      <c r="S5" s="2011"/>
      <c r="T5" s="2011"/>
      <c r="U5" s="2012"/>
    </row>
    <row r="6" spans="1:24" ht="15" customHeight="1">
      <c r="A6" s="2006"/>
      <c r="B6" s="398" t="s">
        <v>1882</v>
      </c>
      <c r="C6" s="413"/>
      <c r="D6" s="413"/>
      <c r="E6" s="413"/>
      <c r="F6" s="413"/>
      <c r="G6" s="399"/>
      <c r="H6" s="396"/>
      <c r="I6" s="400" t="s">
        <v>1883</v>
      </c>
      <c r="J6" s="400"/>
      <c r="K6" s="400"/>
      <c r="L6" s="400"/>
      <c r="M6" s="400"/>
      <c r="N6" s="400"/>
      <c r="O6" s="400"/>
      <c r="P6" s="400"/>
      <c r="Q6" s="397"/>
      <c r="R6" s="2013" t="s">
        <v>1884</v>
      </c>
      <c r="S6" s="2011"/>
      <c r="T6" s="2011"/>
      <c r="U6" s="2012"/>
    </row>
    <row r="7" spans="1:24" ht="15" customHeight="1">
      <c r="A7" s="2006"/>
      <c r="B7" s="395"/>
      <c r="G7" s="401"/>
      <c r="H7" s="396"/>
      <c r="I7" s="400" t="s">
        <v>1885</v>
      </c>
      <c r="J7" s="400"/>
      <c r="K7" s="400"/>
      <c r="L7" s="400"/>
      <c r="M7" s="400"/>
      <c r="N7" s="400"/>
      <c r="O7" s="400"/>
      <c r="P7" s="400"/>
      <c r="Q7" s="397"/>
      <c r="R7" s="2013" t="s">
        <v>1880</v>
      </c>
      <c r="S7" s="2011"/>
      <c r="T7" s="2011"/>
      <c r="U7" s="2012"/>
    </row>
    <row r="8" spans="1:24" ht="15" customHeight="1">
      <c r="A8" s="2006"/>
      <c r="B8" s="395"/>
      <c r="G8" s="401"/>
      <c r="H8" s="396"/>
      <c r="I8" s="400" t="s">
        <v>1886</v>
      </c>
      <c r="J8" s="400"/>
      <c r="K8" s="400"/>
      <c r="L8" s="400"/>
      <c r="M8" s="400"/>
      <c r="N8" s="400"/>
      <c r="O8" s="400"/>
      <c r="P8" s="400"/>
      <c r="Q8" s="397"/>
      <c r="R8" s="2013" t="s">
        <v>1887</v>
      </c>
      <c r="S8" s="2011"/>
      <c r="T8" s="2011"/>
      <c r="U8" s="2012"/>
    </row>
    <row r="9" spans="1:24" ht="15" customHeight="1">
      <c r="A9" s="2007"/>
      <c r="B9" s="402"/>
      <c r="C9" s="412"/>
      <c r="D9" s="412"/>
      <c r="E9" s="412"/>
      <c r="F9" s="412"/>
      <c r="G9" s="403"/>
      <c r="H9" s="396"/>
      <c r="I9" s="400" t="s">
        <v>1888</v>
      </c>
      <c r="J9" s="400"/>
      <c r="K9" s="400"/>
      <c r="L9" s="400"/>
      <c r="M9" s="400"/>
      <c r="N9" s="400"/>
      <c r="O9" s="400"/>
      <c r="P9" s="400"/>
      <c r="Q9" s="397"/>
      <c r="R9" s="2013" t="s">
        <v>1889</v>
      </c>
      <c r="S9" s="2011"/>
      <c r="T9" s="2011"/>
      <c r="U9" s="2012"/>
    </row>
    <row r="11" spans="1:24" ht="15" customHeight="1">
      <c r="A11" s="404" t="s">
        <v>1890</v>
      </c>
    </row>
    <row r="12" spans="1:24" ht="15" customHeight="1">
      <c r="A12" s="404" t="s">
        <v>1891</v>
      </c>
      <c r="B12" s="404"/>
      <c r="C12" s="414"/>
      <c r="D12" s="414"/>
      <c r="E12" s="414"/>
      <c r="F12" s="414"/>
    </row>
    <row r="13" spans="1:24" ht="15" customHeight="1">
      <c r="A13" s="390" t="s">
        <v>1892</v>
      </c>
      <c r="I13" s="405"/>
    </row>
    <row r="14" spans="1:24" ht="15" customHeight="1">
      <c r="A14" s="390" t="s">
        <v>1893</v>
      </c>
      <c r="I14" s="405"/>
    </row>
    <row r="15" spans="1:24" ht="15" customHeight="1">
      <c r="A15" s="390" t="s">
        <v>1894</v>
      </c>
      <c r="I15" s="405"/>
    </row>
    <row r="16" spans="1:24" ht="15" customHeight="1">
      <c r="A16" s="390" t="s">
        <v>1895</v>
      </c>
      <c r="I16" s="405"/>
    </row>
    <row r="17" spans="1:17" ht="15" customHeight="1">
      <c r="A17" s="390" t="s">
        <v>1896</v>
      </c>
    </row>
    <row r="18" spans="1:17" ht="15" customHeight="1">
      <c r="A18" s="390" t="s">
        <v>1897</v>
      </c>
    </row>
    <row r="19" spans="1:17" ht="15" customHeight="1">
      <c r="A19" s="391" t="s">
        <v>1898</v>
      </c>
      <c r="B19" s="391"/>
      <c r="C19" s="391"/>
      <c r="D19" s="391"/>
      <c r="E19" s="391"/>
      <c r="F19" s="391"/>
      <c r="G19" s="391"/>
      <c r="H19" s="391"/>
      <c r="I19" s="391"/>
      <c r="J19" s="391"/>
      <c r="K19" s="391"/>
      <c r="L19" s="391"/>
      <c r="M19" s="391"/>
      <c r="N19" s="391"/>
      <c r="O19" s="391"/>
      <c r="P19" s="391"/>
      <c r="Q19" s="391"/>
    </row>
    <row r="20" spans="1:17" ht="15" customHeight="1">
      <c r="A20" s="392" t="s">
        <v>1899</v>
      </c>
      <c r="B20" s="392"/>
      <c r="C20" s="392"/>
      <c r="D20" s="392"/>
      <c r="E20" s="392"/>
      <c r="F20" s="392"/>
      <c r="G20" s="392"/>
      <c r="H20" s="392"/>
      <c r="I20" s="392"/>
      <c r="J20" s="392"/>
      <c r="K20" s="392"/>
      <c r="L20" s="392"/>
      <c r="M20" s="392"/>
      <c r="N20" s="392"/>
      <c r="O20" s="392"/>
      <c r="P20" s="392"/>
      <c r="Q20" s="392"/>
    </row>
    <row r="21" spans="1:17" ht="15" customHeight="1">
      <c r="A21" s="392" t="s">
        <v>1900</v>
      </c>
    </row>
    <row r="22" spans="1:17" ht="15" customHeight="1">
      <c r="A22" s="392" t="s">
        <v>1901</v>
      </c>
      <c r="B22" s="392"/>
      <c r="C22" s="392"/>
      <c r="D22" s="392"/>
      <c r="E22" s="392"/>
    </row>
    <row r="23" spans="1:17" ht="15" customHeight="1">
      <c r="A23" s="390" t="s">
        <v>1902</v>
      </c>
    </row>
    <row r="24" spans="1:17" ht="15" customHeight="1">
      <c r="G24" s="393"/>
    </row>
    <row r="25" spans="1:17" ht="15" customHeight="1">
      <c r="A25" s="404" t="s">
        <v>1903</v>
      </c>
    </row>
    <row r="26" spans="1:17" ht="15" customHeight="1">
      <c r="A26" s="390" t="s">
        <v>1904</v>
      </c>
      <c r="I26" s="405"/>
    </row>
    <row r="27" spans="1:17" ht="15" customHeight="1">
      <c r="A27" s="390" t="s">
        <v>1905</v>
      </c>
      <c r="I27" s="405"/>
    </row>
    <row r="28" spans="1:17" ht="15" customHeight="1">
      <c r="A28" s="390" t="s">
        <v>1906</v>
      </c>
      <c r="I28" s="405"/>
    </row>
    <row r="29" spans="1:17" ht="15" customHeight="1">
      <c r="A29" s="390" t="s">
        <v>1907</v>
      </c>
      <c r="I29" s="405"/>
    </row>
    <row r="30" spans="1:17" ht="15" customHeight="1">
      <c r="A30" s="390" t="s">
        <v>1908</v>
      </c>
      <c r="I30" s="405"/>
    </row>
    <row r="31" spans="1:17" ht="15" customHeight="1">
      <c r="A31" s="390" t="s">
        <v>1909</v>
      </c>
      <c r="I31" s="405"/>
    </row>
    <row r="32" spans="1:17" ht="15" customHeight="1">
      <c r="A32" s="390" t="s">
        <v>1910</v>
      </c>
      <c r="I32" s="405"/>
    </row>
    <row r="33" spans="1:20" ht="15" customHeight="1">
      <c r="A33" s="390" t="s">
        <v>1911</v>
      </c>
      <c r="I33" s="405"/>
    </row>
    <row r="34" spans="1:20" ht="15" customHeight="1">
      <c r="A34" s="390" t="s">
        <v>1912</v>
      </c>
      <c r="I34" s="405"/>
    </row>
    <row r="35" spans="1:20" ht="15" customHeight="1">
      <c r="A35" s="390" t="s">
        <v>1913</v>
      </c>
      <c r="I35" s="405"/>
    </row>
    <row r="36" spans="1:20" ht="15" customHeight="1">
      <c r="J36" s="405"/>
      <c r="K36" s="405"/>
      <c r="L36" s="405"/>
    </row>
    <row r="37" spans="1:20" ht="15" customHeight="1">
      <c r="A37" s="404" t="s">
        <v>1914</v>
      </c>
      <c r="B37" s="404"/>
      <c r="C37" s="415"/>
      <c r="D37" s="415"/>
      <c r="E37" s="415"/>
      <c r="F37" s="415"/>
      <c r="R37" s="418" t="s">
        <v>1915</v>
      </c>
    </row>
    <row r="38" spans="1:20" ht="15" customHeight="1">
      <c r="B38" s="396" t="s">
        <v>1916</v>
      </c>
      <c r="C38" s="400"/>
      <c r="D38" s="400"/>
      <c r="E38" s="400"/>
      <c r="F38" s="400"/>
      <c r="G38" s="400"/>
      <c r="H38" s="400"/>
      <c r="I38" s="400"/>
      <c r="J38" s="400"/>
      <c r="K38" s="400"/>
      <c r="L38" s="400"/>
      <c r="M38" s="400"/>
      <c r="N38" s="400"/>
      <c r="O38" s="2014">
        <v>150000000</v>
      </c>
      <c r="P38" s="2015"/>
      <c r="Q38" s="2015"/>
      <c r="R38" s="2015"/>
      <c r="S38" s="2016"/>
    </row>
    <row r="39" spans="1:20" ht="15" customHeight="1">
      <c r="B39" s="396" t="s">
        <v>1917</v>
      </c>
      <c r="C39" s="400"/>
      <c r="D39" s="400"/>
      <c r="E39" s="400"/>
      <c r="F39" s="400"/>
      <c r="G39" s="400"/>
      <c r="H39" s="400"/>
      <c r="I39" s="400"/>
      <c r="J39" s="400"/>
      <c r="K39" s="400"/>
      <c r="L39" s="400"/>
      <c r="M39" s="400"/>
      <c r="N39" s="400"/>
      <c r="O39" s="2014">
        <v>0</v>
      </c>
      <c r="P39" s="2015"/>
      <c r="Q39" s="2015"/>
      <c r="R39" s="2015"/>
      <c r="S39" s="2016"/>
      <c r="T39" s="394"/>
    </row>
    <row r="40" spans="1:20" ht="15" customHeight="1">
      <c r="B40" s="396" t="s">
        <v>1918</v>
      </c>
      <c r="C40" s="400"/>
      <c r="D40" s="400"/>
      <c r="E40" s="400"/>
      <c r="F40" s="400"/>
      <c r="G40" s="400"/>
      <c r="H40" s="400"/>
      <c r="I40" s="400"/>
      <c r="J40" s="400"/>
      <c r="K40" s="400"/>
      <c r="L40" s="400"/>
      <c r="M40" s="400"/>
      <c r="N40" s="400"/>
      <c r="O40" s="2014">
        <v>90000000</v>
      </c>
      <c r="P40" s="2015"/>
      <c r="Q40" s="2015"/>
      <c r="R40" s="2015"/>
      <c r="S40" s="2016"/>
      <c r="T40" s="390" t="s">
        <v>1919</v>
      </c>
    </row>
    <row r="41" spans="1:20" ht="15" customHeight="1">
      <c r="B41" s="396" t="s">
        <v>1920</v>
      </c>
      <c r="C41" s="400"/>
      <c r="D41" s="400"/>
      <c r="E41" s="400"/>
      <c r="F41" s="400"/>
      <c r="G41" s="400"/>
      <c r="H41" s="400"/>
      <c r="I41" s="400"/>
      <c r="J41" s="400"/>
      <c r="K41" s="400"/>
      <c r="L41" s="400"/>
      <c r="M41" s="400"/>
      <c r="N41" s="400"/>
      <c r="O41" s="2017">
        <v>0.6</v>
      </c>
      <c r="P41" s="2018"/>
      <c r="Q41" s="2018"/>
      <c r="R41" s="2018"/>
      <c r="S41" s="2019"/>
      <c r="T41" s="395"/>
    </row>
    <row r="42" spans="1:20" ht="15" customHeight="1">
      <c r="B42" s="396" t="s">
        <v>1921</v>
      </c>
      <c r="C42" s="400"/>
      <c r="D42" s="400"/>
      <c r="E42" s="400"/>
      <c r="F42" s="400"/>
      <c r="G42" s="400"/>
      <c r="H42" s="400"/>
      <c r="I42" s="400"/>
      <c r="J42" s="400"/>
      <c r="K42" s="400"/>
      <c r="L42" s="400"/>
      <c r="M42" s="400"/>
      <c r="N42" s="400"/>
      <c r="O42" s="2014">
        <v>230000000</v>
      </c>
      <c r="P42" s="2015"/>
      <c r="Q42" s="2015"/>
      <c r="R42" s="2015"/>
      <c r="S42" s="2016"/>
      <c r="T42" s="394"/>
    </row>
    <row r="43" spans="1:20" ht="15" customHeight="1">
      <c r="B43" s="396" t="s">
        <v>1922</v>
      </c>
      <c r="C43" s="400"/>
      <c r="D43" s="400"/>
      <c r="E43" s="400"/>
      <c r="F43" s="400"/>
      <c r="G43" s="400"/>
      <c r="H43" s="400"/>
      <c r="I43" s="400"/>
      <c r="J43" s="400"/>
      <c r="K43" s="400"/>
      <c r="L43" s="400"/>
      <c r="M43" s="400"/>
      <c r="N43" s="400"/>
      <c r="O43" s="2014">
        <v>207000000</v>
      </c>
      <c r="P43" s="2015"/>
      <c r="Q43" s="2015"/>
      <c r="R43" s="2015"/>
      <c r="S43" s="2016"/>
      <c r="T43" s="394"/>
    </row>
    <row r="44" spans="1:20" ht="15" customHeight="1">
      <c r="B44" s="396" t="s">
        <v>1923</v>
      </c>
      <c r="C44" s="400"/>
      <c r="D44" s="400"/>
      <c r="E44" s="400"/>
      <c r="F44" s="400"/>
      <c r="G44" s="400"/>
      <c r="H44" s="400"/>
      <c r="I44" s="400"/>
      <c r="J44" s="400"/>
      <c r="K44" s="400"/>
      <c r="L44" s="400"/>
      <c r="M44" s="400"/>
      <c r="N44" s="400"/>
      <c r="O44" s="2014">
        <v>100000000</v>
      </c>
      <c r="P44" s="2015"/>
      <c r="Q44" s="2015"/>
      <c r="R44" s="2015"/>
      <c r="S44" s="2016"/>
      <c r="T44" s="394"/>
    </row>
    <row r="45" spans="1:20" ht="15" customHeight="1">
      <c r="B45" s="396" t="s">
        <v>1924</v>
      </c>
      <c r="C45" s="400"/>
      <c r="D45" s="400"/>
      <c r="E45" s="400"/>
      <c r="F45" s="400"/>
      <c r="G45" s="400"/>
      <c r="H45" s="400"/>
      <c r="I45" s="400"/>
      <c r="J45" s="400"/>
      <c r="K45" s="400"/>
      <c r="L45" s="400"/>
      <c r="M45" s="400"/>
      <c r="N45" s="400"/>
      <c r="O45" s="2014">
        <v>78000000</v>
      </c>
      <c r="P45" s="2015"/>
      <c r="Q45" s="2015"/>
      <c r="R45" s="2015"/>
      <c r="S45" s="2016"/>
      <c r="T45" s="394"/>
    </row>
    <row r="46" spans="1:20" ht="15" customHeight="1">
      <c r="B46" s="406" t="s">
        <v>1925</v>
      </c>
      <c r="C46" s="407"/>
      <c r="D46" s="407"/>
      <c r="E46" s="407"/>
      <c r="F46" s="407"/>
      <c r="G46" s="407"/>
      <c r="H46" s="407"/>
      <c r="I46" s="407"/>
      <c r="J46" s="407"/>
      <c r="K46" s="407"/>
      <c r="L46" s="407"/>
      <c r="M46" s="407"/>
      <c r="N46" s="407"/>
      <c r="O46" s="2020">
        <v>120000000</v>
      </c>
      <c r="P46" s="2021"/>
      <c r="Q46" s="2021"/>
      <c r="R46" s="2021"/>
      <c r="S46" s="2022"/>
      <c r="T46" s="394"/>
    </row>
    <row r="47" spans="1:20" ht="15" customHeight="1">
      <c r="B47" s="408" t="s">
        <v>1926</v>
      </c>
      <c r="C47" s="409"/>
      <c r="D47" s="409"/>
      <c r="E47" s="409"/>
      <c r="F47" s="409"/>
      <c r="G47" s="409"/>
      <c r="H47" s="409"/>
      <c r="I47" s="409"/>
      <c r="J47" s="409"/>
      <c r="K47" s="409"/>
      <c r="L47" s="409"/>
      <c r="M47" s="409"/>
      <c r="N47" s="409"/>
      <c r="O47" s="2023">
        <v>90000000</v>
      </c>
      <c r="P47" s="2024"/>
      <c r="Q47" s="2024"/>
      <c r="R47" s="2024"/>
      <c r="S47" s="2025"/>
      <c r="T47" s="390" t="s">
        <v>1927</v>
      </c>
    </row>
    <row r="48" spans="1:20" ht="15" customHeight="1">
      <c r="B48" s="410" t="s">
        <v>1928</v>
      </c>
      <c r="C48" s="411"/>
      <c r="D48" s="411"/>
      <c r="E48" s="411"/>
      <c r="F48" s="411"/>
      <c r="G48" s="411"/>
      <c r="H48" s="411"/>
      <c r="I48" s="411"/>
      <c r="J48" s="411"/>
      <c r="K48" s="411"/>
      <c r="L48" s="411"/>
      <c r="M48" s="411"/>
      <c r="N48" s="411"/>
      <c r="O48" s="2026">
        <v>30000000</v>
      </c>
      <c r="P48" s="2027"/>
      <c r="Q48" s="2027"/>
      <c r="R48" s="2027"/>
      <c r="S48" s="2028"/>
      <c r="T48" s="390" t="s">
        <v>1929</v>
      </c>
    </row>
    <row r="49" spans="2:20" ht="15" customHeight="1">
      <c r="B49" s="406" t="s">
        <v>1930</v>
      </c>
      <c r="C49" s="407"/>
      <c r="D49" s="407"/>
      <c r="E49" s="407"/>
      <c r="F49" s="407"/>
      <c r="G49" s="407"/>
      <c r="H49" s="407"/>
      <c r="I49" s="407"/>
      <c r="J49" s="407"/>
      <c r="K49" s="407"/>
      <c r="L49" s="407"/>
      <c r="M49" s="407"/>
      <c r="N49" s="407"/>
      <c r="O49" s="2020">
        <v>9000000</v>
      </c>
      <c r="P49" s="2021"/>
      <c r="Q49" s="2021"/>
      <c r="R49" s="2021"/>
      <c r="S49" s="2022"/>
      <c r="T49" s="394"/>
    </row>
    <row r="50" spans="2:20" ht="15" customHeight="1">
      <c r="B50" s="402" t="s">
        <v>1931</v>
      </c>
      <c r="C50" s="412"/>
      <c r="D50" s="412"/>
      <c r="E50" s="412"/>
      <c r="F50" s="412"/>
      <c r="G50" s="412"/>
      <c r="H50" s="412"/>
      <c r="I50" s="412"/>
      <c r="J50" s="412"/>
      <c r="K50" s="412"/>
      <c r="L50" s="412"/>
      <c r="M50" s="412"/>
      <c r="N50" s="412"/>
      <c r="O50" s="416"/>
      <c r="P50" s="412"/>
      <c r="Q50" s="412"/>
      <c r="R50" s="412"/>
      <c r="S50" s="412"/>
      <c r="T50" s="394"/>
    </row>
    <row r="51" spans="2:20" ht="15" customHeight="1">
      <c r="B51" s="396" t="s">
        <v>1932</v>
      </c>
      <c r="C51" s="400"/>
      <c r="D51" s="400"/>
      <c r="E51" s="400"/>
      <c r="F51" s="400"/>
      <c r="G51" s="400"/>
      <c r="H51" s="400"/>
      <c r="I51" s="400"/>
      <c r="J51" s="400"/>
      <c r="K51" s="400"/>
      <c r="L51" s="400"/>
      <c r="M51" s="400"/>
      <c r="N51" s="400"/>
      <c r="O51" s="2014">
        <v>9000000</v>
      </c>
      <c r="P51" s="2015"/>
      <c r="Q51" s="2015"/>
      <c r="R51" s="2015"/>
      <c r="S51" s="2016"/>
      <c r="T51" s="390" t="s">
        <v>1933</v>
      </c>
    </row>
    <row r="52" spans="2:20" ht="15" customHeight="1">
      <c r="B52" s="417" t="s">
        <v>1934</v>
      </c>
    </row>
  </sheetData>
  <mergeCells count="28">
    <mergeCell ref="O51:S51"/>
    <mergeCell ref="O43:S43"/>
    <mergeCell ref="O44:S44"/>
    <mergeCell ref="O45:S45"/>
    <mergeCell ref="O46:S46"/>
    <mergeCell ref="O47:S47"/>
    <mergeCell ref="O48:S48"/>
    <mergeCell ref="O49:S49"/>
    <mergeCell ref="O38:S38"/>
    <mergeCell ref="O39:S39"/>
    <mergeCell ref="O40:S40"/>
    <mergeCell ref="O41:S41"/>
    <mergeCell ref="O42:S42"/>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47"/>
  <sheetViews>
    <sheetView view="pageBreakPreview" zoomScaleNormal="100" zoomScaleSheetLayoutView="100" workbookViewId="0">
      <selection activeCell="A8" sqref="A8:X9"/>
    </sheetView>
  </sheetViews>
  <sheetFormatPr defaultColWidth="3.6640625" defaultRowHeight="17.25" customHeight="1"/>
  <cols>
    <col min="1" max="16384" width="3.6640625" style="1"/>
  </cols>
  <sheetData>
    <row r="1" spans="1:53" ht="17.25" customHeight="1">
      <c r="AZ1" s="18" t="s">
        <v>346</v>
      </c>
      <c r="BA1" s="538" t="s">
        <v>187</v>
      </c>
    </row>
    <row r="2" spans="1:53" ht="17.25" customHeight="1">
      <c r="AR2" s="630" t="s">
        <v>188</v>
      </c>
      <c r="AS2" s="631"/>
      <c r="AT2" s="632"/>
      <c r="AU2" s="680" t="s">
        <v>189</v>
      </c>
      <c r="AV2" s="681"/>
      <c r="AW2" s="681"/>
      <c r="AX2" s="681"/>
      <c r="AY2" s="681"/>
      <c r="AZ2" s="682"/>
    </row>
    <row r="3" spans="1:53" ht="17.25" customHeight="1">
      <c r="AR3" s="633"/>
      <c r="AS3" s="634"/>
      <c r="AT3" s="635"/>
      <c r="AU3" s="695" t="s">
        <v>190</v>
      </c>
      <c r="AV3" s="695"/>
      <c r="AW3" s="695"/>
      <c r="AX3" s="627" t="s">
        <v>191</v>
      </c>
      <c r="AY3" s="628"/>
      <c r="AZ3" s="629"/>
    </row>
    <row r="4" spans="1:53" ht="17.25" customHeight="1">
      <c r="AR4" s="630"/>
      <c r="AS4" s="631"/>
      <c r="AT4" s="632"/>
      <c r="AU4" s="653"/>
      <c r="AV4" s="653"/>
      <c r="AW4" s="653"/>
      <c r="AX4" s="653"/>
      <c r="AY4" s="653"/>
      <c r="AZ4" s="653"/>
    </row>
    <row r="5" spans="1:53" ht="17.25" customHeight="1">
      <c r="AR5" s="651"/>
      <c r="AS5" s="614"/>
      <c r="AT5" s="652"/>
      <c r="AU5" s="654"/>
      <c r="AV5" s="654"/>
      <c r="AW5" s="654"/>
      <c r="AX5" s="654"/>
      <c r="AY5" s="654"/>
      <c r="AZ5" s="654"/>
    </row>
    <row r="6" spans="1:53" ht="17.25" customHeight="1">
      <c r="AR6" s="633"/>
      <c r="AS6" s="634"/>
      <c r="AT6" s="635"/>
      <c r="AU6" s="655"/>
      <c r="AV6" s="655"/>
      <c r="AW6" s="655"/>
      <c r="AX6" s="655"/>
      <c r="AY6" s="655"/>
      <c r="AZ6" s="655"/>
    </row>
    <row r="7" spans="1:53" ht="17.25" customHeight="1">
      <c r="A7" s="639" t="s">
        <v>347</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row>
    <row r="8" spans="1:53" ht="17.25" customHeight="1">
      <c r="A8" s="639"/>
      <c r="B8" s="639"/>
      <c r="C8" s="639"/>
      <c r="D8" s="639"/>
      <c r="E8" s="639"/>
      <c r="F8" s="639"/>
      <c r="G8" s="639"/>
      <c r="H8" s="639"/>
      <c r="I8" s="639"/>
      <c r="J8" s="639"/>
      <c r="K8" s="639"/>
      <c r="L8" s="639"/>
      <c r="M8" s="639"/>
      <c r="N8" s="639"/>
      <c r="O8" s="639"/>
      <c r="P8" s="639"/>
      <c r="Q8" s="639"/>
      <c r="R8" s="639"/>
      <c r="S8" s="639"/>
      <c r="T8" s="639"/>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39"/>
      <c r="AW8" s="639"/>
      <c r="AX8" s="639"/>
      <c r="AY8" s="639"/>
      <c r="AZ8" s="639"/>
    </row>
    <row r="9" spans="1:53" ht="17.25" customHeight="1">
      <c r="P9" s="8"/>
      <c r="Q9" s="8"/>
      <c r="R9" s="8"/>
      <c r="S9" s="8"/>
      <c r="T9" s="8"/>
      <c r="U9" s="8"/>
      <c r="V9" s="70"/>
    </row>
    <row r="10" spans="1:53" ht="17.25" customHeight="1">
      <c r="P10" s="8"/>
      <c r="Q10" s="8"/>
      <c r="R10" s="8"/>
      <c r="S10" s="8"/>
      <c r="T10" s="8"/>
      <c r="U10" s="8"/>
      <c r="V10" s="70"/>
      <c r="AU10" s="636" t="s">
        <v>175</v>
      </c>
      <c r="AV10" s="636"/>
      <c r="AW10" s="636"/>
      <c r="AX10" s="636"/>
      <c r="AY10" s="636"/>
      <c r="AZ10" s="636"/>
    </row>
    <row r="11" spans="1:53" ht="17.25" customHeight="1">
      <c r="A11" s="1" t="s">
        <v>193</v>
      </c>
      <c r="J11" s="70"/>
      <c r="O11" s="70"/>
    </row>
    <row r="12" spans="1:53" ht="17.25" customHeight="1">
      <c r="J12" s="8"/>
      <c r="K12" s="8"/>
      <c r="L12" s="8"/>
      <c r="M12" s="8"/>
      <c r="N12" s="8"/>
      <c r="O12" s="8"/>
      <c r="P12" s="8"/>
      <c r="Q12" s="8"/>
      <c r="R12" s="8"/>
      <c r="Y12" s="70"/>
      <c r="Z12" s="70"/>
      <c r="AA12" s="70"/>
      <c r="AB12" s="70"/>
      <c r="AL12" s="615" t="s">
        <v>164</v>
      </c>
      <c r="AM12" s="615"/>
      <c r="AN12" s="615"/>
      <c r="AO12" s="615"/>
      <c r="AP12" s="615"/>
      <c r="AQ12" s="616" t="str">
        <f>IF(基本情報!$C$3="","",基本情報!$C$3)</f>
        <v/>
      </c>
      <c r="AR12" s="616"/>
      <c r="AS12" s="616"/>
      <c r="AT12" s="616"/>
      <c r="AU12" s="616"/>
      <c r="AV12" s="616"/>
      <c r="AW12" s="616"/>
      <c r="AX12" s="616"/>
      <c r="AY12" s="616"/>
      <c r="AZ12" s="616"/>
    </row>
    <row r="13" spans="1:53" ht="17.25" customHeight="1">
      <c r="S13" s="70"/>
      <c r="T13" s="70"/>
      <c r="Y13" s="70"/>
      <c r="Z13" s="70"/>
      <c r="AA13" s="70"/>
      <c r="AB13" s="70"/>
      <c r="AI13" s="614" t="s">
        <v>163</v>
      </c>
      <c r="AJ13" s="614"/>
      <c r="AK13" s="614"/>
      <c r="AL13" s="615" t="s">
        <v>165</v>
      </c>
      <c r="AM13" s="615"/>
      <c r="AN13" s="615"/>
      <c r="AO13" s="615"/>
      <c r="AP13" s="615"/>
      <c r="AQ13" s="616" t="str">
        <f>IF(基本情報!$C$4="","",基本情報!$C$4)</f>
        <v/>
      </c>
      <c r="AR13" s="616"/>
      <c r="AS13" s="616"/>
      <c r="AT13" s="616"/>
      <c r="AU13" s="616"/>
      <c r="AV13" s="616"/>
      <c r="AW13" s="616"/>
      <c r="AX13" s="616"/>
      <c r="AY13" s="616"/>
      <c r="AZ13" s="616"/>
    </row>
    <row r="14" spans="1:53" ht="17.25" customHeight="1">
      <c r="M14" s="70"/>
      <c r="Y14" s="70"/>
      <c r="Z14" s="70"/>
      <c r="AA14" s="70"/>
      <c r="AB14" s="70"/>
      <c r="AL14" s="615" t="s">
        <v>194</v>
      </c>
      <c r="AM14" s="615"/>
      <c r="AN14" s="615"/>
      <c r="AO14" s="615"/>
      <c r="AP14" s="615"/>
      <c r="AQ14" s="616" t="str">
        <f>IF(基本情報!$C$5="","",基本情報!$C$5)</f>
        <v/>
      </c>
      <c r="AR14" s="616"/>
      <c r="AS14" s="616"/>
      <c r="AT14" s="616"/>
      <c r="AU14" s="616"/>
      <c r="AV14" s="616"/>
      <c r="AW14" s="616"/>
      <c r="AX14" s="616"/>
      <c r="AY14" s="616"/>
      <c r="AZ14" s="616"/>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334</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14" t="s">
        <v>335</v>
      </c>
      <c r="B18" s="614"/>
      <c r="C18" s="614"/>
      <c r="D18" s="614"/>
      <c r="E18" s="614"/>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37" t="s">
        <v>197</v>
      </c>
      <c r="B20" s="637"/>
      <c r="C20" s="637"/>
      <c r="D20" s="637"/>
      <c r="E20" s="637"/>
      <c r="F20" s="637"/>
      <c r="G20" s="638" t="str">
        <f>IF(基本情報!$C$1="","",基本情報!$C$1)</f>
        <v/>
      </c>
      <c r="H20" s="638"/>
      <c r="I20" s="638"/>
      <c r="J20" s="638"/>
      <c r="K20" s="638"/>
      <c r="L20" s="638"/>
      <c r="M20" s="638"/>
      <c r="N20" s="638"/>
      <c r="O20" s="638"/>
      <c r="P20" s="638"/>
      <c r="Q20" s="638"/>
      <c r="R20" s="638"/>
      <c r="S20" s="638"/>
      <c r="T20" s="638"/>
      <c r="U20" s="638"/>
      <c r="V20" s="638"/>
      <c r="W20" s="638"/>
      <c r="X20" s="638"/>
      <c r="Y20" s="614" t="s">
        <v>174</v>
      </c>
      <c r="Z20" s="614"/>
      <c r="AA20" s="614"/>
      <c r="AB20" s="731" t="str">
        <f>IF(基本情報!$C$13="","",基本情報!$C$13)</f>
        <v>令和　年　月　日</v>
      </c>
      <c r="AC20" s="731"/>
      <c r="AD20" s="731"/>
      <c r="AE20" s="731"/>
      <c r="AF20" s="731"/>
      <c r="AG20" s="731"/>
      <c r="AH20" s="614" t="s">
        <v>336</v>
      </c>
      <c r="AI20" s="614"/>
      <c r="AJ20" s="614"/>
      <c r="AK20" s="724" t="s">
        <v>337</v>
      </c>
      <c r="AL20" s="724"/>
      <c r="AM20" s="724"/>
      <c r="AN20" s="724"/>
      <c r="AO20" s="724"/>
      <c r="AP20" s="724"/>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626" t="s">
        <v>348</v>
      </c>
      <c r="B22" s="626"/>
      <c r="C22" s="626"/>
      <c r="D22" s="626"/>
      <c r="E22" s="626" t="s">
        <v>338</v>
      </c>
      <c r="F22" s="626"/>
      <c r="G22" s="626"/>
      <c r="H22" s="626"/>
      <c r="I22" s="626"/>
      <c r="J22" s="626"/>
      <c r="K22" s="725" t="s">
        <v>340</v>
      </c>
      <c r="L22" s="725"/>
      <c r="M22" s="725"/>
      <c r="N22" s="725"/>
      <c r="O22" s="725"/>
      <c r="P22" s="725"/>
      <c r="Q22" s="725"/>
      <c r="R22" s="725"/>
      <c r="S22" s="725"/>
      <c r="T22" s="725"/>
      <c r="U22" s="725"/>
      <c r="V22" s="725"/>
      <c r="W22" s="725"/>
      <c r="X22" s="725"/>
      <c r="Y22" s="725"/>
      <c r="Z22" s="725"/>
      <c r="AA22" s="725"/>
      <c r="AB22" s="725"/>
      <c r="AC22" s="725" t="s">
        <v>340</v>
      </c>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725"/>
      <c r="AZ22" s="725"/>
    </row>
    <row r="23" spans="1:52" ht="17.25" customHeight="1">
      <c r="A23" s="626"/>
      <c r="B23" s="626"/>
      <c r="C23" s="626"/>
      <c r="D23" s="626"/>
      <c r="E23" s="626"/>
      <c r="F23" s="626"/>
      <c r="G23" s="626"/>
      <c r="H23" s="626"/>
      <c r="I23" s="626"/>
      <c r="J23" s="626"/>
      <c r="K23" s="232"/>
      <c r="L23" s="119" t="s">
        <v>341</v>
      </c>
      <c r="M23" s="233"/>
      <c r="N23" s="119" t="s">
        <v>341</v>
      </c>
      <c r="O23" s="232"/>
      <c r="P23" s="119" t="s">
        <v>342</v>
      </c>
      <c r="Q23" s="233"/>
      <c r="R23" s="119" t="s">
        <v>342</v>
      </c>
      <c r="S23" s="232"/>
      <c r="T23" s="119" t="s">
        <v>342</v>
      </c>
      <c r="U23" s="233"/>
      <c r="V23" s="119" t="s">
        <v>342</v>
      </c>
      <c r="W23" s="232"/>
      <c r="X23" s="119" t="s">
        <v>342</v>
      </c>
      <c r="Y23" s="233"/>
      <c r="Z23" s="119" t="s">
        <v>342</v>
      </c>
      <c r="AA23" s="232"/>
      <c r="AB23" s="119" t="s">
        <v>342</v>
      </c>
      <c r="AC23" s="233"/>
      <c r="AD23" s="119" t="s">
        <v>342</v>
      </c>
      <c r="AE23" s="232"/>
      <c r="AF23" s="119" t="s">
        <v>342</v>
      </c>
      <c r="AG23" s="233"/>
      <c r="AH23" s="119" t="s">
        <v>342</v>
      </c>
      <c r="AI23" s="232"/>
      <c r="AJ23" s="119" t="s">
        <v>342</v>
      </c>
      <c r="AK23" s="233"/>
      <c r="AL23" s="119" t="s">
        <v>342</v>
      </c>
      <c r="AM23" s="232"/>
      <c r="AN23" s="119" t="s">
        <v>342</v>
      </c>
      <c r="AO23" s="233"/>
      <c r="AP23" s="119" t="s">
        <v>342</v>
      </c>
      <c r="AQ23" s="232"/>
      <c r="AR23" s="119" t="s">
        <v>342</v>
      </c>
      <c r="AS23" s="233"/>
      <c r="AT23" s="119" t="s">
        <v>342</v>
      </c>
      <c r="AU23" s="232"/>
      <c r="AV23" s="119" t="s">
        <v>342</v>
      </c>
      <c r="AW23" s="233"/>
      <c r="AX23" s="119" t="s">
        <v>342</v>
      </c>
      <c r="AY23" s="232"/>
      <c r="AZ23" s="119" t="s">
        <v>342</v>
      </c>
    </row>
    <row r="24" spans="1:52" ht="17.25" customHeight="1">
      <c r="A24" s="732"/>
      <c r="B24" s="733"/>
      <c r="C24" s="733"/>
      <c r="D24" s="734"/>
      <c r="E24" s="712" t="s">
        <v>343</v>
      </c>
      <c r="F24" s="713"/>
      <c r="G24" s="713"/>
      <c r="H24" s="713"/>
      <c r="I24" s="713"/>
      <c r="J24" s="714"/>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row>
    <row r="25" spans="1:52" ht="17.25" customHeight="1">
      <c r="A25" s="732"/>
      <c r="B25" s="733"/>
      <c r="C25" s="733"/>
      <c r="D25" s="734"/>
      <c r="E25" s="726" t="s">
        <v>345</v>
      </c>
      <c r="F25" s="727"/>
      <c r="G25" s="727"/>
      <c r="H25" s="727"/>
      <c r="I25" s="727"/>
      <c r="J25" s="7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32"/>
      <c r="B26" s="733"/>
      <c r="C26" s="733"/>
      <c r="D26" s="734"/>
      <c r="E26" s="726" t="s">
        <v>345</v>
      </c>
      <c r="F26" s="727"/>
      <c r="G26" s="727"/>
      <c r="H26" s="727"/>
      <c r="I26" s="727"/>
      <c r="J26" s="7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32"/>
      <c r="B27" s="733"/>
      <c r="C27" s="733"/>
      <c r="D27" s="734"/>
      <c r="E27" s="726" t="s">
        <v>345</v>
      </c>
      <c r="F27" s="727"/>
      <c r="G27" s="727"/>
      <c r="H27" s="727"/>
      <c r="I27" s="727"/>
      <c r="J27" s="7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32"/>
      <c r="B28" s="733"/>
      <c r="C28" s="733"/>
      <c r="D28" s="734"/>
      <c r="E28" s="726" t="s">
        <v>345</v>
      </c>
      <c r="F28" s="727"/>
      <c r="G28" s="727"/>
      <c r="H28" s="727"/>
      <c r="I28" s="727"/>
      <c r="J28" s="7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32"/>
      <c r="B29" s="733"/>
      <c r="C29" s="733"/>
      <c r="D29" s="734"/>
      <c r="E29" s="726" t="s">
        <v>345</v>
      </c>
      <c r="F29" s="727"/>
      <c r="G29" s="727"/>
      <c r="H29" s="727"/>
      <c r="I29" s="727"/>
      <c r="J29" s="7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32"/>
      <c r="B30" s="733"/>
      <c r="C30" s="733"/>
      <c r="D30" s="734"/>
      <c r="E30" s="726" t="s">
        <v>345</v>
      </c>
      <c r="F30" s="727"/>
      <c r="G30" s="727"/>
      <c r="H30" s="727"/>
      <c r="I30" s="727"/>
      <c r="J30" s="7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32"/>
      <c r="B31" s="733"/>
      <c r="C31" s="733"/>
      <c r="D31" s="734"/>
      <c r="E31" s="726" t="s">
        <v>345</v>
      </c>
      <c r="F31" s="727"/>
      <c r="G31" s="727"/>
      <c r="H31" s="727"/>
      <c r="I31" s="727"/>
      <c r="J31" s="7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32"/>
      <c r="B32" s="733"/>
      <c r="C32" s="733"/>
      <c r="D32" s="734"/>
      <c r="E32" s="726" t="s">
        <v>345</v>
      </c>
      <c r="F32" s="727"/>
      <c r="G32" s="727"/>
      <c r="H32" s="727"/>
      <c r="I32" s="727"/>
      <c r="J32" s="7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32"/>
      <c r="B33" s="733"/>
      <c r="C33" s="733"/>
      <c r="D33" s="734"/>
      <c r="E33" s="726" t="s">
        <v>345</v>
      </c>
      <c r="F33" s="727"/>
      <c r="G33" s="727"/>
      <c r="H33" s="727"/>
      <c r="I33" s="727"/>
      <c r="J33" s="7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32"/>
      <c r="B34" s="733"/>
      <c r="C34" s="733"/>
      <c r="D34" s="734"/>
      <c r="E34" s="726" t="s">
        <v>345</v>
      </c>
      <c r="F34" s="727"/>
      <c r="G34" s="727"/>
      <c r="H34" s="727"/>
      <c r="I34" s="727"/>
      <c r="J34" s="7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32"/>
      <c r="B35" s="733"/>
      <c r="C35" s="733"/>
      <c r="D35" s="734"/>
      <c r="E35" s="726" t="s">
        <v>345</v>
      </c>
      <c r="F35" s="727"/>
      <c r="G35" s="727"/>
      <c r="H35" s="727"/>
      <c r="I35" s="727"/>
      <c r="J35" s="7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32"/>
      <c r="B36" s="733"/>
      <c r="C36" s="733"/>
      <c r="D36" s="734"/>
      <c r="E36" s="726" t="s">
        <v>345</v>
      </c>
      <c r="F36" s="727"/>
      <c r="G36" s="727"/>
      <c r="H36" s="727"/>
      <c r="I36" s="727"/>
      <c r="J36" s="7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32"/>
      <c r="B37" s="733"/>
      <c r="C37" s="733"/>
      <c r="D37" s="734"/>
      <c r="E37" s="726" t="s">
        <v>345</v>
      </c>
      <c r="F37" s="727"/>
      <c r="G37" s="727"/>
      <c r="H37" s="727"/>
      <c r="I37" s="727"/>
      <c r="J37" s="7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32"/>
      <c r="B38" s="733"/>
      <c r="C38" s="733"/>
      <c r="D38" s="734"/>
      <c r="E38" s="726" t="s">
        <v>345</v>
      </c>
      <c r="F38" s="727"/>
      <c r="G38" s="727"/>
      <c r="H38" s="727"/>
      <c r="I38" s="727"/>
      <c r="J38" s="7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32"/>
      <c r="B39" s="733"/>
      <c r="C39" s="733"/>
      <c r="D39" s="734"/>
      <c r="E39" s="726" t="s">
        <v>345</v>
      </c>
      <c r="F39" s="727"/>
      <c r="G39" s="727"/>
      <c r="H39" s="727"/>
      <c r="I39" s="727"/>
      <c r="J39" s="7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32"/>
      <c r="B40" s="733"/>
      <c r="C40" s="733"/>
      <c r="D40" s="734"/>
      <c r="E40" s="726" t="s">
        <v>345</v>
      </c>
      <c r="F40" s="727"/>
      <c r="G40" s="727"/>
      <c r="H40" s="727"/>
      <c r="I40" s="727"/>
      <c r="J40" s="7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32"/>
      <c r="B41" s="733"/>
      <c r="C41" s="733"/>
      <c r="D41" s="734"/>
      <c r="E41" s="726" t="s">
        <v>345</v>
      </c>
      <c r="F41" s="727"/>
      <c r="G41" s="727"/>
      <c r="H41" s="727"/>
      <c r="I41" s="727"/>
      <c r="J41" s="7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32"/>
      <c r="B42" s="733"/>
      <c r="C42" s="733"/>
      <c r="D42" s="734"/>
      <c r="E42" s="726" t="s">
        <v>345</v>
      </c>
      <c r="F42" s="727"/>
      <c r="G42" s="727"/>
      <c r="H42" s="727"/>
      <c r="I42" s="727"/>
      <c r="J42" s="7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32"/>
      <c r="B43" s="733"/>
      <c r="C43" s="733"/>
      <c r="D43" s="734"/>
      <c r="E43" s="726" t="s">
        <v>345</v>
      </c>
      <c r="F43" s="727"/>
      <c r="G43" s="727"/>
      <c r="H43" s="727"/>
      <c r="I43" s="727"/>
      <c r="J43" s="7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32"/>
      <c r="B44" s="733"/>
      <c r="C44" s="733"/>
      <c r="D44" s="734"/>
      <c r="E44" s="726" t="s">
        <v>345</v>
      </c>
      <c r="F44" s="727"/>
      <c r="G44" s="727"/>
      <c r="H44" s="727"/>
      <c r="I44" s="727"/>
      <c r="J44" s="7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32"/>
      <c r="B45" s="733"/>
      <c r="C45" s="733"/>
      <c r="D45" s="734"/>
      <c r="E45" s="726" t="s">
        <v>345</v>
      </c>
      <c r="F45" s="727"/>
      <c r="G45" s="727"/>
      <c r="H45" s="727"/>
      <c r="I45" s="727"/>
      <c r="J45" s="7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32"/>
      <c r="B46" s="733"/>
      <c r="C46" s="733"/>
      <c r="D46" s="734"/>
      <c r="E46" s="726" t="s">
        <v>345</v>
      </c>
      <c r="F46" s="727"/>
      <c r="G46" s="727"/>
      <c r="H46" s="727"/>
      <c r="I46" s="727"/>
      <c r="J46" s="7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32"/>
      <c r="B47" s="733"/>
      <c r="C47" s="733"/>
      <c r="D47" s="734"/>
      <c r="E47" s="726" t="s">
        <v>345</v>
      </c>
      <c r="F47" s="727"/>
      <c r="G47" s="727"/>
      <c r="H47" s="727"/>
      <c r="I47" s="727"/>
      <c r="J47" s="7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3"/>
  <sheetViews>
    <sheetView view="pageBreakPreview" zoomScaleNormal="100" zoomScaleSheetLayoutView="100" workbookViewId="0">
      <selection sqref="A1:X1"/>
    </sheetView>
  </sheetViews>
  <sheetFormatPr defaultColWidth="9" defaultRowHeight="15" customHeight="1"/>
  <cols>
    <col min="1" max="24" width="3.6640625" style="419" customWidth="1"/>
    <col min="25" max="16384" width="9" style="419"/>
  </cols>
  <sheetData>
    <row r="1" spans="1:24" ht="15" customHeight="1">
      <c r="A1" s="2029" t="s">
        <v>1935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row>
    <row r="2" spans="1:24" ht="1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row>
    <row r="3" spans="1:24" ht="15" customHeight="1">
      <c r="A3" s="2030" t="s">
        <v>1871</v>
      </c>
      <c r="B3" s="420" t="s">
        <v>1872</v>
      </c>
      <c r="C3" s="424"/>
      <c r="D3" s="424"/>
      <c r="E3" s="424"/>
      <c r="F3" s="424"/>
      <c r="G3" s="421"/>
      <c r="H3" s="420" t="s">
        <v>1873</v>
      </c>
      <c r="I3" s="424"/>
      <c r="J3" s="424"/>
      <c r="K3" s="424"/>
      <c r="L3" s="424"/>
      <c r="M3" s="424"/>
      <c r="N3" s="424"/>
      <c r="O3" s="424"/>
      <c r="P3" s="424"/>
      <c r="Q3" s="424"/>
      <c r="R3" s="424"/>
      <c r="S3" s="424"/>
      <c r="T3" s="424"/>
      <c r="U3" s="421"/>
    </row>
    <row r="4" spans="1:24" ht="15" customHeight="1">
      <c r="A4" s="2031"/>
      <c r="B4" s="420" t="s">
        <v>1874</v>
      </c>
      <c r="C4" s="424"/>
      <c r="D4" s="424"/>
      <c r="E4" s="424"/>
      <c r="F4" s="424"/>
      <c r="G4" s="421"/>
      <c r="H4" s="420" t="s">
        <v>1875</v>
      </c>
      <c r="I4" s="424"/>
      <c r="J4" s="421"/>
      <c r="K4" s="424" t="s">
        <v>1876</v>
      </c>
      <c r="L4" s="424"/>
      <c r="M4" s="424"/>
      <c r="N4" s="421"/>
      <c r="O4" s="420" t="s">
        <v>1877</v>
      </c>
      <c r="P4" s="424"/>
      <c r="Q4" s="421"/>
      <c r="R4" s="420" t="s">
        <v>1878</v>
      </c>
      <c r="S4" s="424"/>
      <c r="T4" s="424"/>
      <c r="U4" s="421"/>
    </row>
    <row r="5" spans="1:24" ht="15" customHeight="1">
      <c r="A5" s="2031"/>
      <c r="B5" s="420" t="s">
        <v>1879</v>
      </c>
      <c r="C5" s="424"/>
      <c r="D5" s="424"/>
      <c r="E5" s="424"/>
      <c r="F5" s="424"/>
      <c r="G5" s="421"/>
      <c r="H5" s="420" t="s">
        <v>1875</v>
      </c>
      <c r="I5" s="424"/>
      <c r="J5" s="421"/>
      <c r="K5" s="420" t="s">
        <v>1880</v>
      </c>
      <c r="L5" s="424"/>
      <c r="M5" s="424"/>
      <c r="N5" s="421"/>
      <c r="O5" s="420" t="s">
        <v>1877</v>
      </c>
      <c r="P5" s="424"/>
      <c r="Q5" s="421"/>
      <c r="R5" s="420" t="s">
        <v>1881</v>
      </c>
      <c r="S5" s="424"/>
      <c r="T5" s="424"/>
      <c r="U5" s="421"/>
    </row>
    <row r="6" spans="1:24" ht="15" customHeight="1">
      <c r="A6" s="2031"/>
      <c r="B6" s="422" t="s">
        <v>1882</v>
      </c>
      <c r="C6" s="442"/>
      <c r="D6" s="442"/>
      <c r="E6" s="442"/>
      <c r="F6" s="442"/>
      <c r="G6" s="423"/>
      <c r="H6" s="420"/>
      <c r="I6" s="424" t="s">
        <v>1936</v>
      </c>
      <c r="J6" s="424"/>
      <c r="K6" s="424"/>
      <c r="L6" s="424"/>
      <c r="M6" s="424"/>
      <c r="N6" s="424"/>
      <c r="O6" s="424"/>
      <c r="P6" s="424"/>
      <c r="Q6" s="424"/>
      <c r="R6" s="420" t="s">
        <v>1937</v>
      </c>
      <c r="S6" s="424"/>
      <c r="T6" s="424"/>
      <c r="U6" s="421"/>
      <c r="V6" s="419" t="s">
        <v>1372</v>
      </c>
    </row>
    <row r="7" spans="1:24" ht="15" customHeight="1">
      <c r="A7" s="2031"/>
      <c r="B7" s="425"/>
      <c r="G7" s="426"/>
      <c r="H7" s="420"/>
      <c r="I7" s="424" t="s">
        <v>1888</v>
      </c>
      <c r="J7" s="424"/>
      <c r="K7" s="424"/>
      <c r="L7" s="424"/>
      <c r="M7" s="424"/>
      <c r="N7" s="424"/>
      <c r="O7" s="424"/>
      <c r="P7" s="424"/>
      <c r="Q7" s="424"/>
      <c r="R7" s="420" t="s">
        <v>1887</v>
      </c>
      <c r="S7" s="424"/>
      <c r="T7" s="424"/>
      <c r="U7" s="421"/>
    </row>
    <row r="8" spans="1:24" ht="15" customHeight="1">
      <c r="A8" s="2031"/>
      <c r="B8" s="425"/>
      <c r="G8" s="426"/>
      <c r="H8" s="420"/>
      <c r="I8" s="424" t="s">
        <v>1938</v>
      </c>
      <c r="J8" s="424"/>
      <c r="K8" s="424"/>
      <c r="L8" s="424"/>
      <c r="M8" s="424"/>
      <c r="N8" s="424"/>
      <c r="O8" s="424"/>
      <c r="P8" s="424"/>
      <c r="Q8" s="424"/>
      <c r="R8" s="420" t="s">
        <v>1889</v>
      </c>
      <c r="S8" s="424"/>
      <c r="T8" s="424"/>
      <c r="U8" s="421"/>
    </row>
    <row r="9" spans="1:24" ht="15" customHeight="1">
      <c r="A9" s="2032"/>
      <c r="B9" s="427"/>
      <c r="C9" s="441"/>
      <c r="D9" s="441"/>
      <c r="E9" s="441"/>
      <c r="F9" s="441"/>
      <c r="G9" s="428"/>
      <c r="H9" s="444" t="s">
        <v>1939</v>
      </c>
      <c r="I9" s="424"/>
      <c r="J9" s="424"/>
      <c r="K9" s="424"/>
      <c r="L9" s="424"/>
      <c r="M9" s="424"/>
      <c r="N9" s="424"/>
      <c r="O9" s="424"/>
      <c r="P9" s="424"/>
      <c r="Q9" s="424"/>
      <c r="R9" s="424"/>
      <c r="S9" s="424"/>
      <c r="T9" s="424"/>
      <c r="U9" s="421"/>
    </row>
    <row r="11" spans="1:24" ht="15" customHeight="1">
      <c r="A11" s="429" t="s">
        <v>1890</v>
      </c>
    </row>
    <row r="12" spans="1:24" ht="15" customHeight="1">
      <c r="A12" s="429" t="s">
        <v>1891</v>
      </c>
      <c r="B12" s="429"/>
      <c r="C12" s="429"/>
      <c r="D12" s="429"/>
      <c r="E12" s="429"/>
      <c r="F12" s="429"/>
    </row>
    <row r="13" spans="1:24" ht="15" customHeight="1">
      <c r="A13" s="419" t="s">
        <v>1892</v>
      </c>
      <c r="I13" s="430"/>
    </row>
    <row r="14" spans="1:24" ht="15" customHeight="1">
      <c r="A14" s="419" t="s">
        <v>1940</v>
      </c>
      <c r="I14" s="430"/>
    </row>
    <row r="15" spans="1:24" ht="15" customHeight="1">
      <c r="A15" s="419" t="s">
        <v>1894</v>
      </c>
      <c r="I15" s="430"/>
    </row>
    <row r="16" spans="1:24" ht="15" customHeight="1">
      <c r="A16" s="419" t="s">
        <v>1941</v>
      </c>
      <c r="I16" s="430"/>
    </row>
    <row r="17" spans="1:17" ht="15" customHeight="1">
      <c r="A17" s="419" t="s">
        <v>1942</v>
      </c>
    </row>
    <row r="18" spans="1:17" ht="15" customHeight="1">
      <c r="A18" s="419" t="s">
        <v>1943</v>
      </c>
    </row>
    <row r="19" spans="1:17" ht="15" customHeight="1">
      <c r="A19" s="431" t="s">
        <v>1898</v>
      </c>
      <c r="B19" s="431"/>
      <c r="C19" s="431"/>
      <c r="D19" s="431"/>
      <c r="E19" s="431"/>
      <c r="F19" s="431"/>
      <c r="G19" s="431"/>
      <c r="H19" s="431"/>
      <c r="I19" s="431"/>
      <c r="J19" s="431"/>
      <c r="K19" s="431"/>
      <c r="L19" s="431"/>
      <c r="M19" s="431"/>
      <c r="N19" s="431"/>
      <c r="O19" s="431"/>
      <c r="P19" s="431"/>
      <c r="Q19" s="431"/>
    </row>
    <row r="20" spans="1:17" ht="15" customHeight="1">
      <c r="A20" s="432" t="s">
        <v>1899</v>
      </c>
      <c r="B20" s="432"/>
      <c r="C20" s="432"/>
      <c r="D20" s="432"/>
      <c r="E20" s="432"/>
      <c r="F20" s="432"/>
      <c r="G20" s="432"/>
      <c r="H20" s="432"/>
      <c r="I20" s="432"/>
      <c r="J20" s="432"/>
      <c r="K20" s="432"/>
      <c r="L20" s="432"/>
      <c r="M20" s="432"/>
      <c r="N20" s="432"/>
      <c r="O20" s="432"/>
      <c r="P20" s="432"/>
      <c r="Q20" s="432"/>
    </row>
    <row r="21" spans="1:17" ht="15" customHeight="1">
      <c r="A21" s="431" t="s">
        <v>1944</v>
      </c>
    </row>
    <row r="22" spans="1:17" ht="15" customHeight="1">
      <c r="A22" s="433" t="s">
        <v>1945</v>
      </c>
    </row>
    <row r="24" spans="1:17" ht="15" customHeight="1">
      <c r="A24" s="419" t="s">
        <v>1903</v>
      </c>
      <c r="G24" s="433"/>
    </row>
    <row r="25" spans="1:17" ht="15" customHeight="1">
      <c r="A25" s="432" t="s">
        <v>1946</v>
      </c>
      <c r="B25" s="432"/>
      <c r="C25" s="432"/>
      <c r="D25" s="432"/>
      <c r="E25" s="432"/>
      <c r="I25" s="432"/>
    </row>
    <row r="26" spans="1:17" ht="15" customHeight="1">
      <c r="A26" s="430" t="s">
        <v>1947</v>
      </c>
    </row>
    <row r="27" spans="1:17" ht="15" customHeight="1">
      <c r="A27" s="419" t="s">
        <v>1948</v>
      </c>
      <c r="I27" s="430"/>
    </row>
    <row r="28" spans="1:17" ht="15" customHeight="1">
      <c r="A28" s="430" t="s">
        <v>1949</v>
      </c>
    </row>
    <row r="29" spans="1:17" ht="15" customHeight="1">
      <c r="A29" s="419" t="s">
        <v>1950</v>
      </c>
      <c r="I29" s="430"/>
    </row>
    <row r="30" spans="1:17" ht="15" customHeight="1">
      <c r="A30" s="430" t="s">
        <v>1951</v>
      </c>
    </row>
    <row r="31" spans="1:17" ht="15" customHeight="1">
      <c r="A31" s="419" t="s">
        <v>1952</v>
      </c>
      <c r="I31" s="430"/>
    </row>
    <row r="32" spans="1:17" ht="15" customHeight="1">
      <c r="A32" s="419" t="s">
        <v>1953</v>
      </c>
      <c r="I32" s="430"/>
    </row>
    <row r="33" spans="1:21" ht="15" customHeight="1">
      <c r="A33" s="419" t="s">
        <v>1954</v>
      </c>
      <c r="I33" s="430"/>
    </row>
    <row r="34" spans="1:21" ht="15" customHeight="1">
      <c r="A34" s="419" t="s">
        <v>1955</v>
      </c>
      <c r="I34" s="430"/>
    </row>
    <row r="35" spans="1:21" ht="15" customHeight="1">
      <c r="A35" s="419" t="s">
        <v>1956</v>
      </c>
      <c r="I35" s="430"/>
    </row>
    <row r="36" spans="1:21" ht="15" customHeight="1">
      <c r="A36" s="419" t="s">
        <v>1957</v>
      </c>
      <c r="I36" s="430"/>
    </row>
    <row r="37" spans="1:21" ht="15" customHeight="1">
      <c r="I37" s="430"/>
    </row>
    <row r="38" spans="1:21" ht="15" customHeight="1">
      <c r="A38" s="429" t="s">
        <v>1914</v>
      </c>
      <c r="B38" s="429"/>
      <c r="C38" s="429"/>
      <c r="D38" s="429"/>
      <c r="E38" s="429"/>
      <c r="F38" s="429"/>
      <c r="N38" s="390"/>
      <c r="O38" s="390"/>
      <c r="P38" s="390"/>
      <c r="Q38" s="390"/>
      <c r="R38" s="418" t="s">
        <v>1915</v>
      </c>
    </row>
    <row r="39" spans="1:21" ht="15" customHeight="1">
      <c r="B39" s="420" t="s">
        <v>1916</v>
      </c>
      <c r="C39" s="424"/>
      <c r="D39" s="424"/>
      <c r="E39" s="424"/>
      <c r="F39" s="424"/>
      <c r="G39" s="424"/>
      <c r="H39" s="424"/>
      <c r="I39" s="424"/>
      <c r="J39" s="424"/>
      <c r="K39" s="424"/>
      <c r="L39" s="424"/>
      <c r="M39" s="424"/>
      <c r="N39" s="424"/>
      <c r="O39" s="2014">
        <v>150000000</v>
      </c>
      <c r="P39" s="2015"/>
      <c r="Q39" s="2015"/>
      <c r="R39" s="2015"/>
      <c r="S39" s="2016"/>
    </row>
    <row r="40" spans="1:21" ht="15" customHeight="1">
      <c r="B40" s="420" t="s">
        <v>1917</v>
      </c>
      <c r="C40" s="424"/>
      <c r="D40" s="424"/>
      <c r="E40" s="424"/>
      <c r="F40" s="424"/>
      <c r="G40" s="424"/>
      <c r="H40" s="424"/>
      <c r="I40" s="424"/>
      <c r="J40" s="424"/>
      <c r="K40" s="424"/>
      <c r="L40" s="424"/>
      <c r="M40" s="424"/>
      <c r="N40" s="424"/>
      <c r="O40" s="2014">
        <v>0</v>
      </c>
      <c r="P40" s="2015"/>
      <c r="Q40" s="2015"/>
      <c r="R40" s="2015"/>
      <c r="S40" s="2016"/>
      <c r="T40" s="434"/>
    </row>
    <row r="41" spans="1:21" ht="15" customHeight="1">
      <c r="B41" s="420" t="s">
        <v>1918</v>
      </c>
      <c r="C41" s="424"/>
      <c r="D41" s="424"/>
      <c r="E41" s="424"/>
      <c r="F41" s="424"/>
      <c r="G41" s="424"/>
      <c r="H41" s="424"/>
      <c r="I41" s="424"/>
      <c r="J41" s="424"/>
      <c r="K41" s="424"/>
      <c r="L41" s="424"/>
      <c r="M41" s="424"/>
      <c r="N41" s="424"/>
      <c r="O41" s="2014">
        <v>84000000</v>
      </c>
      <c r="P41" s="2015"/>
      <c r="Q41" s="2015"/>
      <c r="R41" s="2015"/>
      <c r="S41" s="2016"/>
      <c r="T41" s="419" t="s">
        <v>1919</v>
      </c>
    </row>
    <row r="42" spans="1:21" ht="15" customHeight="1">
      <c r="B42" s="420" t="s">
        <v>1920</v>
      </c>
      <c r="C42" s="424"/>
      <c r="D42" s="424"/>
      <c r="E42" s="424"/>
      <c r="F42" s="424"/>
      <c r="G42" s="424"/>
      <c r="H42" s="424"/>
      <c r="I42" s="424"/>
      <c r="J42" s="424"/>
      <c r="K42" s="424"/>
      <c r="L42" s="424"/>
      <c r="M42" s="424"/>
      <c r="N42" s="424"/>
      <c r="O42" s="2017">
        <v>0.6</v>
      </c>
      <c r="P42" s="2018"/>
      <c r="Q42" s="2018"/>
      <c r="R42" s="2018"/>
      <c r="S42" s="2019"/>
      <c r="T42" s="425"/>
    </row>
    <row r="43" spans="1:21" ht="15" customHeight="1">
      <c r="B43" s="420" t="s">
        <v>1921</v>
      </c>
      <c r="C43" s="424"/>
      <c r="D43" s="424"/>
      <c r="E43" s="424"/>
      <c r="F43" s="424"/>
      <c r="G43" s="424"/>
      <c r="H43" s="424"/>
      <c r="I43" s="424"/>
      <c r="J43" s="424"/>
      <c r="K43" s="424"/>
      <c r="L43" s="424"/>
      <c r="M43" s="424"/>
      <c r="N43" s="424"/>
      <c r="O43" s="2014">
        <v>230000000</v>
      </c>
      <c r="P43" s="2015"/>
      <c r="Q43" s="2015"/>
      <c r="R43" s="2015"/>
      <c r="S43" s="2016"/>
      <c r="T43" s="434"/>
    </row>
    <row r="44" spans="1:21" ht="15" customHeight="1">
      <c r="B44" s="420" t="s">
        <v>1922</v>
      </c>
      <c r="C44" s="424"/>
      <c r="D44" s="424"/>
      <c r="E44" s="424"/>
      <c r="F44" s="424"/>
      <c r="G44" s="424"/>
      <c r="H44" s="424"/>
      <c r="I44" s="424"/>
      <c r="J44" s="424"/>
      <c r="K44" s="424"/>
      <c r="L44" s="424"/>
      <c r="M44" s="424"/>
      <c r="N44" s="424"/>
      <c r="O44" s="2014">
        <v>207000000</v>
      </c>
      <c r="P44" s="2015"/>
      <c r="Q44" s="2015"/>
      <c r="R44" s="2015"/>
      <c r="S44" s="2016"/>
      <c r="T44" s="434"/>
    </row>
    <row r="45" spans="1:21" ht="15" customHeight="1">
      <c r="B45" s="420" t="s">
        <v>1923</v>
      </c>
      <c r="C45" s="424"/>
      <c r="D45" s="424"/>
      <c r="E45" s="424"/>
      <c r="F45" s="424"/>
      <c r="G45" s="424"/>
      <c r="H45" s="424"/>
      <c r="I45" s="424"/>
      <c r="J45" s="424"/>
      <c r="K45" s="424"/>
      <c r="L45" s="424"/>
      <c r="M45" s="424"/>
      <c r="N45" s="424"/>
      <c r="O45" s="2014">
        <v>100000000</v>
      </c>
      <c r="P45" s="2015"/>
      <c r="Q45" s="2015"/>
      <c r="R45" s="2015"/>
      <c r="S45" s="2016"/>
      <c r="T45" s="434"/>
    </row>
    <row r="46" spans="1:21" ht="15" customHeight="1">
      <c r="B46" s="420" t="s">
        <v>1924</v>
      </c>
      <c r="C46" s="424"/>
      <c r="D46" s="424"/>
      <c r="E46" s="424"/>
      <c r="F46" s="424"/>
      <c r="G46" s="424"/>
      <c r="H46" s="424"/>
      <c r="I46" s="424"/>
      <c r="J46" s="424"/>
      <c r="K46" s="424"/>
      <c r="L46" s="424"/>
      <c r="M46" s="424"/>
      <c r="N46" s="424"/>
      <c r="O46" s="2014">
        <v>78000000</v>
      </c>
      <c r="P46" s="2015"/>
      <c r="Q46" s="2015"/>
      <c r="R46" s="2015"/>
      <c r="S46" s="2016"/>
      <c r="T46" s="434"/>
      <c r="U46" s="390"/>
    </row>
    <row r="47" spans="1:21" ht="15" customHeight="1">
      <c r="B47" s="435" t="s">
        <v>1925</v>
      </c>
      <c r="C47" s="436"/>
      <c r="D47" s="436"/>
      <c r="E47" s="436"/>
      <c r="F47" s="436"/>
      <c r="G47" s="436"/>
      <c r="H47" s="436"/>
      <c r="I47" s="436"/>
      <c r="J47" s="436"/>
      <c r="K47" s="436"/>
      <c r="L47" s="436"/>
      <c r="M47" s="436"/>
      <c r="N47" s="436"/>
      <c r="O47" s="2020">
        <f>O48+O49</f>
        <v>126000000</v>
      </c>
      <c r="P47" s="2021"/>
      <c r="Q47" s="2021"/>
      <c r="R47" s="2021"/>
      <c r="S47" s="2022"/>
      <c r="T47" s="434"/>
    </row>
    <row r="48" spans="1:21" ht="15" customHeight="1">
      <c r="B48" s="437" t="s">
        <v>1926</v>
      </c>
      <c r="C48" s="438"/>
      <c r="D48" s="438"/>
      <c r="E48" s="438"/>
      <c r="F48" s="438"/>
      <c r="G48" s="438"/>
      <c r="H48" s="438"/>
      <c r="I48" s="438"/>
      <c r="J48" s="438"/>
      <c r="K48" s="438"/>
      <c r="L48" s="438"/>
      <c r="M48" s="438"/>
      <c r="N48" s="438"/>
      <c r="O48" s="2023">
        <v>90000000</v>
      </c>
      <c r="P48" s="2024"/>
      <c r="Q48" s="2024"/>
      <c r="R48" s="2024"/>
      <c r="S48" s="2025"/>
      <c r="T48" s="419" t="s">
        <v>1958</v>
      </c>
    </row>
    <row r="49" spans="2:20" ht="15" customHeight="1">
      <c r="B49" s="439" t="s">
        <v>1928</v>
      </c>
      <c r="C49" s="440"/>
      <c r="D49" s="440"/>
      <c r="E49" s="440"/>
      <c r="F49" s="440"/>
      <c r="G49" s="440"/>
      <c r="H49" s="440"/>
      <c r="I49" s="440"/>
      <c r="J49" s="440"/>
      <c r="K49" s="440"/>
      <c r="L49" s="440"/>
      <c r="M49" s="440"/>
      <c r="N49" s="440"/>
      <c r="O49" s="2026">
        <v>36000000</v>
      </c>
      <c r="P49" s="2027"/>
      <c r="Q49" s="2027"/>
      <c r="R49" s="2027"/>
      <c r="S49" s="2028"/>
      <c r="T49" s="419" t="s">
        <v>1959</v>
      </c>
    </row>
    <row r="50" spans="2:20" ht="15" customHeight="1">
      <c r="B50" s="435" t="s">
        <v>1930</v>
      </c>
      <c r="C50" s="436"/>
      <c r="D50" s="436"/>
      <c r="E50" s="436"/>
      <c r="F50" s="436"/>
      <c r="G50" s="436"/>
      <c r="H50" s="436"/>
      <c r="I50" s="436"/>
      <c r="J50" s="436"/>
      <c r="K50" s="436"/>
      <c r="L50" s="436"/>
      <c r="M50" s="436"/>
      <c r="N50" s="436"/>
      <c r="O50" s="2020">
        <f>O44-O46-O47</f>
        <v>3000000</v>
      </c>
      <c r="P50" s="2021"/>
      <c r="Q50" s="2021"/>
      <c r="R50" s="2021"/>
      <c r="S50" s="2022"/>
      <c r="T50" s="434"/>
    </row>
    <row r="51" spans="2:20" ht="15" customHeight="1">
      <c r="B51" s="427" t="s">
        <v>1931</v>
      </c>
      <c r="C51" s="441"/>
      <c r="D51" s="441"/>
      <c r="E51" s="441"/>
      <c r="F51" s="441"/>
      <c r="G51" s="441"/>
      <c r="H51" s="441"/>
      <c r="I51" s="441"/>
      <c r="J51" s="441"/>
      <c r="K51" s="441"/>
      <c r="L51" s="441"/>
      <c r="M51" s="441"/>
      <c r="N51" s="441"/>
      <c r="O51" s="416"/>
      <c r="P51" s="412"/>
      <c r="Q51" s="412"/>
      <c r="R51" s="412"/>
      <c r="S51" s="412"/>
      <c r="T51" s="434"/>
    </row>
    <row r="52" spans="2:20" ht="15" customHeight="1">
      <c r="B52" s="420" t="s">
        <v>1932</v>
      </c>
      <c r="C52" s="424"/>
      <c r="D52" s="424"/>
      <c r="E52" s="424"/>
      <c r="F52" s="424"/>
      <c r="G52" s="424"/>
      <c r="H52" s="424"/>
      <c r="I52" s="424"/>
      <c r="J52" s="424"/>
      <c r="K52" s="424"/>
      <c r="L52" s="424"/>
      <c r="M52" s="424"/>
      <c r="N52" s="424"/>
      <c r="O52" s="2014">
        <v>9000000</v>
      </c>
      <c r="P52" s="2015"/>
      <c r="Q52" s="2015"/>
      <c r="R52" s="2015"/>
      <c r="S52" s="2016"/>
      <c r="T52" s="419" t="s">
        <v>1933</v>
      </c>
    </row>
    <row r="53" spans="2:20" ht="15" customHeight="1">
      <c r="B53" s="443" t="s">
        <v>1934</v>
      </c>
    </row>
  </sheetData>
  <mergeCells count="15">
    <mergeCell ref="O48:S48"/>
    <mergeCell ref="O49:S49"/>
    <mergeCell ref="O50:S50"/>
    <mergeCell ref="O52:S52"/>
    <mergeCell ref="O42:S42"/>
    <mergeCell ref="O43:S43"/>
    <mergeCell ref="O44:S44"/>
    <mergeCell ref="O45:S45"/>
    <mergeCell ref="O46:S46"/>
    <mergeCell ref="O47:S47"/>
    <mergeCell ref="A1:X1"/>
    <mergeCell ref="A3:A9"/>
    <mergeCell ref="O39:S39"/>
    <mergeCell ref="O40:S40"/>
    <mergeCell ref="O41:S41"/>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640625" style="12" customWidth="1"/>
    <col min="25" max="16384" width="9" style="12"/>
  </cols>
  <sheetData>
    <row r="1" spans="1:23" ht="17.25" customHeight="1">
      <c r="A1" s="12" t="s">
        <v>349</v>
      </c>
    </row>
    <row r="3" spans="1:23" ht="17.25" customHeight="1">
      <c r="A3" s="12" t="s">
        <v>350</v>
      </c>
    </row>
    <row r="4" spans="1:23" ht="17.25" customHeight="1">
      <c r="A4" s="12" t="s">
        <v>351</v>
      </c>
      <c r="I4" s="12" t="s">
        <v>352</v>
      </c>
      <c r="Q4" s="12" t="s">
        <v>353</v>
      </c>
    </row>
    <row r="5" spans="1:23" ht="17.25" customHeight="1">
      <c r="A5" s="736" t="s">
        <v>354</v>
      </c>
      <c r="B5" s="736"/>
      <c r="C5" s="736"/>
      <c r="D5" s="736"/>
      <c r="E5" s="736"/>
      <c r="F5" s="736"/>
      <c r="G5" s="736"/>
      <c r="I5" s="736" t="s">
        <v>355</v>
      </c>
      <c r="J5" s="736"/>
      <c r="K5" s="736" t="s">
        <v>354</v>
      </c>
      <c r="L5" s="736"/>
      <c r="M5" s="736"/>
      <c r="N5" s="736"/>
      <c r="O5" s="736"/>
      <c r="Q5" s="736" t="s">
        <v>355</v>
      </c>
      <c r="R5" s="736"/>
      <c r="S5" s="736" t="s">
        <v>354</v>
      </c>
      <c r="T5" s="736"/>
      <c r="U5" s="736"/>
      <c r="V5" s="736"/>
      <c r="W5" s="736"/>
    </row>
    <row r="6" spans="1:23" ht="17.25" customHeight="1">
      <c r="A6" s="737" t="s">
        <v>356</v>
      </c>
      <c r="B6" s="735" t="s">
        <v>357</v>
      </c>
      <c r="C6" s="735"/>
      <c r="D6" s="735"/>
      <c r="E6" s="735"/>
      <c r="F6" s="735"/>
      <c r="G6" s="735"/>
      <c r="I6" s="737" t="s">
        <v>358</v>
      </c>
      <c r="J6" s="737"/>
      <c r="K6" s="739"/>
      <c r="L6" s="739"/>
      <c r="M6" s="739"/>
      <c r="N6" s="739"/>
      <c r="O6" s="739"/>
      <c r="Q6" s="740" t="s">
        <v>358</v>
      </c>
      <c r="R6" s="741"/>
      <c r="S6" s="739"/>
      <c r="T6" s="739"/>
      <c r="U6" s="739"/>
      <c r="V6" s="739"/>
      <c r="W6" s="739"/>
    </row>
    <row r="7" spans="1:23" ht="17.25" customHeight="1">
      <c r="A7" s="737"/>
      <c r="B7" s="735" t="s">
        <v>359</v>
      </c>
      <c r="C7" s="735"/>
      <c r="D7" s="735"/>
      <c r="E7" s="735"/>
      <c r="F7" s="735"/>
      <c r="G7" s="735"/>
      <c r="I7" s="737"/>
      <c r="J7" s="737"/>
      <c r="K7" s="739"/>
      <c r="L7" s="739"/>
      <c r="M7" s="739"/>
      <c r="N7" s="739"/>
      <c r="O7" s="739"/>
      <c r="Q7" s="742"/>
      <c r="R7" s="743"/>
      <c r="S7" s="739"/>
      <c r="T7" s="739"/>
      <c r="U7" s="739"/>
      <c r="V7" s="739"/>
      <c r="W7" s="739"/>
    </row>
    <row r="8" spans="1:23" ht="17.25" customHeight="1">
      <c r="A8" s="737"/>
      <c r="B8" s="735" t="s">
        <v>360</v>
      </c>
      <c r="C8" s="735"/>
      <c r="D8" s="735"/>
      <c r="E8" s="735"/>
      <c r="F8" s="735"/>
      <c r="G8" s="735"/>
      <c r="I8" s="737"/>
      <c r="J8" s="737"/>
      <c r="K8" s="739"/>
      <c r="L8" s="739"/>
      <c r="M8" s="739"/>
      <c r="N8" s="739"/>
      <c r="O8" s="739"/>
      <c r="Q8" s="742"/>
      <c r="R8" s="743"/>
      <c r="S8" s="739"/>
      <c r="T8" s="739"/>
      <c r="U8" s="739"/>
      <c r="V8" s="739"/>
      <c r="W8" s="739"/>
    </row>
    <row r="9" spans="1:23" ht="17.25" customHeight="1">
      <c r="A9" s="737"/>
      <c r="B9" s="735" t="s">
        <v>361</v>
      </c>
      <c r="C9" s="735"/>
      <c r="D9" s="735"/>
      <c r="E9" s="735"/>
      <c r="F9" s="735"/>
      <c r="G9" s="735"/>
      <c r="I9" s="737"/>
      <c r="J9" s="737"/>
      <c r="K9" s="739"/>
      <c r="L9" s="739"/>
      <c r="M9" s="739"/>
      <c r="N9" s="739"/>
      <c r="O9" s="739"/>
      <c r="Q9" s="744"/>
      <c r="R9" s="745"/>
      <c r="S9" s="739"/>
      <c r="T9" s="739"/>
      <c r="U9" s="739"/>
      <c r="V9" s="739"/>
      <c r="W9" s="739"/>
    </row>
    <row r="10" spans="1:23" ht="17.25" customHeight="1">
      <c r="A10" s="737"/>
      <c r="B10" s="735" t="s">
        <v>362</v>
      </c>
      <c r="C10" s="735"/>
      <c r="D10" s="735"/>
      <c r="E10" s="735"/>
      <c r="F10" s="735"/>
      <c r="G10" s="735"/>
      <c r="I10" s="737" t="s">
        <v>363</v>
      </c>
      <c r="J10" s="737"/>
      <c r="K10" s="739"/>
      <c r="L10" s="739"/>
      <c r="M10" s="739"/>
      <c r="N10" s="739"/>
      <c r="O10" s="739"/>
      <c r="Q10" s="746" t="s">
        <v>364</v>
      </c>
      <c r="R10" s="747"/>
      <c r="S10" s="739"/>
      <c r="T10" s="739"/>
      <c r="U10" s="739"/>
      <c r="V10" s="739"/>
      <c r="W10" s="739"/>
    </row>
    <row r="11" spans="1:23" ht="17.25" customHeight="1">
      <c r="A11" s="737"/>
      <c r="B11" s="735" t="s">
        <v>365</v>
      </c>
      <c r="C11" s="735"/>
      <c r="D11" s="735"/>
      <c r="E11" s="735"/>
      <c r="F11" s="735"/>
      <c r="G11" s="735"/>
      <c r="I11" s="737"/>
      <c r="J11" s="737"/>
      <c r="K11" s="739"/>
      <c r="L11" s="739"/>
      <c r="M11" s="739"/>
      <c r="N11" s="739"/>
      <c r="O11" s="739"/>
      <c r="Q11" s="748"/>
      <c r="R11" s="749"/>
      <c r="S11" s="739"/>
      <c r="T11" s="739"/>
      <c r="U11" s="739"/>
      <c r="V11" s="739"/>
      <c r="W11" s="739"/>
    </row>
    <row r="12" spans="1:23" ht="17.25" customHeight="1">
      <c r="A12" s="737"/>
      <c r="B12" s="735" t="s">
        <v>366</v>
      </c>
      <c r="C12" s="735"/>
      <c r="D12" s="735"/>
      <c r="E12" s="735"/>
      <c r="F12" s="735"/>
      <c r="G12" s="735"/>
      <c r="I12" s="737"/>
      <c r="J12" s="737"/>
      <c r="K12" s="739"/>
      <c r="L12" s="739"/>
      <c r="M12" s="739"/>
      <c r="N12" s="739"/>
      <c r="O12" s="739"/>
      <c r="Q12" s="748"/>
      <c r="R12" s="749"/>
      <c r="S12" s="739"/>
      <c r="T12" s="739"/>
      <c r="U12" s="739"/>
      <c r="V12" s="739"/>
      <c r="W12" s="739"/>
    </row>
    <row r="13" spans="1:23" ht="17.25" customHeight="1">
      <c r="A13" s="737"/>
      <c r="B13" s="735" t="s">
        <v>367</v>
      </c>
      <c r="C13" s="735"/>
      <c r="D13" s="735"/>
      <c r="E13" s="735"/>
      <c r="F13" s="735"/>
      <c r="G13" s="735"/>
      <c r="I13" s="737"/>
      <c r="J13" s="737"/>
      <c r="K13" s="739"/>
      <c r="L13" s="739"/>
      <c r="M13" s="739"/>
      <c r="N13" s="739"/>
      <c r="O13" s="739"/>
      <c r="Q13" s="750"/>
      <c r="R13" s="751"/>
      <c r="S13" s="739"/>
      <c r="T13" s="739"/>
      <c r="U13" s="739"/>
      <c r="V13" s="739"/>
      <c r="W13" s="739"/>
    </row>
    <row r="14" spans="1:23" ht="17.25" customHeight="1">
      <c r="A14" s="737"/>
      <c r="B14" s="735" t="s">
        <v>368</v>
      </c>
      <c r="C14" s="735"/>
      <c r="D14" s="735"/>
      <c r="E14" s="735"/>
      <c r="F14" s="735"/>
      <c r="G14" s="735"/>
      <c r="I14" s="737" t="s">
        <v>369</v>
      </c>
      <c r="J14" s="737"/>
      <c r="K14" s="739"/>
      <c r="L14" s="739"/>
      <c r="M14" s="739"/>
      <c r="N14" s="739"/>
      <c r="O14" s="739"/>
      <c r="Q14" s="746" t="s">
        <v>370</v>
      </c>
      <c r="R14" s="747"/>
      <c r="S14" s="739"/>
      <c r="T14" s="739"/>
      <c r="U14" s="739"/>
      <c r="V14" s="739"/>
      <c r="W14" s="739"/>
    </row>
    <row r="15" spans="1:23" ht="17.25" customHeight="1">
      <c r="A15" s="737"/>
      <c r="B15" s="735" t="s">
        <v>371</v>
      </c>
      <c r="C15" s="735"/>
      <c r="D15" s="735"/>
      <c r="E15" s="735"/>
      <c r="F15" s="735"/>
      <c r="G15" s="735"/>
      <c r="I15" s="737"/>
      <c r="J15" s="737"/>
      <c r="K15" s="739"/>
      <c r="L15" s="739"/>
      <c r="M15" s="739"/>
      <c r="N15" s="739"/>
      <c r="O15" s="739"/>
      <c r="Q15" s="748"/>
      <c r="R15" s="749"/>
      <c r="S15" s="739"/>
      <c r="T15" s="739"/>
      <c r="U15" s="739"/>
      <c r="V15" s="739"/>
      <c r="W15" s="739"/>
    </row>
    <row r="16" spans="1:23" ht="17.25" customHeight="1">
      <c r="A16" s="737"/>
      <c r="B16" s="735" t="s">
        <v>372</v>
      </c>
      <c r="C16" s="735"/>
      <c r="D16" s="735"/>
      <c r="E16" s="735"/>
      <c r="F16" s="735"/>
      <c r="G16" s="735"/>
      <c r="I16" s="737"/>
      <c r="J16" s="737"/>
      <c r="K16" s="739"/>
      <c r="L16" s="739"/>
      <c r="M16" s="739"/>
      <c r="N16" s="739"/>
      <c r="O16" s="739"/>
      <c r="Q16" s="748"/>
      <c r="R16" s="749"/>
      <c r="S16" s="739"/>
      <c r="T16" s="739"/>
      <c r="U16" s="739"/>
      <c r="V16" s="739"/>
      <c r="W16" s="739"/>
    </row>
    <row r="17" spans="1:23" ht="17.25" customHeight="1">
      <c r="A17" s="737"/>
      <c r="B17" s="735" t="s">
        <v>373</v>
      </c>
      <c r="C17" s="735"/>
      <c r="D17" s="735"/>
      <c r="E17" s="735"/>
      <c r="F17" s="735"/>
      <c r="G17" s="735"/>
      <c r="I17" s="737"/>
      <c r="J17" s="737"/>
      <c r="K17" s="739"/>
      <c r="L17" s="739"/>
      <c r="M17" s="739"/>
      <c r="N17" s="739"/>
      <c r="O17" s="739"/>
      <c r="Q17" s="750"/>
      <c r="R17" s="751"/>
      <c r="S17" s="739"/>
      <c r="T17" s="739"/>
      <c r="U17" s="739"/>
      <c r="V17" s="739"/>
      <c r="W17" s="739"/>
    </row>
    <row r="18" spans="1:23" ht="17.25" customHeight="1">
      <c r="A18" s="737"/>
      <c r="B18" s="735" t="s">
        <v>374</v>
      </c>
      <c r="C18" s="735"/>
      <c r="D18" s="735"/>
      <c r="E18" s="735"/>
      <c r="F18" s="735"/>
      <c r="G18" s="735"/>
      <c r="I18" s="738" t="s">
        <v>375</v>
      </c>
      <c r="J18" s="738"/>
      <c r="K18" s="739"/>
      <c r="L18" s="739"/>
      <c r="M18" s="739"/>
      <c r="N18" s="739"/>
      <c r="O18" s="739"/>
      <c r="Q18" s="752" t="s">
        <v>376</v>
      </c>
      <c r="R18" s="753"/>
      <c r="S18" s="739"/>
      <c r="T18" s="739"/>
      <c r="U18" s="739"/>
      <c r="V18" s="739"/>
      <c r="W18" s="739"/>
    </row>
    <row r="19" spans="1:23" ht="17.25" customHeight="1">
      <c r="A19" s="737"/>
      <c r="B19" s="735" t="s">
        <v>377</v>
      </c>
      <c r="C19" s="735"/>
      <c r="D19" s="735"/>
      <c r="E19" s="735"/>
      <c r="F19" s="735"/>
      <c r="G19" s="735"/>
      <c r="I19" s="738"/>
      <c r="J19" s="738"/>
      <c r="K19" s="739"/>
      <c r="L19" s="739"/>
      <c r="M19" s="739"/>
      <c r="N19" s="739"/>
      <c r="O19" s="739"/>
      <c r="Q19" s="754"/>
      <c r="R19" s="755"/>
      <c r="S19" s="739"/>
      <c r="T19" s="739"/>
      <c r="U19" s="739"/>
      <c r="V19" s="739"/>
      <c r="W19" s="739"/>
    </row>
    <row r="20" spans="1:23" ht="17.25" customHeight="1">
      <c r="A20" s="737"/>
      <c r="B20" s="735" t="s">
        <v>378</v>
      </c>
      <c r="C20" s="735"/>
      <c r="D20" s="735"/>
      <c r="E20" s="735"/>
      <c r="F20" s="735"/>
      <c r="G20" s="735"/>
      <c r="I20" s="738"/>
      <c r="J20" s="738"/>
      <c r="K20" s="739"/>
      <c r="L20" s="739"/>
      <c r="M20" s="739"/>
      <c r="N20" s="739"/>
      <c r="O20" s="739"/>
      <c r="Q20" s="754"/>
      <c r="R20" s="755"/>
      <c r="S20" s="739"/>
      <c r="T20" s="739"/>
      <c r="U20" s="739"/>
      <c r="V20" s="739"/>
      <c r="W20" s="739"/>
    </row>
    <row r="21" spans="1:23" ht="17.25" customHeight="1">
      <c r="A21" s="737"/>
      <c r="B21" s="735" t="s">
        <v>379</v>
      </c>
      <c r="C21" s="735"/>
      <c r="D21" s="735"/>
      <c r="E21" s="735"/>
      <c r="F21" s="735"/>
      <c r="G21" s="735"/>
      <c r="I21" s="738"/>
      <c r="J21" s="738"/>
      <c r="K21" s="739"/>
      <c r="L21" s="739"/>
      <c r="M21" s="739"/>
      <c r="N21" s="739"/>
      <c r="O21" s="739"/>
      <c r="Q21" s="756"/>
      <c r="R21" s="757"/>
      <c r="S21" s="739"/>
      <c r="T21" s="739"/>
      <c r="U21" s="739"/>
      <c r="V21" s="739"/>
      <c r="W21" s="739"/>
    </row>
    <row r="22" spans="1:23" ht="17.25" customHeight="1">
      <c r="A22" s="737"/>
      <c r="B22" s="735" t="s">
        <v>380</v>
      </c>
      <c r="C22" s="735"/>
      <c r="D22" s="735"/>
      <c r="E22" s="735"/>
      <c r="F22" s="735"/>
      <c r="G22" s="735"/>
      <c r="I22" s="736"/>
      <c r="J22" s="736"/>
      <c r="K22" s="739"/>
      <c r="L22" s="739"/>
      <c r="M22" s="739"/>
      <c r="N22" s="739"/>
      <c r="O22" s="739"/>
      <c r="Q22" s="736"/>
      <c r="R22" s="736"/>
      <c r="S22" s="739"/>
      <c r="T22" s="739"/>
      <c r="U22" s="739"/>
      <c r="V22" s="739"/>
      <c r="W22" s="739"/>
    </row>
    <row r="23" spans="1:23" ht="17.25" customHeight="1">
      <c r="A23" s="737"/>
      <c r="B23" s="735" t="s">
        <v>381</v>
      </c>
      <c r="C23" s="735"/>
      <c r="D23" s="735"/>
      <c r="E23" s="735"/>
      <c r="F23" s="735"/>
      <c r="G23" s="735"/>
      <c r="I23" s="736"/>
      <c r="J23" s="736"/>
      <c r="K23" s="739"/>
      <c r="L23" s="739"/>
      <c r="M23" s="739"/>
      <c r="N23" s="739"/>
      <c r="O23" s="739"/>
      <c r="Q23" s="736"/>
      <c r="R23" s="736"/>
      <c r="S23" s="739"/>
      <c r="T23" s="739"/>
      <c r="U23" s="739"/>
      <c r="V23" s="739"/>
      <c r="W23" s="739"/>
    </row>
    <row r="24" spans="1:23" ht="17.25" customHeight="1">
      <c r="A24" s="737"/>
      <c r="B24" s="735" t="s">
        <v>382</v>
      </c>
      <c r="C24" s="735"/>
      <c r="D24" s="735"/>
      <c r="E24" s="735"/>
      <c r="F24" s="735"/>
      <c r="G24" s="735"/>
      <c r="I24" s="736"/>
      <c r="J24" s="736"/>
      <c r="K24" s="739"/>
      <c r="L24" s="739"/>
      <c r="M24" s="739"/>
      <c r="N24" s="739"/>
      <c r="O24" s="739"/>
      <c r="Q24" s="736"/>
      <c r="R24" s="736"/>
      <c r="S24" s="739"/>
      <c r="T24" s="739"/>
      <c r="U24" s="739"/>
      <c r="V24" s="739"/>
      <c r="W24" s="739"/>
    </row>
    <row r="25" spans="1:23" ht="17.25" customHeight="1">
      <c r="A25" s="737" t="s">
        <v>383</v>
      </c>
      <c r="B25" s="735" t="s">
        <v>384</v>
      </c>
      <c r="C25" s="735"/>
      <c r="D25" s="735"/>
      <c r="E25" s="735"/>
      <c r="F25" s="735"/>
      <c r="G25" s="735"/>
      <c r="I25" s="736"/>
      <c r="J25" s="736"/>
      <c r="K25" s="739"/>
      <c r="L25" s="739"/>
      <c r="M25" s="739"/>
      <c r="N25" s="739"/>
      <c r="O25" s="739"/>
      <c r="Q25" s="736"/>
      <c r="R25" s="736"/>
      <c r="S25" s="739"/>
      <c r="T25" s="739"/>
      <c r="U25" s="739"/>
      <c r="V25" s="739"/>
      <c r="W25" s="739"/>
    </row>
    <row r="26" spans="1:23" ht="17.25" customHeight="1">
      <c r="A26" s="737"/>
      <c r="B26" s="735" t="s">
        <v>385</v>
      </c>
      <c r="C26" s="735"/>
      <c r="D26" s="735"/>
      <c r="E26" s="735"/>
      <c r="F26" s="735"/>
      <c r="G26" s="735"/>
      <c r="I26" s="736"/>
      <c r="J26" s="736"/>
      <c r="K26" s="739"/>
      <c r="L26" s="739"/>
      <c r="M26" s="739"/>
      <c r="N26" s="739"/>
      <c r="O26" s="739"/>
      <c r="Q26" s="736"/>
      <c r="R26" s="736"/>
      <c r="S26" s="739"/>
      <c r="T26" s="739"/>
      <c r="U26" s="739"/>
      <c r="V26" s="739"/>
      <c r="W26" s="739"/>
    </row>
    <row r="27" spans="1:23" ht="17.25" customHeight="1">
      <c r="A27" s="737"/>
      <c r="B27" s="735" t="s">
        <v>386</v>
      </c>
      <c r="C27" s="735"/>
      <c r="D27" s="735"/>
      <c r="E27" s="735"/>
      <c r="F27" s="735"/>
      <c r="G27" s="735"/>
      <c r="I27" s="736"/>
      <c r="J27" s="736"/>
      <c r="K27" s="739"/>
      <c r="L27" s="739"/>
      <c r="M27" s="739"/>
      <c r="N27" s="739"/>
      <c r="O27" s="739"/>
      <c r="Q27" s="736"/>
      <c r="R27" s="736"/>
      <c r="S27" s="739"/>
      <c r="T27" s="739"/>
      <c r="U27" s="739"/>
      <c r="V27" s="739"/>
      <c r="W27" s="739"/>
    </row>
    <row r="28" spans="1:23" ht="17.25" customHeight="1">
      <c r="A28" s="737"/>
      <c r="B28" s="735" t="s">
        <v>387</v>
      </c>
      <c r="C28" s="735"/>
      <c r="D28" s="735"/>
      <c r="E28" s="735"/>
      <c r="F28" s="735"/>
      <c r="G28" s="735"/>
      <c r="I28" s="736"/>
      <c r="J28" s="736"/>
      <c r="K28" s="739"/>
      <c r="L28" s="739"/>
      <c r="M28" s="739"/>
      <c r="N28" s="739"/>
      <c r="O28" s="739"/>
      <c r="Q28" s="736"/>
      <c r="R28" s="736"/>
      <c r="S28" s="739"/>
      <c r="T28" s="739"/>
      <c r="U28" s="739"/>
      <c r="V28" s="739"/>
      <c r="W28" s="739"/>
    </row>
    <row r="29" spans="1:23" ht="17.25" customHeight="1">
      <c r="A29" s="737"/>
      <c r="B29" s="735"/>
      <c r="C29" s="735"/>
      <c r="D29" s="735"/>
      <c r="E29" s="735"/>
      <c r="F29" s="735"/>
      <c r="G29" s="735"/>
      <c r="I29" s="736"/>
      <c r="J29" s="736"/>
      <c r="K29" s="739"/>
      <c r="L29" s="739"/>
      <c r="M29" s="739"/>
      <c r="N29" s="739"/>
      <c r="O29" s="739"/>
      <c r="Q29" s="736"/>
      <c r="R29" s="736"/>
      <c r="S29" s="739"/>
      <c r="T29" s="739"/>
      <c r="U29" s="739"/>
      <c r="V29" s="739"/>
      <c r="W29" s="739"/>
    </row>
    <row r="30" spans="1:23" ht="17.25" customHeight="1">
      <c r="A30" s="735" t="s">
        <v>388</v>
      </c>
      <c r="B30" s="735"/>
      <c r="C30" s="735"/>
      <c r="D30" s="735"/>
      <c r="E30" s="735"/>
      <c r="F30" s="735"/>
      <c r="G30" s="735"/>
      <c r="I30" s="737" t="s">
        <v>389</v>
      </c>
      <c r="J30" s="737"/>
      <c r="K30" s="739"/>
      <c r="L30" s="739"/>
      <c r="M30" s="739"/>
      <c r="N30" s="739"/>
      <c r="O30" s="739"/>
      <c r="Q30" s="737" t="s">
        <v>389</v>
      </c>
      <c r="R30" s="737"/>
      <c r="S30" s="739"/>
      <c r="T30" s="739"/>
      <c r="U30" s="739"/>
      <c r="V30" s="739"/>
      <c r="W30" s="739"/>
    </row>
    <row r="31" spans="1:23" ht="17.25" customHeight="1">
      <c r="A31" s="735" t="s">
        <v>390</v>
      </c>
      <c r="B31" s="735"/>
      <c r="C31" s="735"/>
      <c r="D31" s="735"/>
      <c r="E31" s="735"/>
      <c r="F31" s="735"/>
      <c r="G31" s="735"/>
      <c r="I31" s="737"/>
      <c r="J31" s="737"/>
      <c r="K31" s="739"/>
      <c r="L31" s="739"/>
      <c r="M31" s="739"/>
      <c r="N31" s="739"/>
      <c r="O31" s="739"/>
      <c r="Q31" s="737"/>
      <c r="R31" s="737"/>
      <c r="S31" s="739"/>
      <c r="T31" s="739"/>
      <c r="U31" s="739"/>
      <c r="V31" s="739"/>
      <c r="W31" s="739"/>
    </row>
    <row r="32" spans="1:23" ht="17.25" customHeight="1">
      <c r="A32" s="735" t="s">
        <v>391</v>
      </c>
      <c r="B32" s="735"/>
      <c r="C32" s="735"/>
      <c r="D32" s="735"/>
      <c r="E32" s="735"/>
      <c r="F32" s="735"/>
      <c r="G32" s="735"/>
      <c r="I32" s="737"/>
      <c r="J32" s="737"/>
      <c r="K32" s="739"/>
      <c r="L32" s="739"/>
      <c r="M32" s="739"/>
      <c r="N32" s="739"/>
      <c r="O32" s="739"/>
      <c r="Q32" s="737"/>
      <c r="R32" s="737"/>
      <c r="S32" s="739"/>
      <c r="T32" s="739"/>
      <c r="U32" s="739"/>
      <c r="V32" s="739"/>
      <c r="W32" s="739"/>
    </row>
    <row r="33" spans="1:23" ht="17.25" customHeight="1">
      <c r="A33" s="735" t="s">
        <v>392</v>
      </c>
      <c r="B33" s="735"/>
      <c r="C33" s="735"/>
      <c r="D33" s="735"/>
      <c r="E33" s="735"/>
      <c r="F33" s="735"/>
      <c r="G33" s="735"/>
      <c r="I33" s="737"/>
      <c r="J33" s="737"/>
      <c r="K33" s="739"/>
      <c r="L33" s="739"/>
      <c r="M33" s="739"/>
      <c r="N33" s="739"/>
      <c r="O33" s="739"/>
      <c r="Q33" s="737"/>
      <c r="R33" s="737"/>
      <c r="S33" s="739"/>
      <c r="T33" s="739"/>
      <c r="U33" s="739"/>
      <c r="V33" s="739"/>
      <c r="W33" s="739"/>
    </row>
    <row r="34" spans="1:23" ht="17.25" customHeight="1">
      <c r="A34" s="735" t="s">
        <v>393</v>
      </c>
      <c r="B34" s="735"/>
      <c r="C34" s="735"/>
      <c r="D34" s="735"/>
      <c r="E34" s="735"/>
      <c r="F34" s="735"/>
      <c r="G34" s="735"/>
      <c r="I34" s="737"/>
      <c r="J34" s="737"/>
      <c r="K34" s="739"/>
      <c r="L34" s="739"/>
      <c r="M34" s="739"/>
      <c r="N34" s="739"/>
      <c r="O34" s="739"/>
      <c r="Q34" s="737"/>
      <c r="R34" s="737"/>
      <c r="S34" s="739"/>
      <c r="T34" s="739"/>
      <c r="U34" s="739"/>
      <c r="V34" s="739"/>
      <c r="W34" s="739"/>
    </row>
    <row r="35" spans="1:23" ht="17.25" customHeight="1">
      <c r="A35" s="13" t="s">
        <v>394</v>
      </c>
    </row>
  </sheetData>
  <mergeCells count="108">
    <mergeCell ref="S26:W26"/>
    <mergeCell ref="S27:W27"/>
    <mergeCell ref="S28:W28"/>
    <mergeCell ref="S29:W29"/>
    <mergeCell ref="S21:W21"/>
    <mergeCell ref="S16:W16"/>
    <mergeCell ref="S17:W17"/>
    <mergeCell ref="S18:W18"/>
    <mergeCell ref="S19:W19"/>
    <mergeCell ref="S20:W20"/>
    <mergeCell ref="S30:W30"/>
    <mergeCell ref="S31:W31"/>
    <mergeCell ref="S32:W32"/>
    <mergeCell ref="S33:W33"/>
    <mergeCell ref="S34:W34"/>
    <mergeCell ref="K31:O31"/>
    <mergeCell ref="K32:O32"/>
    <mergeCell ref="K33:O33"/>
    <mergeCell ref="K34:O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Q26:R29"/>
    <mergeCell ref="K26:O26"/>
    <mergeCell ref="K27:O27"/>
    <mergeCell ref="K28:O28"/>
    <mergeCell ref="K29:O29"/>
    <mergeCell ref="K30:O30"/>
    <mergeCell ref="K21:O21"/>
    <mergeCell ref="K22:O22"/>
    <mergeCell ref="K23:O23"/>
    <mergeCell ref="K24:O24"/>
    <mergeCell ref="K25:O25"/>
    <mergeCell ref="Q30:R34"/>
    <mergeCell ref="K16:O16"/>
    <mergeCell ref="K17:O17"/>
    <mergeCell ref="K18:O18"/>
    <mergeCell ref="K19:O19"/>
    <mergeCell ref="K20:O20"/>
    <mergeCell ref="K11:O11"/>
    <mergeCell ref="K12:O12"/>
    <mergeCell ref="K13:O13"/>
    <mergeCell ref="K14:O14"/>
    <mergeCell ref="K15:O15"/>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395</v>
      </c>
      <c r="Y1" s="11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F5" s="89"/>
      <c r="G5" s="89"/>
      <c r="H5" s="89"/>
      <c r="I5" s="89"/>
      <c r="J5" s="89"/>
      <c r="K5" s="89"/>
      <c r="L5" s="89"/>
      <c r="M5" s="89"/>
      <c r="N5" s="89"/>
      <c r="O5" s="89"/>
      <c r="P5" s="651"/>
      <c r="Q5" s="614"/>
      <c r="R5" s="652"/>
      <c r="S5" s="654"/>
      <c r="T5" s="654"/>
      <c r="U5" s="654"/>
      <c r="V5" s="654"/>
      <c r="W5" s="654"/>
      <c r="X5" s="654"/>
    </row>
    <row r="6" spans="1:25" ht="17.25" customHeight="1">
      <c r="F6" s="89"/>
      <c r="G6" s="89"/>
      <c r="H6" s="89"/>
      <c r="I6" s="89"/>
      <c r="J6" s="89"/>
      <c r="K6" s="89"/>
      <c r="L6" s="89"/>
      <c r="M6" s="89"/>
      <c r="N6" s="89"/>
      <c r="O6" s="89"/>
      <c r="P6" s="633"/>
      <c r="Q6" s="634"/>
      <c r="R6" s="635"/>
      <c r="S6" s="655"/>
      <c r="T6" s="655"/>
      <c r="U6" s="655"/>
      <c r="V6" s="655"/>
      <c r="W6" s="655"/>
      <c r="X6" s="655"/>
    </row>
    <row r="7" spans="1:25" ht="17.25" customHeight="1">
      <c r="F7" s="90"/>
      <c r="G7" s="90"/>
      <c r="H7" s="90"/>
      <c r="I7" s="90"/>
      <c r="J7" s="90"/>
      <c r="K7" s="90"/>
      <c r="L7" s="90"/>
      <c r="M7" s="90"/>
      <c r="N7" s="90"/>
      <c r="O7" s="90"/>
      <c r="P7" s="90"/>
      <c r="Q7" s="90"/>
      <c r="R7" s="84"/>
    </row>
    <row r="8" spans="1:25" ht="17.25" customHeight="1">
      <c r="A8" s="759" t="s">
        <v>396</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397</v>
      </c>
      <c r="F12" s="87"/>
      <c r="K12" s="85"/>
      <c r="L12" s="85"/>
      <c r="M12" s="87"/>
    </row>
    <row r="13" spans="1:25" ht="17.25" customHeight="1">
      <c r="J13" s="615" t="s">
        <v>164</v>
      </c>
      <c r="K13" s="615"/>
      <c r="L13" s="615"/>
      <c r="M13" s="615"/>
      <c r="N13" s="615"/>
      <c r="O13" s="616" t="str">
        <f>IF(基本情報!$C$3="","",基本情報!$C$3)</f>
        <v/>
      </c>
      <c r="P13" s="616"/>
      <c r="Q13" s="616"/>
      <c r="R13" s="616"/>
      <c r="S13" s="616"/>
      <c r="T13" s="616"/>
      <c r="U13" s="616"/>
      <c r="V13" s="616"/>
      <c r="W13" s="616"/>
      <c r="X13" s="616"/>
      <c r="Y13" s="93"/>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c r="Y14" s="93"/>
    </row>
    <row r="15" spans="1:25" ht="17.25" customHeight="1">
      <c r="J15" s="615" t="s">
        <v>194</v>
      </c>
      <c r="K15" s="615"/>
      <c r="L15" s="615"/>
      <c r="M15" s="615"/>
      <c r="N15" s="615"/>
      <c r="O15" s="616" t="str">
        <f>IF(基本情報!$C$5="","",基本情報!$C$5)</f>
        <v/>
      </c>
      <c r="P15" s="616"/>
      <c r="Q15" s="616"/>
      <c r="R15" s="616"/>
      <c r="S15" s="616"/>
      <c r="T15" s="616"/>
      <c r="U15" s="616"/>
      <c r="V15" s="616"/>
      <c r="W15" s="616"/>
      <c r="X15" s="616"/>
      <c r="Y15" s="93"/>
    </row>
    <row r="16" spans="1:25" ht="17.25" customHeight="1">
      <c r="K16" s="70"/>
      <c r="L16" s="70"/>
      <c r="M16" s="70"/>
      <c r="N16" s="93"/>
      <c r="O16" s="93"/>
      <c r="P16" s="93"/>
      <c r="Q16" s="93"/>
      <c r="R16" s="93"/>
      <c r="S16" s="93"/>
      <c r="T16" s="93"/>
      <c r="U16" s="93"/>
      <c r="V16" s="93"/>
      <c r="W16" s="93"/>
      <c r="X16" s="93"/>
    </row>
    <row r="17" spans="1:38" ht="17.25" customHeight="1">
      <c r="A17" s="1" t="s">
        <v>398</v>
      </c>
    </row>
    <row r="18" spans="1:38" ht="17.25" customHeight="1">
      <c r="A18" s="1" t="s">
        <v>399</v>
      </c>
    </row>
    <row r="19" spans="1:38" ht="17.25" customHeight="1">
      <c r="K19" s="70"/>
      <c r="L19" s="70"/>
      <c r="M19" s="70"/>
    </row>
    <row r="20" spans="1:38" ht="17.25" customHeight="1">
      <c r="A20" s="614" t="s">
        <v>196</v>
      </c>
      <c r="B20" s="614"/>
      <c r="C20" s="614"/>
      <c r="D20" s="614"/>
      <c r="E20" s="614"/>
      <c r="F20" s="614"/>
      <c r="G20" s="614"/>
      <c r="H20" s="614"/>
      <c r="I20" s="614"/>
      <c r="J20" s="614"/>
      <c r="K20" s="614"/>
      <c r="L20" s="614"/>
      <c r="M20" s="614"/>
      <c r="N20" s="614"/>
      <c r="O20" s="614"/>
      <c r="P20" s="614"/>
      <c r="Q20" s="614"/>
      <c r="R20" s="614"/>
      <c r="S20" s="614"/>
      <c r="T20" s="614"/>
      <c r="U20" s="614"/>
      <c r="V20" s="614"/>
      <c r="W20" s="614"/>
      <c r="X20" s="614"/>
      <c r="AD20" s="8"/>
      <c r="AK20" s="614" t="s">
        <v>196</v>
      </c>
      <c r="AL20" s="614"/>
    </row>
    <row r="21" spans="1:38" ht="17.25" customHeight="1">
      <c r="E21" s="8"/>
      <c r="L21" s="70"/>
      <c r="M21" s="70"/>
      <c r="AD21" s="8"/>
      <c r="AK21" s="70"/>
      <c r="AL21" s="70"/>
    </row>
    <row r="22" spans="1:38" ht="17.25" customHeight="1">
      <c r="A22" s="637" t="s">
        <v>400</v>
      </c>
      <c r="B22" s="637"/>
      <c r="C22" s="637"/>
      <c r="D22" s="637"/>
      <c r="E22" s="637"/>
      <c r="F22" s="637"/>
      <c r="G22" s="760"/>
      <c r="H22" s="760"/>
      <c r="I22" s="760"/>
      <c r="J22" s="760"/>
      <c r="K22" s="760"/>
      <c r="L22" s="760"/>
      <c r="M22" s="760"/>
      <c r="N22" s="760"/>
      <c r="O22" s="760"/>
      <c r="P22" s="760"/>
      <c r="Q22" s="760"/>
      <c r="R22" s="760"/>
      <c r="S22" s="760"/>
      <c r="T22" s="760"/>
      <c r="U22" s="760"/>
      <c r="V22" s="760"/>
      <c r="W22" s="760"/>
      <c r="X22" s="760"/>
    </row>
    <row r="23" spans="1:38" ht="17.25" customHeight="1">
      <c r="A23" s="8"/>
      <c r="B23" s="8"/>
      <c r="C23" s="8"/>
      <c r="D23" s="8"/>
      <c r="E23" s="8"/>
    </row>
    <row r="24" spans="1:38" ht="17.25" customHeight="1">
      <c r="A24" s="637" t="s">
        <v>197</v>
      </c>
      <c r="B24" s="637"/>
      <c r="C24" s="637"/>
      <c r="D24" s="637"/>
      <c r="E24" s="637"/>
      <c r="F24" s="637"/>
      <c r="G24" s="638" t="str">
        <f>IF(基本情報!$C$1="","",基本情報!$C$1)</f>
        <v/>
      </c>
      <c r="H24" s="638"/>
      <c r="I24" s="638"/>
      <c r="J24" s="638"/>
      <c r="K24" s="638"/>
      <c r="L24" s="638"/>
      <c r="M24" s="638"/>
      <c r="N24" s="638"/>
      <c r="O24" s="638"/>
      <c r="P24" s="638"/>
      <c r="Q24" s="638"/>
      <c r="R24" s="638"/>
      <c r="S24" s="638"/>
      <c r="T24" s="638"/>
      <c r="U24" s="638"/>
      <c r="V24" s="638"/>
      <c r="W24" s="638"/>
      <c r="X24" s="638"/>
    </row>
    <row r="25" spans="1:38" ht="17.25" customHeight="1">
      <c r="A25" s="8"/>
      <c r="B25" s="8"/>
      <c r="C25" s="8"/>
      <c r="D25" s="8"/>
      <c r="E25" s="8"/>
    </row>
    <row r="26" spans="1:38" ht="17.25" customHeight="1">
      <c r="A26" s="637" t="s">
        <v>401</v>
      </c>
      <c r="B26" s="637"/>
      <c r="C26" s="637"/>
      <c r="D26" s="637"/>
      <c r="E26" s="637"/>
      <c r="F26" s="637"/>
      <c r="G26" s="70" t="s">
        <v>402</v>
      </c>
      <c r="H26" s="70"/>
      <c r="I26" s="718" t="s">
        <v>175</v>
      </c>
      <c r="J26" s="718"/>
      <c r="K26" s="718"/>
      <c r="L26" s="718"/>
      <c r="M26" s="718"/>
      <c r="N26" s="718"/>
    </row>
    <row r="27" spans="1:38" ht="17.25" customHeight="1">
      <c r="A27" s="8"/>
      <c r="B27" s="8"/>
      <c r="C27" s="8"/>
      <c r="D27" s="8"/>
      <c r="E27" s="8"/>
    </row>
    <row r="28" spans="1:38" ht="17.25" customHeight="1">
      <c r="A28" s="637" t="s">
        <v>403</v>
      </c>
      <c r="B28" s="637"/>
      <c r="C28" s="637"/>
      <c r="D28" s="637"/>
      <c r="E28" s="637"/>
      <c r="F28" s="637"/>
      <c r="G28" s="70" t="s">
        <v>404</v>
      </c>
      <c r="H28" s="70"/>
      <c r="I28" s="758" t="str">
        <f>IF(基本情報!$C$14="","",基本情報!$C$14)</f>
        <v>令和　年　月　日</v>
      </c>
      <c r="J28" s="758"/>
      <c r="K28" s="758"/>
      <c r="L28" s="758"/>
      <c r="M28" s="758"/>
      <c r="N28" s="758"/>
    </row>
    <row r="29" spans="1:38" ht="17.25" customHeight="1">
      <c r="A29" s="8"/>
      <c r="B29" s="8"/>
      <c r="C29" s="8"/>
      <c r="D29" s="8"/>
      <c r="E29" s="8"/>
    </row>
    <row r="30" spans="1:38" ht="17.25" customHeight="1">
      <c r="A30" s="637" t="s">
        <v>405</v>
      </c>
      <c r="B30" s="637"/>
      <c r="C30" s="637"/>
      <c r="D30" s="637"/>
      <c r="E30" s="637"/>
      <c r="F30" s="637"/>
    </row>
    <row r="31" spans="1:38" ht="17.25" customHeight="1">
      <c r="A31" s="8"/>
      <c r="B31" s="8"/>
      <c r="C31" s="8"/>
      <c r="D31" s="8"/>
      <c r="E31" s="8"/>
    </row>
    <row r="32" spans="1:38" ht="17.25" customHeight="1">
      <c r="A32" s="80"/>
      <c r="B32" s="81"/>
      <c r="C32" s="81"/>
      <c r="D32" s="81"/>
      <c r="E32" s="81"/>
      <c r="F32" s="81"/>
      <c r="G32" s="81"/>
      <c r="H32" s="81"/>
      <c r="I32" s="81"/>
      <c r="J32" s="81"/>
      <c r="K32" s="81"/>
      <c r="L32" s="81"/>
      <c r="M32" s="81"/>
      <c r="N32" s="81"/>
      <c r="O32" s="81"/>
      <c r="P32" s="81"/>
      <c r="Q32" s="81"/>
      <c r="R32" s="81"/>
      <c r="S32" s="81"/>
      <c r="T32" s="81"/>
      <c r="U32" s="81"/>
      <c r="V32" s="81"/>
      <c r="W32" s="81"/>
      <c r="X32" s="4"/>
    </row>
    <row r="33" spans="1:24" ht="17.25" customHeight="1">
      <c r="A33" s="3" t="s">
        <v>406</v>
      </c>
      <c r="X33" s="2"/>
    </row>
    <row r="34" spans="1:24" ht="17.25" customHeight="1">
      <c r="A34" s="3"/>
      <c r="X34" s="2"/>
    </row>
    <row r="35" spans="1:24" ht="17.25" customHeight="1">
      <c r="A35" s="3"/>
      <c r="B35" s="718" t="s">
        <v>175</v>
      </c>
      <c r="C35" s="718"/>
      <c r="D35" s="718"/>
      <c r="E35" s="718"/>
      <c r="F35" s="718"/>
      <c r="G35" s="718"/>
      <c r="X35" s="2"/>
    </row>
    <row r="36" spans="1:24" ht="17.25" customHeight="1">
      <c r="A36" s="3"/>
      <c r="X36" s="2"/>
    </row>
    <row r="37" spans="1:24" ht="17.25" customHeight="1">
      <c r="A37" s="3"/>
      <c r="O37" s="94" t="s">
        <v>407</v>
      </c>
      <c r="P37" s="94"/>
      <c r="Q37" s="94"/>
      <c r="R37" s="94"/>
      <c r="S37" s="94"/>
      <c r="T37" s="94"/>
      <c r="U37" s="94"/>
      <c r="V37" s="94"/>
      <c r="W37" s="94"/>
      <c r="X37" s="2"/>
    </row>
    <row r="38" spans="1:24" ht="17.25" customHeight="1">
      <c r="A38" s="82"/>
      <c r="B38" s="79"/>
      <c r="C38" s="79"/>
      <c r="D38" s="79"/>
      <c r="E38" s="79"/>
      <c r="F38" s="79"/>
      <c r="G38" s="79"/>
      <c r="H38" s="79"/>
      <c r="I38" s="79"/>
      <c r="J38" s="79"/>
      <c r="K38" s="79"/>
      <c r="L38" s="79"/>
      <c r="M38" s="79"/>
      <c r="N38" s="79"/>
      <c r="O38" s="79"/>
      <c r="P38" s="79"/>
      <c r="Q38" s="79"/>
      <c r="R38" s="79"/>
      <c r="S38" s="79"/>
      <c r="T38" s="79"/>
      <c r="U38" s="79"/>
      <c r="V38" s="79"/>
      <c r="W38" s="79"/>
      <c r="X38" s="83"/>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election activeCell="A8" sqref="A8:X9"/>
    </sheetView>
  </sheetViews>
  <sheetFormatPr defaultColWidth="9" defaultRowHeight="13.2"/>
  <cols>
    <col min="1" max="16384" width="9" style="300"/>
  </cols>
  <sheetData>
    <row r="1" spans="1:16">
      <c r="A1" s="300" t="s">
        <v>29</v>
      </c>
      <c r="O1" s="112" t="s">
        <v>187</v>
      </c>
      <c r="P1" s="1"/>
    </row>
    <row r="2" spans="1:16">
      <c r="A2" s="300" t="s">
        <v>408</v>
      </c>
    </row>
    <row r="40" spans="1:1">
      <c r="A40" s="300" t="s">
        <v>409</v>
      </c>
    </row>
    <row r="79" spans="1:1">
      <c r="A79" s="300" t="s">
        <v>410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election activeCell="A8" sqref="A8:X9"/>
    </sheetView>
  </sheetViews>
  <sheetFormatPr defaultColWidth="9" defaultRowHeight="13.2"/>
  <cols>
    <col min="1" max="16384" width="9" style="300"/>
  </cols>
  <sheetData>
    <row r="1" spans="1:16">
      <c r="A1" s="300" t="s">
        <v>411</v>
      </c>
      <c r="O1" s="112" t="s">
        <v>187</v>
      </c>
      <c r="P1" s="1"/>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c r="Y1" s="112" t="s">
        <v>187</v>
      </c>
    </row>
    <row r="2" spans="1:25" ht="17.25" customHeight="1">
      <c r="P2" s="630" t="s">
        <v>188</v>
      </c>
      <c r="Q2" s="631"/>
      <c r="R2" s="632"/>
      <c r="S2" s="627" t="s">
        <v>189</v>
      </c>
      <c r="T2" s="628"/>
      <c r="U2" s="628"/>
      <c r="V2" s="628"/>
      <c r="W2" s="628"/>
      <c r="X2" s="629"/>
    </row>
    <row r="3" spans="1:25" ht="17.25" customHeight="1">
      <c r="P3" s="633"/>
      <c r="Q3" s="634"/>
      <c r="R3" s="635"/>
      <c r="S3" s="662" t="s">
        <v>190</v>
      </c>
      <c r="T3" s="662"/>
      <c r="U3" s="662"/>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U7" s="18"/>
      <c r="V7" s="18"/>
      <c r="W7" s="18"/>
      <c r="X7" s="18"/>
    </row>
    <row r="8" spans="1:25" ht="17.25" customHeight="1">
      <c r="A8" s="639" t="s">
        <v>412</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0" spans="1:25" ht="17.25" customHeight="1">
      <c r="F10" s="75"/>
      <c r="G10" s="74"/>
      <c r="H10" s="74"/>
      <c r="I10" s="74"/>
      <c r="J10" s="91"/>
      <c r="K10" s="92"/>
      <c r="L10" s="8"/>
      <c r="M10" s="8"/>
      <c r="N10" s="8"/>
      <c r="O10" s="8"/>
      <c r="P10" s="70"/>
      <c r="Q10" s="70"/>
      <c r="R10" s="70"/>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637" t="s">
        <v>302</v>
      </c>
      <c r="B17" s="637"/>
      <c r="C17" s="637"/>
      <c r="D17" s="637"/>
      <c r="E17" s="637"/>
      <c r="F17" s="637"/>
      <c r="G17" s="638" t="str">
        <f>IF(基本情報!$C$1="","",基本情報!$C$1)</f>
        <v/>
      </c>
      <c r="H17" s="638"/>
      <c r="I17" s="638"/>
      <c r="J17" s="638"/>
      <c r="K17" s="638"/>
      <c r="L17" s="638"/>
      <c r="M17" s="638"/>
      <c r="N17" s="638"/>
      <c r="O17" s="638"/>
      <c r="P17" s="638"/>
      <c r="Q17" s="638"/>
      <c r="R17" s="638"/>
      <c r="S17" s="638"/>
      <c r="T17" s="638"/>
      <c r="U17" s="638"/>
      <c r="V17" s="638"/>
      <c r="W17" s="638"/>
      <c r="X17" s="638"/>
    </row>
    <row r="18" spans="1:24" ht="17.25" customHeight="1">
      <c r="G18" s="93"/>
      <c r="H18" s="93"/>
      <c r="I18" s="93"/>
      <c r="J18" s="93"/>
      <c r="K18" s="93"/>
      <c r="L18" s="93"/>
      <c r="M18" s="93"/>
      <c r="N18" s="93"/>
      <c r="O18" s="93"/>
      <c r="P18" s="93"/>
      <c r="Q18" s="93"/>
      <c r="R18" s="93"/>
      <c r="S18" s="93"/>
      <c r="T18" s="93"/>
      <c r="U18" s="93"/>
      <c r="V18" s="93"/>
      <c r="W18" s="93"/>
      <c r="X18" s="93"/>
    </row>
    <row r="19" spans="1:24" ht="17.25" customHeight="1">
      <c r="A19" s="637" t="s">
        <v>413</v>
      </c>
      <c r="B19" s="637"/>
      <c r="C19" s="637"/>
      <c r="D19" s="637"/>
      <c r="E19" s="637"/>
      <c r="F19" s="637"/>
      <c r="G19" s="731" t="str">
        <f>IF(基本情報!$C$13="","",基本情報!$C$13)</f>
        <v>令和　年　月　日</v>
      </c>
      <c r="H19" s="731"/>
      <c r="I19" s="731"/>
      <c r="J19" s="731"/>
      <c r="K19" s="731"/>
      <c r="L19" s="731"/>
      <c r="M19" s="731"/>
      <c r="N19" s="731"/>
      <c r="O19" s="614" t="s">
        <v>414</v>
      </c>
      <c r="P19" s="614"/>
      <c r="Q19" s="724" t="s">
        <v>175</v>
      </c>
      <c r="R19" s="724"/>
      <c r="S19" s="724"/>
      <c r="T19" s="724"/>
      <c r="U19" s="724"/>
      <c r="V19" s="724"/>
      <c r="W19" s="724"/>
      <c r="X19" s="724"/>
    </row>
    <row r="20" spans="1:24" ht="17.25" customHeight="1">
      <c r="A20" s="70"/>
      <c r="B20" s="70"/>
      <c r="C20" s="70"/>
      <c r="D20" s="70"/>
      <c r="E20" s="70"/>
      <c r="F20" s="70"/>
    </row>
    <row r="21" spans="1:24" ht="17.25" customHeight="1" thickBot="1"/>
    <row r="22" spans="1:24" ht="17.25" customHeight="1">
      <c r="G22" s="772" t="s">
        <v>415</v>
      </c>
      <c r="H22" s="773"/>
      <c r="I22" s="773"/>
      <c r="J22" s="773"/>
      <c r="K22" s="773"/>
      <c r="L22" s="774"/>
      <c r="M22" s="775" t="str">
        <f>IF('１'!G25="","",'１'!G25)</f>
        <v/>
      </c>
      <c r="N22" s="775"/>
      <c r="O22" s="775"/>
      <c r="P22" s="775"/>
      <c r="Q22" s="775"/>
      <c r="R22" s="776"/>
    </row>
    <row r="23" spans="1:24" ht="17.25" customHeight="1">
      <c r="G23" s="767" t="s">
        <v>416</v>
      </c>
      <c r="H23" s="634"/>
      <c r="I23" s="634"/>
      <c r="J23" s="634"/>
      <c r="K23" s="634"/>
      <c r="L23" s="635"/>
      <c r="M23" s="763"/>
      <c r="N23" s="763"/>
      <c r="O23" s="763"/>
      <c r="P23" s="763"/>
      <c r="Q23" s="763"/>
      <c r="R23" s="764"/>
    </row>
    <row r="24" spans="1:24" ht="17.25" customHeight="1">
      <c r="G24" s="768" t="s">
        <v>417</v>
      </c>
      <c r="H24" s="631"/>
      <c r="I24" s="631"/>
      <c r="J24" s="631"/>
      <c r="K24" s="631"/>
      <c r="L24" s="632"/>
      <c r="M24" s="761"/>
      <c r="N24" s="761"/>
      <c r="O24" s="761"/>
      <c r="P24" s="761"/>
      <c r="Q24" s="761"/>
      <c r="R24" s="762"/>
    </row>
    <row r="25" spans="1:24" ht="17.25" customHeight="1">
      <c r="G25" s="767"/>
      <c r="H25" s="634"/>
      <c r="I25" s="634"/>
      <c r="J25" s="634"/>
      <c r="K25" s="634"/>
      <c r="L25" s="635"/>
      <c r="M25" s="761"/>
      <c r="N25" s="761"/>
      <c r="O25" s="761"/>
      <c r="P25" s="761"/>
      <c r="Q25" s="761"/>
      <c r="R25" s="762"/>
    </row>
    <row r="26" spans="1:24" ht="17.25" customHeight="1">
      <c r="G26" s="768" t="s">
        <v>418</v>
      </c>
      <c r="H26" s="631"/>
      <c r="I26" s="631"/>
      <c r="J26" s="631"/>
      <c r="K26" s="631"/>
      <c r="L26" s="632"/>
      <c r="M26" s="763" t="str">
        <f>IF('１'!G27="","",'１'!G27)</f>
        <v/>
      </c>
      <c r="N26" s="763"/>
      <c r="O26" s="763"/>
      <c r="P26" s="763"/>
      <c r="Q26" s="763"/>
      <c r="R26" s="764"/>
    </row>
    <row r="27" spans="1:24" ht="17.25" customHeight="1" thickBot="1">
      <c r="G27" s="769"/>
      <c r="H27" s="770"/>
      <c r="I27" s="770"/>
      <c r="J27" s="770"/>
      <c r="K27" s="770"/>
      <c r="L27" s="771"/>
      <c r="M27" s="765"/>
      <c r="N27" s="765"/>
      <c r="O27" s="765"/>
      <c r="P27" s="765"/>
      <c r="Q27" s="765"/>
      <c r="R27" s="766"/>
    </row>
    <row r="28" spans="1:24" ht="17.25" customHeight="1">
      <c r="M28" s="564"/>
    </row>
    <row r="29" spans="1:24" ht="17.25" customHeight="1">
      <c r="A29" s="20"/>
      <c r="M29" s="565"/>
    </row>
    <row r="30" spans="1:24" ht="17.25" customHeight="1">
      <c r="A30" s="20"/>
      <c r="M30" s="565"/>
    </row>
    <row r="31" spans="1:24" ht="17.25" customHeight="1">
      <c r="A31" s="20"/>
      <c r="M31" s="565"/>
    </row>
    <row r="32" spans="1:24" ht="17.25" customHeight="1">
      <c r="A32" s="20"/>
      <c r="E32" s="566"/>
      <c r="F32" s="567"/>
      <c r="G32" s="567"/>
      <c r="H32" s="567"/>
      <c r="I32" s="567"/>
      <c r="J32" s="567"/>
      <c r="K32" s="567"/>
      <c r="L32" s="567"/>
      <c r="M32" s="566"/>
      <c r="N32" s="567"/>
      <c r="O32" s="567"/>
      <c r="P32" s="567"/>
      <c r="Q32" s="567"/>
      <c r="R32" s="567"/>
      <c r="S32" s="567"/>
      <c r="T32" s="568"/>
    </row>
    <row r="33" spans="1:23" ht="17.25" customHeight="1">
      <c r="A33" s="20"/>
      <c r="E33" s="565"/>
      <c r="M33" s="565"/>
      <c r="T33" s="569"/>
    </row>
    <row r="34" spans="1:23" ht="17.25" customHeight="1">
      <c r="A34" s="20"/>
      <c r="E34" s="565"/>
      <c r="M34" s="565"/>
      <c r="T34" s="569"/>
    </row>
    <row r="35" spans="1:23" ht="17.25" customHeight="1" thickBot="1">
      <c r="A35" s="20"/>
      <c r="E35" s="565"/>
      <c r="M35" s="565"/>
      <c r="T35" s="569"/>
    </row>
    <row r="36" spans="1:23" ht="17.25" customHeight="1">
      <c r="A36" s="20"/>
      <c r="B36" s="777" t="s">
        <v>419</v>
      </c>
      <c r="C36" s="778"/>
      <c r="D36" s="778"/>
      <c r="E36" s="778"/>
      <c r="F36" s="778"/>
      <c r="G36" s="779"/>
      <c r="J36" s="777" t="s">
        <v>420</v>
      </c>
      <c r="K36" s="778"/>
      <c r="L36" s="778"/>
      <c r="M36" s="778"/>
      <c r="N36" s="778"/>
      <c r="O36" s="779"/>
      <c r="R36" s="791"/>
      <c r="S36" s="792"/>
      <c r="T36" s="792"/>
      <c r="U36" s="792"/>
      <c r="V36" s="792"/>
      <c r="W36" s="793"/>
    </row>
    <row r="37" spans="1:23" ht="17.25" customHeight="1">
      <c r="A37" s="20"/>
      <c r="B37" s="780" t="s">
        <v>421</v>
      </c>
      <c r="C37" s="686"/>
      <c r="D37" s="680"/>
      <c r="E37" s="785"/>
      <c r="F37" s="786"/>
      <c r="G37" s="787"/>
      <c r="J37" s="780" t="s">
        <v>421</v>
      </c>
      <c r="K37" s="686"/>
      <c r="L37" s="680"/>
      <c r="M37" s="785"/>
      <c r="N37" s="786"/>
      <c r="O37" s="787"/>
      <c r="R37" s="780" t="s">
        <v>421</v>
      </c>
      <c r="S37" s="686"/>
      <c r="T37" s="680"/>
      <c r="U37" s="785"/>
      <c r="V37" s="786"/>
      <c r="W37" s="787"/>
    </row>
    <row r="38" spans="1:23" ht="17.25" customHeight="1">
      <c r="B38" s="780"/>
      <c r="C38" s="686"/>
      <c r="D38" s="680"/>
      <c r="E38" s="785"/>
      <c r="F38" s="786"/>
      <c r="G38" s="787"/>
      <c r="J38" s="780"/>
      <c r="K38" s="686"/>
      <c r="L38" s="680"/>
      <c r="M38" s="785"/>
      <c r="N38" s="786"/>
      <c r="O38" s="787"/>
      <c r="R38" s="780"/>
      <c r="S38" s="686"/>
      <c r="T38" s="680"/>
      <c r="U38" s="785"/>
      <c r="V38" s="786"/>
      <c r="W38" s="787"/>
    </row>
    <row r="39" spans="1:23" ht="17.25" customHeight="1">
      <c r="B39" s="781" t="s">
        <v>422</v>
      </c>
      <c r="C39" s="695"/>
      <c r="D39" s="641"/>
      <c r="E39" s="785"/>
      <c r="F39" s="786"/>
      <c r="G39" s="787"/>
      <c r="J39" s="781" t="s">
        <v>422</v>
      </c>
      <c r="K39" s="695"/>
      <c r="L39" s="641"/>
      <c r="M39" s="785"/>
      <c r="N39" s="786"/>
      <c r="O39" s="787"/>
      <c r="R39" s="781" t="s">
        <v>422</v>
      </c>
      <c r="S39" s="695"/>
      <c r="T39" s="641"/>
      <c r="U39" s="785"/>
      <c r="V39" s="786"/>
      <c r="W39" s="787"/>
    </row>
    <row r="40" spans="1:23" ht="17.25" customHeight="1" thickBot="1">
      <c r="B40" s="782" t="s">
        <v>423</v>
      </c>
      <c r="C40" s="783"/>
      <c r="D40" s="784"/>
      <c r="E40" s="788"/>
      <c r="F40" s="789"/>
      <c r="G40" s="790"/>
      <c r="J40" s="782" t="s">
        <v>423</v>
      </c>
      <c r="K40" s="783"/>
      <c r="L40" s="784"/>
      <c r="M40" s="788"/>
      <c r="N40" s="789"/>
      <c r="O40" s="790"/>
      <c r="R40" s="782" t="s">
        <v>423</v>
      </c>
      <c r="S40" s="783"/>
      <c r="T40" s="784"/>
      <c r="U40" s="788"/>
      <c r="V40" s="789"/>
      <c r="W40" s="790"/>
    </row>
    <row r="42" spans="1:23" ht="17.25" customHeight="1">
      <c r="A42" s="14" t="s">
        <v>424</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8" sqref="A8:X9"/>
    </sheetView>
  </sheetViews>
  <sheetFormatPr defaultColWidth="9" defaultRowHeight="17.25" customHeight="1"/>
  <cols>
    <col min="1" max="36" width="3.6640625" style="164" customWidth="1"/>
    <col min="37" max="16384" width="9" style="164"/>
  </cols>
  <sheetData>
    <row r="1" spans="1:41" ht="17.25" customHeight="1">
      <c r="A1" s="66"/>
      <c r="B1" s="66"/>
      <c r="AK1" s="142" t="s">
        <v>187</v>
      </c>
      <c r="AL1" s="1"/>
    </row>
    <row r="2" spans="1:41" ht="17.25" customHeight="1">
      <c r="A2" s="66"/>
      <c r="B2" s="66"/>
    </row>
    <row r="3" spans="1:41" ht="17.25" customHeight="1">
      <c r="A3" s="810" t="s">
        <v>36</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170"/>
      <c r="AL3" s="170"/>
      <c r="AM3" s="170"/>
      <c r="AN3" s="170"/>
      <c r="AO3" s="170"/>
    </row>
    <row r="4" spans="1:41" ht="17.25" customHeight="1">
      <c r="A4" s="810"/>
      <c r="B4" s="810"/>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170"/>
      <c r="AL4" s="170"/>
      <c r="AM4" s="170"/>
      <c r="AN4" s="170"/>
      <c r="AO4" s="170"/>
    </row>
    <row r="5" spans="1:41" ht="17.25"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562"/>
      <c r="AK5" s="170"/>
      <c r="AL5" s="170"/>
      <c r="AM5" s="170"/>
      <c r="AN5" s="170"/>
      <c r="AO5" s="170"/>
    </row>
    <row r="6" spans="1:41" ht="17.25" customHeight="1">
      <c r="A6" s="164" t="s">
        <v>425</v>
      </c>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row>
    <row r="7" spans="1:41" ht="17.25" customHeight="1">
      <c r="A7" s="800" t="s">
        <v>426</v>
      </c>
      <c r="B7" s="801"/>
      <c r="C7" s="811" t="s">
        <v>427</v>
      </c>
      <c r="D7" s="811"/>
      <c r="E7" s="811"/>
      <c r="F7" s="811"/>
      <c r="G7" s="804" t="s">
        <v>428</v>
      </c>
      <c r="H7" s="805"/>
      <c r="I7" s="805"/>
      <c r="J7" s="805"/>
      <c r="K7" s="806"/>
      <c r="L7" s="804" t="s">
        <v>429</v>
      </c>
      <c r="M7" s="805"/>
      <c r="N7" s="805"/>
      <c r="O7" s="805"/>
      <c r="P7" s="806"/>
      <c r="Q7" s="804" t="s">
        <v>430</v>
      </c>
      <c r="R7" s="805"/>
      <c r="S7" s="805"/>
      <c r="T7" s="806"/>
      <c r="U7" s="804" t="s">
        <v>431</v>
      </c>
      <c r="V7" s="805"/>
      <c r="W7" s="805"/>
      <c r="X7" s="806"/>
      <c r="Y7" s="811" t="s">
        <v>432</v>
      </c>
      <c r="Z7" s="811"/>
      <c r="AA7" s="811"/>
      <c r="AB7" s="811"/>
      <c r="AC7" s="811"/>
      <c r="AD7" s="811"/>
      <c r="AE7" s="811"/>
      <c r="AF7" s="811"/>
      <c r="AG7" s="811"/>
      <c r="AH7" s="811"/>
      <c r="AI7" s="811"/>
      <c r="AJ7" s="811"/>
    </row>
    <row r="8" spans="1:41" ht="17.25" customHeight="1">
      <c r="A8" s="802"/>
      <c r="B8" s="803"/>
      <c r="C8" s="811"/>
      <c r="D8" s="811"/>
      <c r="E8" s="811"/>
      <c r="F8" s="811"/>
      <c r="G8" s="807" t="s">
        <v>433</v>
      </c>
      <c r="H8" s="808"/>
      <c r="I8" s="808"/>
      <c r="J8" s="808"/>
      <c r="K8" s="809"/>
      <c r="L8" s="807" t="s">
        <v>434</v>
      </c>
      <c r="M8" s="808"/>
      <c r="N8" s="808"/>
      <c r="O8" s="808"/>
      <c r="P8" s="809"/>
      <c r="Q8" s="807" t="s">
        <v>435</v>
      </c>
      <c r="R8" s="808"/>
      <c r="S8" s="808"/>
      <c r="T8" s="809"/>
      <c r="U8" s="807" t="s">
        <v>436</v>
      </c>
      <c r="V8" s="808"/>
      <c r="W8" s="808"/>
      <c r="X8" s="809"/>
      <c r="Y8" s="811" t="s">
        <v>437</v>
      </c>
      <c r="Z8" s="811"/>
      <c r="AA8" s="811"/>
      <c r="AB8" s="811"/>
      <c r="AC8" s="811" t="s">
        <v>438</v>
      </c>
      <c r="AD8" s="811"/>
      <c r="AE8" s="811"/>
      <c r="AF8" s="811"/>
      <c r="AG8" s="811" t="s">
        <v>439</v>
      </c>
      <c r="AH8" s="811"/>
      <c r="AI8" s="811"/>
      <c r="AJ8" s="811"/>
    </row>
    <row r="9" spans="1:41" ht="17.25" customHeight="1">
      <c r="A9" s="800">
        <v>1</v>
      </c>
      <c r="B9" s="801"/>
      <c r="C9" s="804" t="s">
        <v>440</v>
      </c>
      <c r="D9" s="805"/>
      <c r="E9" s="805"/>
      <c r="F9" s="806"/>
      <c r="G9" s="794"/>
      <c r="H9" s="795"/>
      <c r="I9" s="795"/>
      <c r="J9" s="795"/>
      <c r="K9" s="796"/>
      <c r="L9" s="794"/>
      <c r="M9" s="795"/>
      <c r="N9" s="795"/>
      <c r="O9" s="795"/>
      <c r="P9" s="796"/>
      <c r="Q9" s="813"/>
      <c r="R9" s="814"/>
      <c r="S9" s="814"/>
      <c r="T9" s="815"/>
      <c r="U9" s="794"/>
      <c r="V9" s="795"/>
      <c r="W9" s="795"/>
      <c r="X9" s="796"/>
      <c r="Y9" s="812"/>
      <c r="Z9" s="812"/>
      <c r="AA9" s="812"/>
      <c r="AB9" s="812"/>
      <c r="AC9" s="812"/>
      <c r="AD9" s="812"/>
      <c r="AE9" s="812"/>
      <c r="AF9" s="812"/>
      <c r="AG9" s="812"/>
      <c r="AH9" s="812"/>
      <c r="AI9" s="812"/>
      <c r="AJ9" s="812"/>
    </row>
    <row r="10" spans="1:41" ht="17.25" customHeight="1">
      <c r="A10" s="802"/>
      <c r="B10" s="803"/>
      <c r="C10" s="807"/>
      <c r="D10" s="808"/>
      <c r="E10" s="808"/>
      <c r="F10" s="809"/>
      <c r="G10" s="797"/>
      <c r="H10" s="798"/>
      <c r="I10" s="798"/>
      <c r="J10" s="798"/>
      <c r="K10" s="799"/>
      <c r="L10" s="797"/>
      <c r="M10" s="798"/>
      <c r="N10" s="798"/>
      <c r="O10" s="798"/>
      <c r="P10" s="799"/>
      <c r="Q10" s="816"/>
      <c r="R10" s="817"/>
      <c r="S10" s="817"/>
      <c r="T10" s="818"/>
      <c r="U10" s="797"/>
      <c r="V10" s="798"/>
      <c r="W10" s="798"/>
      <c r="X10" s="799"/>
      <c r="Y10" s="812"/>
      <c r="Z10" s="812"/>
      <c r="AA10" s="812"/>
      <c r="AB10" s="812"/>
      <c r="AC10" s="812"/>
      <c r="AD10" s="812"/>
      <c r="AE10" s="812"/>
      <c r="AF10" s="812"/>
      <c r="AG10" s="812"/>
      <c r="AH10" s="812"/>
      <c r="AI10" s="812"/>
      <c r="AJ10" s="812"/>
    </row>
    <row r="11" spans="1:41" ht="17.25" customHeight="1">
      <c r="A11" s="800">
        <v>2</v>
      </c>
      <c r="B11" s="801"/>
      <c r="C11" s="794"/>
      <c r="D11" s="795"/>
      <c r="E11" s="795"/>
      <c r="F11" s="796"/>
      <c r="G11" s="794"/>
      <c r="H11" s="795"/>
      <c r="I11" s="795"/>
      <c r="J11" s="795"/>
      <c r="K11" s="796"/>
      <c r="L11" s="794"/>
      <c r="M11" s="795"/>
      <c r="N11" s="795"/>
      <c r="O11" s="795"/>
      <c r="P11" s="796"/>
      <c r="Q11" s="813"/>
      <c r="R11" s="814"/>
      <c r="S11" s="814"/>
      <c r="T11" s="815"/>
      <c r="U11" s="794"/>
      <c r="V11" s="795"/>
      <c r="W11" s="795"/>
      <c r="X11" s="796"/>
      <c r="Y11" s="812"/>
      <c r="Z11" s="812"/>
      <c r="AA11" s="812"/>
      <c r="AB11" s="812"/>
      <c r="AC11" s="812"/>
      <c r="AD11" s="812"/>
      <c r="AE11" s="812"/>
      <c r="AF11" s="812"/>
      <c r="AG11" s="812"/>
      <c r="AH11" s="812"/>
      <c r="AI11" s="812"/>
      <c r="AJ11" s="812"/>
    </row>
    <row r="12" spans="1:41" ht="17.25" customHeight="1">
      <c r="A12" s="802"/>
      <c r="B12" s="803"/>
      <c r="C12" s="797"/>
      <c r="D12" s="798"/>
      <c r="E12" s="798"/>
      <c r="F12" s="799"/>
      <c r="G12" s="797"/>
      <c r="H12" s="798"/>
      <c r="I12" s="798"/>
      <c r="J12" s="798"/>
      <c r="K12" s="799"/>
      <c r="L12" s="797"/>
      <c r="M12" s="798"/>
      <c r="N12" s="798"/>
      <c r="O12" s="798"/>
      <c r="P12" s="799"/>
      <c r="Q12" s="816"/>
      <c r="R12" s="817"/>
      <c r="S12" s="817"/>
      <c r="T12" s="818"/>
      <c r="U12" s="797"/>
      <c r="V12" s="798"/>
      <c r="W12" s="798"/>
      <c r="X12" s="799"/>
      <c r="Y12" s="812"/>
      <c r="Z12" s="812"/>
      <c r="AA12" s="812"/>
      <c r="AB12" s="812"/>
      <c r="AC12" s="812"/>
      <c r="AD12" s="812"/>
      <c r="AE12" s="812"/>
      <c r="AF12" s="812"/>
      <c r="AG12" s="812"/>
      <c r="AH12" s="812"/>
      <c r="AI12" s="812"/>
      <c r="AJ12" s="812"/>
    </row>
    <row r="13" spans="1:41" ht="17.25" customHeight="1">
      <c r="A13" s="800">
        <v>3</v>
      </c>
      <c r="B13" s="801"/>
      <c r="C13" s="794"/>
      <c r="D13" s="795"/>
      <c r="E13" s="795"/>
      <c r="F13" s="796"/>
      <c r="G13" s="794"/>
      <c r="H13" s="795"/>
      <c r="I13" s="795"/>
      <c r="J13" s="795"/>
      <c r="K13" s="796"/>
      <c r="L13" s="794"/>
      <c r="M13" s="795"/>
      <c r="N13" s="795"/>
      <c r="O13" s="795"/>
      <c r="P13" s="796"/>
      <c r="Q13" s="813"/>
      <c r="R13" s="814"/>
      <c r="S13" s="814"/>
      <c r="T13" s="815"/>
      <c r="U13" s="794"/>
      <c r="V13" s="795"/>
      <c r="W13" s="795"/>
      <c r="X13" s="796"/>
      <c r="Y13" s="812"/>
      <c r="Z13" s="812"/>
      <c r="AA13" s="812"/>
      <c r="AB13" s="812"/>
      <c r="AC13" s="812"/>
      <c r="AD13" s="812"/>
      <c r="AE13" s="812"/>
      <c r="AF13" s="812"/>
      <c r="AG13" s="812"/>
      <c r="AH13" s="812"/>
      <c r="AI13" s="812"/>
      <c r="AJ13" s="812"/>
    </row>
    <row r="14" spans="1:41" ht="17.25" customHeight="1">
      <c r="A14" s="802"/>
      <c r="B14" s="803"/>
      <c r="C14" s="797"/>
      <c r="D14" s="798"/>
      <c r="E14" s="798"/>
      <c r="F14" s="799"/>
      <c r="G14" s="797"/>
      <c r="H14" s="798"/>
      <c r="I14" s="798"/>
      <c r="J14" s="798"/>
      <c r="K14" s="799"/>
      <c r="L14" s="797"/>
      <c r="M14" s="798"/>
      <c r="N14" s="798"/>
      <c r="O14" s="798"/>
      <c r="P14" s="799"/>
      <c r="Q14" s="816"/>
      <c r="R14" s="817"/>
      <c r="S14" s="817"/>
      <c r="T14" s="818"/>
      <c r="U14" s="797"/>
      <c r="V14" s="798"/>
      <c r="W14" s="798"/>
      <c r="X14" s="799"/>
      <c r="Y14" s="812"/>
      <c r="Z14" s="812"/>
      <c r="AA14" s="812"/>
      <c r="AB14" s="812"/>
      <c r="AC14" s="812"/>
      <c r="AD14" s="812"/>
      <c r="AE14" s="812"/>
      <c r="AF14" s="812"/>
      <c r="AG14" s="812"/>
      <c r="AH14" s="812"/>
      <c r="AI14" s="812"/>
      <c r="AJ14" s="812"/>
    </row>
    <row r="15" spans="1:41" ht="17.25" customHeight="1">
      <c r="A15" s="800">
        <v>4</v>
      </c>
      <c r="B15" s="801"/>
      <c r="C15" s="794"/>
      <c r="D15" s="795"/>
      <c r="E15" s="795"/>
      <c r="F15" s="796"/>
      <c r="G15" s="794"/>
      <c r="H15" s="795"/>
      <c r="I15" s="795"/>
      <c r="J15" s="795"/>
      <c r="K15" s="796"/>
      <c r="L15" s="794"/>
      <c r="M15" s="795"/>
      <c r="N15" s="795"/>
      <c r="O15" s="795"/>
      <c r="P15" s="796"/>
      <c r="Q15" s="813"/>
      <c r="R15" s="814"/>
      <c r="S15" s="814"/>
      <c r="T15" s="815"/>
      <c r="U15" s="794"/>
      <c r="V15" s="795"/>
      <c r="W15" s="795"/>
      <c r="X15" s="796"/>
      <c r="Y15" s="812"/>
      <c r="Z15" s="812"/>
      <c r="AA15" s="812"/>
      <c r="AB15" s="812"/>
      <c r="AC15" s="812"/>
      <c r="AD15" s="812"/>
      <c r="AE15" s="812"/>
      <c r="AF15" s="812"/>
      <c r="AG15" s="812"/>
      <c r="AH15" s="812"/>
      <c r="AI15" s="812"/>
      <c r="AJ15" s="812"/>
    </row>
    <row r="16" spans="1:41" ht="17.25" customHeight="1">
      <c r="A16" s="802"/>
      <c r="B16" s="803"/>
      <c r="C16" s="797"/>
      <c r="D16" s="798"/>
      <c r="E16" s="798"/>
      <c r="F16" s="799"/>
      <c r="G16" s="797"/>
      <c r="H16" s="798"/>
      <c r="I16" s="798"/>
      <c r="J16" s="798"/>
      <c r="K16" s="799"/>
      <c r="L16" s="797"/>
      <c r="M16" s="798"/>
      <c r="N16" s="798"/>
      <c r="O16" s="798"/>
      <c r="P16" s="799"/>
      <c r="Q16" s="816"/>
      <c r="R16" s="817"/>
      <c r="S16" s="817"/>
      <c r="T16" s="818"/>
      <c r="U16" s="797"/>
      <c r="V16" s="798"/>
      <c r="W16" s="798"/>
      <c r="X16" s="799"/>
      <c r="Y16" s="812"/>
      <c r="Z16" s="812"/>
      <c r="AA16" s="812"/>
      <c r="AB16" s="812"/>
      <c r="AC16" s="812"/>
      <c r="AD16" s="812"/>
      <c r="AE16" s="812"/>
      <c r="AF16" s="812"/>
      <c r="AG16" s="812"/>
      <c r="AH16" s="812"/>
      <c r="AI16" s="812"/>
      <c r="AJ16" s="812"/>
    </row>
    <row r="17" spans="1:36" ht="17.25" customHeight="1">
      <c r="A17" s="800">
        <v>5</v>
      </c>
      <c r="B17" s="801"/>
      <c r="C17" s="794"/>
      <c r="D17" s="795"/>
      <c r="E17" s="795"/>
      <c r="F17" s="796"/>
      <c r="G17" s="794"/>
      <c r="H17" s="795"/>
      <c r="I17" s="795"/>
      <c r="J17" s="795"/>
      <c r="K17" s="796"/>
      <c r="L17" s="794"/>
      <c r="M17" s="795"/>
      <c r="N17" s="795"/>
      <c r="O17" s="795"/>
      <c r="P17" s="796"/>
      <c r="Q17" s="813"/>
      <c r="R17" s="814"/>
      <c r="S17" s="814"/>
      <c r="T17" s="815"/>
      <c r="U17" s="794"/>
      <c r="V17" s="795"/>
      <c r="W17" s="795"/>
      <c r="X17" s="796"/>
      <c r="Y17" s="812"/>
      <c r="Z17" s="812"/>
      <c r="AA17" s="812"/>
      <c r="AB17" s="812"/>
      <c r="AC17" s="812"/>
      <c r="AD17" s="812"/>
      <c r="AE17" s="812"/>
      <c r="AF17" s="812"/>
      <c r="AG17" s="812"/>
      <c r="AH17" s="812"/>
      <c r="AI17" s="812"/>
      <c r="AJ17" s="812"/>
    </row>
    <row r="18" spans="1:36" ht="17.25" customHeight="1">
      <c r="A18" s="802"/>
      <c r="B18" s="803"/>
      <c r="C18" s="797"/>
      <c r="D18" s="798"/>
      <c r="E18" s="798"/>
      <c r="F18" s="799"/>
      <c r="G18" s="797"/>
      <c r="H18" s="798"/>
      <c r="I18" s="798"/>
      <c r="J18" s="798"/>
      <c r="K18" s="799"/>
      <c r="L18" s="797"/>
      <c r="M18" s="798"/>
      <c r="N18" s="798"/>
      <c r="O18" s="798"/>
      <c r="P18" s="799"/>
      <c r="Q18" s="816"/>
      <c r="R18" s="817"/>
      <c r="S18" s="817"/>
      <c r="T18" s="818"/>
      <c r="U18" s="797"/>
      <c r="V18" s="798"/>
      <c r="W18" s="798"/>
      <c r="X18" s="799"/>
      <c r="Y18" s="812"/>
      <c r="Z18" s="812"/>
      <c r="AA18" s="812"/>
      <c r="AB18" s="812"/>
      <c r="AC18" s="812"/>
      <c r="AD18" s="812"/>
      <c r="AE18" s="812"/>
      <c r="AF18" s="812"/>
      <c r="AG18" s="812"/>
      <c r="AH18" s="812"/>
      <c r="AI18" s="812"/>
      <c r="AJ18" s="812"/>
    </row>
    <row r="19" spans="1:36" ht="17.25" customHeight="1">
      <c r="A19" s="800">
        <v>6</v>
      </c>
      <c r="B19" s="801"/>
      <c r="C19" s="794"/>
      <c r="D19" s="795"/>
      <c r="E19" s="795"/>
      <c r="F19" s="796"/>
      <c r="G19" s="794"/>
      <c r="H19" s="795"/>
      <c r="I19" s="795"/>
      <c r="J19" s="795"/>
      <c r="K19" s="796"/>
      <c r="L19" s="794"/>
      <c r="M19" s="795"/>
      <c r="N19" s="795"/>
      <c r="O19" s="795"/>
      <c r="P19" s="796"/>
      <c r="Q19" s="813"/>
      <c r="R19" s="814"/>
      <c r="S19" s="814"/>
      <c r="T19" s="815"/>
      <c r="U19" s="794"/>
      <c r="V19" s="795"/>
      <c r="W19" s="795"/>
      <c r="X19" s="796"/>
      <c r="Y19" s="812"/>
      <c r="Z19" s="812"/>
      <c r="AA19" s="812"/>
      <c r="AB19" s="812"/>
      <c r="AC19" s="812"/>
      <c r="AD19" s="812"/>
      <c r="AE19" s="812"/>
      <c r="AF19" s="812"/>
      <c r="AG19" s="812"/>
      <c r="AH19" s="812"/>
      <c r="AI19" s="812"/>
      <c r="AJ19" s="812"/>
    </row>
    <row r="20" spans="1:36" ht="17.25" customHeight="1">
      <c r="A20" s="802"/>
      <c r="B20" s="803"/>
      <c r="C20" s="797"/>
      <c r="D20" s="798"/>
      <c r="E20" s="798"/>
      <c r="F20" s="799"/>
      <c r="G20" s="797"/>
      <c r="H20" s="798"/>
      <c r="I20" s="798"/>
      <c r="J20" s="798"/>
      <c r="K20" s="799"/>
      <c r="L20" s="797"/>
      <c r="M20" s="798"/>
      <c r="N20" s="798"/>
      <c r="O20" s="798"/>
      <c r="P20" s="799"/>
      <c r="Q20" s="816"/>
      <c r="R20" s="817"/>
      <c r="S20" s="817"/>
      <c r="T20" s="818"/>
      <c r="U20" s="797"/>
      <c r="V20" s="798"/>
      <c r="W20" s="798"/>
      <c r="X20" s="799"/>
      <c r="Y20" s="812"/>
      <c r="Z20" s="812"/>
      <c r="AA20" s="812"/>
      <c r="AB20" s="812"/>
      <c r="AC20" s="812"/>
      <c r="AD20" s="812"/>
      <c r="AE20" s="812"/>
      <c r="AF20" s="812"/>
      <c r="AG20" s="812"/>
      <c r="AH20" s="812"/>
      <c r="AI20" s="812"/>
      <c r="AJ20" s="812"/>
    </row>
    <row r="21" spans="1:36" ht="17.25" customHeight="1">
      <c r="A21" s="800">
        <v>7</v>
      </c>
      <c r="B21" s="801"/>
      <c r="C21" s="794"/>
      <c r="D21" s="795"/>
      <c r="E21" s="795"/>
      <c r="F21" s="796"/>
      <c r="G21" s="794"/>
      <c r="H21" s="795"/>
      <c r="I21" s="795"/>
      <c r="J21" s="795"/>
      <c r="K21" s="796"/>
      <c r="L21" s="794"/>
      <c r="M21" s="795"/>
      <c r="N21" s="795"/>
      <c r="O21" s="795"/>
      <c r="P21" s="796"/>
      <c r="Q21" s="813"/>
      <c r="R21" s="814"/>
      <c r="S21" s="814"/>
      <c r="T21" s="815"/>
      <c r="U21" s="794"/>
      <c r="V21" s="795"/>
      <c r="W21" s="795"/>
      <c r="X21" s="796"/>
      <c r="Y21" s="812"/>
      <c r="Z21" s="812"/>
      <c r="AA21" s="812"/>
      <c r="AB21" s="812"/>
      <c r="AC21" s="812"/>
      <c r="AD21" s="812"/>
      <c r="AE21" s="812"/>
      <c r="AF21" s="812"/>
      <c r="AG21" s="812"/>
      <c r="AH21" s="812"/>
      <c r="AI21" s="812"/>
      <c r="AJ21" s="812"/>
    </row>
    <row r="22" spans="1:36" ht="17.25" customHeight="1">
      <c r="A22" s="802"/>
      <c r="B22" s="803"/>
      <c r="C22" s="797"/>
      <c r="D22" s="798"/>
      <c r="E22" s="798"/>
      <c r="F22" s="799"/>
      <c r="G22" s="797"/>
      <c r="H22" s="798"/>
      <c r="I22" s="798"/>
      <c r="J22" s="798"/>
      <c r="K22" s="799"/>
      <c r="L22" s="797"/>
      <c r="M22" s="798"/>
      <c r="N22" s="798"/>
      <c r="O22" s="798"/>
      <c r="P22" s="799"/>
      <c r="Q22" s="816"/>
      <c r="R22" s="817"/>
      <c r="S22" s="817"/>
      <c r="T22" s="818"/>
      <c r="U22" s="797"/>
      <c r="V22" s="798"/>
      <c r="W22" s="798"/>
      <c r="X22" s="799"/>
      <c r="Y22" s="812"/>
      <c r="Z22" s="812"/>
      <c r="AA22" s="812"/>
      <c r="AB22" s="812"/>
      <c r="AC22" s="812"/>
      <c r="AD22" s="812"/>
      <c r="AE22" s="812"/>
      <c r="AF22" s="812"/>
      <c r="AG22" s="812"/>
      <c r="AH22" s="812"/>
      <c r="AI22" s="812"/>
      <c r="AJ22" s="812"/>
    </row>
    <row r="23" spans="1:36" ht="17.25" customHeight="1">
      <c r="A23" s="800">
        <v>8</v>
      </c>
      <c r="B23" s="801"/>
      <c r="C23" s="794"/>
      <c r="D23" s="795"/>
      <c r="E23" s="795"/>
      <c r="F23" s="796"/>
      <c r="G23" s="794"/>
      <c r="H23" s="795"/>
      <c r="I23" s="795"/>
      <c r="J23" s="795"/>
      <c r="K23" s="796"/>
      <c r="L23" s="794"/>
      <c r="M23" s="795"/>
      <c r="N23" s="795"/>
      <c r="O23" s="795"/>
      <c r="P23" s="796"/>
      <c r="Q23" s="813"/>
      <c r="R23" s="814"/>
      <c r="S23" s="814"/>
      <c r="T23" s="815"/>
      <c r="U23" s="794"/>
      <c r="V23" s="795"/>
      <c r="W23" s="795"/>
      <c r="X23" s="796"/>
      <c r="Y23" s="812"/>
      <c r="Z23" s="812"/>
      <c r="AA23" s="812"/>
      <c r="AB23" s="812"/>
      <c r="AC23" s="812"/>
      <c r="AD23" s="812"/>
      <c r="AE23" s="812"/>
      <c r="AF23" s="812"/>
      <c r="AG23" s="812"/>
      <c r="AH23" s="812"/>
      <c r="AI23" s="812"/>
      <c r="AJ23" s="812"/>
    </row>
    <row r="24" spans="1:36" ht="17.25" customHeight="1">
      <c r="A24" s="802"/>
      <c r="B24" s="803"/>
      <c r="C24" s="797"/>
      <c r="D24" s="798"/>
      <c r="E24" s="798"/>
      <c r="F24" s="799"/>
      <c r="G24" s="797"/>
      <c r="H24" s="798"/>
      <c r="I24" s="798"/>
      <c r="J24" s="798"/>
      <c r="K24" s="799"/>
      <c r="L24" s="797"/>
      <c r="M24" s="798"/>
      <c r="N24" s="798"/>
      <c r="O24" s="798"/>
      <c r="P24" s="799"/>
      <c r="Q24" s="816"/>
      <c r="R24" s="817"/>
      <c r="S24" s="817"/>
      <c r="T24" s="818"/>
      <c r="U24" s="797"/>
      <c r="V24" s="798"/>
      <c r="W24" s="798"/>
      <c r="X24" s="799"/>
      <c r="Y24" s="812"/>
      <c r="Z24" s="812"/>
      <c r="AA24" s="812"/>
      <c r="AB24" s="812"/>
      <c r="AC24" s="812"/>
      <c r="AD24" s="812"/>
      <c r="AE24" s="812"/>
      <c r="AF24" s="812"/>
      <c r="AG24" s="812"/>
      <c r="AH24" s="812"/>
      <c r="AI24" s="812"/>
      <c r="AJ24" s="812"/>
    </row>
    <row r="25" spans="1:36" ht="17.25" customHeight="1">
      <c r="A25" s="800">
        <v>9</v>
      </c>
      <c r="B25" s="801"/>
      <c r="C25" s="794"/>
      <c r="D25" s="795"/>
      <c r="E25" s="795"/>
      <c r="F25" s="796"/>
      <c r="G25" s="794"/>
      <c r="H25" s="795"/>
      <c r="I25" s="795"/>
      <c r="J25" s="795"/>
      <c r="K25" s="796"/>
      <c r="L25" s="794"/>
      <c r="M25" s="795"/>
      <c r="N25" s="795"/>
      <c r="O25" s="795"/>
      <c r="P25" s="796"/>
      <c r="Q25" s="813"/>
      <c r="R25" s="814"/>
      <c r="S25" s="814"/>
      <c r="T25" s="815"/>
      <c r="U25" s="794"/>
      <c r="V25" s="795"/>
      <c r="W25" s="795"/>
      <c r="X25" s="796"/>
      <c r="Y25" s="812"/>
      <c r="Z25" s="812"/>
      <c r="AA25" s="812"/>
      <c r="AB25" s="812"/>
      <c r="AC25" s="812"/>
      <c r="AD25" s="812"/>
      <c r="AE25" s="812"/>
      <c r="AF25" s="812"/>
      <c r="AG25" s="812"/>
      <c r="AH25" s="812"/>
      <c r="AI25" s="812"/>
      <c r="AJ25" s="812"/>
    </row>
    <row r="26" spans="1:36" ht="17.25" customHeight="1">
      <c r="A26" s="802"/>
      <c r="B26" s="803"/>
      <c r="C26" s="797"/>
      <c r="D26" s="798"/>
      <c r="E26" s="798"/>
      <c r="F26" s="799"/>
      <c r="G26" s="797"/>
      <c r="H26" s="798"/>
      <c r="I26" s="798"/>
      <c r="J26" s="798"/>
      <c r="K26" s="799"/>
      <c r="L26" s="797"/>
      <c r="M26" s="798"/>
      <c r="N26" s="798"/>
      <c r="O26" s="798"/>
      <c r="P26" s="799"/>
      <c r="Q26" s="816"/>
      <c r="R26" s="817"/>
      <c r="S26" s="817"/>
      <c r="T26" s="818"/>
      <c r="U26" s="797"/>
      <c r="V26" s="798"/>
      <c r="W26" s="798"/>
      <c r="X26" s="799"/>
      <c r="Y26" s="812"/>
      <c r="Z26" s="812"/>
      <c r="AA26" s="812"/>
      <c r="AB26" s="812"/>
      <c r="AC26" s="812"/>
      <c r="AD26" s="812"/>
      <c r="AE26" s="812"/>
      <c r="AF26" s="812"/>
      <c r="AG26" s="812"/>
      <c r="AH26" s="812"/>
      <c r="AI26" s="812"/>
      <c r="AJ26" s="812"/>
    </row>
    <row r="27" spans="1:36" ht="17.25" customHeight="1">
      <c r="A27" s="800">
        <v>10</v>
      </c>
      <c r="B27" s="801"/>
      <c r="C27" s="794"/>
      <c r="D27" s="795"/>
      <c r="E27" s="795"/>
      <c r="F27" s="796"/>
      <c r="G27" s="794"/>
      <c r="H27" s="795"/>
      <c r="I27" s="795"/>
      <c r="J27" s="795"/>
      <c r="K27" s="796"/>
      <c r="L27" s="794"/>
      <c r="M27" s="795"/>
      <c r="N27" s="795"/>
      <c r="O27" s="795"/>
      <c r="P27" s="796"/>
      <c r="Q27" s="813"/>
      <c r="R27" s="814"/>
      <c r="S27" s="814"/>
      <c r="T27" s="815"/>
      <c r="U27" s="794"/>
      <c r="V27" s="795"/>
      <c r="W27" s="795"/>
      <c r="X27" s="796"/>
      <c r="Y27" s="812"/>
      <c r="Z27" s="812"/>
      <c r="AA27" s="812"/>
      <c r="AB27" s="812"/>
      <c r="AC27" s="812"/>
      <c r="AD27" s="812"/>
      <c r="AE27" s="812"/>
      <c r="AF27" s="812"/>
      <c r="AG27" s="812"/>
      <c r="AH27" s="812"/>
      <c r="AI27" s="812"/>
      <c r="AJ27" s="812"/>
    </row>
    <row r="28" spans="1:36" ht="17.25" customHeight="1">
      <c r="A28" s="802"/>
      <c r="B28" s="803"/>
      <c r="C28" s="797"/>
      <c r="D28" s="798"/>
      <c r="E28" s="798"/>
      <c r="F28" s="799"/>
      <c r="G28" s="797"/>
      <c r="H28" s="798"/>
      <c r="I28" s="798"/>
      <c r="J28" s="798"/>
      <c r="K28" s="799"/>
      <c r="L28" s="797"/>
      <c r="M28" s="798"/>
      <c r="N28" s="798"/>
      <c r="O28" s="798"/>
      <c r="P28" s="799"/>
      <c r="Q28" s="816"/>
      <c r="R28" s="817"/>
      <c r="S28" s="817"/>
      <c r="T28" s="818"/>
      <c r="U28" s="797"/>
      <c r="V28" s="798"/>
      <c r="W28" s="798"/>
      <c r="X28" s="799"/>
      <c r="Y28" s="812"/>
      <c r="Z28" s="812"/>
      <c r="AA28" s="812"/>
      <c r="AB28" s="812"/>
      <c r="AC28" s="812"/>
      <c r="AD28" s="812"/>
      <c r="AE28" s="812"/>
      <c r="AF28" s="812"/>
      <c r="AG28" s="812"/>
      <c r="AH28" s="812"/>
      <c r="AI28" s="812"/>
      <c r="AJ28" s="812"/>
    </row>
    <row r="29" spans="1:36" ht="17.25" customHeight="1">
      <c r="A29" s="800">
        <v>11</v>
      </c>
      <c r="B29" s="801"/>
      <c r="C29" s="794"/>
      <c r="D29" s="795"/>
      <c r="E29" s="795"/>
      <c r="F29" s="796"/>
      <c r="G29" s="794"/>
      <c r="H29" s="795"/>
      <c r="I29" s="795"/>
      <c r="J29" s="795"/>
      <c r="K29" s="796"/>
      <c r="L29" s="794"/>
      <c r="M29" s="795"/>
      <c r="N29" s="795"/>
      <c r="O29" s="795"/>
      <c r="P29" s="796"/>
      <c r="Q29" s="813"/>
      <c r="R29" s="814"/>
      <c r="S29" s="814"/>
      <c r="T29" s="815"/>
      <c r="U29" s="794"/>
      <c r="V29" s="795"/>
      <c r="W29" s="795"/>
      <c r="X29" s="796"/>
      <c r="Y29" s="812"/>
      <c r="Z29" s="812"/>
      <c r="AA29" s="812"/>
      <c r="AB29" s="812"/>
      <c r="AC29" s="812"/>
      <c r="AD29" s="812"/>
      <c r="AE29" s="812"/>
      <c r="AF29" s="812"/>
      <c r="AG29" s="812"/>
      <c r="AH29" s="812"/>
      <c r="AI29" s="812"/>
      <c r="AJ29" s="812"/>
    </row>
    <row r="30" spans="1:36" ht="17.25" customHeight="1">
      <c r="A30" s="802"/>
      <c r="B30" s="803"/>
      <c r="C30" s="797"/>
      <c r="D30" s="798"/>
      <c r="E30" s="798"/>
      <c r="F30" s="799"/>
      <c r="G30" s="797"/>
      <c r="H30" s="798"/>
      <c r="I30" s="798"/>
      <c r="J30" s="798"/>
      <c r="K30" s="799"/>
      <c r="L30" s="797"/>
      <c r="M30" s="798"/>
      <c r="N30" s="798"/>
      <c r="O30" s="798"/>
      <c r="P30" s="799"/>
      <c r="Q30" s="816"/>
      <c r="R30" s="817"/>
      <c r="S30" s="817"/>
      <c r="T30" s="818"/>
      <c r="U30" s="797"/>
      <c r="V30" s="798"/>
      <c r="W30" s="798"/>
      <c r="X30" s="799"/>
      <c r="Y30" s="812"/>
      <c r="Z30" s="812"/>
      <c r="AA30" s="812"/>
      <c r="AB30" s="812"/>
      <c r="AC30" s="812"/>
      <c r="AD30" s="812"/>
      <c r="AE30" s="812"/>
      <c r="AF30" s="812"/>
      <c r="AG30" s="812"/>
      <c r="AH30" s="812"/>
      <c r="AI30" s="812"/>
      <c r="AJ30" s="812"/>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441</v>
      </c>
      <c r="Y1" s="112" t="s">
        <v>187</v>
      </c>
    </row>
    <row r="3" spans="1:25" ht="17.25" customHeight="1">
      <c r="A3" s="639" t="s">
        <v>442</v>
      </c>
      <c r="B3" s="639"/>
      <c r="C3" s="639"/>
      <c r="D3" s="639"/>
      <c r="E3" s="639"/>
      <c r="F3" s="639"/>
      <c r="G3" s="639"/>
      <c r="H3" s="639"/>
      <c r="I3" s="639"/>
      <c r="J3" s="639"/>
      <c r="K3" s="639"/>
      <c r="L3" s="639"/>
      <c r="M3" s="639"/>
      <c r="N3" s="639"/>
      <c r="O3" s="639"/>
      <c r="P3" s="639"/>
      <c r="Q3" s="639"/>
      <c r="R3" s="639"/>
      <c r="S3" s="639"/>
      <c r="T3" s="639"/>
      <c r="U3" s="639"/>
      <c r="V3" s="639"/>
      <c r="W3" s="639"/>
      <c r="X3" s="639"/>
    </row>
    <row r="4" spans="1:25"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6" spans="1:25" ht="17.25" customHeight="1">
      <c r="O6" s="70"/>
      <c r="P6" s="70"/>
      <c r="S6" s="636" t="s">
        <v>175</v>
      </c>
      <c r="T6" s="636"/>
      <c r="U6" s="636"/>
      <c r="V6" s="636"/>
      <c r="W6" s="636"/>
      <c r="X6" s="636"/>
    </row>
    <row r="7" spans="1:25" ht="17.25" customHeight="1">
      <c r="A7" s="1" t="s">
        <v>193</v>
      </c>
      <c r="E7" s="70"/>
      <c r="L7" s="70"/>
    </row>
    <row r="8" spans="1:25" ht="17.25" customHeight="1">
      <c r="J8" s="615" t="s">
        <v>164</v>
      </c>
      <c r="K8" s="615"/>
      <c r="L8" s="615"/>
      <c r="M8" s="615"/>
      <c r="N8" s="615"/>
      <c r="O8" s="616" t="str">
        <f>IF(基本情報!$C$3="","",基本情報!$C$3)</f>
        <v/>
      </c>
      <c r="P8" s="616"/>
      <c r="Q8" s="616"/>
      <c r="R8" s="616"/>
      <c r="S8" s="616"/>
      <c r="T8" s="616"/>
      <c r="U8" s="616"/>
      <c r="V8" s="616"/>
      <c r="W8" s="616"/>
      <c r="X8" s="616"/>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194</v>
      </c>
      <c r="K10" s="615"/>
      <c r="L10" s="615"/>
      <c r="M10" s="615"/>
      <c r="N10" s="615"/>
      <c r="O10" s="616" t="str">
        <f>IF(基本情報!$C$5="","",基本情報!$C$5)</f>
        <v/>
      </c>
      <c r="P10" s="616"/>
      <c r="Q10" s="616"/>
      <c r="R10" s="616"/>
      <c r="S10" s="616"/>
      <c r="T10" s="616"/>
      <c r="U10" s="616"/>
      <c r="V10" s="616"/>
      <c r="W10" s="616"/>
      <c r="X10" s="616"/>
    </row>
    <row r="12" spans="1:25" ht="17.25" customHeight="1">
      <c r="A12" s="1" t="s">
        <v>443</v>
      </c>
    </row>
    <row r="13" spans="1:25" ht="17.25" customHeight="1">
      <c r="A13" s="1" t="s">
        <v>444</v>
      </c>
    </row>
    <row r="15" spans="1:25" ht="17.25" customHeight="1">
      <c r="A15" s="614" t="s">
        <v>196</v>
      </c>
      <c r="B15" s="614"/>
      <c r="C15" s="614"/>
      <c r="D15" s="614"/>
      <c r="E15" s="614"/>
      <c r="F15" s="614"/>
      <c r="G15" s="614"/>
      <c r="H15" s="614"/>
      <c r="I15" s="614"/>
      <c r="J15" s="614"/>
      <c r="K15" s="614"/>
      <c r="L15" s="614"/>
      <c r="M15" s="614"/>
      <c r="N15" s="614"/>
      <c r="O15" s="614"/>
      <c r="P15" s="614"/>
      <c r="Q15" s="614"/>
      <c r="R15" s="614"/>
      <c r="S15" s="614"/>
      <c r="T15" s="614"/>
      <c r="U15" s="614"/>
      <c r="V15" s="614"/>
      <c r="W15" s="614"/>
      <c r="X15" s="614"/>
    </row>
    <row r="16" spans="1:25" ht="17.25" customHeight="1">
      <c r="S16" s="70"/>
    </row>
    <row r="17" spans="1:24" ht="17.25" customHeight="1">
      <c r="A17" s="637" t="s">
        <v>302</v>
      </c>
      <c r="B17" s="637"/>
      <c r="C17" s="637"/>
      <c r="D17" s="637"/>
      <c r="E17" s="637"/>
      <c r="F17" s="637"/>
      <c r="G17" s="638" t="str">
        <f>IF(基本情報!$C$1="","",基本情報!$C$1)</f>
        <v/>
      </c>
      <c r="H17" s="638"/>
      <c r="I17" s="638"/>
      <c r="J17" s="638"/>
      <c r="K17" s="638"/>
      <c r="L17" s="638"/>
      <c r="M17" s="638"/>
      <c r="N17" s="638"/>
      <c r="O17" s="638"/>
      <c r="P17" s="638"/>
      <c r="Q17" s="638"/>
      <c r="R17" s="638"/>
      <c r="S17" s="638"/>
      <c r="T17" s="638"/>
      <c r="U17" s="638"/>
      <c r="V17" s="638"/>
      <c r="W17" s="638"/>
      <c r="X17" s="638"/>
    </row>
    <row r="18" spans="1:24" ht="17.25" customHeight="1">
      <c r="A18" s="8"/>
      <c r="B18" s="8"/>
      <c r="C18" s="8"/>
      <c r="D18" s="8"/>
      <c r="E18" s="8"/>
      <c r="F18" s="8"/>
      <c r="G18" s="8"/>
    </row>
    <row r="19" spans="1:24" ht="17.25" customHeight="1">
      <c r="A19" s="637" t="s">
        <v>445</v>
      </c>
      <c r="B19" s="637"/>
      <c r="C19" s="637"/>
      <c r="D19" s="637"/>
      <c r="E19" s="637"/>
      <c r="F19" s="637"/>
      <c r="G19" s="638" t="str">
        <f>IF(基本情報!$C$2="","",基本情報!$C$2)</f>
        <v/>
      </c>
      <c r="H19" s="638"/>
      <c r="I19" s="638"/>
      <c r="J19" s="638"/>
      <c r="K19" s="638"/>
      <c r="L19" s="638"/>
      <c r="M19" s="638"/>
      <c r="N19" s="638"/>
      <c r="O19" s="638"/>
      <c r="P19" s="638"/>
      <c r="Q19" s="638"/>
      <c r="R19" s="638"/>
      <c r="S19" s="638"/>
      <c r="T19" s="638"/>
      <c r="U19" s="638"/>
      <c r="V19" s="638"/>
      <c r="W19" s="638"/>
      <c r="X19" s="638"/>
    </row>
    <row r="20" spans="1:24" ht="17.25" customHeight="1">
      <c r="A20" s="8"/>
      <c r="B20" s="8"/>
      <c r="C20" s="8"/>
      <c r="D20" s="8"/>
      <c r="E20" s="8"/>
      <c r="F20" s="8"/>
      <c r="G20" s="8"/>
    </row>
    <row r="21" spans="1:24" ht="17.25" customHeight="1">
      <c r="A21" s="637" t="s">
        <v>446</v>
      </c>
      <c r="B21" s="637"/>
      <c r="C21" s="637"/>
      <c r="D21" s="637"/>
      <c r="E21" s="637"/>
      <c r="F21" s="637"/>
      <c r="G21" s="819" t="str">
        <f>IF(基本情報!$C$13="","",基本情報!$C$13)</f>
        <v>令和　年　月　日</v>
      </c>
      <c r="H21" s="819"/>
      <c r="I21" s="819"/>
      <c r="J21" s="819"/>
      <c r="K21" s="819"/>
      <c r="L21" s="819"/>
      <c r="M21" s="70"/>
      <c r="N21" s="70"/>
      <c r="O21" s="70"/>
      <c r="P21" s="70"/>
      <c r="Q21" s="70"/>
      <c r="R21" s="70"/>
    </row>
    <row r="22" spans="1:24" ht="17.25" customHeight="1">
      <c r="A22" s="8"/>
      <c r="B22" s="8"/>
      <c r="C22" s="8"/>
      <c r="D22" s="8"/>
      <c r="E22" s="8"/>
      <c r="F22" s="8"/>
    </row>
    <row r="23" spans="1:24" ht="17.25" customHeight="1">
      <c r="A23" s="637" t="s">
        <v>447</v>
      </c>
      <c r="B23" s="637"/>
      <c r="C23" s="637"/>
      <c r="D23" s="637"/>
      <c r="E23" s="637"/>
      <c r="F23" s="637"/>
      <c r="G23" s="758" t="str">
        <f>IF(基本情報!$C$14="","",基本情報!$C$14)</f>
        <v>令和　年　月　日</v>
      </c>
      <c r="H23" s="758"/>
      <c r="I23" s="758"/>
      <c r="J23" s="758"/>
      <c r="K23" s="758"/>
      <c r="L23" s="758"/>
      <c r="M23" s="70"/>
      <c r="N23" s="70"/>
      <c r="O23" s="70"/>
      <c r="P23" s="70"/>
      <c r="Q23" s="70"/>
      <c r="R23" s="70"/>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92"/>
  <sheetViews>
    <sheetView view="pageBreakPreview" zoomScaleNormal="100" zoomScaleSheetLayoutView="100" workbookViewId="0">
      <selection activeCell="A8" sqref="A8:X9"/>
    </sheetView>
  </sheetViews>
  <sheetFormatPr defaultColWidth="9" defaultRowHeight="13.2"/>
  <cols>
    <col min="1" max="24" width="3.6640625" style="1" customWidth="1"/>
    <col min="25" max="16384" width="9" style="1"/>
  </cols>
  <sheetData>
    <row r="1" spans="1:25" ht="17.25" customHeight="1">
      <c r="X1" s="18" t="s">
        <v>448</v>
      </c>
      <c r="Y1" s="11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s="70" customFormat="1" ht="17.25" customHeight="1">
      <c r="A4" s="1"/>
      <c r="B4" s="1"/>
      <c r="C4" s="1"/>
      <c r="D4" s="1"/>
      <c r="E4" s="1"/>
      <c r="F4" s="1"/>
      <c r="G4" s="1"/>
      <c r="H4" s="1"/>
      <c r="I4" s="1"/>
      <c r="J4" s="1"/>
      <c r="K4" s="1"/>
      <c r="L4" s="1"/>
      <c r="M4" s="1"/>
      <c r="N4" s="1"/>
      <c r="O4" s="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A7" s="639" t="s">
        <v>449</v>
      </c>
      <c r="B7" s="639"/>
      <c r="C7" s="639"/>
      <c r="D7" s="639"/>
      <c r="E7" s="639"/>
      <c r="F7" s="639"/>
      <c r="G7" s="639"/>
      <c r="H7" s="639"/>
      <c r="I7" s="639"/>
      <c r="J7" s="639"/>
      <c r="K7" s="639"/>
      <c r="L7" s="639"/>
      <c r="M7" s="639"/>
      <c r="N7" s="639"/>
      <c r="O7" s="639"/>
      <c r="P7" s="639"/>
      <c r="Q7" s="639"/>
      <c r="R7" s="639"/>
      <c r="S7" s="639"/>
      <c r="T7" s="639"/>
      <c r="U7" s="639"/>
      <c r="V7" s="639"/>
      <c r="W7" s="639"/>
      <c r="X7" s="639"/>
    </row>
    <row r="8" spans="1:25" ht="17.25" customHeight="1">
      <c r="A8" s="639"/>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S10" s="636" t="s">
        <v>175</v>
      </c>
      <c r="T10" s="636"/>
      <c r="U10" s="636"/>
      <c r="V10" s="636"/>
      <c r="W10" s="636"/>
      <c r="X10" s="636"/>
    </row>
    <row r="11" spans="1:25" ht="17.25" customHeight="1">
      <c r="A11" s="1" t="s">
        <v>193</v>
      </c>
      <c r="E11" s="70"/>
      <c r="L11" s="70"/>
    </row>
    <row r="12" spans="1:25" ht="17.25" customHeight="1">
      <c r="F12" s="614" t="s">
        <v>163</v>
      </c>
      <c r="G12" s="614"/>
      <c r="H12" s="614"/>
      <c r="I12" s="615" t="s">
        <v>165</v>
      </c>
      <c r="J12" s="615"/>
      <c r="K12" s="615"/>
      <c r="L12" s="615"/>
      <c r="M12" s="615"/>
      <c r="N12" s="861" t="str">
        <f>IF(基本情報!$C$4="","",基本情報!$C$4)</f>
        <v/>
      </c>
      <c r="O12" s="861"/>
      <c r="P12" s="861"/>
      <c r="Q12" s="861"/>
      <c r="R12" s="861"/>
      <c r="S12" s="861"/>
      <c r="T12" s="861"/>
      <c r="U12" s="861"/>
      <c r="V12" s="861"/>
      <c r="W12" s="861"/>
      <c r="X12" s="861"/>
    </row>
    <row r="13" spans="1:25" ht="17.25" customHeight="1">
      <c r="C13" s="70"/>
      <c r="D13" s="70"/>
      <c r="E13" s="70"/>
      <c r="F13" s="614"/>
      <c r="G13" s="614"/>
      <c r="H13" s="614"/>
      <c r="I13" s="615" t="s">
        <v>450</v>
      </c>
      <c r="J13" s="615"/>
      <c r="K13" s="615"/>
      <c r="L13" s="615"/>
      <c r="M13" s="615"/>
      <c r="N13" s="857"/>
      <c r="O13" s="857"/>
      <c r="P13" s="857"/>
      <c r="Q13" s="857"/>
      <c r="R13" s="857"/>
      <c r="S13" s="857"/>
      <c r="T13" s="857"/>
      <c r="U13" s="857"/>
      <c r="V13" s="857"/>
      <c r="W13" s="857"/>
      <c r="X13" s="857"/>
    </row>
    <row r="14" spans="1:25" ht="17.25" customHeight="1"/>
    <row r="15" spans="1:25" ht="17.25" customHeight="1">
      <c r="A15" s="614" t="s">
        <v>219</v>
      </c>
      <c r="B15" s="614"/>
      <c r="C15" s="177"/>
      <c r="D15" s="70" t="s">
        <v>451</v>
      </c>
      <c r="E15" s="177"/>
      <c r="F15" s="70" t="s">
        <v>246</v>
      </c>
      <c r="G15" s="860" t="s">
        <v>452</v>
      </c>
      <c r="H15" s="860"/>
      <c r="J15" s="70"/>
      <c r="K15" s="70"/>
      <c r="L15" s="70"/>
      <c r="M15" s="70"/>
      <c r="N15" s="70"/>
      <c r="O15" s="70"/>
      <c r="P15" s="70"/>
      <c r="Q15" s="70"/>
      <c r="R15" s="70"/>
      <c r="S15" s="70"/>
      <c r="T15" s="70"/>
      <c r="U15" s="70"/>
      <c r="V15" s="70"/>
      <c r="W15" s="70"/>
      <c r="X15" s="70"/>
    </row>
    <row r="16" spans="1:25" ht="17.25" customHeight="1">
      <c r="A16" s="849" t="s">
        <v>453</v>
      </c>
      <c r="B16" s="850"/>
      <c r="C16" s="850"/>
      <c r="D16" s="851"/>
      <c r="E16" s="858" t="str">
        <f>IF(基本情報!$C$1="","",基本情報!$C$1)</f>
        <v/>
      </c>
      <c r="F16" s="858"/>
      <c r="G16" s="858"/>
      <c r="H16" s="858"/>
      <c r="I16" s="858"/>
      <c r="J16" s="858"/>
      <c r="K16" s="858"/>
      <c r="L16" s="858"/>
      <c r="M16" s="858"/>
      <c r="N16" s="858"/>
      <c r="O16" s="858"/>
      <c r="P16" s="858"/>
      <c r="Q16" s="858"/>
      <c r="R16" s="858"/>
      <c r="S16" s="858"/>
      <c r="T16" s="858"/>
      <c r="U16" s="858"/>
      <c r="V16" s="858"/>
      <c r="W16" s="858"/>
      <c r="X16" s="858"/>
    </row>
    <row r="17" spans="1:24" ht="17.25" customHeight="1">
      <c r="A17" s="680" t="s">
        <v>454</v>
      </c>
      <c r="B17" s="681"/>
      <c r="C17" s="681"/>
      <c r="D17" s="682"/>
      <c r="E17" s="786"/>
      <c r="F17" s="786"/>
      <c r="G17" s="786"/>
      <c r="H17" s="786"/>
      <c r="I17" s="786"/>
      <c r="J17" s="786"/>
      <c r="K17" s="786"/>
      <c r="L17" s="786"/>
      <c r="M17" s="786"/>
      <c r="N17" s="786"/>
      <c r="O17" s="786"/>
      <c r="P17" s="786"/>
      <c r="Q17" s="786"/>
      <c r="R17" s="786"/>
      <c r="S17" s="786"/>
      <c r="T17" s="786"/>
      <c r="U17" s="786"/>
      <c r="V17" s="786"/>
      <c r="W17" s="786"/>
      <c r="X17" s="786"/>
    </row>
    <row r="18" spans="1:24" ht="17.25" customHeight="1">
      <c r="A18" s="849" t="s">
        <v>455</v>
      </c>
      <c r="B18" s="850"/>
      <c r="C18" s="850"/>
      <c r="D18" s="851"/>
      <c r="E18" s="862" t="str">
        <f>IF(基本情報!$C$13="","",基本情報!$C$13)</f>
        <v>令和　年　月　日</v>
      </c>
      <c r="F18" s="863"/>
      <c r="G18" s="863"/>
      <c r="H18" s="863"/>
      <c r="I18" s="863"/>
      <c r="J18" s="863"/>
      <c r="K18" s="863"/>
      <c r="L18" s="863"/>
      <c r="M18" s="863"/>
      <c r="N18" s="628" t="s">
        <v>456</v>
      </c>
      <c r="O18" s="628"/>
      <c r="P18" s="864" t="s">
        <v>175</v>
      </c>
      <c r="Q18" s="864"/>
      <c r="R18" s="864"/>
      <c r="S18" s="864"/>
      <c r="T18" s="864"/>
      <c r="U18" s="864"/>
      <c r="V18" s="864"/>
      <c r="W18" s="864"/>
      <c r="X18" s="865"/>
    </row>
    <row r="19" spans="1:24" ht="17.25" customHeight="1">
      <c r="A19" s="602" t="s">
        <v>457</v>
      </c>
      <c r="B19" s="603"/>
      <c r="C19" s="603"/>
      <c r="D19" s="604"/>
      <c r="E19" s="866" t="s">
        <v>458</v>
      </c>
      <c r="F19" s="825"/>
      <c r="G19" s="825"/>
      <c r="H19" s="825"/>
      <c r="I19" s="825"/>
      <c r="J19" s="867"/>
      <c r="K19" s="845"/>
      <c r="L19" s="846"/>
      <c r="M19" s="843" t="s">
        <v>459</v>
      </c>
      <c r="N19" s="630" t="s">
        <v>460</v>
      </c>
      <c r="O19" s="631"/>
      <c r="P19" s="631"/>
      <c r="Q19" s="839" t="s">
        <v>461</v>
      </c>
      <c r="R19" s="839"/>
      <c r="S19" s="839"/>
      <c r="T19" s="839"/>
      <c r="U19" s="840"/>
      <c r="V19" s="859" t="s">
        <v>462</v>
      </c>
      <c r="W19" s="859"/>
      <c r="X19" s="859"/>
    </row>
    <row r="20" spans="1:24" ht="17.25" customHeight="1">
      <c r="A20" s="852"/>
      <c r="B20" s="637"/>
      <c r="C20" s="637"/>
      <c r="D20" s="853"/>
      <c r="E20" s="868"/>
      <c r="F20" s="869"/>
      <c r="G20" s="869"/>
      <c r="H20" s="869"/>
      <c r="I20" s="869"/>
      <c r="J20" s="870"/>
      <c r="K20" s="847"/>
      <c r="L20" s="848"/>
      <c r="M20" s="844"/>
      <c r="N20" s="651"/>
      <c r="O20" s="614"/>
      <c r="P20" s="614"/>
      <c r="Q20" s="841"/>
      <c r="R20" s="841"/>
      <c r="S20" s="841"/>
      <c r="T20" s="841"/>
      <c r="U20" s="842"/>
      <c r="V20" s="859"/>
      <c r="W20" s="859"/>
      <c r="X20" s="859"/>
    </row>
    <row r="21" spans="1:24" ht="17.25" customHeight="1">
      <c r="A21" s="605"/>
      <c r="B21" s="606"/>
      <c r="C21" s="606"/>
      <c r="D21" s="607"/>
      <c r="E21" s="854" t="s">
        <v>463</v>
      </c>
      <c r="F21" s="855"/>
      <c r="G21" s="855"/>
      <c r="H21" s="855"/>
      <c r="I21" s="855"/>
      <c r="J21" s="856"/>
      <c r="K21" s="195" t="s">
        <v>464</v>
      </c>
      <c r="L21" s="196"/>
      <c r="M21" s="198" t="s">
        <v>459</v>
      </c>
      <c r="N21" s="644" t="s">
        <v>465</v>
      </c>
      <c r="O21" s="645"/>
      <c r="P21" s="645"/>
      <c r="Q21" s="645"/>
      <c r="R21" s="645"/>
      <c r="S21" s="645"/>
      <c r="T21" s="645"/>
      <c r="U21" s="646"/>
      <c r="V21" s="859"/>
      <c r="W21" s="859"/>
      <c r="X21" s="859"/>
    </row>
    <row r="22" spans="1:24" ht="17.25" customHeight="1">
      <c r="A22" s="611" t="s">
        <v>466</v>
      </c>
      <c r="B22" s="612"/>
      <c r="C22" s="612"/>
      <c r="D22" s="613"/>
      <c r="E22" s="820"/>
      <c r="F22" s="821"/>
      <c r="G22" s="821"/>
      <c r="H22" s="821"/>
      <c r="I22" s="821"/>
      <c r="J22" s="822"/>
      <c r="K22" s="835"/>
      <c r="L22" s="836"/>
      <c r="M22" s="197" t="s">
        <v>467</v>
      </c>
      <c r="N22" s="823"/>
      <c r="O22" s="824"/>
      <c r="P22" s="825" t="s">
        <v>468</v>
      </c>
      <c r="Q22" s="825"/>
      <c r="R22" s="832" t="str">
        <f>IF(K22="","",IF(N22="","",IF(K23="",IF(N22-K22&lt;0,N22-K22,""),IF(N22-K23&lt;0,N22-K23,""))))</f>
        <v/>
      </c>
      <c r="S22" s="832"/>
      <c r="T22" s="833" t="s">
        <v>469</v>
      </c>
      <c r="U22" s="834"/>
      <c r="V22" s="871"/>
      <c r="W22" s="871"/>
      <c r="X22" s="871"/>
    </row>
    <row r="23" spans="1:24" ht="17.25" customHeight="1">
      <c r="A23" s="623"/>
      <c r="B23" s="624"/>
      <c r="C23" s="624"/>
      <c r="D23" s="625"/>
      <c r="E23" s="826"/>
      <c r="F23" s="827"/>
      <c r="G23" s="827"/>
      <c r="H23" s="827"/>
      <c r="I23" s="827"/>
      <c r="J23" s="828"/>
      <c r="K23" s="837"/>
      <c r="L23" s="838"/>
      <c r="M23" s="199" t="s">
        <v>467</v>
      </c>
      <c r="N23" s="829"/>
      <c r="O23" s="830"/>
      <c r="P23" s="830"/>
      <c r="Q23" s="830"/>
      <c r="R23" s="830"/>
      <c r="S23" s="830"/>
      <c r="T23" s="830"/>
      <c r="U23" s="831"/>
      <c r="V23" s="871"/>
      <c r="W23" s="871"/>
      <c r="X23" s="871"/>
    </row>
    <row r="24" spans="1:24" ht="17.25" customHeight="1">
      <c r="A24" s="611" t="s">
        <v>466</v>
      </c>
      <c r="B24" s="612"/>
      <c r="C24" s="612"/>
      <c r="D24" s="613"/>
      <c r="E24" s="820"/>
      <c r="F24" s="821"/>
      <c r="G24" s="821"/>
      <c r="H24" s="821"/>
      <c r="I24" s="821"/>
      <c r="J24" s="822"/>
      <c r="K24" s="835"/>
      <c r="L24" s="836"/>
      <c r="M24" s="197" t="s">
        <v>467</v>
      </c>
      <c r="N24" s="823"/>
      <c r="O24" s="824"/>
      <c r="P24" s="825" t="s">
        <v>468</v>
      </c>
      <c r="Q24" s="825"/>
      <c r="R24" s="832" t="str">
        <f>IF(K24="","",IF(N24="","",IF(K25="",IF(N24-K24&lt;0,N24-K24,""),IF(N24-K25&lt;0,N24-K25,""))))</f>
        <v/>
      </c>
      <c r="S24" s="832"/>
      <c r="T24" s="833" t="s">
        <v>469</v>
      </c>
      <c r="U24" s="834"/>
      <c r="V24" s="871"/>
      <c r="W24" s="871"/>
      <c r="X24" s="871"/>
    </row>
    <row r="25" spans="1:24" ht="17.25" customHeight="1">
      <c r="A25" s="623"/>
      <c r="B25" s="624"/>
      <c r="C25" s="624"/>
      <c r="D25" s="625"/>
      <c r="E25" s="826"/>
      <c r="F25" s="827"/>
      <c r="G25" s="827"/>
      <c r="H25" s="827"/>
      <c r="I25" s="827"/>
      <c r="J25" s="828"/>
      <c r="K25" s="837"/>
      <c r="L25" s="838"/>
      <c r="M25" s="199" t="s">
        <v>467</v>
      </c>
      <c r="N25" s="829"/>
      <c r="O25" s="830"/>
      <c r="P25" s="830"/>
      <c r="Q25" s="830"/>
      <c r="R25" s="830"/>
      <c r="S25" s="830"/>
      <c r="T25" s="830"/>
      <c r="U25" s="831"/>
      <c r="V25" s="871"/>
      <c r="W25" s="871"/>
      <c r="X25" s="871"/>
    </row>
    <row r="26" spans="1:24" ht="17.25" customHeight="1">
      <c r="A26" s="611" t="s">
        <v>466</v>
      </c>
      <c r="B26" s="612"/>
      <c r="C26" s="612"/>
      <c r="D26" s="613"/>
      <c r="E26" s="820"/>
      <c r="F26" s="821"/>
      <c r="G26" s="821"/>
      <c r="H26" s="821"/>
      <c r="I26" s="821"/>
      <c r="J26" s="822"/>
      <c r="K26" s="835"/>
      <c r="L26" s="836"/>
      <c r="M26" s="197" t="s">
        <v>467</v>
      </c>
      <c r="N26" s="823"/>
      <c r="O26" s="824"/>
      <c r="P26" s="825" t="s">
        <v>468</v>
      </c>
      <c r="Q26" s="825"/>
      <c r="R26" s="832" t="str">
        <f>IF(K26="","",IF(N26="","",IF(K27="",IF(N26-K26&lt;0,N26-K26,""),IF(N26-K27&lt;0,N26-K27,""))))</f>
        <v/>
      </c>
      <c r="S26" s="832"/>
      <c r="T26" s="833" t="s">
        <v>469</v>
      </c>
      <c r="U26" s="834"/>
      <c r="V26" s="871"/>
      <c r="W26" s="871"/>
      <c r="X26" s="871"/>
    </row>
    <row r="27" spans="1:24" ht="17.25" customHeight="1">
      <c r="A27" s="623"/>
      <c r="B27" s="624"/>
      <c r="C27" s="624"/>
      <c r="D27" s="625"/>
      <c r="E27" s="826"/>
      <c r="F27" s="827"/>
      <c r="G27" s="827"/>
      <c r="H27" s="827"/>
      <c r="I27" s="827"/>
      <c r="J27" s="828"/>
      <c r="K27" s="837"/>
      <c r="L27" s="838"/>
      <c r="M27" s="199" t="s">
        <v>467</v>
      </c>
      <c r="N27" s="829"/>
      <c r="O27" s="830"/>
      <c r="P27" s="830"/>
      <c r="Q27" s="830"/>
      <c r="R27" s="830"/>
      <c r="S27" s="830"/>
      <c r="T27" s="830"/>
      <c r="U27" s="831"/>
      <c r="V27" s="871"/>
      <c r="W27" s="871"/>
      <c r="X27" s="871"/>
    </row>
    <row r="28" spans="1:24" ht="17.25" customHeight="1">
      <c r="A28" s="611" t="s">
        <v>466</v>
      </c>
      <c r="B28" s="612"/>
      <c r="C28" s="612"/>
      <c r="D28" s="613"/>
      <c r="E28" s="820"/>
      <c r="F28" s="821"/>
      <c r="G28" s="821"/>
      <c r="H28" s="821"/>
      <c r="I28" s="821"/>
      <c r="J28" s="822"/>
      <c r="K28" s="835"/>
      <c r="L28" s="836"/>
      <c r="M28" s="197" t="s">
        <v>467</v>
      </c>
      <c r="N28" s="823"/>
      <c r="O28" s="824"/>
      <c r="P28" s="825" t="s">
        <v>468</v>
      </c>
      <c r="Q28" s="825"/>
      <c r="R28" s="832" t="str">
        <f>IF(K28="","",IF(N28="","",IF(K29="",IF(N28-K28&lt;0,N28-K28,""),IF(N28-K29&lt;0,N28-K29,""))))</f>
        <v/>
      </c>
      <c r="S28" s="832"/>
      <c r="T28" s="833" t="s">
        <v>469</v>
      </c>
      <c r="U28" s="834"/>
      <c r="V28" s="871"/>
      <c r="W28" s="871"/>
      <c r="X28" s="871"/>
    </row>
    <row r="29" spans="1:24" ht="17.25" customHeight="1">
      <c r="A29" s="623"/>
      <c r="B29" s="624"/>
      <c r="C29" s="624"/>
      <c r="D29" s="625"/>
      <c r="E29" s="826"/>
      <c r="F29" s="827"/>
      <c r="G29" s="827"/>
      <c r="H29" s="827"/>
      <c r="I29" s="827"/>
      <c r="J29" s="828"/>
      <c r="K29" s="837"/>
      <c r="L29" s="838"/>
      <c r="M29" s="199" t="s">
        <v>467</v>
      </c>
      <c r="N29" s="829"/>
      <c r="O29" s="830"/>
      <c r="P29" s="830"/>
      <c r="Q29" s="830"/>
      <c r="R29" s="830"/>
      <c r="S29" s="830"/>
      <c r="T29" s="830"/>
      <c r="U29" s="831"/>
      <c r="V29" s="871"/>
      <c r="W29" s="871"/>
      <c r="X29" s="871"/>
    </row>
    <row r="30" spans="1:24" ht="17.25" customHeight="1">
      <c r="A30" s="611" t="s">
        <v>466</v>
      </c>
      <c r="B30" s="612"/>
      <c r="C30" s="612"/>
      <c r="D30" s="613"/>
      <c r="E30" s="820"/>
      <c r="F30" s="821"/>
      <c r="G30" s="821"/>
      <c r="H30" s="821"/>
      <c r="I30" s="821"/>
      <c r="J30" s="822"/>
      <c r="K30" s="835"/>
      <c r="L30" s="836"/>
      <c r="M30" s="197" t="s">
        <v>467</v>
      </c>
      <c r="N30" s="823"/>
      <c r="O30" s="824"/>
      <c r="P30" s="825" t="s">
        <v>468</v>
      </c>
      <c r="Q30" s="825"/>
      <c r="R30" s="832" t="str">
        <f>IF(K30="","",IF(N30="","",IF(K31="",IF(N30-K30&lt;0,N30-K30,""),IF(N30-K31&lt;0,N30-K31,""))))</f>
        <v/>
      </c>
      <c r="S30" s="832"/>
      <c r="T30" s="833" t="s">
        <v>469</v>
      </c>
      <c r="U30" s="834"/>
      <c r="V30" s="871"/>
      <c r="W30" s="871"/>
      <c r="X30" s="871"/>
    </row>
    <row r="31" spans="1:24" ht="17.25" customHeight="1">
      <c r="A31" s="623"/>
      <c r="B31" s="624"/>
      <c r="C31" s="624"/>
      <c r="D31" s="625"/>
      <c r="E31" s="826"/>
      <c r="F31" s="827"/>
      <c r="G31" s="827"/>
      <c r="H31" s="827"/>
      <c r="I31" s="827"/>
      <c r="J31" s="828"/>
      <c r="K31" s="837"/>
      <c r="L31" s="838"/>
      <c r="M31" s="199" t="s">
        <v>467</v>
      </c>
      <c r="N31" s="829"/>
      <c r="O31" s="830"/>
      <c r="P31" s="830"/>
      <c r="Q31" s="830"/>
      <c r="R31" s="830"/>
      <c r="S31" s="830"/>
      <c r="T31" s="830"/>
      <c r="U31" s="831"/>
      <c r="V31" s="871"/>
      <c r="W31" s="871"/>
      <c r="X31" s="871"/>
    </row>
    <row r="32" spans="1:24" ht="17.25" customHeight="1">
      <c r="A32" s="611" t="s">
        <v>466</v>
      </c>
      <c r="B32" s="612"/>
      <c r="C32" s="612"/>
      <c r="D32" s="613"/>
      <c r="E32" s="820"/>
      <c r="F32" s="821"/>
      <c r="G32" s="821"/>
      <c r="H32" s="821"/>
      <c r="I32" s="821"/>
      <c r="J32" s="822"/>
      <c r="K32" s="835"/>
      <c r="L32" s="836"/>
      <c r="M32" s="197" t="s">
        <v>467</v>
      </c>
      <c r="N32" s="823"/>
      <c r="O32" s="824"/>
      <c r="P32" s="825" t="s">
        <v>468</v>
      </c>
      <c r="Q32" s="825"/>
      <c r="R32" s="832" t="str">
        <f>IF(K32="","",IF(N32="","",IF(K33="",IF(N32-K32&lt;0,N32-K32,""),IF(N32-K33&lt;0,N32-K33,""))))</f>
        <v/>
      </c>
      <c r="S32" s="832"/>
      <c r="T32" s="833" t="s">
        <v>469</v>
      </c>
      <c r="U32" s="834"/>
      <c r="V32" s="871"/>
      <c r="W32" s="871"/>
      <c r="X32" s="871"/>
    </row>
    <row r="33" spans="1:24" ht="17.25" customHeight="1">
      <c r="A33" s="623"/>
      <c r="B33" s="624"/>
      <c r="C33" s="624"/>
      <c r="D33" s="625"/>
      <c r="E33" s="826"/>
      <c r="F33" s="827"/>
      <c r="G33" s="827"/>
      <c r="H33" s="827"/>
      <c r="I33" s="827"/>
      <c r="J33" s="828"/>
      <c r="K33" s="837"/>
      <c r="L33" s="838"/>
      <c r="M33" s="199" t="s">
        <v>467</v>
      </c>
      <c r="N33" s="829"/>
      <c r="O33" s="830"/>
      <c r="P33" s="830"/>
      <c r="Q33" s="830"/>
      <c r="R33" s="830"/>
      <c r="S33" s="830"/>
      <c r="T33" s="830"/>
      <c r="U33" s="831"/>
      <c r="V33" s="871"/>
      <c r="W33" s="871"/>
      <c r="X33" s="871"/>
    </row>
    <row r="34" spans="1:24" ht="17.25" customHeight="1">
      <c r="A34" s="611" t="s">
        <v>466</v>
      </c>
      <c r="B34" s="612"/>
      <c r="C34" s="612"/>
      <c r="D34" s="613"/>
      <c r="E34" s="820"/>
      <c r="F34" s="821"/>
      <c r="G34" s="821"/>
      <c r="H34" s="821"/>
      <c r="I34" s="821"/>
      <c r="J34" s="822"/>
      <c r="K34" s="835"/>
      <c r="L34" s="836"/>
      <c r="M34" s="197" t="s">
        <v>467</v>
      </c>
      <c r="N34" s="823"/>
      <c r="O34" s="824"/>
      <c r="P34" s="825" t="s">
        <v>468</v>
      </c>
      <c r="Q34" s="825"/>
      <c r="R34" s="832" t="str">
        <f>IF(K34="","",IF(N34="","",IF(K35="",IF(N34-K34&lt;0,N34-K34,""),IF(N34-K35&lt;0,N34-K35,""))))</f>
        <v/>
      </c>
      <c r="S34" s="832"/>
      <c r="T34" s="833" t="s">
        <v>469</v>
      </c>
      <c r="U34" s="834"/>
      <c r="V34" s="871"/>
      <c r="W34" s="871"/>
      <c r="X34" s="871"/>
    </row>
    <row r="35" spans="1:24" ht="17.25" customHeight="1">
      <c r="A35" s="623"/>
      <c r="B35" s="624"/>
      <c r="C35" s="624"/>
      <c r="D35" s="625"/>
      <c r="E35" s="826"/>
      <c r="F35" s="827"/>
      <c r="G35" s="827"/>
      <c r="H35" s="827"/>
      <c r="I35" s="827"/>
      <c r="J35" s="828"/>
      <c r="K35" s="837"/>
      <c r="L35" s="838"/>
      <c r="M35" s="199" t="s">
        <v>467</v>
      </c>
      <c r="N35" s="829"/>
      <c r="O35" s="830"/>
      <c r="P35" s="830"/>
      <c r="Q35" s="830"/>
      <c r="R35" s="830"/>
      <c r="S35" s="830"/>
      <c r="T35" s="830"/>
      <c r="U35" s="831"/>
      <c r="V35" s="871"/>
      <c r="W35" s="871"/>
      <c r="X35" s="871"/>
    </row>
    <row r="36" spans="1:24" ht="17.25" customHeight="1">
      <c r="A36" s="611" t="s">
        <v>466</v>
      </c>
      <c r="B36" s="612"/>
      <c r="C36" s="612"/>
      <c r="D36" s="613"/>
      <c r="E36" s="820"/>
      <c r="F36" s="821"/>
      <c r="G36" s="821"/>
      <c r="H36" s="821"/>
      <c r="I36" s="821"/>
      <c r="J36" s="822"/>
      <c r="K36" s="835"/>
      <c r="L36" s="836"/>
      <c r="M36" s="197" t="s">
        <v>467</v>
      </c>
      <c r="N36" s="823"/>
      <c r="O36" s="824"/>
      <c r="P36" s="825" t="s">
        <v>468</v>
      </c>
      <c r="Q36" s="825"/>
      <c r="R36" s="832" t="str">
        <f>IF(K36="","",IF(N36="","",IF(K37="",IF(N36-K36&lt;0,N36-K36,""),IF(N36-K37&lt;0,N36-K37,""))))</f>
        <v/>
      </c>
      <c r="S36" s="832"/>
      <c r="T36" s="833" t="s">
        <v>469</v>
      </c>
      <c r="U36" s="834"/>
      <c r="V36" s="871"/>
      <c r="W36" s="871"/>
      <c r="X36" s="871"/>
    </row>
    <row r="37" spans="1:24" ht="17.25" customHeight="1">
      <c r="A37" s="623"/>
      <c r="B37" s="624"/>
      <c r="C37" s="624"/>
      <c r="D37" s="625"/>
      <c r="E37" s="826"/>
      <c r="F37" s="827"/>
      <c r="G37" s="827"/>
      <c r="H37" s="827"/>
      <c r="I37" s="827"/>
      <c r="J37" s="828"/>
      <c r="K37" s="837"/>
      <c r="L37" s="838"/>
      <c r="M37" s="199" t="s">
        <v>467</v>
      </c>
      <c r="N37" s="829"/>
      <c r="O37" s="830"/>
      <c r="P37" s="830"/>
      <c r="Q37" s="830"/>
      <c r="R37" s="830"/>
      <c r="S37" s="830"/>
      <c r="T37" s="830"/>
      <c r="U37" s="831"/>
      <c r="V37" s="871"/>
      <c r="W37" s="871"/>
      <c r="X37" s="871"/>
    </row>
    <row r="38" spans="1:24" ht="17.25" customHeight="1">
      <c r="A38" s="611" t="s">
        <v>466</v>
      </c>
      <c r="B38" s="612"/>
      <c r="C38" s="612"/>
      <c r="D38" s="613"/>
      <c r="E38" s="820"/>
      <c r="F38" s="821"/>
      <c r="G38" s="821"/>
      <c r="H38" s="821"/>
      <c r="I38" s="821"/>
      <c r="J38" s="822"/>
      <c r="K38" s="835"/>
      <c r="L38" s="836"/>
      <c r="M38" s="197" t="s">
        <v>467</v>
      </c>
      <c r="N38" s="823"/>
      <c r="O38" s="824"/>
      <c r="P38" s="825" t="s">
        <v>468</v>
      </c>
      <c r="Q38" s="825"/>
      <c r="R38" s="832" t="str">
        <f>IF(K38="","",IF(N38="","",IF(K39="",IF(N38-K38&lt;0,N38-K38,""),IF(N38-K39&lt;0,N38-K39,""))))</f>
        <v/>
      </c>
      <c r="S38" s="832"/>
      <c r="T38" s="833" t="s">
        <v>469</v>
      </c>
      <c r="U38" s="834"/>
      <c r="V38" s="871"/>
      <c r="W38" s="871"/>
      <c r="X38" s="871"/>
    </row>
    <row r="39" spans="1:24" ht="17.25" customHeight="1">
      <c r="A39" s="623"/>
      <c r="B39" s="624"/>
      <c r="C39" s="624"/>
      <c r="D39" s="625"/>
      <c r="E39" s="826"/>
      <c r="F39" s="827"/>
      <c r="G39" s="827"/>
      <c r="H39" s="827"/>
      <c r="I39" s="827"/>
      <c r="J39" s="828"/>
      <c r="K39" s="837"/>
      <c r="L39" s="838"/>
      <c r="M39" s="199" t="s">
        <v>467</v>
      </c>
      <c r="N39" s="829"/>
      <c r="O39" s="830"/>
      <c r="P39" s="830"/>
      <c r="Q39" s="830"/>
      <c r="R39" s="830"/>
      <c r="S39" s="830"/>
      <c r="T39" s="830"/>
      <c r="U39" s="831"/>
      <c r="V39" s="871"/>
      <c r="W39" s="871"/>
      <c r="X39" s="871"/>
    </row>
    <row r="40" spans="1:24" ht="17.25" customHeight="1">
      <c r="A40" s="200" t="s">
        <v>470</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471</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472</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473</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474</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475</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476</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477</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row r="48" spans="1:24" ht="17.25" customHeight="1">
      <c r="A48" s="872" t="s">
        <v>457</v>
      </c>
      <c r="B48" s="873"/>
      <c r="C48" s="873"/>
      <c r="D48" s="874"/>
      <c r="E48" s="866" t="s">
        <v>458</v>
      </c>
      <c r="F48" s="825"/>
      <c r="G48" s="825"/>
      <c r="H48" s="825"/>
      <c r="I48" s="825"/>
      <c r="J48" s="867"/>
      <c r="K48" s="845"/>
      <c r="L48" s="846"/>
      <c r="M48" s="843" t="s">
        <v>459</v>
      </c>
      <c r="N48" s="630" t="s">
        <v>460</v>
      </c>
      <c r="O48" s="631"/>
      <c r="P48" s="631"/>
      <c r="Q48" s="839" t="s">
        <v>461</v>
      </c>
      <c r="R48" s="839"/>
      <c r="S48" s="839"/>
      <c r="T48" s="839"/>
      <c r="U48" s="840"/>
      <c r="V48" s="859" t="s">
        <v>462</v>
      </c>
      <c r="W48" s="859"/>
      <c r="X48" s="859"/>
    </row>
    <row r="49" spans="1:24" ht="17.25" customHeight="1">
      <c r="A49" s="875"/>
      <c r="B49" s="876"/>
      <c r="C49" s="876"/>
      <c r="D49" s="877"/>
      <c r="E49" s="868"/>
      <c r="F49" s="869"/>
      <c r="G49" s="869"/>
      <c r="H49" s="869"/>
      <c r="I49" s="869"/>
      <c r="J49" s="870"/>
      <c r="K49" s="847"/>
      <c r="L49" s="848"/>
      <c r="M49" s="844"/>
      <c r="N49" s="651"/>
      <c r="O49" s="614"/>
      <c r="P49" s="614"/>
      <c r="Q49" s="841"/>
      <c r="R49" s="841"/>
      <c r="S49" s="841"/>
      <c r="T49" s="841"/>
      <c r="U49" s="842"/>
      <c r="V49" s="859"/>
      <c r="W49" s="859"/>
      <c r="X49" s="859"/>
    </row>
    <row r="50" spans="1:24" s="70" customFormat="1" ht="17.25" customHeight="1">
      <c r="A50" s="878"/>
      <c r="B50" s="879"/>
      <c r="C50" s="879"/>
      <c r="D50" s="880"/>
      <c r="E50" s="854" t="s">
        <v>463</v>
      </c>
      <c r="F50" s="855"/>
      <c r="G50" s="855"/>
      <c r="H50" s="855"/>
      <c r="I50" s="855"/>
      <c r="J50" s="856"/>
      <c r="K50" s="195" t="s">
        <v>464</v>
      </c>
      <c r="L50" s="196"/>
      <c r="M50" s="198" t="s">
        <v>459</v>
      </c>
      <c r="N50" s="644" t="s">
        <v>465</v>
      </c>
      <c r="O50" s="645"/>
      <c r="P50" s="645"/>
      <c r="Q50" s="645"/>
      <c r="R50" s="645"/>
      <c r="S50" s="645"/>
      <c r="T50" s="645"/>
      <c r="U50" s="646"/>
      <c r="V50" s="859"/>
      <c r="W50" s="859"/>
      <c r="X50" s="859"/>
    </row>
    <row r="51" spans="1:24" ht="17.25" customHeight="1">
      <c r="A51" s="611" t="s">
        <v>466</v>
      </c>
      <c r="B51" s="612"/>
      <c r="C51" s="612"/>
      <c r="D51" s="613"/>
      <c r="E51" s="820"/>
      <c r="F51" s="821"/>
      <c r="G51" s="821"/>
      <c r="H51" s="821"/>
      <c r="I51" s="821"/>
      <c r="J51" s="822"/>
      <c r="K51" s="835"/>
      <c r="L51" s="836"/>
      <c r="M51" s="197" t="s">
        <v>467</v>
      </c>
      <c r="N51" s="823"/>
      <c r="O51" s="824"/>
      <c r="P51" s="825" t="s">
        <v>468</v>
      </c>
      <c r="Q51" s="825"/>
      <c r="R51" s="832" t="str">
        <f>IF(K51="","",IF(N51="","",IF(K52="",IF(N51-K51&lt;0,N51-K51,""),IF(N51-K52&lt;0,N51-K52,""))))</f>
        <v/>
      </c>
      <c r="S51" s="832"/>
      <c r="T51" s="833" t="s">
        <v>469</v>
      </c>
      <c r="U51" s="834"/>
      <c r="V51" s="871"/>
      <c r="W51" s="871"/>
      <c r="X51" s="871"/>
    </row>
    <row r="52" spans="1:24" ht="17.25" customHeight="1">
      <c r="A52" s="623"/>
      <c r="B52" s="624"/>
      <c r="C52" s="624"/>
      <c r="D52" s="625"/>
      <c r="E52" s="826"/>
      <c r="F52" s="827"/>
      <c r="G52" s="827"/>
      <c r="H52" s="827"/>
      <c r="I52" s="827"/>
      <c r="J52" s="828"/>
      <c r="K52" s="837"/>
      <c r="L52" s="838"/>
      <c r="M52" s="199" t="s">
        <v>467</v>
      </c>
      <c r="N52" s="829"/>
      <c r="O52" s="830"/>
      <c r="P52" s="830"/>
      <c r="Q52" s="830"/>
      <c r="R52" s="830"/>
      <c r="S52" s="830"/>
      <c r="T52" s="830"/>
      <c r="U52" s="831"/>
      <c r="V52" s="871"/>
      <c r="W52" s="871"/>
      <c r="X52" s="871"/>
    </row>
    <row r="53" spans="1:24" ht="17.25" customHeight="1">
      <c r="A53" s="611" t="s">
        <v>466</v>
      </c>
      <c r="B53" s="612"/>
      <c r="C53" s="612"/>
      <c r="D53" s="613"/>
      <c r="E53" s="820"/>
      <c r="F53" s="821"/>
      <c r="G53" s="821"/>
      <c r="H53" s="821"/>
      <c r="I53" s="821"/>
      <c r="J53" s="822"/>
      <c r="K53" s="835"/>
      <c r="L53" s="836"/>
      <c r="M53" s="197" t="s">
        <v>467</v>
      </c>
      <c r="N53" s="823"/>
      <c r="O53" s="824"/>
      <c r="P53" s="825" t="s">
        <v>468</v>
      </c>
      <c r="Q53" s="825"/>
      <c r="R53" s="832" t="str">
        <f>IF(K53="","",IF(N53="","",IF(K54="",IF(N53-K53&lt;0,N53-K53,""),IF(N53-K54&lt;0,N53-K54,""))))</f>
        <v/>
      </c>
      <c r="S53" s="832"/>
      <c r="T53" s="833" t="s">
        <v>469</v>
      </c>
      <c r="U53" s="834"/>
      <c r="V53" s="871"/>
      <c r="W53" s="871"/>
      <c r="X53" s="871"/>
    </row>
    <row r="54" spans="1:24" ht="17.25" customHeight="1">
      <c r="A54" s="623"/>
      <c r="B54" s="624"/>
      <c r="C54" s="624"/>
      <c r="D54" s="625"/>
      <c r="E54" s="826"/>
      <c r="F54" s="827"/>
      <c r="G54" s="827"/>
      <c r="H54" s="827"/>
      <c r="I54" s="827"/>
      <c r="J54" s="828"/>
      <c r="K54" s="837"/>
      <c r="L54" s="838"/>
      <c r="M54" s="199" t="s">
        <v>467</v>
      </c>
      <c r="N54" s="829"/>
      <c r="O54" s="830"/>
      <c r="P54" s="830"/>
      <c r="Q54" s="830"/>
      <c r="R54" s="830"/>
      <c r="S54" s="830"/>
      <c r="T54" s="830"/>
      <c r="U54" s="831"/>
      <c r="V54" s="871"/>
      <c r="W54" s="871"/>
      <c r="X54" s="871"/>
    </row>
    <row r="55" spans="1:24" ht="17.25" customHeight="1">
      <c r="A55" s="611" t="s">
        <v>466</v>
      </c>
      <c r="B55" s="612"/>
      <c r="C55" s="612"/>
      <c r="D55" s="613"/>
      <c r="E55" s="820"/>
      <c r="F55" s="821"/>
      <c r="G55" s="821"/>
      <c r="H55" s="821"/>
      <c r="I55" s="821"/>
      <c r="J55" s="822"/>
      <c r="K55" s="835"/>
      <c r="L55" s="836"/>
      <c r="M55" s="197" t="s">
        <v>467</v>
      </c>
      <c r="N55" s="823"/>
      <c r="O55" s="824"/>
      <c r="P55" s="825" t="s">
        <v>468</v>
      </c>
      <c r="Q55" s="825"/>
      <c r="R55" s="832" t="str">
        <f>IF(K55="","",IF(N55="","",IF(K56="",IF(N55-K55&lt;0,N55-K55,""),IF(N55-K56&lt;0,N55-K56,""))))</f>
        <v/>
      </c>
      <c r="S55" s="832"/>
      <c r="T55" s="833" t="s">
        <v>469</v>
      </c>
      <c r="U55" s="834"/>
      <c r="V55" s="871"/>
      <c r="W55" s="871"/>
      <c r="X55" s="871"/>
    </row>
    <row r="56" spans="1:24" ht="17.25" customHeight="1">
      <c r="A56" s="623"/>
      <c r="B56" s="624"/>
      <c r="C56" s="624"/>
      <c r="D56" s="625"/>
      <c r="E56" s="826"/>
      <c r="F56" s="827"/>
      <c r="G56" s="827"/>
      <c r="H56" s="827"/>
      <c r="I56" s="827"/>
      <c r="J56" s="828"/>
      <c r="K56" s="837"/>
      <c r="L56" s="838"/>
      <c r="M56" s="199" t="s">
        <v>467</v>
      </c>
      <c r="N56" s="829"/>
      <c r="O56" s="830"/>
      <c r="P56" s="830"/>
      <c r="Q56" s="830"/>
      <c r="R56" s="830"/>
      <c r="S56" s="830"/>
      <c r="T56" s="830"/>
      <c r="U56" s="831"/>
      <c r="V56" s="871"/>
      <c r="W56" s="871"/>
      <c r="X56" s="871"/>
    </row>
    <row r="57" spans="1:24" ht="17.25" customHeight="1">
      <c r="A57" s="611" t="s">
        <v>466</v>
      </c>
      <c r="B57" s="612"/>
      <c r="C57" s="612"/>
      <c r="D57" s="613"/>
      <c r="E57" s="820"/>
      <c r="F57" s="821"/>
      <c r="G57" s="821"/>
      <c r="H57" s="821"/>
      <c r="I57" s="821"/>
      <c r="J57" s="822"/>
      <c r="K57" s="835"/>
      <c r="L57" s="836"/>
      <c r="M57" s="197" t="s">
        <v>467</v>
      </c>
      <c r="N57" s="823"/>
      <c r="O57" s="824"/>
      <c r="P57" s="825" t="s">
        <v>468</v>
      </c>
      <c r="Q57" s="825"/>
      <c r="R57" s="832" t="str">
        <f>IF(K57="","",IF(N57="","",IF(K58="",IF(N57-K57&lt;0,N57-K57,""),IF(N57-K58&lt;0,N57-K58,""))))</f>
        <v/>
      </c>
      <c r="S57" s="832"/>
      <c r="T57" s="833" t="s">
        <v>469</v>
      </c>
      <c r="U57" s="834"/>
      <c r="V57" s="871"/>
      <c r="W57" s="871"/>
      <c r="X57" s="871"/>
    </row>
    <row r="58" spans="1:24" ht="17.25" customHeight="1">
      <c r="A58" s="623"/>
      <c r="B58" s="624"/>
      <c r="C58" s="624"/>
      <c r="D58" s="625"/>
      <c r="E58" s="826"/>
      <c r="F58" s="827"/>
      <c r="G58" s="827"/>
      <c r="H58" s="827"/>
      <c r="I58" s="827"/>
      <c r="J58" s="828"/>
      <c r="K58" s="837"/>
      <c r="L58" s="838"/>
      <c r="M58" s="199" t="s">
        <v>467</v>
      </c>
      <c r="N58" s="829"/>
      <c r="O58" s="830"/>
      <c r="P58" s="830"/>
      <c r="Q58" s="830"/>
      <c r="R58" s="830"/>
      <c r="S58" s="830"/>
      <c r="T58" s="830"/>
      <c r="U58" s="831"/>
      <c r="V58" s="871"/>
      <c r="W58" s="871"/>
      <c r="X58" s="871"/>
    </row>
    <row r="59" spans="1:24" ht="17.25" customHeight="1">
      <c r="A59" s="611" t="s">
        <v>466</v>
      </c>
      <c r="B59" s="612"/>
      <c r="C59" s="612"/>
      <c r="D59" s="613"/>
      <c r="E59" s="820"/>
      <c r="F59" s="821"/>
      <c r="G59" s="821"/>
      <c r="H59" s="821"/>
      <c r="I59" s="821"/>
      <c r="J59" s="822"/>
      <c r="K59" s="835"/>
      <c r="L59" s="836"/>
      <c r="M59" s="197" t="s">
        <v>467</v>
      </c>
      <c r="N59" s="823"/>
      <c r="O59" s="824"/>
      <c r="P59" s="825" t="s">
        <v>468</v>
      </c>
      <c r="Q59" s="825"/>
      <c r="R59" s="832" t="str">
        <f>IF(K59="","",IF(N59="","",IF(K60="",IF(N59-K59&lt;0,N59-K59,""),IF(N59-K60&lt;0,N59-K60,""))))</f>
        <v/>
      </c>
      <c r="S59" s="832"/>
      <c r="T59" s="833" t="s">
        <v>469</v>
      </c>
      <c r="U59" s="834"/>
      <c r="V59" s="871"/>
      <c r="W59" s="871"/>
      <c r="X59" s="871"/>
    </row>
    <row r="60" spans="1:24" ht="17.25" customHeight="1">
      <c r="A60" s="623"/>
      <c r="B60" s="624"/>
      <c r="C60" s="624"/>
      <c r="D60" s="625"/>
      <c r="E60" s="826"/>
      <c r="F60" s="827"/>
      <c r="G60" s="827"/>
      <c r="H60" s="827"/>
      <c r="I60" s="827"/>
      <c r="J60" s="828"/>
      <c r="K60" s="837"/>
      <c r="L60" s="838"/>
      <c r="M60" s="199" t="s">
        <v>467</v>
      </c>
      <c r="N60" s="829"/>
      <c r="O60" s="830"/>
      <c r="P60" s="830"/>
      <c r="Q60" s="830"/>
      <c r="R60" s="830"/>
      <c r="S60" s="830"/>
      <c r="T60" s="830"/>
      <c r="U60" s="831"/>
      <c r="V60" s="871"/>
      <c r="W60" s="871"/>
      <c r="X60" s="871"/>
    </row>
    <row r="61" spans="1:24" ht="17.25" customHeight="1">
      <c r="A61" s="611" t="s">
        <v>466</v>
      </c>
      <c r="B61" s="612"/>
      <c r="C61" s="612"/>
      <c r="D61" s="613"/>
      <c r="E61" s="820"/>
      <c r="F61" s="821"/>
      <c r="G61" s="821"/>
      <c r="H61" s="821"/>
      <c r="I61" s="821"/>
      <c r="J61" s="822"/>
      <c r="K61" s="835"/>
      <c r="L61" s="836"/>
      <c r="M61" s="197" t="s">
        <v>467</v>
      </c>
      <c r="N61" s="823"/>
      <c r="O61" s="824"/>
      <c r="P61" s="825" t="s">
        <v>468</v>
      </c>
      <c r="Q61" s="825"/>
      <c r="R61" s="832" t="str">
        <f>IF(K61="","",IF(N61="","",IF(K62="",IF(N61-K61&lt;0,N61-K61,""),IF(N61-K62&lt;0,N61-K62,""))))</f>
        <v/>
      </c>
      <c r="S61" s="832"/>
      <c r="T61" s="833" t="s">
        <v>469</v>
      </c>
      <c r="U61" s="834"/>
      <c r="V61" s="871"/>
      <c r="W61" s="871"/>
      <c r="X61" s="871"/>
    </row>
    <row r="62" spans="1:24" ht="17.25" customHeight="1">
      <c r="A62" s="623"/>
      <c r="B62" s="624"/>
      <c r="C62" s="624"/>
      <c r="D62" s="625"/>
      <c r="E62" s="826"/>
      <c r="F62" s="827"/>
      <c r="G62" s="827"/>
      <c r="H62" s="827"/>
      <c r="I62" s="827"/>
      <c r="J62" s="828"/>
      <c r="K62" s="837"/>
      <c r="L62" s="838"/>
      <c r="M62" s="199" t="s">
        <v>467</v>
      </c>
      <c r="N62" s="829"/>
      <c r="O62" s="830"/>
      <c r="P62" s="830"/>
      <c r="Q62" s="830"/>
      <c r="R62" s="830"/>
      <c r="S62" s="830"/>
      <c r="T62" s="830"/>
      <c r="U62" s="831"/>
      <c r="V62" s="871"/>
      <c r="W62" s="871"/>
      <c r="X62" s="871"/>
    </row>
    <row r="63" spans="1:24" ht="17.25" customHeight="1">
      <c r="A63" s="611" t="s">
        <v>466</v>
      </c>
      <c r="B63" s="612"/>
      <c r="C63" s="612"/>
      <c r="D63" s="613"/>
      <c r="E63" s="820"/>
      <c r="F63" s="821"/>
      <c r="G63" s="821"/>
      <c r="H63" s="821"/>
      <c r="I63" s="821"/>
      <c r="J63" s="822"/>
      <c r="K63" s="835"/>
      <c r="L63" s="836"/>
      <c r="M63" s="197" t="s">
        <v>467</v>
      </c>
      <c r="N63" s="823"/>
      <c r="O63" s="824"/>
      <c r="P63" s="825" t="s">
        <v>468</v>
      </c>
      <c r="Q63" s="825"/>
      <c r="R63" s="832" t="str">
        <f>IF(K63="","",IF(N63="","",IF(K64="",IF(N63-K63&lt;0,N63-K63,""),IF(N63-K64&lt;0,N63-K64,""))))</f>
        <v/>
      </c>
      <c r="S63" s="832"/>
      <c r="T63" s="833" t="s">
        <v>469</v>
      </c>
      <c r="U63" s="834"/>
      <c r="V63" s="871"/>
      <c r="W63" s="871"/>
      <c r="X63" s="871"/>
    </row>
    <row r="64" spans="1:24" ht="17.25" customHeight="1">
      <c r="A64" s="623"/>
      <c r="B64" s="624"/>
      <c r="C64" s="624"/>
      <c r="D64" s="625"/>
      <c r="E64" s="826"/>
      <c r="F64" s="827"/>
      <c r="G64" s="827"/>
      <c r="H64" s="827"/>
      <c r="I64" s="827"/>
      <c r="J64" s="828"/>
      <c r="K64" s="837"/>
      <c r="L64" s="838"/>
      <c r="M64" s="199" t="s">
        <v>467</v>
      </c>
      <c r="N64" s="829"/>
      <c r="O64" s="830"/>
      <c r="P64" s="830"/>
      <c r="Q64" s="830"/>
      <c r="R64" s="830"/>
      <c r="S64" s="830"/>
      <c r="T64" s="830"/>
      <c r="U64" s="831"/>
      <c r="V64" s="871"/>
      <c r="W64" s="871"/>
      <c r="X64" s="871"/>
    </row>
    <row r="65" spans="1:24" ht="17.25" customHeight="1">
      <c r="A65" s="611" t="s">
        <v>466</v>
      </c>
      <c r="B65" s="612"/>
      <c r="C65" s="612"/>
      <c r="D65" s="613"/>
      <c r="E65" s="820"/>
      <c r="F65" s="821"/>
      <c r="G65" s="821"/>
      <c r="H65" s="821"/>
      <c r="I65" s="821"/>
      <c r="J65" s="822"/>
      <c r="K65" s="835"/>
      <c r="L65" s="836"/>
      <c r="M65" s="197" t="s">
        <v>467</v>
      </c>
      <c r="N65" s="823"/>
      <c r="O65" s="824"/>
      <c r="P65" s="825" t="s">
        <v>468</v>
      </c>
      <c r="Q65" s="825"/>
      <c r="R65" s="832" t="str">
        <f>IF(K65="","",IF(N65="","",IF(K66="",IF(N65-K65&lt;0,N65-K65,""),IF(N65-K66&lt;0,N65-K66,""))))</f>
        <v/>
      </c>
      <c r="S65" s="832"/>
      <c r="T65" s="833" t="s">
        <v>469</v>
      </c>
      <c r="U65" s="834"/>
      <c r="V65" s="871"/>
      <c r="W65" s="871"/>
      <c r="X65" s="871"/>
    </row>
    <row r="66" spans="1:24" ht="17.25" customHeight="1">
      <c r="A66" s="623"/>
      <c r="B66" s="624"/>
      <c r="C66" s="624"/>
      <c r="D66" s="625"/>
      <c r="E66" s="826"/>
      <c r="F66" s="827"/>
      <c r="G66" s="827"/>
      <c r="H66" s="827"/>
      <c r="I66" s="827"/>
      <c r="J66" s="828"/>
      <c r="K66" s="837"/>
      <c r="L66" s="838"/>
      <c r="M66" s="199" t="s">
        <v>467</v>
      </c>
      <c r="N66" s="829"/>
      <c r="O66" s="830"/>
      <c r="P66" s="830"/>
      <c r="Q66" s="830"/>
      <c r="R66" s="830"/>
      <c r="S66" s="830"/>
      <c r="T66" s="830"/>
      <c r="U66" s="831"/>
      <c r="V66" s="871"/>
      <c r="W66" s="871"/>
      <c r="X66" s="871"/>
    </row>
    <row r="67" spans="1:24" ht="17.25" customHeight="1">
      <c r="A67" s="611" t="s">
        <v>466</v>
      </c>
      <c r="B67" s="612"/>
      <c r="C67" s="612"/>
      <c r="D67" s="613"/>
      <c r="E67" s="820"/>
      <c r="F67" s="821"/>
      <c r="G67" s="821"/>
      <c r="H67" s="821"/>
      <c r="I67" s="821"/>
      <c r="J67" s="822"/>
      <c r="K67" s="835"/>
      <c r="L67" s="836"/>
      <c r="M67" s="197" t="s">
        <v>467</v>
      </c>
      <c r="N67" s="823"/>
      <c r="O67" s="824"/>
      <c r="P67" s="825" t="s">
        <v>468</v>
      </c>
      <c r="Q67" s="825"/>
      <c r="R67" s="832" t="str">
        <f>IF(K67="","",IF(N67="","",IF(K68="",IF(N67-K67&lt;0,N67-K67,""),IF(N67-K68&lt;0,N67-K68,""))))</f>
        <v/>
      </c>
      <c r="S67" s="832"/>
      <c r="T67" s="833" t="s">
        <v>469</v>
      </c>
      <c r="U67" s="834"/>
      <c r="V67" s="871"/>
      <c r="W67" s="871"/>
      <c r="X67" s="871"/>
    </row>
    <row r="68" spans="1:24" ht="17.25" customHeight="1">
      <c r="A68" s="623"/>
      <c r="B68" s="624"/>
      <c r="C68" s="624"/>
      <c r="D68" s="625"/>
      <c r="E68" s="826"/>
      <c r="F68" s="827"/>
      <c r="G68" s="827"/>
      <c r="H68" s="827"/>
      <c r="I68" s="827"/>
      <c r="J68" s="828"/>
      <c r="K68" s="837"/>
      <c r="L68" s="838"/>
      <c r="M68" s="199" t="s">
        <v>467</v>
      </c>
      <c r="N68" s="829"/>
      <c r="O68" s="830"/>
      <c r="P68" s="830"/>
      <c r="Q68" s="830"/>
      <c r="R68" s="830"/>
      <c r="S68" s="830"/>
      <c r="T68" s="830"/>
      <c r="U68" s="831"/>
      <c r="V68" s="871"/>
      <c r="W68" s="871"/>
      <c r="X68" s="871"/>
    </row>
    <row r="69" spans="1:24" ht="17.25" customHeight="1">
      <c r="A69" s="611" t="s">
        <v>466</v>
      </c>
      <c r="B69" s="612"/>
      <c r="C69" s="612"/>
      <c r="D69" s="613"/>
      <c r="E69" s="820"/>
      <c r="F69" s="821"/>
      <c r="G69" s="821"/>
      <c r="H69" s="821"/>
      <c r="I69" s="821"/>
      <c r="J69" s="822"/>
      <c r="K69" s="835"/>
      <c r="L69" s="836"/>
      <c r="M69" s="197" t="s">
        <v>467</v>
      </c>
      <c r="N69" s="823"/>
      <c r="O69" s="824"/>
      <c r="P69" s="825" t="s">
        <v>468</v>
      </c>
      <c r="Q69" s="825"/>
      <c r="R69" s="832" t="str">
        <f>IF(K69="","",IF(N69="","",IF(K70="",IF(N69-K69&lt;0,N69-K69,""),IF(N69-K70&lt;0,N69-K70,""))))</f>
        <v/>
      </c>
      <c r="S69" s="832"/>
      <c r="T69" s="833" t="s">
        <v>469</v>
      </c>
      <c r="U69" s="834"/>
      <c r="V69" s="871"/>
      <c r="W69" s="871"/>
      <c r="X69" s="871"/>
    </row>
    <row r="70" spans="1:24" ht="17.25" customHeight="1">
      <c r="A70" s="623"/>
      <c r="B70" s="624"/>
      <c r="C70" s="624"/>
      <c r="D70" s="625"/>
      <c r="E70" s="826"/>
      <c r="F70" s="827"/>
      <c r="G70" s="827"/>
      <c r="H70" s="827"/>
      <c r="I70" s="827"/>
      <c r="J70" s="828"/>
      <c r="K70" s="837"/>
      <c r="L70" s="838"/>
      <c r="M70" s="199" t="s">
        <v>467</v>
      </c>
      <c r="N70" s="829"/>
      <c r="O70" s="830"/>
      <c r="P70" s="830"/>
      <c r="Q70" s="830"/>
      <c r="R70" s="830"/>
      <c r="S70" s="830"/>
      <c r="T70" s="830"/>
      <c r="U70" s="831"/>
      <c r="V70" s="871"/>
      <c r="W70" s="871"/>
      <c r="X70" s="871"/>
    </row>
    <row r="71" spans="1:24" ht="17.25" customHeight="1">
      <c r="A71" s="611" t="s">
        <v>466</v>
      </c>
      <c r="B71" s="612"/>
      <c r="C71" s="612"/>
      <c r="D71" s="613"/>
      <c r="E71" s="820"/>
      <c r="F71" s="821"/>
      <c r="G71" s="821"/>
      <c r="H71" s="821"/>
      <c r="I71" s="821"/>
      <c r="J71" s="822"/>
      <c r="K71" s="835"/>
      <c r="L71" s="836"/>
      <c r="M71" s="197" t="s">
        <v>467</v>
      </c>
      <c r="N71" s="823"/>
      <c r="O71" s="824"/>
      <c r="P71" s="825" t="s">
        <v>468</v>
      </c>
      <c r="Q71" s="825"/>
      <c r="R71" s="832" t="str">
        <f>IF(K71="","",IF(N71="","",IF(K72="",IF(N71-K71&lt;0,N71-K71,""),IF(N71-K72&lt;0,N71-K72,""))))</f>
        <v/>
      </c>
      <c r="S71" s="832"/>
      <c r="T71" s="833" t="s">
        <v>469</v>
      </c>
      <c r="U71" s="834"/>
      <c r="V71" s="871"/>
      <c r="W71" s="871"/>
      <c r="X71" s="871"/>
    </row>
    <row r="72" spans="1:24" ht="17.25" customHeight="1">
      <c r="A72" s="623"/>
      <c r="B72" s="624"/>
      <c r="C72" s="624"/>
      <c r="D72" s="625"/>
      <c r="E72" s="826"/>
      <c r="F72" s="827"/>
      <c r="G72" s="827"/>
      <c r="H72" s="827"/>
      <c r="I72" s="827"/>
      <c r="J72" s="828"/>
      <c r="K72" s="837"/>
      <c r="L72" s="838"/>
      <c r="M72" s="199" t="s">
        <v>467</v>
      </c>
      <c r="N72" s="829"/>
      <c r="O72" s="830"/>
      <c r="P72" s="830"/>
      <c r="Q72" s="830"/>
      <c r="R72" s="830"/>
      <c r="S72" s="830"/>
      <c r="T72" s="830"/>
      <c r="U72" s="831"/>
      <c r="V72" s="871"/>
      <c r="W72" s="871"/>
      <c r="X72" s="871"/>
    </row>
    <row r="73" spans="1:24" ht="17.25" customHeight="1">
      <c r="A73" s="611" t="s">
        <v>466</v>
      </c>
      <c r="B73" s="612"/>
      <c r="C73" s="612"/>
      <c r="D73" s="613"/>
      <c r="E73" s="820"/>
      <c r="F73" s="821"/>
      <c r="G73" s="821"/>
      <c r="H73" s="821"/>
      <c r="I73" s="821"/>
      <c r="J73" s="822"/>
      <c r="K73" s="835"/>
      <c r="L73" s="836"/>
      <c r="M73" s="197" t="s">
        <v>467</v>
      </c>
      <c r="N73" s="823"/>
      <c r="O73" s="824"/>
      <c r="P73" s="825" t="s">
        <v>468</v>
      </c>
      <c r="Q73" s="825"/>
      <c r="R73" s="832" t="str">
        <f>IF(K73="","",IF(N73="","",IF(K74="",IF(N73-K73&lt;0,N73-K73,""),IF(N73-K74&lt;0,N73-K74,""))))</f>
        <v/>
      </c>
      <c r="S73" s="832"/>
      <c r="T73" s="833" t="s">
        <v>469</v>
      </c>
      <c r="U73" s="834"/>
      <c r="V73" s="871"/>
      <c r="W73" s="871"/>
      <c r="X73" s="871"/>
    </row>
    <row r="74" spans="1:24" ht="17.25" customHeight="1">
      <c r="A74" s="623"/>
      <c r="B74" s="624"/>
      <c r="C74" s="624"/>
      <c r="D74" s="625"/>
      <c r="E74" s="826"/>
      <c r="F74" s="827"/>
      <c r="G74" s="827"/>
      <c r="H74" s="827"/>
      <c r="I74" s="827"/>
      <c r="J74" s="828"/>
      <c r="K74" s="837"/>
      <c r="L74" s="838"/>
      <c r="M74" s="199" t="s">
        <v>467</v>
      </c>
      <c r="N74" s="829"/>
      <c r="O74" s="830"/>
      <c r="P74" s="830"/>
      <c r="Q74" s="830"/>
      <c r="R74" s="830"/>
      <c r="S74" s="830"/>
      <c r="T74" s="830"/>
      <c r="U74" s="831"/>
      <c r="V74" s="871"/>
      <c r="W74" s="871"/>
      <c r="X74" s="871"/>
    </row>
    <row r="75" spans="1:24" ht="17.25" customHeight="1">
      <c r="A75" s="611" t="s">
        <v>466</v>
      </c>
      <c r="B75" s="612"/>
      <c r="C75" s="612"/>
      <c r="D75" s="613"/>
      <c r="E75" s="820"/>
      <c r="F75" s="821"/>
      <c r="G75" s="821"/>
      <c r="H75" s="821"/>
      <c r="I75" s="821"/>
      <c r="J75" s="822"/>
      <c r="K75" s="835"/>
      <c r="L75" s="836"/>
      <c r="M75" s="197" t="s">
        <v>467</v>
      </c>
      <c r="N75" s="823"/>
      <c r="O75" s="824"/>
      <c r="P75" s="825" t="s">
        <v>468</v>
      </c>
      <c r="Q75" s="825"/>
      <c r="R75" s="832" t="str">
        <f>IF(K75="","",IF(N75="","",IF(K76="",IF(N75-K75&lt;0,N75-K75,""),IF(N75-K76&lt;0,N75-K76,""))))</f>
        <v/>
      </c>
      <c r="S75" s="832"/>
      <c r="T75" s="833" t="s">
        <v>469</v>
      </c>
      <c r="U75" s="834"/>
      <c r="V75" s="871"/>
      <c r="W75" s="871"/>
      <c r="X75" s="871"/>
    </row>
    <row r="76" spans="1:24" ht="17.25" customHeight="1">
      <c r="A76" s="623"/>
      <c r="B76" s="624"/>
      <c r="C76" s="624"/>
      <c r="D76" s="625"/>
      <c r="E76" s="826"/>
      <c r="F76" s="827"/>
      <c r="G76" s="827"/>
      <c r="H76" s="827"/>
      <c r="I76" s="827"/>
      <c r="J76" s="828"/>
      <c r="K76" s="837"/>
      <c r="L76" s="838"/>
      <c r="M76" s="199" t="s">
        <v>467</v>
      </c>
      <c r="N76" s="829"/>
      <c r="O76" s="830"/>
      <c r="P76" s="830"/>
      <c r="Q76" s="830"/>
      <c r="R76" s="830"/>
      <c r="S76" s="830"/>
      <c r="T76" s="830"/>
      <c r="U76" s="831"/>
      <c r="V76" s="871"/>
      <c r="W76" s="871"/>
      <c r="X76" s="871"/>
    </row>
    <row r="77" spans="1:24" ht="17.25" customHeight="1">
      <c r="A77" s="611" t="s">
        <v>466</v>
      </c>
      <c r="B77" s="612"/>
      <c r="C77" s="612"/>
      <c r="D77" s="613"/>
      <c r="E77" s="820"/>
      <c r="F77" s="821"/>
      <c r="G77" s="821"/>
      <c r="H77" s="821"/>
      <c r="I77" s="821"/>
      <c r="J77" s="822"/>
      <c r="K77" s="835"/>
      <c r="L77" s="836"/>
      <c r="M77" s="197" t="s">
        <v>467</v>
      </c>
      <c r="N77" s="823"/>
      <c r="O77" s="824"/>
      <c r="P77" s="825" t="s">
        <v>468</v>
      </c>
      <c r="Q77" s="825"/>
      <c r="R77" s="832" t="str">
        <f>IF(K77="","",IF(N77="","",IF(K78="",IF(N77-K77&lt;0,N77-K77,""),IF(N77-K78&lt;0,N77-K78,""))))</f>
        <v/>
      </c>
      <c r="S77" s="832"/>
      <c r="T77" s="833" t="s">
        <v>469</v>
      </c>
      <c r="U77" s="834"/>
      <c r="V77" s="871"/>
      <c r="W77" s="871"/>
      <c r="X77" s="871"/>
    </row>
    <row r="78" spans="1:24" ht="17.25" customHeight="1">
      <c r="A78" s="623"/>
      <c r="B78" s="624"/>
      <c r="C78" s="624"/>
      <c r="D78" s="625"/>
      <c r="E78" s="826"/>
      <c r="F78" s="827"/>
      <c r="G78" s="827"/>
      <c r="H78" s="827"/>
      <c r="I78" s="827"/>
      <c r="J78" s="828"/>
      <c r="K78" s="837"/>
      <c r="L78" s="838"/>
      <c r="M78" s="199" t="s">
        <v>467</v>
      </c>
      <c r="N78" s="829"/>
      <c r="O78" s="830"/>
      <c r="P78" s="830"/>
      <c r="Q78" s="830"/>
      <c r="R78" s="830"/>
      <c r="S78" s="830"/>
      <c r="T78" s="830"/>
      <c r="U78" s="831"/>
      <c r="V78" s="871"/>
      <c r="W78" s="871"/>
      <c r="X78" s="871"/>
    </row>
    <row r="79" spans="1:24" ht="17.25" customHeight="1">
      <c r="A79" s="611" t="s">
        <v>466</v>
      </c>
      <c r="B79" s="612"/>
      <c r="C79" s="612"/>
      <c r="D79" s="613"/>
      <c r="E79" s="820"/>
      <c r="F79" s="821"/>
      <c r="G79" s="821"/>
      <c r="H79" s="821"/>
      <c r="I79" s="821"/>
      <c r="J79" s="822"/>
      <c r="K79" s="835"/>
      <c r="L79" s="836"/>
      <c r="M79" s="197" t="s">
        <v>467</v>
      </c>
      <c r="N79" s="823"/>
      <c r="O79" s="824"/>
      <c r="P79" s="825" t="s">
        <v>468</v>
      </c>
      <c r="Q79" s="825"/>
      <c r="R79" s="832" t="str">
        <f>IF(K79="","",IF(N79="","",IF(K80="",IF(N79-K79&lt;0,N79-K79,""),IF(N79-K80&lt;0,N79-K80,""))))</f>
        <v/>
      </c>
      <c r="S79" s="832"/>
      <c r="T79" s="833" t="s">
        <v>469</v>
      </c>
      <c r="U79" s="834"/>
      <c r="V79" s="871"/>
      <c r="W79" s="871"/>
      <c r="X79" s="871"/>
    </row>
    <row r="80" spans="1:24" ht="17.25" customHeight="1">
      <c r="A80" s="623"/>
      <c r="B80" s="624"/>
      <c r="C80" s="624"/>
      <c r="D80" s="625"/>
      <c r="E80" s="826"/>
      <c r="F80" s="827"/>
      <c r="G80" s="827"/>
      <c r="H80" s="827"/>
      <c r="I80" s="827"/>
      <c r="J80" s="828"/>
      <c r="K80" s="837"/>
      <c r="L80" s="838"/>
      <c r="M80" s="199" t="s">
        <v>467</v>
      </c>
      <c r="N80" s="829"/>
      <c r="O80" s="830"/>
      <c r="P80" s="830"/>
      <c r="Q80" s="830"/>
      <c r="R80" s="830"/>
      <c r="S80" s="830"/>
      <c r="T80" s="830"/>
      <c r="U80" s="831"/>
      <c r="V80" s="871"/>
      <c r="W80" s="871"/>
      <c r="X80" s="871"/>
    </row>
    <row r="81" spans="1:24" ht="17.25" customHeight="1">
      <c r="A81" s="611" t="s">
        <v>466</v>
      </c>
      <c r="B81" s="612"/>
      <c r="C81" s="612"/>
      <c r="D81" s="613"/>
      <c r="E81" s="820"/>
      <c r="F81" s="821"/>
      <c r="G81" s="821"/>
      <c r="H81" s="821"/>
      <c r="I81" s="821"/>
      <c r="J81" s="822"/>
      <c r="K81" s="835"/>
      <c r="L81" s="836"/>
      <c r="M81" s="197" t="s">
        <v>467</v>
      </c>
      <c r="N81" s="823"/>
      <c r="O81" s="824"/>
      <c r="P81" s="825" t="s">
        <v>468</v>
      </c>
      <c r="Q81" s="825"/>
      <c r="R81" s="832" t="str">
        <f>IF(K81="","",IF(N81="","",IF(K82="",IF(N81-K81&lt;0,N81-K81,""),IF(N81-K82&lt;0,N81-K82,""))))</f>
        <v/>
      </c>
      <c r="S81" s="832"/>
      <c r="T81" s="833" t="s">
        <v>469</v>
      </c>
      <c r="U81" s="834"/>
      <c r="V81" s="871"/>
      <c r="W81" s="871"/>
      <c r="X81" s="871"/>
    </row>
    <row r="82" spans="1:24" ht="17.25" customHeight="1">
      <c r="A82" s="623"/>
      <c r="B82" s="624"/>
      <c r="C82" s="624"/>
      <c r="D82" s="625"/>
      <c r="E82" s="826"/>
      <c r="F82" s="827"/>
      <c r="G82" s="827"/>
      <c r="H82" s="827"/>
      <c r="I82" s="827"/>
      <c r="J82" s="828"/>
      <c r="K82" s="837"/>
      <c r="L82" s="838"/>
      <c r="M82" s="199" t="s">
        <v>467</v>
      </c>
      <c r="N82" s="829"/>
      <c r="O82" s="830"/>
      <c r="P82" s="830"/>
      <c r="Q82" s="830"/>
      <c r="R82" s="830"/>
      <c r="S82" s="830"/>
      <c r="T82" s="830"/>
      <c r="U82" s="831"/>
      <c r="V82" s="871"/>
      <c r="W82" s="871"/>
      <c r="X82" s="871"/>
    </row>
    <row r="83" spans="1:24" ht="17.25" customHeight="1">
      <c r="A83" s="611" t="s">
        <v>466</v>
      </c>
      <c r="B83" s="612"/>
      <c r="C83" s="612"/>
      <c r="D83" s="613"/>
      <c r="E83" s="820"/>
      <c r="F83" s="821"/>
      <c r="G83" s="821"/>
      <c r="H83" s="821"/>
      <c r="I83" s="821"/>
      <c r="J83" s="822"/>
      <c r="K83" s="835"/>
      <c r="L83" s="836"/>
      <c r="M83" s="197" t="s">
        <v>467</v>
      </c>
      <c r="N83" s="823"/>
      <c r="O83" s="824"/>
      <c r="P83" s="825" t="s">
        <v>468</v>
      </c>
      <c r="Q83" s="825"/>
      <c r="R83" s="832" t="str">
        <f>IF(K83="","",IF(N83="","",IF(K84="",IF(N83-K83&lt;0,N83-K83,""),IF(N83-K84&lt;0,N83-K84,""))))</f>
        <v/>
      </c>
      <c r="S83" s="832"/>
      <c r="T83" s="833" t="s">
        <v>469</v>
      </c>
      <c r="U83" s="834"/>
      <c r="V83" s="871"/>
      <c r="W83" s="871"/>
      <c r="X83" s="871"/>
    </row>
    <row r="84" spans="1:24" ht="17.25" customHeight="1">
      <c r="A84" s="623"/>
      <c r="B84" s="624"/>
      <c r="C84" s="624"/>
      <c r="D84" s="625"/>
      <c r="E84" s="826"/>
      <c r="F84" s="827"/>
      <c r="G84" s="827"/>
      <c r="H84" s="827"/>
      <c r="I84" s="827"/>
      <c r="J84" s="828"/>
      <c r="K84" s="837"/>
      <c r="L84" s="838"/>
      <c r="M84" s="199" t="s">
        <v>467</v>
      </c>
      <c r="N84" s="829"/>
      <c r="O84" s="830"/>
      <c r="P84" s="830"/>
      <c r="Q84" s="830"/>
      <c r="R84" s="830"/>
      <c r="S84" s="830"/>
      <c r="T84" s="830"/>
      <c r="U84" s="831"/>
      <c r="V84" s="871"/>
      <c r="W84" s="871"/>
      <c r="X84" s="871"/>
    </row>
    <row r="85" spans="1:24" ht="17.25" customHeight="1">
      <c r="A85" s="611" t="s">
        <v>466</v>
      </c>
      <c r="B85" s="612"/>
      <c r="C85" s="612"/>
      <c r="D85" s="613"/>
      <c r="E85" s="820"/>
      <c r="F85" s="821"/>
      <c r="G85" s="821"/>
      <c r="H85" s="821"/>
      <c r="I85" s="821"/>
      <c r="J85" s="822"/>
      <c r="K85" s="835"/>
      <c r="L85" s="836"/>
      <c r="M85" s="197" t="s">
        <v>467</v>
      </c>
      <c r="N85" s="823"/>
      <c r="O85" s="824"/>
      <c r="P85" s="825" t="s">
        <v>468</v>
      </c>
      <c r="Q85" s="825"/>
      <c r="R85" s="832" t="str">
        <f>IF(K85="","",IF(N85="","",IF(K86="",IF(N85-K85&lt;0,N85-K85,""),IF(N85-K86&lt;0,N85-K86,""))))</f>
        <v/>
      </c>
      <c r="S85" s="832"/>
      <c r="T85" s="833" t="s">
        <v>469</v>
      </c>
      <c r="U85" s="834"/>
      <c r="V85" s="871"/>
      <c r="W85" s="871"/>
      <c r="X85" s="871"/>
    </row>
    <row r="86" spans="1:24" ht="17.25" customHeight="1">
      <c r="A86" s="623"/>
      <c r="B86" s="624"/>
      <c r="C86" s="624"/>
      <c r="D86" s="625"/>
      <c r="E86" s="826"/>
      <c r="F86" s="827"/>
      <c r="G86" s="827"/>
      <c r="H86" s="827"/>
      <c r="I86" s="827"/>
      <c r="J86" s="828"/>
      <c r="K86" s="837"/>
      <c r="L86" s="838"/>
      <c r="M86" s="199" t="s">
        <v>467</v>
      </c>
      <c r="N86" s="829"/>
      <c r="O86" s="830"/>
      <c r="P86" s="830"/>
      <c r="Q86" s="830"/>
      <c r="R86" s="830"/>
      <c r="S86" s="830"/>
      <c r="T86" s="830"/>
      <c r="U86" s="831"/>
      <c r="V86" s="871"/>
      <c r="W86" s="871"/>
      <c r="X86" s="871"/>
    </row>
    <row r="87" spans="1:24" ht="17.25" customHeight="1">
      <c r="A87" s="611" t="s">
        <v>466</v>
      </c>
      <c r="B87" s="612"/>
      <c r="C87" s="612"/>
      <c r="D87" s="613"/>
      <c r="E87" s="820"/>
      <c r="F87" s="821"/>
      <c r="G87" s="821"/>
      <c r="H87" s="821"/>
      <c r="I87" s="821"/>
      <c r="J87" s="822"/>
      <c r="K87" s="835"/>
      <c r="L87" s="836"/>
      <c r="M87" s="197" t="s">
        <v>467</v>
      </c>
      <c r="N87" s="823"/>
      <c r="O87" s="824"/>
      <c r="P87" s="825" t="s">
        <v>468</v>
      </c>
      <c r="Q87" s="825"/>
      <c r="R87" s="832" t="str">
        <f>IF(K87="","",IF(N87="","",IF(K88="",IF(N87-K87&lt;0,N87-K87,""),IF(N87-K88&lt;0,N87-K88,""))))</f>
        <v/>
      </c>
      <c r="S87" s="832"/>
      <c r="T87" s="833" t="s">
        <v>469</v>
      </c>
      <c r="U87" s="834"/>
      <c r="V87" s="871"/>
      <c r="W87" s="871"/>
      <c r="X87" s="871"/>
    </row>
    <row r="88" spans="1:24" ht="17.25" customHeight="1">
      <c r="A88" s="623"/>
      <c r="B88" s="624"/>
      <c r="C88" s="624"/>
      <c r="D88" s="625"/>
      <c r="E88" s="826"/>
      <c r="F88" s="827"/>
      <c r="G88" s="827"/>
      <c r="H88" s="827"/>
      <c r="I88" s="827"/>
      <c r="J88" s="828"/>
      <c r="K88" s="837"/>
      <c r="L88" s="838"/>
      <c r="M88" s="199" t="s">
        <v>467</v>
      </c>
      <c r="N88" s="829"/>
      <c r="O88" s="830"/>
      <c r="P88" s="830"/>
      <c r="Q88" s="830"/>
      <c r="R88" s="830"/>
      <c r="S88" s="830"/>
      <c r="T88" s="830"/>
      <c r="U88" s="831"/>
      <c r="V88" s="871"/>
      <c r="W88" s="871"/>
      <c r="X88" s="871"/>
    </row>
    <row r="89" spans="1:24" ht="17.25" customHeight="1">
      <c r="A89" s="611" t="s">
        <v>466</v>
      </c>
      <c r="B89" s="612"/>
      <c r="C89" s="612"/>
      <c r="D89" s="613"/>
      <c r="E89" s="820"/>
      <c r="F89" s="821"/>
      <c r="G89" s="821"/>
      <c r="H89" s="821"/>
      <c r="I89" s="821"/>
      <c r="J89" s="822"/>
      <c r="K89" s="835"/>
      <c r="L89" s="836"/>
      <c r="M89" s="197" t="s">
        <v>467</v>
      </c>
      <c r="N89" s="823"/>
      <c r="O89" s="824"/>
      <c r="P89" s="825" t="s">
        <v>468</v>
      </c>
      <c r="Q89" s="825"/>
      <c r="R89" s="832" t="str">
        <f>IF(K89="","",IF(N89="","",IF(K90="",IF(N89-K89&lt;0,N89-K89,""),IF(N89-K90&lt;0,N89-K90,""))))</f>
        <v/>
      </c>
      <c r="S89" s="832"/>
      <c r="T89" s="833" t="s">
        <v>469</v>
      </c>
      <c r="U89" s="834"/>
      <c r="V89" s="871"/>
      <c r="W89" s="871"/>
      <c r="X89" s="871"/>
    </row>
    <row r="90" spans="1:24" ht="17.25" customHeight="1">
      <c r="A90" s="623"/>
      <c r="B90" s="624"/>
      <c r="C90" s="624"/>
      <c r="D90" s="625"/>
      <c r="E90" s="826"/>
      <c r="F90" s="827"/>
      <c r="G90" s="827"/>
      <c r="H90" s="827"/>
      <c r="I90" s="827"/>
      <c r="J90" s="828"/>
      <c r="K90" s="837"/>
      <c r="L90" s="838"/>
      <c r="M90" s="199" t="s">
        <v>467</v>
      </c>
      <c r="N90" s="829"/>
      <c r="O90" s="830"/>
      <c r="P90" s="830"/>
      <c r="Q90" s="830"/>
      <c r="R90" s="830"/>
      <c r="S90" s="830"/>
      <c r="T90" s="830"/>
      <c r="U90" s="831"/>
      <c r="V90" s="871"/>
      <c r="W90" s="871"/>
      <c r="X90" s="871"/>
    </row>
    <row r="91" spans="1:24" ht="17.25" customHeight="1">
      <c r="A91" s="611" t="s">
        <v>466</v>
      </c>
      <c r="B91" s="612"/>
      <c r="C91" s="612"/>
      <c r="D91" s="613"/>
      <c r="E91" s="820"/>
      <c r="F91" s="821"/>
      <c r="G91" s="821"/>
      <c r="H91" s="821"/>
      <c r="I91" s="821"/>
      <c r="J91" s="822"/>
      <c r="K91" s="835"/>
      <c r="L91" s="836"/>
      <c r="M91" s="197" t="s">
        <v>467</v>
      </c>
      <c r="N91" s="823"/>
      <c r="O91" s="824"/>
      <c r="P91" s="825" t="s">
        <v>468</v>
      </c>
      <c r="Q91" s="825"/>
      <c r="R91" s="832" t="str">
        <f>IF(K91="","",IF(N91="","",IF(K92="",IF(N91-K91&lt;0,N91-K91,""),IF(N91-K92&lt;0,N91-K92,""))))</f>
        <v/>
      </c>
      <c r="S91" s="832"/>
      <c r="T91" s="833" t="s">
        <v>469</v>
      </c>
      <c r="U91" s="834"/>
      <c r="V91" s="871"/>
      <c r="W91" s="871"/>
      <c r="X91" s="871"/>
    </row>
    <row r="92" spans="1:24" ht="17.25" customHeight="1">
      <c r="A92" s="623"/>
      <c r="B92" s="624"/>
      <c r="C92" s="624"/>
      <c r="D92" s="625"/>
      <c r="E92" s="826"/>
      <c r="F92" s="827"/>
      <c r="G92" s="827"/>
      <c r="H92" s="827"/>
      <c r="I92" s="827"/>
      <c r="J92" s="828"/>
      <c r="K92" s="837"/>
      <c r="L92" s="838"/>
      <c r="M92" s="199" t="s">
        <v>467</v>
      </c>
      <c r="N92" s="829"/>
      <c r="O92" s="830"/>
      <c r="P92" s="830"/>
      <c r="Q92" s="830"/>
      <c r="R92" s="830"/>
      <c r="S92" s="830"/>
      <c r="T92" s="830"/>
      <c r="U92" s="831"/>
      <c r="V92" s="871"/>
      <c r="W92" s="871"/>
      <c r="X92" s="871"/>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84"/>
  <sheetViews>
    <sheetView workbookViewId="0"/>
  </sheetViews>
  <sheetFormatPr defaultColWidth="9" defaultRowHeight="13.2"/>
  <cols>
    <col min="1" max="1" width="9.44140625" style="141" bestFit="1" customWidth="1"/>
    <col min="2" max="2" width="76" style="141" bestFit="1" customWidth="1"/>
    <col min="3" max="16384" width="9" style="141"/>
  </cols>
  <sheetData>
    <row r="1" spans="1:2">
      <c r="A1" s="510" t="s">
        <v>7</v>
      </c>
      <c r="B1" s="510" t="s">
        <v>8</v>
      </c>
    </row>
    <row r="2" spans="1:2">
      <c r="A2" s="325" t="s">
        <v>9</v>
      </c>
      <c r="B2" s="531" t="s">
        <v>10</v>
      </c>
    </row>
    <row r="3" spans="1:2">
      <c r="A3" s="325" t="s">
        <v>11</v>
      </c>
      <c r="B3" s="531" t="s">
        <v>12</v>
      </c>
    </row>
    <row r="4" spans="1:2">
      <c r="A4" s="325" t="s">
        <v>13</v>
      </c>
      <c r="B4" s="531" t="s">
        <v>14</v>
      </c>
    </row>
    <row r="5" spans="1:2">
      <c r="A5" s="325" t="s">
        <v>15</v>
      </c>
      <c r="B5" s="531" t="s">
        <v>16</v>
      </c>
    </row>
    <row r="6" spans="1:2">
      <c r="A6" s="325" t="s">
        <v>17</v>
      </c>
      <c r="B6" s="531" t="s">
        <v>18</v>
      </c>
    </row>
    <row r="7" spans="1:2">
      <c r="A7" s="325" t="s">
        <v>19</v>
      </c>
      <c r="B7" s="531" t="s">
        <v>20</v>
      </c>
    </row>
    <row r="8" spans="1:2">
      <c r="A8" s="325" t="s">
        <v>21</v>
      </c>
      <c r="B8" s="531" t="s">
        <v>22</v>
      </c>
    </row>
    <row r="9" spans="1:2">
      <c r="A9" s="325" t="s">
        <v>23</v>
      </c>
      <c r="B9" s="531" t="s">
        <v>24</v>
      </c>
    </row>
    <row r="10" spans="1:2">
      <c r="A10" s="325" t="s">
        <v>25</v>
      </c>
      <c r="B10" s="531" t="s">
        <v>26</v>
      </c>
    </row>
    <row r="11" spans="1:2">
      <c r="A11" s="325" t="s">
        <v>27</v>
      </c>
      <c r="B11" s="531" t="s">
        <v>28</v>
      </c>
    </row>
    <row r="12" spans="1:2">
      <c r="A12" s="325" t="s">
        <v>29</v>
      </c>
      <c r="B12" s="532" t="s">
        <v>30</v>
      </c>
    </row>
    <row r="13" spans="1:2">
      <c r="A13" s="325" t="s">
        <v>31</v>
      </c>
      <c r="B13" s="532" t="s">
        <v>32</v>
      </c>
    </row>
    <row r="14" spans="1:2">
      <c r="A14" s="325" t="s">
        <v>33</v>
      </c>
      <c r="B14" s="570" t="s">
        <v>34</v>
      </c>
    </row>
    <row r="15" spans="1:2">
      <c r="A15" s="325" t="s">
        <v>35</v>
      </c>
      <c r="B15" s="570" t="s">
        <v>36</v>
      </c>
    </row>
    <row r="16" spans="1:2">
      <c r="A16" s="325" t="s">
        <v>37</v>
      </c>
      <c r="B16" s="532" t="s">
        <v>38</v>
      </c>
    </row>
    <row r="17" spans="1:2">
      <c r="A17" s="325" t="s">
        <v>39</v>
      </c>
      <c r="B17" s="531" t="s">
        <v>40</v>
      </c>
    </row>
    <row r="18" spans="1:2">
      <c r="A18" s="325">
        <v>10</v>
      </c>
      <c r="B18" s="531" t="s">
        <v>41</v>
      </c>
    </row>
    <row r="19" spans="1:2">
      <c r="A19" s="325">
        <v>11</v>
      </c>
      <c r="B19" s="531" t="s">
        <v>42</v>
      </c>
    </row>
    <row r="20" spans="1:2">
      <c r="A20" s="325">
        <v>12</v>
      </c>
      <c r="B20" s="531" t="s">
        <v>43</v>
      </c>
    </row>
    <row r="21" spans="1:2">
      <c r="A21" s="325">
        <v>13</v>
      </c>
      <c r="B21" s="531" t="s">
        <v>44</v>
      </c>
    </row>
    <row r="22" spans="1:2">
      <c r="A22" s="325">
        <v>14</v>
      </c>
      <c r="B22" s="531" t="s">
        <v>45</v>
      </c>
    </row>
    <row r="23" spans="1:2">
      <c r="A23" s="325" t="s">
        <v>46</v>
      </c>
      <c r="B23" s="531" t="s">
        <v>47</v>
      </c>
    </row>
    <row r="24" spans="1:2">
      <c r="A24" s="325" t="s">
        <v>48</v>
      </c>
      <c r="B24" s="531" t="s">
        <v>49</v>
      </c>
    </row>
    <row r="25" spans="1:2">
      <c r="A25" s="325">
        <v>16</v>
      </c>
      <c r="B25" s="531" t="s">
        <v>50</v>
      </c>
    </row>
    <row r="26" spans="1:2">
      <c r="A26" s="325">
        <v>17</v>
      </c>
      <c r="B26" s="531" t="s">
        <v>51</v>
      </c>
    </row>
    <row r="27" spans="1:2">
      <c r="A27" s="325">
        <v>18</v>
      </c>
      <c r="B27" s="531" t="s">
        <v>52</v>
      </c>
    </row>
    <row r="28" spans="1:2">
      <c r="A28" s="325">
        <v>19</v>
      </c>
      <c r="B28" s="531" t="s">
        <v>53</v>
      </c>
    </row>
    <row r="29" spans="1:2">
      <c r="A29" s="325">
        <v>20</v>
      </c>
      <c r="B29" s="531" t="s">
        <v>54</v>
      </c>
    </row>
    <row r="30" spans="1:2">
      <c r="A30" s="325" t="s">
        <v>55</v>
      </c>
      <c r="B30" s="531" t="s">
        <v>56</v>
      </c>
    </row>
    <row r="31" spans="1:2">
      <c r="A31" s="325" t="s">
        <v>57</v>
      </c>
      <c r="B31" s="531" t="s">
        <v>56</v>
      </c>
    </row>
    <row r="32" spans="1:2">
      <c r="A32" s="325">
        <v>22</v>
      </c>
      <c r="B32" s="532" t="s">
        <v>58</v>
      </c>
    </row>
    <row r="33" spans="1:2">
      <c r="A33" s="325" t="s">
        <v>59</v>
      </c>
      <c r="B33" s="532" t="s">
        <v>60</v>
      </c>
    </row>
    <row r="34" spans="1:2">
      <c r="A34" s="325" t="s">
        <v>61</v>
      </c>
      <c r="B34" s="532" t="s">
        <v>62</v>
      </c>
    </row>
    <row r="35" spans="1:2">
      <c r="A35" s="325" t="s">
        <v>63</v>
      </c>
      <c r="B35" s="532" t="s">
        <v>64</v>
      </c>
    </row>
    <row r="36" spans="1:2">
      <c r="A36" s="325">
        <v>24</v>
      </c>
      <c r="B36" s="532" t="s">
        <v>65</v>
      </c>
    </row>
    <row r="37" spans="1:2">
      <c r="A37" s="325">
        <v>25</v>
      </c>
      <c r="B37" s="532" t="s">
        <v>66</v>
      </c>
    </row>
    <row r="38" spans="1:2">
      <c r="A38" s="325" t="s">
        <v>67</v>
      </c>
      <c r="B38" s="532" t="s">
        <v>68</v>
      </c>
    </row>
    <row r="39" spans="1:2">
      <c r="A39" s="325" t="s">
        <v>69</v>
      </c>
      <c r="B39" s="532" t="s">
        <v>70</v>
      </c>
    </row>
    <row r="40" spans="1:2">
      <c r="A40" s="325" t="s">
        <v>71</v>
      </c>
      <c r="B40" s="532" t="s">
        <v>72</v>
      </c>
    </row>
    <row r="41" spans="1:2">
      <c r="A41" s="325" t="s">
        <v>73</v>
      </c>
      <c r="B41" s="532" t="s">
        <v>74</v>
      </c>
    </row>
    <row r="42" spans="1:2">
      <c r="A42" s="325" t="s">
        <v>75</v>
      </c>
      <c r="B42" s="532" t="s">
        <v>76</v>
      </c>
    </row>
    <row r="43" spans="1:2">
      <c r="A43" s="325" t="s">
        <v>77</v>
      </c>
      <c r="B43" s="532" t="s">
        <v>78</v>
      </c>
    </row>
    <row r="44" spans="1:2">
      <c r="A44" s="325" t="s">
        <v>79</v>
      </c>
      <c r="B44" s="532" t="s">
        <v>80</v>
      </c>
    </row>
    <row r="45" spans="1:2">
      <c r="A45" s="325" t="s">
        <v>81</v>
      </c>
      <c r="B45" s="532" t="s">
        <v>82</v>
      </c>
    </row>
    <row r="46" spans="1:2">
      <c r="A46" s="325" t="s">
        <v>83</v>
      </c>
      <c r="B46" s="532" t="s">
        <v>84</v>
      </c>
    </row>
    <row r="47" spans="1:2">
      <c r="A47" s="325" t="s">
        <v>85</v>
      </c>
      <c r="B47" s="532" t="s">
        <v>86</v>
      </c>
    </row>
    <row r="48" spans="1:2">
      <c r="A48" s="325" t="s">
        <v>87</v>
      </c>
      <c r="B48" s="532" t="s">
        <v>88</v>
      </c>
    </row>
    <row r="49" spans="1:2">
      <c r="A49" s="325" t="s">
        <v>89</v>
      </c>
      <c r="B49" s="532" t="s">
        <v>90</v>
      </c>
    </row>
    <row r="50" spans="1:2">
      <c r="A50" s="325" t="s">
        <v>91</v>
      </c>
      <c r="B50" s="532" t="s">
        <v>92</v>
      </c>
    </row>
    <row r="51" spans="1:2">
      <c r="A51" s="325" t="s">
        <v>93</v>
      </c>
      <c r="B51" s="532" t="s">
        <v>94</v>
      </c>
    </row>
    <row r="52" spans="1:2">
      <c r="A52" s="325" t="s">
        <v>95</v>
      </c>
      <c r="B52" s="592" t="s">
        <v>96</v>
      </c>
    </row>
    <row r="53" spans="1:2">
      <c r="A53" s="325" t="s">
        <v>97</v>
      </c>
      <c r="B53" s="592" t="s">
        <v>98</v>
      </c>
    </row>
    <row r="54" spans="1:2">
      <c r="A54" s="325" t="s">
        <v>99</v>
      </c>
      <c r="B54" s="592" t="s">
        <v>100</v>
      </c>
    </row>
    <row r="55" spans="1:2">
      <c r="A55" s="325" t="s">
        <v>101</v>
      </c>
      <c r="B55" s="592" t="s">
        <v>102</v>
      </c>
    </row>
    <row r="56" spans="1:2">
      <c r="A56" s="325" t="s">
        <v>103</v>
      </c>
      <c r="B56" s="592" t="s">
        <v>104</v>
      </c>
    </row>
    <row r="57" spans="1:2">
      <c r="A57" s="325" t="s">
        <v>105</v>
      </c>
      <c r="B57" s="592" t="s">
        <v>106</v>
      </c>
    </row>
    <row r="58" spans="1:2">
      <c r="A58" s="325" t="s">
        <v>107</v>
      </c>
      <c r="B58" s="592" t="s">
        <v>108</v>
      </c>
    </row>
    <row r="59" spans="1:2">
      <c r="A59" s="325" t="s">
        <v>109</v>
      </c>
      <c r="B59" s="592" t="s">
        <v>110</v>
      </c>
    </row>
    <row r="60" spans="1:2">
      <c r="A60" s="325" t="s">
        <v>111</v>
      </c>
      <c r="B60" s="592" t="s">
        <v>112</v>
      </c>
    </row>
    <row r="61" spans="1:2">
      <c r="A61" s="325" t="s">
        <v>113</v>
      </c>
      <c r="B61" s="592" t="s">
        <v>114</v>
      </c>
    </row>
    <row r="62" spans="1:2">
      <c r="A62" s="325" t="s">
        <v>115</v>
      </c>
      <c r="B62" s="592" t="s">
        <v>116</v>
      </c>
    </row>
    <row r="63" spans="1:2">
      <c r="A63" s="325" t="s">
        <v>117</v>
      </c>
      <c r="B63" s="592" t="s">
        <v>118</v>
      </c>
    </row>
    <row r="64" spans="1:2">
      <c r="A64" s="325" t="s">
        <v>119</v>
      </c>
      <c r="B64" s="592" t="s">
        <v>120</v>
      </c>
    </row>
    <row r="65" spans="1:2">
      <c r="A65" s="325" t="s">
        <v>121</v>
      </c>
      <c r="B65" s="592" t="s">
        <v>122</v>
      </c>
    </row>
    <row r="66" spans="1:2">
      <c r="A66" s="325" t="s">
        <v>123</v>
      </c>
      <c r="B66" s="592" t="s">
        <v>124</v>
      </c>
    </row>
    <row r="67" spans="1:2">
      <c r="A67" s="325" t="s">
        <v>125</v>
      </c>
      <c r="B67" s="592" t="s">
        <v>126</v>
      </c>
    </row>
    <row r="68" spans="1:2">
      <c r="A68" s="325" t="s">
        <v>127</v>
      </c>
      <c r="B68" s="592" t="s">
        <v>128</v>
      </c>
    </row>
    <row r="69" spans="1:2">
      <c r="A69" s="325" t="s">
        <v>129</v>
      </c>
      <c r="B69" s="592" t="s">
        <v>130</v>
      </c>
    </row>
    <row r="70" spans="1:2">
      <c r="A70" s="325" t="s">
        <v>131</v>
      </c>
      <c r="B70" s="592" t="s">
        <v>132</v>
      </c>
    </row>
    <row r="71" spans="1:2">
      <c r="A71" s="325" t="s">
        <v>133</v>
      </c>
      <c r="B71" s="593" t="s">
        <v>134</v>
      </c>
    </row>
    <row r="72" spans="1:2">
      <c r="A72" s="325" t="s">
        <v>135</v>
      </c>
      <c r="B72" s="592" t="s">
        <v>136</v>
      </c>
    </row>
    <row r="73" spans="1:2">
      <c r="A73" s="325" t="s">
        <v>137</v>
      </c>
      <c r="B73" s="592" t="s">
        <v>138</v>
      </c>
    </row>
    <row r="74" spans="1:2">
      <c r="A74" s="325" t="s">
        <v>139</v>
      </c>
      <c r="B74" s="592" t="s">
        <v>140</v>
      </c>
    </row>
    <row r="75" spans="1:2">
      <c r="A75" s="325" t="s">
        <v>141</v>
      </c>
      <c r="B75" s="592" t="s">
        <v>142</v>
      </c>
    </row>
    <row r="76" spans="1:2">
      <c r="A76" s="325" t="s">
        <v>143</v>
      </c>
      <c r="B76" s="594" t="s">
        <v>144</v>
      </c>
    </row>
    <row r="77" spans="1:2">
      <c r="A77" s="325" t="s">
        <v>145</v>
      </c>
      <c r="B77" s="592" t="s">
        <v>146</v>
      </c>
    </row>
    <row r="78" spans="1:2">
      <c r="A78" s="325" t="s">
        <v>147</v>
      </c>
      <c r="B78" s="592" t="s">
        <v>148</v>
      </c>
    </row>
    <row r="79" spans="1:2">
      <c r="A79" s="325" t="s">
        <v>149</v>
      </c>
      <c r="B79" s="592" t="s">
        <v>150</v>
      </c>
    </row>
    <row r="80" spans="1:2">
      <c r="A80" s="325" t="s">
        <v>151</v>
      </c>
      <c r="B80" s="593" t="s">
        <v>152</v>
      </c>
    </row>
    <row r="81" spans="1:2">
      <c r="A81" s="325" t="s">
        <v>153</v>
      </c>
      <c r="B81" s="593" t="s">
        <v>154</v>
      </c>
    </row>
    <row r="82" spans="1:2">
      <c r="A82" s="325" t="s">
        <v>155</v>
      </c>
      <c r="B82" s="593" t="s">
        <v>156</v>
      </c>
    </row>
    <row r="83" spans="1:2">
      <c r="A83" s="325" t="s">
        <v>157</v>
      </c>
      <c r="B83" s="593" t="s">
        <v>158</v>
      </c>
    </row>
    <row r="84" spans="1:2">
      <c r="A84" s="325" t="s">
        <v>159</v>
      </c>
      <c r="B84" s="593" t="s">
        <v>160</v>
      </c>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0!A14" display="週休２日届出書（大阪市週休２日モデル工事用）" xr:uid="{00000000-0004-0000-0100-00003E000000}"/>
    <hyperlink ref="B74" location="参考11!A14" display="現場閉所（計画・実績）書（大阪市週休２日モデル工事用）" xr:uid="{00000000-0004-0000-0100-00003F000000}"/>
    <hyperlink ref="B75" location="参考12!A14" display="現場閉所報告書（大阪市週休２日モデル工事用）" xr:uid="{00000000-0004-0000-0100-000040000000}"/>
    <hyperlink ref="B77" location="参考13!A11" display="紙マニフェストの交付に関する承諾願い" xr:uid="{00000000-0004-0000-0100-000041000000}"/>
    <hyperlink ref="B78" location="参考14!A11" display="紙マニフェストの交付に関する報告書" xr:uid="{00000000-0004-0000-0100-000042000000}"/>
    <hyperlink ref="B79"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37'!A3" display="休日作業届" xr:uid="{38827108-B6BC-4DF3-8769-D9375450BEE4}"/>
    <hyperlink ref="B80" location="ＥＶ１Ａ!A8" display="現場代理人の常駐を要しない期間及び兼務工事の届出（当初）" xr:uid="{9A946735-1FD1-4F79-8942-FD9312E2ED47}"/>
    <hyperlink ref="B81" location="ＥＶ１Ｂ!A8" display="主任技術者の専任を要しない期間の届出（当初）" xr:uid="{17E53DF5-82E3-402E-9FD5-AFF8A9031930}"/>
    <hyperlink ref="B82" location="ＥＶ１Ｃ!A8" display="現場代理人の常駐を要しない期間及び兼務工事の届出（変更）" xr:uid="{855A8BE5-2566-4C69-9F34-B2853AC9BD08}"/>
    <hyperlink ref="B83" location="ＥＶ１Ｄ!A8" display="主任技術者の専任を要しない期間の届出（変更）" xr:uid="{582ADA29-3F05-4BEE-9DE3-5315177F891C}"/>
    <hyperlink ref="B84" location="参考19!A5" display="現場代理人兼任届（変更届）" xr:uid="{38CFE62D-8436-4AAC-A91A-292E578E3D6D}"/>
    <hyperlink ref="B76" location="'参考21（改正後様式１）'!A14" display="現場閉所（計画・実績）書（大阪市週休２日工事用）（令和６年４月１日改正）" xr:uid="{21A5797D-514F-47CD-8BAB-7435D1C7CE30}"/>
  </hyperlinks>
  <printOptions horizontalCentered="1"/>
  <pageMargins left="0.70866141732283472" right="0.70866141732283472" top="0.74803149606299213" bottom="0.74803149606299213" header="0.31496062992125984" footer="0.31496062992125984"/>
  <pageSetup paperSize="9" fitToHeight="0"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topLeftCell="A25" zoomScaleNormal="100" zoomScaleSheetLayoutView="100" workbookViewId="0">
      <selection activeCell="A8" sqref="A8:X9"/>
    </sheetView>
  </sheetViews>
  <sheetFormatPr defaultColWidth="9" defaultRowHeight="13.2"/>
  <cols>
    <col min="1" max="24" width="3.6640625" style="1" customWidth="1"/>
    <col min="25" max="16384" width="9" style="1"/>
  </cols>
  <sheetData>
    <row r="1" spans="1:25" ht="17.25" customHeight="1">
      <c r="B1" s="656" t="s">
        <v>218</v>
      </c>
      <c r="C1" s="657"/>
      <c r="D1" s="657"/>
      <c r="E1" s="658"/>
      <c r="X1" s="18" t="s">
        <v>448</v>
      </c>
      <c r="Y1" s="112" t="s">
        <v>187</v>
      </c>
    </row>
    <row r="2" spans="1:25" ht="17.25" customHeight="1">
      <c r="B2" s="659"/>
      <c r="C2" s="660"/>
      <c r="D2" s="660"/>
      <c r="E2" s="66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s="70" customFormat="1" ht="17.25" customHeight="1">
      <c r="A4" s="1"/>
      <c r="B4" s="1"/>
      <c r="C4" s="1"/>
      <c r="D4" s="1"/>
      <c r="E4" s="1"/>
      <c r="F4" s="1"/>
      <c r="G4" s="1"/>
      <c r="H4" s="1"/>
      <c r="I4" s="1"/>
      <c r="J4" s="1"/>
      <c r="K4" s="1"/>
      <c r="L4" s="1"/>
      <c r="M4" s="1"/>
      <c r="N4" s="1"/>
      <c r="O4" s="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A7" s="639" t="s">
        <v>449</v>
      </c>
      <c r="B7" s="639"/>
      <c r="C7" s="639"/>
      <c r="D7" s="639"/>
      <c r="E7" s="639"/>
      <c r="F7" s="639"/>
      <c r="G7" s="639"/>
      <c r="H7" s="639"/>
      <c r="I7" s="639"/>
      <c r="J7" s="639"/>
      <c r="K7" s="639"/>
      <c r="L7" s="639"/>
      <c r="M7" s="639"/>
      <c r="N7" s="639"/>
      <c r="O7" s="639"/>
      <c r="P7" s="639"/>
      <c r="Q7" s="639"/>
      <c r="R7" s="639"/>
      <c r="S7" s="639"/>
      <c r="T7" s="639"/>
      <c r="U7" s="639"/>
      <c r="V7" s="639"/>
      <c r="W7" s="639"/>
      <c r="X7" s="639"/>
    </row>
    <row r="8" spans="1:25" ht="17.25" customHeight="1">
      <c r="A8" s="639"/>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Q10" s="614" t="s">
        <v>219</v>
      </c>
      <c r="R10" s="614"/>
      <c r="S10" s="175" t="s">
        <v>478</v>
      </c>
      <c r="T10" s="70" t="s">
        <v>220</v>
      </c>
      <c r="U10" s="175" t="s">
        <v>478</v>
      </c>
      <c r="V10" s="70" t="s">
        <v>221</v>
      </c>
      <c r="W10" s="175" t="s">
        <v>478</v>
      </c>
      <c r="X10" s="70" t="s">
        <v>222</v>
      </c>
    </row>
    <row r="11" spans="1:25" ht="17.25" customHeight="1">
      <c r="A11" s="1" t="s">
        <v>193</v>
      </c>
      <c r="E11" s="70"/>
      <c r="L11" s="70"/>
    </row>
    <row r="12" spans="1:25" ht="17.25" customHeight="1">
      <c r="F12" s="614" t="s">
        <v>163</v>
      </c>
      <c r="G12" s="614"/>
      <c r="H12" s="614"/>
      <c r="I12" s="615" t="s">
        <v>165</v>
      </c>
      <c r="J12" s="615"/>
      <c r="K12" s="615"/>
      <c r="L12" s="615"/>
      <c r="M12" s="615"/>
      <c r="N12" s="861" t="s">
        <v>479</v>
      </c>
      <c r="O12" s="861"/>
      <c r="P12" s="861"/>
      <c r="Q12" s="861"/>
      <c r="R12" s="861"/>
      <c r="S12" s="861"/>
      <c r="T12" s="861"/>
      <c r="U12" s="861"/>
      <c r="V12" s="861"/>
      <c r="W12" s="861"/>
      <c r="X12" s="861"/>
    </row>
    <row r="13" spans="1:25" ht="17.25" customHeight="1">
      <c r="C13" s="70"/>
      <c r="D13" s="70"/>
      <c r="E13" s="70"/>
      <c r="F13" s="614"/>
      <c r="G13" s="614"/>
      <c r="H13" s="614"/>
      <c r="I13" s="615" t="s">
        <v>450</v>
      </c>
      <c r="J13" s="615"/>
      <c r="K13" s="615"/>
      <c r="L13" s="615"/>
      <c r="M13" s="615"/>
      <c r="N13" s="857" t="s">
        <v>480</v>
      </c>
      <c r="O13" s="857"/>
      <c r="P13" s="857"/>
      <c r="Q13" s="857"/>
      <c r="R13" s="857"/>
      <c r="S13" s="857"/>
      <c r="T13" s="857"/>
      <c r="U13" s="857"/>
      <c r="V13" s="857"/>
      <c r="W13" s="857"/>
      <c r="X13" s="857"/>
    </row>
    <row r="14" spans="1:25" ht="17.25" customHeight="1"/>
    <row r="15" spans="1:25" ht="17.25" customHeight="1">
      <c r="A15" s="614" t="s">
        <v>219</v>
      </c>
      <c r="B15" s="614"/>
      <c r="C15" s="177" t="s">
        <v>478</v>
      </c>
      <c r="D15" s="70" t="s">
        <v>451</v>
      </c>
      <c r="E15" s="177" t="s">
        <v>478</v>
      </c>
      <c r="F15" s="70" t="s">
        <v>246</v>
      </c>
      <c r="G15" s="860" t="s">
        <v>452</v>
      </c>
      <c r="H15" s="860"/>
      <c r="J15" s="70"/>
      <c r="K15" s="70"/>
      <c r="L15" s="70"/>
      <c r="M15" s="70"/>
      <c r="N15" s="70"/>
      <c r="O15" s="70"/>
      <c r="P15" s="70"/>
      <c r="Q15" s="70"/>
      <c r="R15" s="70"/>
      <c r="S15" s="70"/>
      <c r="T15" s="70"/>
      <c r="U15" s="70"/>
      <c r="V15" s="70"/>
      <c r="W15" s="70"/>
      <c r="X15" s="70"/>
    </row>
    <row r="16" spans="1:25" ht="17.25" customHeight="1">
      <c r="A16" s="849" t="s">
        <v>453</v>
      </c>
      <c r="B16" s="850"/>
      <c r="C16" s="850"/>
      <c r="D16" s="851"/>
      <c r="E16" s="858" t="s">
        <v>226</v>
      </c>
      <c r="F16" s="858"/>
      <c r="G16" s="858"/>
      <c r="H16" s="858"/>
      <c r="I16" s="858"/>
      <c r="J16" s="858"/>
      <c r="K16" s="858"/>
      <c r="L16" s="858"/>
      <c r="M16" s="858"/>
      <c r="N16" s="858"/>
      <c r="O16" s="858"/>
      <c r="P16" s="858"/>
      <c r="Q16" s="858"/>
      <c r="R16" s="858"/>
      <c r="S16" s="858"/>
      <c r="T16" s="858"/>
      <c r="U16" s="858"/>
      <c r="V16" s="858"/>
      <c r="W16" s="858"/>
      <c r="X16" s="858"/>
    </row>
    <row r="17" spans="1:24" ht="17.25" customHeight="1">
      <c r="A17" s="680" t="s">
        <v>454</v>
      </c>
      <c r="B17" s="681"/>
      <c r="C17" s="681"/>
      <c r="D17" s="682"/>
      <c r="E17" s="786" t="s">
        <v>481</v>
      </c>
      <c r="F17" s="786"/>
      <c r="G17" s="786"/>
      <c r="H17" s="786"/>
      <c r="I17" s="786"/>
      <c r="J17" s="786"/>
      <c r="K17" s="786"/>
      <c r="L17" s="786"/>
      <c r="M17" s="786"/>
      <c r="N17" s="786"/>
      <c r="O17" s="786"/>
      <c r="P17" s="786"/>
      <c r="Q17" s="786"/>
      <c r="R17" s="786"/>
      <c r="S17" s="786"/>
      <c r="T17" s="786"/>
      <c r="U17" s="786"/>
      <c r="V17" s="786"/>
      <c r="W17" s="786"/>
      <c r="X17" s="786"/>
    </row>
    <row r="18" spans="1:24" ht="17.25" customHeight="1">
      <c r="A18" s="849" t="s">
        <v>455</v>
      </c>
      <c r="B18" s="850"/>
      <c r="C18" s="850"/>
      <c r="D18" s="851"/>
      <c r="E18" s="862">
        <v>44652</v>
      </c>
      <c r="F18" s="863"/>
      <c r="G18" s="863"/>
      <c r="H18" s="863"/>
      <c r="I18" s="863"/>
      <c r="J18" s="863"/>
      <c r="K18" s="863"/>
      <c r="L18" s="863"/>
      <c r="M18" s="863"/>
      <c r="N18" s="628" t="s">
        <v>456</v>
      </c>
      <c r="O18" s="628"/>
      <c r="P18" s="864">
        <v>44926</v>
      </c>
      <c r="Q18" s="864"/>
      <c r="R18" s="864"/>
      <c r="S18" s="864"/>
      <c r="T18" s="864"/>
      <c r="U18" s="864"/>
      <c r="V18" s="864"/>
      <c r="W18" s="864"/>
      <c r="X18" s="865"/>
    </row>
    <row r="19" spans="1:24" ht="17.25" customHeight="1">
      <c r="A19" s="602" t="s">
        <v>457</v>
      </c>
      <c r="B19" s="603"/>
      <c r="C19" s="603"/>
      <c r="D19" s="604"/>
      <c r="E19" s="866" t="s">
        <v>482</v>
      </c>
      <c r="F19" s="825"/>
      <c r="G19" s="825"/>
      <c r="H19" s="825"/>
      <c r="I19" s="825"/>
      <c r="J19" s="867"/>
      <c r="K19" s="845"/>
      <c r="L19" s="846"/>
      <c r="M19" s="843" t="s">
        <v>459</v>
      </c>
      <c r="N19" s="630" t="s">
        <v>460</v>
      </c>
      <c r="O19" s="631"/>
      <c r="P19" s="631"/>
      <c r="Q19" s="839" t="s">
        <v>461</v>
      </c>
      <c r="R19" s="839"/>
      <c r="S19" s="839"/>
      <c r="T19" s="839"/>
      <c r="U19" s="840"/>
      <c r="V19" s="859" t="s">
        <v>462</v>
      </c>
      <c r="W19" s="859"/>
      <c r="X19" s="859"/>
    </row>
    <row r="20" spans="1:24" ht="17.25" customHeight="1">
      <c r="A20" s="852"/>
      <c r="B20" s="637"/>
      <c r="C20" s="637"/>
      <c r="D20" s="853"/>
      <c r="E20" s="868"/>
      <c r="F20" s="869"/>
      <c r="G20" s="869"/>
      <c r="H20" s="869"/>
      <c r="I20" s="869"/>
      <c r="J20" s="870"/>
      <c r="K20" s="847"/>
      <c r="L20" s="848"/>
      <c r="M20" s="844"/>
      <c r="N20" s="651"/>
      <c r="O20" s="614"/>
      <c r="P20" s="614"/>
      <c r="Q20" s="841"/>
      <c r="R20" s="841"/>
      <c r="S20" s="841"/>
      <c r="T20" s="841"/>
      <c r="U20" s="842"/>
      <c r="V20" s="859"/>
      <c r="W20" s="859"/>
      <c r="X20" s="859"/>
    </row>
    <row r="21" spans="1:24" ht="17.25" customHeight="1">
      <c r="A21" s="605"/>
      <c r="B21" s="606"/>
      <c r="C21" s="606"/>
      <c r="D21" s="607"/>
      <c r="E21" s="854" t="s">
        <v>463</v>
      </c>
      <c r="F21" s="855"/>
      <c r="G21" s="855"/>
      <c r="H21" s="855"/>
      <c r="I21" s="855"/>
      <c r="J21" s="856"/>
      <c r="K21" s="195" t="s">
        <v>464</v>
      </c>
      <c r="L21" s="196"/>
      <c r="M21" s="198" t="s">
        <v>459</v>
      </c>
      <c r="N21" s="644" t="s">
        <v>465</v>
      </c>
      <c r="O21" s="645"/>
      <c r="P21" s="645"/>
      <c r="Q21" s="645"/>
      <c r="R21" s="645"/>
      <c r="S21" s="645"/>
      <c r="T21" s="645"/>
      <c r="U21" s="646"/>
      <c r="V21" s="859"/>
      <c r="W21" s="859"/>
      <c r="X21" s="859"/>
    </row>
    <row r="22" spans="1:24" ht="17.25" customHeight="1">
      <c r="A22" s="611" t="s">
        <v>483</v>
      </c>
      <c r="B22" s="612"/>
      <c r="C22" s="612"/>
      <c r="D22" s="613"/>
      <c r="E22" s="820" t="s">
        <v>484</v>
      </c>
      <c r="F22" s="821"/>
      <c r="G22" s="821"/>
      <c r="H22" s="821"/>
      <c r="I22" s="821"/>
      <c r="J22" s="822"/>
      <c r="K22" s="835">
        <v>0</v>
      </c>
      <c r="L22" s="836"/>
      <c r="M22" s="197" t="s">
        <v>467</v>
      </c>
      <c r="N22" s="823">
        <v>0</v>
      </c>
      <c r="O22" s="824"/>
      <c r="P22" s="825" t="s">
        <v>468</v>
      </c>
      <c r="Q22" s="825"/>
      <c r="R22" s="832" t="str">
        <f>IF(K22="","",IF(N22="","",IF(K23="",IF(N22-K22&lt;0,N22-K22,""),IF(N22-K23&lt;0,N22-K23,""))))</f>
        <v/>
      </c>
      <c r="S22" s="832"/>
      <c r="T22" s="833" t="s">
        <v>469</v>
      </c>
      <c r="U22" s="834"/>
      <c r="V22" s="871"/>
      <c r="W22" s="871"/>
      <c r="X22" s="871"/>
    </row>
    <row r="23" spans="1:24" ht="17.25" customHeight="1">
      <c r="A23" s="623"/>
      <c r="B23" s="624"/>
      <c r="C23" s="624"/>
      <c r="D23" s="625"/>
      <c r="E23" s="826"/>
      <c r="F23" s="827"/>
      <c r="G23" s="827"/>
      <c r="H23" s="827"/>
      <c r="I23" s="827"/>
      <c r="J23" s="828"/>
      <c r="K23" s="837"/>
      <c r="L23" s="838"/>
      <c r="M23" s="199" t="s">
        <v>467</v>
      </c>
      <c r="N23" s="829"/>
      <c r="O23" s="830"/>
      <c r="P23" s="830"/>
      <c r="Q23" s="830"/>
      <c r="R23" s="830"/>
      <c r="S23" s="830"/>
      <c r="T23" s="830"/>
      <c r="U23" s="831"/>
      <c r="V23" s="871"/>
      <c r="W23" s="871"/>
      <c r="X23" s="871"/>
    </row>
    <row r="24" spans="1:24" ht="17.25" customHeight="1">
      <c r="A24" s="611" t="s">
        <v>485</v>
      </c>
      <c r="B24" s="612"/>
      <c r="C24" s="612"/>
      <c r="D24" s="613"/>
      <c r="E24" s="820" t="s">
        <v>486</v>
      </c>
      <c r="F24" s="821"/>
      <c r="G24" s="821"/>
      <c r="H24" s="821"/>
      <c r="I24" s="821"/>
      <c r="J24" s="822"/>
      <c r="K24" s="835">
        <v>13.7</v>
      </c>
      <c r="L24" s="836"/>
      <c r="M24" s="197" t="s">
        <v>467</v>
      </c>
      <c r="N24" s="823">
        <v>13.7</v>
      </c>
      <c r="O24" s="824"/>
      <c r="P24" s="825" t="s">
        <v>468</v>
      </c>
      <c r="Q24" s="825"/>
      <c r="R24" s="832" t="str">
        <f>IF(K24="","",IF(N24="","",IF(K25="",IF(N24-K24&lt;0,N24-K24,""),IF(N24-K25&lt;0,N24-K25,""))))</f>
        <v/>
      </c>
      <c r="S24" s="832"/>
      <c r="T24" s="833" t="s">
        <v>469</v>
      </c>
      <c r="U24" s="834"/>
      <c r="V24" s="871"/>
      <c r="W24" s="871"/>
      <c r="X24" s="871"/>
    </row>
    <row r="25" spans="1:24" ht="17.25" customHeight="1">
      <c r="A25" s="623"/>
      <c r="B25" s="624"/>
      <c r="C25" s="624"/>
      <c r="D25" s="625"/>
      <c r="E25" s="826"/>
      <c r="F25" s="827"/>
      <c r="G25" s="827"/>
      <c r="H25" s="827"/>
      <c r="I25" s="827"/>
      <c r="J25" s="828"/>
      <c r="K25" s="837"/>
      <c r="L25" s="838"/>
      <c r="M25" s="199" t="s">
        <v>467</v>
      </c>
      <c r="N25" s="829"/>
      <c r="O25" s="830"/>
      <c r="P25" s="830"/>
      <c r="Q25" s="830"/>
      <c r="R25" s="830"/>
      <c r="S25" s="830"/>
      <c r="T25" s="830"/>
      <c r="U25" s="831"/>
      <c r="V25" s="871"/>
      <c r="W25" s="871"/>
      <c r="X25" s="871"/>
    </row>
    <row r="26" spans="1:24" ht="17.25" customHeight="1">
      <c r="A26" s="611" t="s">
        <v>487</v>
      </c>
      <c r="B26" s="612"/>
      <c r="C26" s="612"/>
      <c r="D26" s="613"/>
      <c r="E26" s="820" t="s">
        <v>488</v>
      </c>
      <c r="F26" s="821"/>
      <c r="G26" s="821"/>
      <c r="H26" s="821"/>
      <c r="I26" s="821"/>
      <c r="J26" s="822"/>
      <c r="K26" s="835">
        <v>29.3</v>
      </c>
      <c r="L26" s="836"/>
      <c r="M26" s="197" t="s">
        <v>467</v>
      </c>
      <c r="N26" s="823">
        <v>24.2</v>
      </c>
      <c r="O26" s="824"/>
      <c r="P26" s="825" t="s">
        <v>468</v>
      </c>
      <c r="Q26" s="825"/>
      <c r="R26" s="832">
        <f>IF(K26="","",IF(N26="","",IF(K27="",IF(N26-K26&lt;0,N26-K26,""),IF(N26-K27&lt;0,N26-K27,""))))</f>
        <v>-5.1000000000000014</v>
      </c>
      <c r="S26" s="832"/>
      <c r="T26" s="833" t="s">
        <v>469</v>
      </c>
      <c r="U26" s="834"/>
      <c r="V26" s="871"/>
      <c r="W26" s="871"/>
      <c r="X26" s="871"/>
    </row>
    <row r="27" spans="1:24" ht="17.25" customHeight="1">
      <c r="A27" s="623"/>
      <c r="B27" s="624"/>
      <c r="C27" s="624"/>
      <c r="D27" s="625"/>
      <c r="E27" s="826"/>
      <c r="F27" s="827"/>
      <c r="G27" s="827"/>
      <c r="H27" s="827"/>
      <c r="I27" s="827"/>
      <c r="J27" s="828"/>
      <c r="K27" s="837"/>
      <c r="L27" s="838"/>
      <c r="M27" s="199" t="s">
        <v>467</v>
      </c>
      <c r="N27" s="829" t="s">
        <v>489</v>
      </c>
      <c r="O27" s="830"/>
      <c r="P27" s="830"/>
      <c r="Q27" s="830"/>
      <c r="R27" s="830"/>
      <c r="S27" s="830"/>
      <c r="T27" s="830"/>
      <c r="U27" s="831"/>
      <c r="V27" s="871"/>
      <c r="W27" s="871"/>
      <c r="X27" s="871"/>
    </row>
    <row r="28" spans="1:24" ht="17.25" customHeight="1">
      <c r="A28" s="611" t="s">
        <v>490</v>
      </c>
      <c r="B28" s="612"/>
      <c r="C28" s="612"/>
      <c r="D28" s="613"/>
      <c r="E28" s="820" t="s">
        <v>491</v>
      </c>
      <c r="F28" s="821"/>
      <c r="G28" s="821"/>
      <c r="H28" s="821"/>
      <c r="I28" s="821"/>
      <c r="J28" s="822"/>
      <c r="K28" s="835">
        <v>45.3</v>
      </c>
      <c r="L28" s="836"/>
      <c r="M28" s="197" t="s">
        <v>467</v>
      </c>
      <c r="N28" s="823">
        <v>42.1</v>
      </c>
      <c r="O28" s="824"/>
      <c r="P28" s="825" t="s">
        <v>468</v>
      </c>
      <c r="Q28" s="825"/>
      <c r="R28" s="832">
        <f>IF(K28="","",IF(N28="","",IF(K29="",IF(N28-K28&lt;0,N28-K28,""),IF(N28-K29&lt;0,N28-K29,""))))</f>
        <v>-3.1999999999999957</v>
      </c>
      <c r="S28" s="832"/>
      <c r="T28" s="833" t="s">
        <v>469</v>
      </c>
      <c r="U28" s="834"/>
      <c r="V28" s="871"/>
      <c r="W28" s="871"/>
      <c r="X28" s="871"/>
    </row>
    <row r="29" spans="1:24" ht="17.25" customHeight="1">
      <c r="A29" s="623"/>
      <c r="B29" s="624"/>
      <c r="C29" s="624"/>
      <c r="D29" s="625"/>
      <c r="E29" s="826"/>
      <c r="F29" s="827"/>
      <c r="G29" s="827"/>
      <c r="H29" s="827"/>
      <c r="I29" s="827"/>
      <c r="J29" s="828"/>
      <c r="K29" s="837"/>
      <c r="L29" s="838"/>
      <c r="M29" s="199" t="s">
        <v>467</v>
      </c>
      <c r="N29" s="829" t="s">
        <v>489</v>
      </c>
      <c r="O29" s="830"/>
      <c r="P29" s="830"/>
      <c r="Q29" s="830"/>
      <c r="R29" s="830"/>
      <c r="S29" s="830"/>
      <c r="T29" s="830"/>
      <c r="U29" s="831"/>
      <c r="V29" s="871"/>
      <c r="W29" s="871"/>
      <c r="X29" s="871"/>
    </row>
    <row r="30" spans="1:24" ht="17.25" customHeight="1">
      <c r="A30" s="611" t="s">
        <v>492</v>
      </c>
      <c r="B30" s="612"/>
      <c r="C30" s="612"/>
      <c r="D30" s="613"/>
      <c r="E30" s="820" t="s">
        <v>493</v>
      </c>
      <c r="F30" s="821"/>
      <c r="G30" s="821"/>
      <c r="H30" s="821"/>
      <c r="I30" s="821"/>
      <c r="J30" s="822"/>
      <c r="K30" s="835">
        <v>61.3</v>
      </c>
      <c r="L30" s="836"/>
      <c r="M30" s="197" t="s">
        <v>467</v>
      </c>
      <c r="N30" s="823">
        <v>61.3</v>
      </c>
      <c r="O30" s="824"/>
      <c r="P30" s="825" t="s">
        <v>468</v>
      </c>
      <c r="Q30" s="825"/>
      <c r="R30" s="832" t="str">
        <f>IF(K30="","",IF(N30="","",IF(K31="",IF(N30-K30&lt;0,N30-K30,""),IF(N30-K31&lt;0,N30-K31,""))))</f>
        <v/>
      </c>
      <c r="S30" s="832"/>
      <c r="T30" s="833" t="s">
        <v>469</v>
      </c>
      <c r="U30" s="834"/>
      <c r="V30" s="871"/>
      <c r="W30" s="871"/>
      <c r="X30" s="871"/>
    </row>
    <row r="31" spans="1:24" ht="17.25" customHeight="1">
      <c r="A31" s="623"/>
      <c r="B31" s="624"/>
      <c r="C31" s="624"/>
      <c r="D31" s="625"/>
      <c r="E31" s="826"/>
      <c r="F31" s="827"/>
      <c r="G31" s="827"/>
      <c r="H31" s="827"/>
      <c r="I31" s="827"/>
      <c r="J31" s="828"/>
      <c r="K31" s="837"/>
      <c r="L31" s="838"/>
      <c r="M31" s="199" t="s">
        <v>467</v>
      </c>
      <c r="N31" s="829"/>
      <c r="O31" s="830"/>
      <c r="P31" s="830"/>
      <c r="Q31" s="830"/>
      <c r="R31" s="830"/>
      <c r="S31" s="830"/>
      <c r="T31" s="830"/>
      <c r="U31" s="831"/>
      <c r="V31" s="871"/>
      <c r="W31" s="871"/>
      <c r="X31" s="871"/>
    </row>
    <row r="32" spans="1:24" ht="17.25" customHeight="1">
      <c r="A32" s="611" t="s">
        <v>494</v>
      </c>
      <c r="B32" s="612"/>
      <c r="C32" s="612"/>
      <c r="D32" s="613"/>
      <c r="E32" s="820" t="s">
        <v>495</v>
      </c>
      <c r="F32" s="821"/>
      <c r="G32" s="821"/>
      <c r="H32" s="821"/>
      <c r="I32" s="821"/>
      <c r="J32" s="822"/>
      <c r="K32" s="835">
        <v>77.3</v>
      </c>
      <c r="L32" s="836"/>
      <c r="M32" s="197" t="s">
        <v>467</v>
      </c>
      <c r="N32" s="823">
        <v>77.3</v>
      </c>
      <c r="O32" s="824"/>
      <c r="P32" s="825" t="s">
        <v>468</v>
      </c>
      <c r="Q32" s="825"/>
      <c r="R32" s="832" t="str">
        <f>IF(K32="","",IF(N32="","",IF(K33="",IF(N32-K32&lt;0,N32-K32,""),IF(N32-K33&lt;0,N32-K33,""))))</f>
        <v/>
      </c>
      <c r="S32" s="832"/>
      <c r="T32" s="833" t="s">
        <v>469</v>
      </c>
      <c r="U32" s="834"/>
      <c r="V32" s="871"/>
      <c r="W32" s="871"/>
      <c r="X32" s="871"/>
    </row>
    <row r="33" spans="1:24" ht="17.25" customHeight="1">
      <c r="A33" s="623"/>
      <c r="B33" s="624"/>
      <c r="C33" s="624"/>
      <c r="D33" s="625"/>
      <c r="E33" s="826"/>
      <c r="F33" s="827"/>
      <c r="G33" s="827"/>
      <c r="H33" s="827"/>
      <c r="I33" s="827"/>
      <c r="J33" s="828"/>
      <c r="K33" s="837"/>
      <c r="L33" s="838"/>
      <c r="M33" s="199" t="s">
        <v>467</v>
      </c>
      <c r="N33" s="829"/>
      <c r="O33" s="830"/>
      <c r="P33" s="830"/>
      <c r="Q33" s="830"/>
      <c r="R33" s="830"/>
      <c r="S33" s="830"/>
      <c r="T33" s="830"/>
      <c r="U33" s="831"/>
      <c r="V33" s="871"/>
      <c r="W33" s="871"/>
      <c r="X33" s="871"/>
    </row>
    <row r="34" spans="1:24" ht="17.25" customHeight="1">
      <c r="A34" s="611" t="s">
        <v>496</v>
      </c>
      <c r="B34" s="612"/>
      <c r="C34" s="612"/>
      <c r="D34" s="613"/>
      <c r="E34" s="820" t="s">
        <v>497</v>
      </c>
      <c r="F34" s="821"/>
      <c r="G34" s="821"/>
      <c r="H34" s="821"/>
      <c r="I34" s="821"/>
      <c r="J34" s="822"/>
      <c r="K34" s="835">
        <v>97.5</v>
      </c>
      <c r="L34" s="836"/>
      <c r="M34" s="197" t="s">
        <v>467</v>
      </c>
      <c r="N34" s="823">
        <v>80</v>
      </c>
      <c r="O34" s="824"/>
      <c r="P34" s="825" t="s">
        <v>468</v>
      </c>
      <c r="Q34" s="825"/>
      <c r="R34" s="832">
        <f>IF(K34="","",IF(N34="","",IF(K35="",IF(N34-K34&lt;0,N34-K34,""),IF(N34-K35&lt;0,N34-K35,""))))</f>
        <v>-2.5</v>
      </c>
      <c r="S34" s="832"/>
      <c r="T34" s="833" t="s">
        <v>469</v>
      </c>
      <c r="U34" s="834"/>
      <c r="V34" s="871" t="s">
        <v>498</v>
      </c>
      <c r="W34" s="871"/>
      <c r="X34" s="871"/>
    </row>
    <row r="35" spans="1:24" ht="17.25" customHeight="1">
      <c r="A35" s="623"/>
      <c r="B35" s="624"/>
      <c r="C35" s="624"/>
      <c r="D35" s="625"/>
      <c r="E35" s="826"/>
      <c r="F35" s="827"/>
      <c r="G35" s="827"/>
      <c r="H35" s="827"/>
      <c r="I35" s="827"/>
      <c r="J35" s="828"/>
      <c r="K35" s="837">
        <v>82.5</v>
      </c>
      <c r="L35" s="838"/>
      <c r="M35" s="199" t="s">
        <v>467</v>
      </c>
      <c r="N35" s="829" t="s">
        <v>489</v>
      </c>
      <c r="O35" s="830"/>
      <c r="P35" s="830"/>
      <c r="Q35" s="830"/>
      <c r="R35" s="830"/>
      <c r="S35" s="830"/>
      <c r="T35" s="830"/>
      <c r="U35" s="831"/>
      <c r="V35" s="871"/>
      <c r="W35" s="871"/>
      <c r="X35" s="871"/>
    </row>
    <row r="36" spans="1:24" ht="17.25" customHeight="1">
      <c r="A36" s="611" t="s">
        <v>499</v>
      </c>
      <c r="B36" s="612"/>
      <c r="C36" s="612"/>
      <c r="D36" s="613"/>
      <c r="E36" s="820" t="s">
        <v>500</v>
      </c>
      <c r="F36" s="821"/>
      <c r="G36" s="821"/>
      <c r="H36" s="821"/>
      <c r="I36" s="821"/>
      <c r="J36" s="822"/>
      <c r="K36" s="835">
        <v>100</v>
      </c>
      <c r="L36" s="836"/>
      <c r="M36" s="197" t="s">
        <v>467</v>
      </c>
      <c r="N36" s="823">
        <v>97</v>
      </c>
      <c r="O36" s="824"/>
      <c r="P36" s="825" t="s">
        <v>468</v>
      </c>
      <c r="Q36" s="825"/>
      <c r="R36" s="832" t="str">
        <f>IF(K36="","",IF(N36="","",IF(K37="",IF(N36-K36&lt;0,N36-K36,""),IF(N36-K37&lt;0,N36-K37,""))))</f>
        <v/>
      </c>
      <c r="S36" s="832"/>
      <c r="T36" s="833" t="s">
        <v>469</v>
      </c>
      <c r="U36" s="834"/>
      <c r="V36" s="871"/>
      <c r="W36" s="871"/>
      <c r="X36" s="871"/>
    </row>
    <row r="37" spans="1:24" ht="17.25" customHeight="1">
      <c r="A37" s="623"/>
      <c r="B37" s="624"/>
      <c r="C37" s="624"/>
      <c r="D37" s="625"/>
      <c r="E37" s="826" t="s">
        <v>497</v>
      </c>
      <c r="F37" s="827"/>
      <c r="G37" s="827"/>
      <c r="H37" s="827"/>
      <c r="I37" s="827"/>
      <c r="J37" s="828"/>
      <c r="K37" s="837">
        <v>97</v>
      </c>
      <c r="L37" s="838"/>
      <c r="M37" s="199" t="s">
        <v>467</v>
      </c>
      <c r="N37" s="829"/>
      <c r="O37" s="830"/>
      <c r="P37" s="830"/>
      <c r="Q37" s="830"/>
      <c r="R37" s="830"/>
      <c r="S37" s="830"/>
      <c r="T37" s="830"/>
      <c r="U37" s="831"/>
      <c r="V37" s="871"/>
      <c r="W37" s="871"/>
      <c r="X37" s="871"/>
    </row>
    <row r="38" spans="1:24" ht="17.25" customHeight="1">
      <c r="A38" s="611" t="s">
        <v>501</v>
      </c>
      <c r="B38" s="612"/>
      <c r="C38" s="612"/>
      <c r="D38" s="613"/>
      <c r="E38" s="820"/>
      <c r="F38" s="821"/>
      <c r="G38" s="821"/>
      <c r="H38" s="821"/>
      <c r="I38" s="821"/>
      <c r="J38" s="822"/>
      <c r="K38" s="835"/>
      <c r="L38" s="836"/>
      <c r="M38" s="197" t="s">
        <v>467</v>
      </c>
      <c r="N38" s="823">
        <v>100</v>
      </c>
      <c r="O38" s="824"/>
      <c r="P38" s="825" t="s">
        <v>468</v>
      </c>
      <c r="Q38" s="825"/>
      <c r="R38" s="832" t="str">
        <f>IF(K38="","",IF(N38="","",IF(K39="",IF(N38-K38&lt;0,N38-K38,""),IF(N38-K39&lt;0,N38-K39,""))))</f>
        <v/>
      </c>
      <c r="S38" s="832"/>
      <c r="T38" s="833" t="s">
        <v>469</v>
      </c>
      <c r="U38" s="834"/>
      <c r="V38" s="871"/>
      <c r="W38" s="871"/>
      <c r="X38" s="871"/>
    </row>
    <row r="39" spans="1:24" ht="17.25" customHeight="1">
      <c r="A39" s="623"/>
      <c r="B39" s="624"/>
      <c r="C39" s="624"/>
      <c r="D39" s="625"/>
      <c r="E39" s="826" t="s">
        <v>500</v>
      </c>
      <c r="F39" s="827"/>
      <c r="G39" s="827"/>
      <c r="H39" s="827"/>
      <c r="I39" s="827"/>
      <c r="J39" s="828"/>
      <c r="K39" s="837">
        <v>100</v>
      </c>
      <c r="L39" s="838"/>
      <c r="M39" s="199" t="s">
        <v>467</v>
      </c>
      <c r="N39" s="829"/>
      <c r="O39" s="830"/>
      <c r="P39" s="830"/>
      <c r="Q39" s="830"/>
      <c r="R39" s="830"/>
      <c r="S39" s="830"/>
      <c r="T39" s="830"/>
      <c r="U39" s="831"/>
      <c r="V39" s="871"/>
      <c r="W39" s="871"/>
      <c r="X39" s="871"/>
    </row>
    <row r="40" spans="1:24" ht="17.25" customHeight="1">
      <c r="A40" s="200" t="s">
        <v>470</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471</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472</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473</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474</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475</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476</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477</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502</v>
      </c>
      <c r="Y1" s="112" t="s">
        <v>187</v>
      </c>
    </row>
    <row r="3" spans="1:25" ht="17.25" customHeight="1">
      <c r="A3" s="759" t="s">
        <v>503</v>
      </c>
      <c r="B3" s="759"/>
      <c r="C3" s="759"/>
      <c r="D3" s="759"/>
      <c r="E3" s="759"/>
      <c r="F3" s="759"/>
      <c r="G3" s="759"/>
      <c r="H3" s="759"/>
      <c r="I3" s="759"/>
      <c r="J3" s="759"/>
      <c r="K3" s="759"/>
      <c r="L3" s="759"/>
      <c r="M3" s="759"/>
      <c r="N3" s="759"/>
      <c r="O3" s="759"/>
      <c r="P3" s="759"/>
      <c r="Q3" s="759"/>
      <c r="R3" s="759"/>
      <c r="S3" s="759"/>
      <c r="T3" s="759"/>
      <c r="U3" s="759"/>
      <c r="V3" s="759"/>
      <c r="W3" s="759"/>
      <c r="X3" s="759"/>
    </row>
    <row r="4" spans="1:25" ht="17.2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row>
    <row r="6" spans="1:25" ht="17.25" customHeight="1">
      <c r="O6" s="70"/>
      <c r="P6" s="70"/>
      <c r="S6" s="636" t="s">
        <v>175</v>
      </c>
      <c r="T6" s="636"/>
      <c r="U6" s="636"/>
      <c r="V6" s="636"/>
      <c r="W6" s="636"/>
      <c r="X6" s="636"/>
    </row>
    <row r="8" spans="1:25" ht="17.25" customHeight="1">
      <c r="A8" s="1" t="s">
        <v>504</v>
      </c>
      <c r="D8" s="70"/>
      <c r="M8" s="70"/>
      <c r="N8" s="70"/>
      <c r="O8" s="70"/>
    </row>
    <row r="9" spans="1:25" ht="17.25" customHeight="1">
      <c r="D9" s="70"/>
      <c r="M9" s="70"/>
      <c r="N9" s="70"/>
      <c r="O9" s="70"/>
    </row>
    <row r="10" spans="1:25" ht="17.25" customHeight="1">
      <c r="D10" s="70"/>
      <c r="I10" s="614" t="s">
        <v>505</v>
      </c>
      <c r="J10" s="614"/>
      <c r="K10" s="614"/>
      <c r="L10" s="614"/>
      <c r="M10" s="70"/>
      <c r="N10" s="70"/>
      <c r="O10" s="70"/>
    </row>
    <row r="11" spans="1:25" ht="17.25" customHeight="1">
      <c r="D11" s="70"/>
      <c r="M11" s="881"/>
      <c r="N11" s="881"/>
      <c r="O11" s="881"/>
      <c r="P11" s="881"/>
      <c r="Q11" s="881"/>
      <c r="R11" s="881"/>
      <c r="S11" s="881"/>
      <c r="T11" s="881"/>
      <c r="U11" s="881"/>
      <c r="V11" s="614" t="s">
        <v>506</v>
      </c>
      <c r="W11" s="614"/>
      <c r="X11" s="614"/>
    </row>
    <row r="12" spans="1:25" ht="17.25" customHeight="1">
      <c r="D12" s="70"/>
      <c r="E12" s="70"/>
      <c r="F12" s="70"/>
      <c r="G12" s="70"/>
      <c r="H12" s="70"/>
      <c r="I12" s="614" t="s">
        <v>507</v>
      </c>
      <c r="J12" s="614"/>
      <c r="K12" s="614"/>
      <c r="L12" s="614"/>
      <c r="M12" s="70"/>
      <c r="N12" s="70"/>
      <c r="O12" s="70"/>
    </row>
    <row r="13" spans="1:25" ht="17.25" customHeight="1">
      <c r="R13" s="8"/>
    </row>
    <row r="14" spans="1:25" ht="17.25" customHeight="1">
      <c r="M14" s="881"/>
      <c r="N14" s="881"/>
      <c r="O14" s="881"/>
      <c r="P14" s="881"/>
      <c r="Q14" s="881"/>
      <c r="R14" s="881"/>
      <c r="S14" s="881"/>
      <c r="T14" s="881"/>
      <c r="U14" s="881"/>
      <c r="X14" s="70"/>
    </row>
    <row r="15" spans="1:25" ht="17.25" customHeight="1">
      <c r="R15" s="8"/>
    </row>
    <row r="17" spans="1:24" ht="17.25" customHeight="1">
      <c r="R17" s="8"/>
    </row>
    <row r="18" spans="1:24" ht="17.25" customHeight="1">
      <c r="M18" s="881"/>
      <c r="N18" s="881"/>
      <c r="O18" s="881"/>
      <c r="P18" s="881"/>
      <c r="Q18" s="881"/>
      <c r="R18" s="881"/>
      <c r="S18" s="881"/>
      <c r="T18" s="881"/>
      <c r="U18" s="881"/>
      <c r="V18" s="614"/>
      <c r="W18" s="614"/>
      <c r="X18" s="70"/>
    </row>
    <row r="19" spans="1:24" ht="17.25" customHeight="1">
      <c r="R19" s="8"/>
    </row>
    <row r="20" spans="1:24" ht="17.25" customHeight="1">
      <c r="L20" s="8"/>
      <c r="R20" s="8"/>
    </row>
    <row r="23" spans="1:24" ht="17.25" customHeight="1">
      <c r="A23" s="1" t="s">
        <v>508</v>
      </c>
    </row>
    <row r="24" spans="1:24" ht="17.25" customHeight="1">
      <c r="A24" s="1" t="s">
        <v>509</v>
      </c>
    </row>
    <row r="25" spans="1:24" ht="17.25" customHeight="1">
      <c r="A25" s="1" t="s">
        <v>510</v>
      </c>
    </row>
    <row r="26" spans="1:24" ht="17.25" customHeight="1">
      <c r="A26" s="1" t="s">
        <v>511</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8" sqref="A8:X11"/>
    </sheetView>
  </sheetViews>
  <sheetFormatPr defaultColWidth="9" defaultRowHeight="17.25" customHeight="1"/>
  <cols>
    <col min="1" max="24" width="3.6640625" style="1" customWidth="1"/>
    <col min="25" max="16384" width="9" style="1"/>
  </cols>
  <sheetData>
    <row r="1" spans="1:25" ht="17.25" customHeight="1">
      <c r="X1" s="18" t="s">
        <v>512</v>
      </c>
      <c r="Y1" s="142" t="s">
        <v>187</v>
      </c>
    </row>
    <row r="2" spans="1:25" ht="17.25" customHeight="1">
      <c r="U2" s="18"/>
      <c r="V2" s="18"/>
      <c r="W2" s="18"/>
      <c r="X2" s="18"/>
      <c r="Y2" s="142"/>
    </row>
    <row r="3" spans="1:25" ht="17.25" customHeight="1">
      <c r="A3" s="759" t="s">
        <v>513</v>
      </c>
      <c r="B3" s="759"/>
      <c r="C3" s="759"/>
      <c r="D3" s="759"/>
      <c r="E3" s="759"/>
      <c r="F3" s="759"/>
      <c r="G3" s="759"/>
      <c r="H3" s="759"/>
      <c r="I3" s="759"/>
      <c r="J3" s="759"/>
      <c r="K3" s="759"/>
      <c r="L3" s="759"/>
      <c r="M3" s="759"/>
      <c r="N3" s="759"/>
      <c r="O3" s="759"/>
      <c r="P3" s="759"/>
      <c r="Q3" s="759"/>
      <c r="R3" s="759"/>
      <c r="S3" s="759"/>
      <c r="T3" s="759"/>
      <c r="U3" s="759"/>
      <c r="V3" s="759"/>
      <c r="W3" s="759"/>
      <c r="X3" s="759"/>
    </row>
    <row r="4" spans="1:25" ht="17.2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row>
    <row r="5" spans="1:25" ht="17.25" customHeight="1">
      <c r="I5" s="84"/>
      <c r="J5" s="84"/>
      <c r="K5" s="84"/>
      <c r="L5" s="84"/>
      <c r="M5" s="84"/>
      <c r="N5" s="84"/>
      <c r="O5" s="84"/>
      <c r="P5" s="84"/>
      <c r="Q5" s="84"/>
      <c r="R5" s="84"/>
      <c r="S5" s="84"/>
      <c r="T5" s="84"/>
    </row>
    <row r="6" spans="1:25" ht="17.25" customHeight="1">
      <c r="A6" s="906" t="str">
        <f>IF(基本情報!$C$1="","",CONCATENATE(基本情報!$C$1,"（",IF('10'!M11="","",'10'!M11),"共同企業体）"))</f>
        <v/>
      </c>
      <c r="B6" s="906"/>
      <c r="C6" s="906"/>
      <c r="D6" s="906"/>
      <c r="E6" s="906"/>
      <c r="F6" s="906"/>
      <c r="G6" s="906"/>
      <c r="H6" s="906"/>
      <c r="I6" s="906"/>
      <c r="J6" s="906"/>
      <c r="K6" s="906"/>
      <c r="L6" s="906"/>
      <c r="M6" s="906"/>
      <c r="N6" s="906"/>
      <c r="O6" s="906"/>
      <c r="P6" s="906"/>
      <c r="Q6" s="906"/>
      <c r="R6" s="906"/>
      <c r="S6" s="906"/>
      <c r="T6" s="906"/>
      <c r="U6" s="906"/>
      <c r="V6" s="906"/>
      <c r="W6" s="906"/>
      <c r="X6" s="906"/>
    </row>
    <row r="8" spans="1:25" ht="17.25" customHeight="1">
      <c r="A8" s="899"/>
      <c r="B8" s="900"/>
      <c r="C8" s="825" t="s">
        <v>514</v>
      </c>
      <c r="D8" s="919"/>
      <c r="E8" s="712" t="s">
        <v>515</v>
      </c>
      <c r="F8" s="713"/>
      <c r="G8" s="713"/>
      <c r="H8" s="714"/>
      <c r="I8" s="712" t="s">
        <v>326</v>
      </c>
      <c r="J8" s="713"/>
      <c r="K8" s="713"/>
      <c r="L8" s="714"/>
      <c r="M8" s="712" t="s">
        <v>516</v>
      </c>
      <c r="N8" s="714"/>
      <c r="O8" s="910" t="s">
        <v>517</v>
      </c>
      <c r="P8" s="911"/>
      <c r="Q8" s="911"/>
      <c r="R8" s="912"/>
      <c r="S8" s="910" t="s">
        <v>518</v>
      </c>
      <c r="T8" s="912"/>
      <c r="U8" s="910" t="s">
        <v>519</v>
      </c>
      <c r="V8" s="714"/>
      <c r="W8" s="712" t="s">
        <v>520</v>
      </c>
      <c r="X8" s="714"/>
    </row>
    <row r="9" spans="1:25" ht="17.25" customHeight="1">
      <c r="A9" s="901"/>
      <c r="B9" s="902"/>
      <c r="C9" s="693"/>
      <c r="D9" s="920"/>
      <c r="E9" s="907"/>
      <c r="F9" s="908"/>
      <c r="G9" s="908"/>
      <c r="H9" s="909"/>
      <c r="I9" s="907"/>
      <c r="J9" s="908"/>
      <c r="K9" s="908"/>
      <c r="L9" s="909"/>
      <c r="M9" s="907"/>
      <c r="N9" s="909"/>
      <c r="O9" s="913"/>
      <c r="P9" s="914"/>
      <c r="Q9" s="914"/>
      <c r="R9" s="915"/>
      <c r="S9" s="913"/>
      <c r="T9" s="915"/>
      <c r="U9" s="907"/>
      <c r="V9" s="909"/>
      <c r="W9" s="907"/>
      <c r="X9" s="909"/>
    </row>
    <row r="10" spans="1:25" ht="17.25" customHeight="1">
      <c r="A10" s="896" t="s">
        <v>521</v>
      </c>
      <c r="B10" s="693"/>
      <c r="C10" s="902"/>
      <c r="D10" s="903"/>
      <c r="E10" s="907"/>
      <c r="F10" s="908"/>
      <c r="G10" s="908"/>
      <c r="H10" s="909"/>
      <c r="I10" s="907"/>
      <c r="J10" s="908"/>
      <c r="K10" s="908"/>
      <c r="L10" s="909"/>
      <c r="M10" s="907"/>
      <c r="N10" s="909"/>
      <c r="O10" s="913"/>
      <c r="P10" s="914"/>
      <c r="Q10" s="914"/>
      <c r="R10" s="915"/>
      <c r="S10" s="913"/>
      <c r="T10" s="915"/>
      <c r="U10" s="907"/>
      <c r="V10" s="909"/>
      <c r="W10" s="907"/>
      <c r="X10" s="909"/>
    </row>
    <row r="11" spans="1:25" ht="17.25" customHeight="1">
      <c r="A11" s="897"/>
      <c r="B11" s="898"/>
      <c r="C11" s="904"/>
      <c r="D11" s="905"/>
      <c r="E11" s="707"/>
      <c r="F11" s="708"/>
      <c r="G11" s="708"/>
      <c r="H11" s="709"/>
      <c r="I11" s="707"/>
      <c r="J11" s="708"/>
      <c r="K11" s="708"/>
      <c r="L11" s="709"/>
      <c r="M11" s="707"/>
      <c r="N11" s="709"/>
      <c r="O11" s="916"/>
      <c r="P11" s="917"/>
      <c r="Q11" s="917"/>
      <c r="R11" s="918"/>
      <c r="S11" s="916"/>
      <c r="T11" s="918"/>
      <c r="U11" s="707"/>
      <c r="V11" s="709"/>
      <c r="W11" s="707"/>
      <c r="X11" s="709"/>
    </row>
    <row r="12" spans="1:25" ht="17.25" customHeight="1">
      <c r="A12" s="890" t="s">
        <v>522</v>
      </c>
      <c r="B12" s="891"/>
      <c r="C12" s="891"/>
      <c r="D12" s="892"/>
      <c r="E12" s="611"/>
      <c r="F12" s="612"/>
      <c r="G12" s="612"/>
      <c r="H12" s="613"/>
      <c r="I12" s="611"/>
      <c r="J12" s="612"/>
      <c r="K12" s="612"/>
      <c r="L12" s="613"/>
      <c r="M12" s="882"/>
      <c r="N12" s="883"/>
      <c r="O12" s="611"/>
      <c r="P12" s="612"/>
      <c r="Q12" s="612"/>
      <c r="R12" s="613"/>
      <c r="S12" s="882"/>
      <c r="T12" s="883"/>
      <c r="U12" s="882"/>
      <c r="V12" s="883"/>
      <c r="W12" s="886"/>
      <c r="X12" s="887"/>
    </row>
    <row r="13" spans="1:25" ht="17.25" customHeight="1">
      <c r="A13" s="893"/>
      <c r="B13" s="894"/>
      <c r="C13" s="894"/>
      <c r="D13" s="895"/>
      <c r="E13" s="623"/>
      <c r="F13" s="624"/>
      <c r="G13" s="624"/>
      <c r="H13" s="625"/>
      <c r="I13" s="623"/>
      <c r="J13" s="624"/>
      <c r="K13" s="624"/>
      <c r="L13" s="625"/>
      <c r="M13" s="884"/>
      <c r="N13" s="885"/>
      <c r="O13" s="623"/>
      <c r="P13" s="624"/>
      <c r="Q13" s="624"/>
      <c r="R13" s="625"/>
      <c r="S13" s="884"/>
      <c r="T13" s="885"/>
      <c r="U13" s="884"/>
      <c r="V13" s="885"/>
      <c r="W13" s="888"/>
      <c r="X13" s="889"/>
    </row>
    <row r="14" spans="1:25" ht="17.25" customHeight="1">
      <c r="A14" s="890" t="s">
        <v>283</v>
      </c>
      <c r="B14" s="891"/>
      <c r="C14" s="891"/>
      <c r="D14" s="892"/>
      <c r="E14" s="611"/>
      <c r="F14" s="612"/>
      <c r="G14" s="612"/>
      <c r="H14" s="613"/>
      <c r="I14" s="611"/>
      <c r="J14" s="612"/>
      <c r="K14" s="612"/>
      <c r="L14" s="613"/>
      <c r="M14" s="882"/>
      <c r="N14" s="883"/>
      <c r="O14" s="611"/>
      <c r="P14" s="612"/>
      <c r="Q14" s="612"/>
      <c r="R14" s="613"/>
      <c r="S14" s="882"/>
      <c r="T14" s="883"/>
      <c r="U14" s="882"/>
      <c r="V14" s="883"/>
      <c r="W14" s="886"/>
      <c r="X14" s="887"/>
    </row>
    <row r="15" spans="1:25" ht="17.25" customHeight="1">
      <c r="A15" s="893"/>
      <c r="B15" s="894"/>
      <c r="C15" s="894"/>
      <c r="D15" s="895"/>
      <c r="E15" s="623"/>
      <c r="F15" s="624"/>
      <c r="G15" s="624"/>
      <c r="H15" s="625"/>
      <c r="I15" s="623"/>
      <c r="J15" s="624"/>
      <c r="K15" s="624"/>
      <c r="L15" s="625"/>
      <c r="M15" s="884"/>
      <c r="N15" s="885"/>
      <c r="O15" s="623"/>
      <c r="P15" s="624"/>
      <c r="Q15" s="624"/>
      <c r="R15" s="625"/>
      <c r="S15" s="884"/>
      <c r="T15" s="885"/>
      <c r="U15" s="884"/>
      <c r="V15" s="885"/>
      <c r="W15" s="888"/>
      <c r="X15" s="889"/>
    </row>
    <row r="16" spans="1:25" ht="17.25" customHeight="1">
      <c r="A16" s="890" t="s">
        <v>523</v>
      </c>
      <c r="B16" s="891"/>
      <c r="C16" s="891"/>
      <c r="D16" s="892"/>
      <c r="E16" s="611"/>
      <c r="F16" s="612"/>
      <c r="G16" s="612"/>
      <c r="H16" s="613"/>
      <c r="I16" s="611"/>
      <c r="J16" s="612"/>
      <c r="K16" s="612"/>
      <c r="L16" s="613"/>
      <c r="M16" s="882"/>
      <c r="N16" s="883"/>
      <c r="O16" s="611"/>
      <c r="P16" s="612"/>
      <c r="Q16" s="612"/>
      <c r="R16" s="613"/>
      <c r="S16" s="882"/>
      <c r="T16" s="883"/>
      <c r="U16" s="882"/>
      <c r="V16" s="883"/>
      <c r="W16" s="886"/>
      <c r="X16" s="887"/>
    </row>
    <row r="17" spans="1:24" ht="17.25" customHeight="1">
      <c r="A17" s="893"/>
      <c r="B17" s="894"/>
      <c r="C17" s="894"/>
      <c r="D17" s="895"/>
      <c r="E17" s="623"/>
      <c r="F17" s="624"/>
      <c r="G17" s="624"/>
      <c r="H17" s="625"/>
      <c r="I17" s="623"/>
      <c r="J17" s="624"/>
      <c r="K17" s="624"/>
      <c r="L17" s="625"/>
      <c r="M17" s="884"/>
      <c r="N17" s="885"/>
      <c r="O17" s="623"/>
      <c r="P17" s="624"/>
      <c r="Q17" s="624"/>
      <c r="R17" s="625"/>
      <c r="S17" s="884"/>
      <c r="T17" s="885"/>
      <c r="U17" s="884"/>
      <c r="V17" s="885"/>
      <c r="W17" s="888"/>
      <c r="X17" s="889"/>
    </row>
    <row r="18" spans="1:24" ht="17.25" customHeight="1">
      <c r="A18" s="641" t="s">
        <v>524</v>
      </c>
      <c r="B18" s="642"/>
      <c r="C18" s="642"/>
      <c r="D18" s="643"/>
      <c r="E18" s="611"/>
      <c r="F18" s="612"/>
      <c r="G18" s="612"/>
      <c r="H18" s="613"/>
      <c r="I18" s="611"/>
      <c r="J18" s="612"/>
      <c r="K18" s="612"/>
      <c r="L18" s="613"/>
      <c r="M18" s="882"/>
      <c r="N18" s="883"/>
      <c r="O18" s="611"/>
      <c r="P18" s="612"/>
      <c r="Q18" s="612"/>
      <c r="R18" s="613"/>
      <c r="S18" s="882"/>
      <c r="T18" s="883"/>
      <c r="U18" s="882"/>
      <c r="V18" s="883"/>
      <c r="W18" s="886"/>
      <c r="X18" s="887"/>
    </row>
    <row r="19" spans="1:24" ht="17.25" customHeight="1">
      <c r="A19" s="644"/>
      <c r="B19" s="645"/>
      <c r="C19" s="645"/>
      <c r="D19" s="646"/>
      <c r="E19" s="623"/>
      <c r="F19" s="624"/>
      <c r="G19" s="624"/>
      <c r="H19" s="625"/>
      <c r="I19" s="623"/>
      <c r="J19" s="624"/>
      <c r="K19" s="624"/>
      <c r="L19" s="625"/>
      <c r="M19" s="884"/>
      <c r="N19" s="885"/>
      <c r="O19" s="623"/>
      <c r="P19" s="624"/>
      <c r="Q19" s="624"/>
      <c r="R19" s="625"/>
      <c r="S19" s="884"/>
      <c r="T19" s="885"/>
      <c r="U19" s="884"/>
      <c r="V19" s="885"/>
      <c r="W19" s="888"/>
      <c r="X19" s="889"/>
    </row>
    <row r="20" spans="1:24" ht="17.25" customHeight="1">
      <c r="A20" s="641" t="s">
        <v>525</v>
      </c>
      <c r="B20" s="642"/>
      <c r="C20" s="642"/>
      <c r="D20" s="643"/>
      <c r="E20" s="611"/>
      <c r="F20" s="612"/>
      <c r="G20" s="612"/>
      <c r="H20" s="613"/>
      <c r="I20" s="611"/>
      <c r="J20" s="612"/>
      <c r="K20" s="612"/>
      <c r="L20" s="613"/>
      <c r="M20" s="882"/>
      <c r="N20" s="883"/>
      <c r="O20" s="611"/>
      <c r="P20" s="612"/>
      <c r="Q20" s="612"/>
      <c r="R20" s="613"/>
      <c r="S20" s="882"/>
      <c r="T20" s="883"/>
      <c r="U20" s="882"/>
      <c r="V20" s="883"/>
      <c r="W20" s="886"/>
      <c r="X20" s="887"/>
    </row>
    <row r="21" spans="1:24" ht="17.25" customHeight="1">
      <c r="A21" s="644"/>
      <c r="B21" s="645"/>
      <c r="C21" s="645"/>
      <c r="D21" s="646"/>
      <c r="E21" s="623"/>
      <c r="F21" s="624"/>
      <c r="G21" s="624"/>
      <c r="H21" s="625"/>
      <c r="I21" s="623"/>
      <c r="J21" s="624"/>
      <c r="K21" s="624"/>
      <c r="L21" s="625"/>
      <c r="M21" s="884"/>
      <c r="N21" s="885"/>
      <c r="O21" s="623"/>
      <c r="P21" s="624"/>
      <c r="Q21" s="624"/>
      <c r="R21" s="625"/>
      <c r="S21" s="884"/>
      <c r="T21" s="885"/>
      <c r="U21" s="884"/>
      <c r="V21" s="885"/>
      <c r="W21" s="888"/>
      <c r="X21" s="889"/>
    </row>
    <row r="22" spans="1:24" ht="17.25" customHeight="1">
      <c r="A22" s="890" t="s">
        <v>526</v>
      </c>
      <c r="B22" s="891"/>
      <c r="C22" s="891"/>
      <c r="D22" s="892"/>
      <c r="E22" s="611"/>
      <c r="F22" s="612"/>
      <c r="G22" s="612"/>
      <c r="H22" s="613"/>
      <c r="I22" s="611"/>
      <c r="J22" s="612"/>
      <c r="K22" s="612"/>
      <c r="L22" s="613"/>
      <c r="M22" s="882"/>
      <c r="N22" s="883"/>
      <c r="O22" s="611"/>
      <c r="P22" s="612"/>
      <c r="Q22" s="612"/>
      <c r="R22" s="613"/>
      <c r="S22" s="882"/>
      <c r="T22" s="883"/>
      <c r="U22" s="882"/>
      <c r="V22" s="883"/>
      <c r="W22" s="886"/>
      <c r="X22" s="887"/>
    </row>
    <row r="23" spans="1:24" ht="17.25" customHeight="1">
      <c r="A23" s="893"/>
      <c r="B23" s="894"/>
      <c r="C23" s="894"/>
      <c r="D23" s="895"/>
      <c r="E23" s="623"/>
      <c r="F23" s="624"/>
      <c r="G23" s="624"/>
      <c r="H23" s="625"/>
      <c r="I23" s="623"/>
      <c r="J23" s="624"/>
      <c r="K23" s="624"/>
      <c r="L23" s="625"/>
      <c r="M23" s="884"/>
      <c r="N23" s="885"/>
      <c r="O23" s="623"/>
      <c r="P23" s="624"/>
      <c r="Q23" s="624"/>
      <c r="R23" s="625"/>
      <c r="S23" s="884"/>
      <c r="T23" s="885"/>
      <c r="U23" s="884"/>
      <c r="V23" s="885"/>
      <c r="W23" s="888"/>
      <c r="X23" s="889"/>
    </row>
    <row r="24" spans="1:24" ht="17.25" customHeight="1">
      <c r="A24" s="890" t="s">
        <v>527</v>
      </c>
      <c r="B24" s="891"/>
      <c r="C24" s="891"/>
      <c r="D24" s="892"/>
      <c r="E24" s="611"/>
      <c r="F24" s="612"/>
      <c r="G24" s="612"/>
      <c r="H24" s="613"/>
      <c r="I24" s="611"/>
      <c r="J24" s="612"/>
      <c r="K24" s="612"/>
      <c r="L24" s="613"/>
      <c r="M24" s="882"/>
      <c r="N24" s="883"/>
      <c r="O24" s="611"/>
      <c r="P24" s="612"/>
      <c r="Q24" s="612"/>
      <c r="R24" s="613"/>
      <c r="S24" s="882"/>
      <c r="T24" s="883"/>
      <c r="U24" s="882"/>
      <c r="V24" s="883"/>
      <c r="W24" s="886"/>
      <c r="X24" s="887"/>
    </row>
    <row r="25" spans="1:24" ht="17.25" customHeight="1">
      <c r="A25" s="893"/>
      <c r="B25" s="894"/>
      <c r="C25" s="894"/>
      <c r="D25" s="895"/>
      <c r="E25" s="623"/>
      <c r="F25" s="624"/>
      <c r="G25" s="624"/>
      <c r="H25" s="625"/>
      <c r="I25" s="623"/>
      <c r="J25" s="624"/>
      <c r="K25" s="624"/>
      <c r="L25" s="625"/>
      <c r="M25" s="884"/>
      <c r="N25" s="885"/>
      <c r="O25" s="623"/>
      <c r="P25" s="624"/>
      <c r="Q25" s="624"/>
      <c r="R25" s="625"/>
      <c r="S25" s="884"/>
      <c r="T25" s="885"/>
      <c r="U25" s="884"/>
      <c r="V25" s="885"/>
      <c r="W25" s="888"/>
      <c r="X25" s="889"/>
    </row>
    <row r="26" spans="1:24" ht="17.25" customHeight="1">
      <c r="A26" s="890" t="s">
        <v>528</v>
      </c>
      <c r="B26" s="891"/>
      <c r="C26" s="891"/>
      <c r="D26" s="892"/>
      <c r="E26" s="611"/>
      <c r="F26" s="612"/>
      <c r="G26" s="612"/>
      <c r="H26" s="613"/>
      <c r="I26" s="611"/>
      <c r="J26" s="612"/>
      <c r="K26" s="612"/>
      <c r="L26" s="613"/>
      <c r="M26" s="882"/>
      <c r="N26" s="883"/>
      <c r="O26" s="611"/>
      <c r="P26" s="612"/>
      <c r="Q26" s="612"/>
      <c r="R26" s="613"/>
      <c r="S26" s="882"/>
      <c r="T26" s="883"/>
      <c r="U26" s="882"/>
      <c r="V26" s="883"/>
      <c r="W26" s="886"/>
      <c r="X26" s="887"/>
    </row>
    <row r="27" spans="1:24" ht="17.25" customHeight="1">
      <c r="A27" s="893"/>
      <c r="B27" s="894"/>
      <c r="C27" s="894"/>
      <c r="D27" s="895"/>
      <c r="E27" s="623"/>
      <c r="F27" s="624"/>
      <c r="G27" s="624"/>
      <c r="H27" s="625"/>
      <c r="I27" s="623"/>
      <c r="J27" s="624"/>
      <c r="K27" s="624"/>
      <c r="L27" s="625"/>
      <c r="M27" s="884"/>
      <c r="N27" s="885"/>
      <c r="O27" s="623"/>
      <c r="P27" s="624"/>
      <c r="Q27" s="624"/>
      <c r="R27" s="625"/>
      <c r="S27" s="884"/>
      <c r="T27" s="885"/>
      <c r="U27" s="884"/>
      <c r="V27" s="885"/>
      <c r="W27" s="888"/>
      <c r="X27" s="889"/>
    </row>
    <row r="28" spans="1:24" ht="17.25" customHeight="1">
      <c r="A28" s="890" t="s">
        <v>528</v>
      </c>
      <c r="B28" s="891"/>
      <c r="C28" s="891"/>
      <c r="D28" s="892"/>
      <c r="E28" s="611"/>
      <c r="F28" s="612"/>
      <c r="G28" s="612"/>
      <c r="H28" s="613"/>
      <c r="I28" s="611"/>
      <c r="J28" s="612"/>
      <c r="K28" s="612"/>
      <c r="L28" s="613"/>
      <c r="M28" s="882"/>
      <c r="N28" s="883"/>
      <c r="O28" s="611"/>
      <c r="P28" s="612"/>
      <c r="Q28" s="612"/>
      <c r="R28" s="613"/>
      <c r="S28" s="882"/>
      <c r="T28" s="883"/>
      <c r="U28" s="882"/>
      <c r="V28" s="883"/>
      <c r="W28" s="886"/>
      <c r="X28" s="887"/>
    </row>
    <row r="29" spans="1:24" ht="17.25" customHeight="1">
      <c r="A29" s="893"/>
      <c r="B29" s="894"/>
      <c r="C29" s="894"/>
      <c r="D29" s="895"/>
      <c r="E29" s="623"/>
      <c r="F29" s="624"/>
      <c r="G29" s="624"/>
      <c r="H29" s="625"/>
      <c r="I29" s="623"/>
      <c r="J29" s="624"/>
      <c r="K29" s="624"/>
      <c r="L29" s="625"/>
      <c r="M29" s="884"/>
      <c r="N29" s="885"/>
      <c r="O29" s="623"/>
      <c r="P29" s="624"/>
      <c r="Q29" s="624"/>
      <c r="R29" s="625"/>
      <c r="S29" s="884"/>
      <c r="T29" s="885"/>
      <c r="U29" s="884"/>
      <c r="V29" s="885"/>
      <c r="W29" s="888"/>
      <c r="X29" s="889"/>
    </row>
    <row r="30" spans="1:24" ht="17.25" customHeight="1">
      <c r="A30" s="890" t="s">
        <v>528</v>
      </c>
      <c r="B30" s="891"/>
      <c r="C30" s="891"/>
      <c r="D30" s="892"/>
      <c r="E30" s="611"/>
      <c r="F30" s="612"/>
      <c r="G30" s="612"/>
      <c r="H30" s="613"/>
      <c r="I30" s="611"/>
      <c r="J30" s="612"/>
      <c r="K30" s="612"/>
      <c r="L30" s="613"/>
      <c r="M30" s="882"/>
      <c r="N30" s="883"/>
      <c r="O30" s="611"/>
      <c r="P30" s="612"/>
      <c r="Q30" s="612"/>
      <c r="R30" s="613"/>
      <c r="S30" s="882"/>
      <c r="T30" s="883"/>
      <c r="U30" s="882"/>
      <c r="V30" s="883"/>
      <c r="W30" s="886"/>
      <c r="X30" s="887"/>
    </row>
    <row r="31" spans="1:24" ht="17.25" customHeight="1">
      <c r="A31" s="893"/>
      <c r="B31" s="894"/>
      <c r="C31" s="894"/>
      <c r="D31" s="895"/>
      <c r="E31" s="623"/>
      <c r="F31" s="624"/>
      <c r="G31" s="624"/>
      <c r="H31" s="625"/>
      <c r="I31" s="623"/>
      <c r="J31" s="624"/>
      <c r="K31" s="624"/>
      <c r="L31" s="625"/>
      <c r="M31" s="884"/>
      <c r="N31" s="885"/>
      <c r="O31" s="623"/>
      <c r="P31" s="624"/>
      <c r="Q31" s="624"/>
      <c r="R31" s="625"/>
      <c r="S31" s="884"/>
      <c r="T31" s="885"/>
      <c r="U31" s="884"/>
      <c r="V31" s="885"/>
      <c r="W31" s="888"/>
      <c r="X31" s="889"/>
    </row>
    <row r="32" spans="1:24" ht="17.25" customHeight="1">
      <c r="A32" s="890" t="s">
        <v>528</v>
      </c>
      <c r="B32" s="891"/>
      <c r="C32" s="891"/>
      <c r="D32" s="892"/>
      <c r="E32" s="611"/>
      <c r="F32" s="612"/>
      <c r="G32" s="612"/>
      <c r="H32" s="613"/>
      <c r="I32" s="611"/>
      <c r="J32" s="612"/>
      <c r="K32" s="612"/>
      <c r="L32" s="613"/>
      <c r="M32" s="882"/>
      <c r="N32" s="883"/>
      <c r="O32" s="611"/>
      <c r="P32" s="612"/>
      <c r="Q32" s="612"/>
      <c r="R32" s="613"/>
      <c r="S32" s="882"/>
      <c r="T32" s="883"/>
      <c r="U32" s="882"/>
      <c r="V32" s="883"/>
      <c r="W32" s="886"/>
      <c r="X32" s="887"/>
    </row>
    <row r="33" spans="1:24" ht="17.25" customHeight="1">
      <c r="A33" s="893"/>
      <c r="B33" s="894"/>
      <c r="C33" s="894"/>
      <c r="D33" s="895"/>
      <c r="E33" s="623"/>
      <c r="F33" s="624"/>
      <c r="G33" s="624"/>
      <c r="H33" s="625"/>
      <c r="I33" s="623"/>
      <c r="J33" s="624"/>
      <c r="K33" s="624"/>
      <c r="L33" s="625"/>
      <c r="M33" s="884"/>
      <c r="N33" s="885"/>
      <c r="O33" s="623"/>
      <c r="P33" s="624"/>
      <c r="Q33" s="624"/>
      <c r="R33" s="625"/>
      <c r="S33" s="884"/>
      <c r="T33" s="885"/>
      <c r="U33" s="884"/>
      <c r="V33" s="885"/>
      <c r="W33" s="888"/>
      <c r="X33" s="889"/>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topLeftCell="A16"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529</v>
      </c>
      <c r="Y1" s="112" t="s">
        <v>187</v>
      </c>
    </row>
    <row r="2" spans="1:25" ht="17.25" customHeight="1">
      <c r="U2" s="18"/>
      <c r="V2" s="18"/>
      <c r="W2" s="18"/>
      <c r="X2" s="18"/>
    </row>
    <row r="3" spans="1:25" ht="17.25" customHeight="1">
      <c r="A3" s="639" t="s">
        <v>530</v>
      </c>
      <c r="B3" s="639"/>
      <c r="C3" s="639"/>
      <c r="D3" s="639"/>
      <c r="E3" s="639"/>
      <c r="F3" s="639"/>
      <c r="G3" s="639"/>
      <c r="H3" s="639"/>
      <c r="I3" s="639"/>
      <c r="J3" s="639"/>
      <c r="K3" s="639"/>
      <c r="L3" s="639"/>
      <c r="M3" s="639"/>
      <c r="N3" s="639"/>
      <c r="O3" s="639"/>
      <c r="P3" s="639"/>
      <c r="Q3" s="639"/>
      <c r="R3" s="639"/>
      <c r="S3" s="639"/>
      <c r="T3" s="639"/>
      <c r="U3" s="639"/>
      <c r="V3" s="639"/>
      <c r="W3" s="639"/>
      <c r="X3" s="639"/>
    </row>
    <row r="4" spans="1:25"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6" spans="1:25" ht="17.25" customHeight="1">
      <c r="O6" s="70"/>
      <c r="P6" s="70"/>
      <c r="S6" s="636" t="s">
        <v>175</v>
      </c>
      <c r="T6" s="636"/>
      <c r="U6" s="636"/>
      <c r="V6" s="636"/>
      <c r="W6" s="636"/>
      <c r="X6" s="636"/>
    </row>
    <row r="7" spans="1:25" ht="17.25" customHeight="1">
      <c r="A7" s="1" t="s">
        <v>193</v>
      </c>
      <c r="E7" s="70"/>
      <c r="L7" s="70"/>
    </row>
    <row r="8" spans="1:25" ht="17.25" customHeight="1">
      <c r="J8" s="615" t="s">
        <v>164</v>
      </c>
      <c r="K8" s="615"/>
      <c r="L8" s="615"/>
      <c r="M8" s="615"/>
      <c r="N8" s="615"/>
      <c r="O8" s="616" t="str">
        <f>IF(基本情報!$C$3="","",基本情報!$C$3)</f>
        <v/>
      </c>
      <c r="P8" s="616"/>
      <c r="Q8" s="616"/>
      <c r="R8" s="616"/>
      <c r="S8" s="616"/>
      <c r="T8" s="616"/>
      <c r="U8" s="616"/>
      <c r="V8" s="616"/>
      <c r="W8" s="616"/>
      <c r="X8" s="616"/>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194</v>
      </c>
      <c r="K10" s="615"/>
      <c r="L10" s="615"/>
      <c r="M10" s="615"/>
      <c r="N10" s="615"/>
      <c r="O10" s="616" t="str">
        <f>IF(基本情報!$C$5="","",基本情報!$C$5)</f>
        <v/>
      </c>
      <c r="P10" s="616"/>
      <c r="Q10" s="616"/>
      <c r="R10" s="616"/>
      <c r="S10" s="616"/>
      <c r="T10" s="616"/>
      <c r="U10" s="616"/>
      <c r="V10" s="616"/>
      <c r="W10" s="616"/>
      <c r="X10" s="616"/>
    </row>
    <row r="12" spans="1:25" ht="17.25" customHeight="1">
      <c r="A12" s="1" t="s">
        <v>531</v>
      </c>
      <c r="S12" s="113"/>
      <c r="T12" s="113"/>
      <c r="U12" s="113"/>
      <c r="V12" s="113"/>
      <c r="W12" s="113"/>
    </row>
    <row r="13" spans="1:25" ht="17.25" customHeight="1">
      <c r="A13" s="1" t="s">
        <v>532</v>
      </c>
      <c r="S13" s="113"/>
      <c r="T13" s="113"/>
      <c r="U13" s="113"/>
      <c r="V13" s="113"/>
      <c r="W13" s="113"/>
    </row>
    <row r="14" spans="1:25" ht="17.25" customHeight="1">
      <c r="S14" s="113"/>
      <c r="T14" s="113"/>
      <c r="U14" s="113"/>
      <c r="V14" s="113"/>
      <c r="W14" s="113"/>
    </row>
    <row r="15" spans="1:25" ht="17.25" customHeight="1">
      <c r="A15" s="614" t="s">
        <v>196</v>
      </c>
      <c r="B15" s="614"/>
      <c r="C15" s="614"/>
      <c r="D15" s="614"/>
      <c r="E15" s="614"/>
      <c r="F15" s="614"/>
      <c r="G15" s="614"/>
      <c r="H15" s="614"/>
      <c r="I15" s="614"/>
      <c r="J15" s="614"/>
      <c r="K15" s="614"/>
      <c r="L15" s="614"/>
      <c r="M15" s="614"/>
      <c r="N15" s="614"/>
      <c r="O15" s="614"/>
      <c r="P15" s="614"/>
      <c r="Q15" s="614"/>
      <c r="R15" s="614"/>
      <c r="S15" s="614"/>
      <c r="T15" s="614"/>
      <c r="U15" s="614"/>
      <c r="V15" s="614"/>
      <c r="W15" s="614"/>
      <c r="X15" s="614"/>
    </row>
    <row r="16" spans="1:25" ht="17.25" customHeight="1">
      <c r="M16" s="70"/>
    </row>
    <row r="17" spans="1:24" ht="17.25" customHeight="1">
      <c r="A17" s="637" t="s">
        <v>197</v>
      </c>
      <c r="B17" s="637"/>
      <c r="C17" s="637"/>
      <c r="D17" s="637"/>
      <c r="E17" s="637"/>
      <c r="F17" s="637"/>
      <c r="G17" s="638" t="str">
        <f>IF(基本情報!$C$1="","",基本情報!$C$1)</f>
        <v/>
      </c>
      <c r="H17" s="638"/>
      <c r="I17" s="638"/>
      <c r="J17" s="638"/>
      <c r="K17" s="638"/>
      <c r="L17" s="638"/>
      <c r="M17" s="638"/>
      <c r="N17" s="638"/>
      <c r="O17" s="638"/>
      <c r="P17" s="638"/>
      <c r="Q17" s="638"/>
      <c r="R17" s="638"/>
      <c r="S17" s="638"/>
      <c r="T17" s="638"/>
      <c r="U17" s="638"/>
      <c r="V17" s="638"/>
      <c r="W17" s="638"/>
      <c r="X17" s="638"/>
    </row>
    <row r="18" spans="1:24" ht="17.25" customHeight="1">
      <c r="A18" s="637" t="s">
        <v>533</v>
      </c>
      <c r="B18" s="637"/>
      <c r="C18" s="637"/>
      <c r="D18" s="637"/>
      <c r="E18" s="637"/>
      <c r="F18" s="637"/>
      <c r="G18" s="637"/>
      <c r="H18" s="637"/>
      <c r="I18" s="637"/>
      <c r="J18" s="637"/>
      <c r="K18" s="79" t="s">
        <v>534</v>
      </c>
      <c r="L18" s="933" t="str">
        <f>IF(基本情報!$C$6="","",基本情報!$C$6)</f>
        <v/>
      </c>
      <c r="M18" s="933"/>
      <c r="N18" s="933"/>
      <c r="O18" s="933"/>
      <c r="P18" s="933"/>
      <c r="Q18" s="933"/>
      <c r="R18" s="933"/>
      <c r="S18" s="933"/>
      <c r="T18" s="933"/>
      <c r="U18" s="933"/>
      <c r="V18" s="933"/>
      <c r="W18" s="933"/>
      <c r="X18" s="933"/>
    </row>
    <row r="19" spans="1:24" ht="17.25" customHeight="1">
      <c r="A19" s="637" t="s">
        <v>535</v>
      </c>
      <c r="B19" s="637"/>
      <c r="C19" s="637"/>
      <c r="D19" s="637"/>
      <c r="E19" s="637"/>
      <c r="F19" s="637"/>
      <c r="G19" s="637"/>
      <c r="H19" s="637"/>
      <c r="I19" s="637"/>
      <c r="J19" s="637"/>
      <c r="K19" s="79" t="s">
        <v>534</v>
      </c>
      <c r="L19" s="934"/>
      <c r="M19" s="934"/>
      <c r="N19" s="934"/>
      <c r="O19" s="934"/>
      <c r="P19" s="934"/>
      <c r="Q19" s="934"/>
      <c r="R19" s="934"/>
      <c r="S19" s="934"/>
      <c r="T19" s="934"/>
      <c r="U19" s="934"/>
      <c r="V19" s="934"/>
      <c r="W19" s="934"/>
      <c r="X19" s="934"/>
    </row>
    <row r="20" spans="1:24" ht="17.25" customHeight="1">
      <c r="A20" s="78"/>
      <c r="B20" s="113"/>
      <c r="C20" s="113"/>
      <c r="D20" s="113"/>
      <c r="E20" s="113"/>
      <c r="F20" s="113"/>
      <c r="G20" s="113"/>
      <c r="H20" s="113"/>
    </row>
    <row r="21" spans="1:24" ht="17.25" customHeight="1">
      <c r="A21" s="698" t="s">
        <v>536</v>
      </c>
      <c r="B21" s="932"/>
      <c r="C21" s="932"/>
      <c r="D21" s="932"/>
      <c r="E21" s="932"/>
      <c r="F21" s="932"/>
      <c r="G21" s="932"/>
    </row>
    <row r="22" spans="1:24" ht="17.25" customHeight="1">
      <c r="A22" s="921" t="s">
        <v>537</v>
      </c>
      <c r="B22" s="922"/>
      <c r="C22" s="922"/>
      <c r="D22" s="922"/>
      <c r="E22" s="922"/>
      <c r="F22" s="922"/>
      <c r="G22" s="922"/>
      <c r="H22" s="922"/>
      <c r="I22" s="922"/>
      <c r="J22" s="922"/>
      <c r="K22" s="922"/>
      <c r="L22" s="922"/>
      <c r="M22" s="922"/>
      <c r="N22" s="922"/>
      <c r="O22" s="922"/>
      <c r="P22" s="922"/>
      <c r="Q22" s="922"/>
      <c r="R22" s="922"/>
      <c r="S22" s="922"/>
      <c r="T22" s="922"/>
      <c r="U22" s="922"/>
      <c r="V22" s="922"/>
      <c r="W22" s="922"/>
      <c r="X22" s="923"/>
    </row>
    <row r="23" spans="1:24" ht="17.25" customHeight="1">
      <c r="A23" s="545"/>
      <c r="B23" s="935" t="s">
        <v>538</v>
      </c>
      <c r="C23" s="935"/>
      <c r="D23" s="932"/>
      <c r="E23" s="932"/>
      <c r="F23" s="932"/>
      <c r="N23" s="113"/>
      <c r="O23" s="113"/>
      <c r="P23" s="113"/>
      <c r="T23" s="627" t="s">
        <v>539</v>
      </c>
      <c r="U23" s="971"/>
      <c r="V23" s="971"/>
      <c r="W23" s="972"/>
      <c r="X23" s="6"/>
    </row>
    <row r="24" spans="1:24" ht="17.25" customHeight="1">
      <c r="A24" s="545"/>
      <c r="B24" s="932"/>
      <c r="C24" s="932"/>
      <c r="D24" s="932"/>
      <c r="E24" s="932"/>
      <c r="F24" s="932"/>
      <c r="I24" s="639" t="s">
        <v>540</v>
      </c>
      <c r="J24" s="639"/>
      <c r="K24" s="639"/>
      <c r="L24" s="639"/>
      <c r="M24" s="639"/>
      <c r="N24" s="639"/>
      <c r="O24" s="639"/>
      <c r="P24" s="639"/>
      <c r="T24" s="936"/>
      <c r="U24" s="930"/>
      <c r="V24" s="930"/>
      <c r="W24" s="969"/>
      <c r="X24" s="6"/>
    </row>
    <row r="25" spans="1:24" ht="17.25" customHeight="1">
      <c r="A25" s="545"/>
      <c r="I25" s="639"/>
      <c r="J25" s="639"/>
      <c r="K25" s="639"/>
      <c r="L25" s="639"/>
      <c r="M25" s="639"/>
      <c r="N25" s="639"/>
      <c r="O25" s="639"/>
      <c r="P25" s="639"/>
      <c r="T25" s="980"/>
      <c r="U25" s="973"/>
      <c r="V25" s="973"/>
      <c r="W25" s="974"/>
      <c r="X25" s="6"/>
    </row>
    <row r="26" spans="1:24" ht="17.25" customHeight="1">
      <c r="A26" s="545"/>
      <c r="I26" s="979" t="s">
        <v>541</v>
      </c>
      <c r="J26" s="979"/>
      <c r="K26" s="979"/>
      <c r="L26" s="979"/>
      <c r="M26" s="979"/>
      <c r="N26" s="979"/>
      <c r="O26" s="979"/>
      <c r="P26" s="979"/>
      <c r="X26" s="6"/>
    </row>
    <row r="27" spans="1:24" ht="17.25" customHeight="1">
      <c r="A27" s="545"/>
      <c r="B27" s="924" t="s">
        <v>542</v>
      </c>
      <c r="C27" s="925"/>
      <c r="D27" s="925"/>
      <c r="E27" s="925"/>
      <c r="F27" s="925"/>
      <c r="G27" s="926"/>
      <c r="H27" s="5"/>
      <c r="I27" s="5"/>
      <c r="O27" s="975" t="s">
        <v>543</v>
      </c>
      <c r="P27" s="941"/>
      <c r="Q27" s="942"/>
      <c r="R27" s="936"/>
      <c r="S27" s="969"/>
      <c r="T27" s="936"/>
      <c r="U27" s="930"/>
      <c r="V27" s="930"/>
      <c r="W27" s="969"/>
      <c r="X27" s="6"/>
    </row>
    <row r="28" spans="1:24" ht="17.25" customHeight="1">
      <c r="A28" s="545"/>
      <c r="B28" s="927"/>
      <c r="C28" s="693"/>
      <c r="D28" s="693"/>
      <c r="E28" s="693"/>
      <c r="F28" s="693"/>
      <c r="G28" s="928"/>
      <c r="H28" s="5"/>
      <c r="I28" s="5"/>
      <c r="O28" s="976" t="s">
        <v>544</v>
      </c>
      <c r="P28" s="977"/>
      <c r="Q28" s="978"/>
      <c r="R28" s="937"/>
      <c r="S28" s="970"/>
      <c r="T28" s="937"/>
      <c r="U28" s="931"/>
      <c r="V28" s="931"/>
      <c r="W28" s="970"/>
      <c r="X28" s="6"/>
    </row>
    <row r="29" spans="1:24" ht="17.25" customHeight="1">
      <c r="A29" s="545"/>
      <c r="B29" s="929"/>
      <c r="C29" s="869"/>
      <c r="D29" s="869"/>
      <c r="E29" s="869"/>
      <c r="F29" s="869"/>
      <c r="G29" s="870"/>
      <c r="H29" s="5"/>
      <c r="I29" s="5"/>
      <c r="J29" s="957" t="s">
        <v>545</v>
      </c>
      <c r="K29" s="957"/>
      <c r="L29" s="957"/>
      <c r="M29" s="957"/>
      <c r="N29" s="957"/>
      <c r="O29" s="113"/>
      <c r="X29" s="6"/>
    </row>
    <row r="30" spans="1:24" ht="17.25" customHeight="1">
      <c r="A30" s="545"/>
      <c r="H30" s="5"/>
      <c r="I30" s="5"/>
      <c r="J30" s="957"/>
      <c r="K30" s="957"/>
      <c r="L30" s="957"/>
      <c r="M30" s="957"/>
      <c r="N30" s="957"/>
      <c r="O30" s="979"/>
      <c r="P30" s="979"/>
      <c r="Q30" s="979"/>
      <c r="R30" s="979"/>
      <c r="S30" s="979"/>
      <c r="T30" s="979"/>
      <c r="U30" s="979"/>
      <c r="V30" s="979"/>
      <c r="W30" s="965" t="s">
        <v>546</v>
      </c>
      <c r="X30" s="6"/>
    </row>
    <row r="31" spans="1:24" ht="17.25" customHeight="1">
      <c r="A31" s="545"/>
      <c r="J31" s="546" t="s">
        <v>547</v>
      </c>
      <c r="K31" s="79"/>
      <c r="L31" s="79"/>
      <c r="M31" s="79"/>
      <c r="N31" s="79"/>
      <c r="O31" s="983"/>
      <c r="P31" s="983"/>
      <c r="Q31" s="983"/>
      <c r="R31" s="983"/>
      <c r="S31" s="983"/>
      <c r="T31" s="983"/>
      <c r="U31" s="983"/>
      <c r="V31" s="983"/>
      <c r="W31" s="966"/>
      <c r="X31" s="6"/>
    </row>
    <row r="32" spans="1:24" ht="17.25" customHeight="1">
      <c r="A32" s="545"/>
      <c r="X32" s="6"/>
    </row>
    <row r="33" spans="1:24" ht="17.25" customHeight="1">
      <c r="A33" s="545"/>
      <c r="B33" s="938" t="s">
        <v>548</v>
      </c>
      <c r="C33" s="641" t="s">
        <v>549</v>
      </c>
      <c r="D33" s="643"/>
      <c r="E33" s="630"/>
      <c r="F33" s="631"/>
      <c r="G33" s="547" t="s">
        <v>550</v>
      </c>
      <c r="H33" s="958" t="s">
        <v>551</v>
      </c>
      <c r="I33" s="959"/>
      <c r="J33" s="960"/>
      <c r="K33" s="961"/>
      <c r="L33" s="962"/>
      <c r="M33" s="547" t="s">
        <v>552</v>
      </c>
      <c r="N33" s="713" t="s">
        <v>339</v>
      </c>
      <c r="O33" s="714"/>
      <c r="P33" s="936"/>
      <c r="Q33" s="969"/>
      <c r="R33" s="936"/>
      <c r="S33" s="930"/>
      <c r="T33" s="969"/>
      <c r="U33" s="936"/>
      <c r="V33" s="981"/>
      <c r="W33" s="967" t="s">
        <v>552</v>
      </c>
      <c r="X33" s="6"/>
    </row>
    <row r="34" spans="1:24" ht="17.25" customHeight="1">
      <c r="A34" s="545"/>
      <c r="B34" s="954"/>
      <c r="C34" s="644"/>
      <c r="D34" s="646"/>
      <c r="E34" s="633"/>
      <c r="F34" s="634"/>
      <c r="G34" s="2"/>
      <c r="H34" s="948" t="s">
        <v>553</v>
      </c>
      <c r="I34" s="949"/>
      <c r="J34" s="950"/>
      <c r="K34" s="963"/>
      <c r="L34" s="964"/>
      <c r="M34" s="2"/>
      <c r="N34" s="908"/>
      <c r="O34" s="909"/>
      <c r="P34" s="937"/>
      <c r="Q34" s="970"/>
      <c r="R34" s="937"/>
      <c r="S34" s="931"/>
      <c r="T34" s="970"/>
      <c r="U34" s="937"/>
      <c r="V34" s="982"/>
      <c r="W34" s="968"/>
      <c r="X34" s="6"/>
    </row>
    <row r="35" spans="1:24" ht="17.25" customHeight="1">
      <c r="A35" s="545"/>
      <c r="B35" s="954"/>
      <c r="C35" s="641" t="s">
        <v>554</v>
      </c>
      <c r="D35" s="643"/>
      <c r="E35" s="630"/>
      <c r="F35" s="631"/>
      <c r="G35" s="547" t="s">
        <v>550</v>
      </c>
      <c r="H35" s="958" t="s">
        <v>551</v>
      </c>
      <c r="I35" s="959"/>
      <c r="J35" s="960"/>
      <c r="K35" s="961"/>
      <c r="L35" s="962"/>
      <c r="M35" s="547" t="s">
        <v>552</v>
      </c>
      <c r="N35" s="713" t="s">
        <v>339</v>
      </c>
      <c r="O35" s="714"/>
      <c r="P35" s="936"/>
      <c r="Q35" s="969"/>
      <c r="R35" s="936"/>
      <c r="S35" s="930"/>
      <c r="T35" s="969"/>
      <c r="U35" s="936"/>
      <c r="V35" s="981"/>
      <c r="W35" s="967" t="s">
        <v>552</v>
      </c>
      <c r="X35" s="6"/>
    </row>
    <row r="36" spans="1:24" ht="17.25" customHeight="1">
      <c r="A36" s="545"/>
      <c r="B36" s="955"/>
      <c r="C36" s="644"/>
      <c r="D36" s="646"/>
      <c r="E36" s="633"/>
      <c r="F36" s="634"/>
      <c r="G36" s="83"/>
      <c r="H36" s="948" t="s">
        <v>553</v>
      </c>
      <c r="I36" s="949"/>
      <c r="J36" s="950"/>
      <c r="K36" s="963"/>
      <c r="L36" s="964"/>
      <c r="M36" s="83"/>
      <c r="N36" s="708"/>
      <c r="O36" s="709"/>
      <c r="P36" s="937"/>
      <c r="Q36" s="970"/>
      <c r="R36" s="937"/>
      <c r="S36" s="931"/>
      <c r="T36" s="970"/>
      <c r="U36" s="937"/>
      <c r="V36" s="982"/>
      <c r="W36" s="968"/>
      <c r="X36" s="6"/>
    </row>
    <row r="37" spans="1:24" ht="17.25" customHeight="1">
      <c r="A37" s="545"/>
      <c r="L37" s="630" t="s">
        <v>555</v>
      </c>
      <c r="M37" s="631"/>
      <c r="N37" s="631"/>
      <c r="O37" s="632"/>
      <c r="P37" s="936"/>
      <c r="Q37" s="969"/>
      <c r="R37" s="936"/>
      <c r="S37" s="930"/>
      <c r="T37" s="969"/>
      <c r="U37" s="936"/>
      <c r="V37" s="981"/>
      <c r="W37" s="967" t="s">
        <v>552</v>
      </c>
      <c r="X37" s="6"/>
    </row>
    <row r="38" spans="1:24" ht="17.25" customHeight="1">
      <c r="A38" s="545"/>
      <c r="L38" s="633"/>
      <c r="M38" s="634"/>
      <c r="N38" s="634"/>
      <c r="O38" s="635"/>
      <c r="P38" s="937"/>
      <c r="Q38" s="970"/>
      <c r="R38" s="937"/>
      <c r="S38" s="931"/>
      <c r="T38" s="970"/>
      <c r="U38" s="937"/>
      <c r="V38" s="982"/>
      <c r="W38" s="968"/>
      <c r="X38" s="6"/>
    </row>
    <row r="39" spans="1:24" ht="17.25" customHeight="1">
      <c r="A39" s="545"/>
      <c r="B39" s="935" t="s">
        <v>556</v>
      </c>
      <c r="C39" s="932"/>
      <c r="D39" s="932"/>
      <c r="E39" s="932"/>
      <c r="F39" s="932"/>
      <c r="G39" s="932"/>
      <c r="H39" s="932"/>
      <c r="I39" s="932"/>
      <c r="J39" s="932"/>
      <c r="X39" s="6"/>
    </row>
    <row r="40" spans="1:24" ht="17.25" customHeight="1">
      <c r="A40" s="545"/>
      <c r="B40" s="946" t="s">
        <v>557</v>
      </c>
      <c r="C40" s="946"/>
      <c r="D40" s="946"/>
      <c r="E40" s="946"/>
      <c r="F40" s="946"/>
      <c r="G40" s="946"/>
      <c r="H40" s="946"/>
      <c r="I40" s="946"/>
      <c r="J40" s="947"/>
      <c r="X40" s="6"/>
    </row>
    <row r="41" spans="1:24" ht="17.25" customHeight="1">
      <c r="A41" s="545"/>
      <c r="C41" s="938" t="s">
        <v>558</v>
      </c>
      <c r="D41" s="630" t="s">
        <v>559</v>
      </c>
      <c r="E41" s="941"/>
      <c r="F41" s="941"/>
      <c r="G41" s="942"/>
      <c r="H41" s="80"/>
      <c r="I41" s="951" t="s">
        <v>560</v>
      </c>
      <c r="J41" s="951"/>
      <c r="K41" s="951"/>
      <c r="L41" s="951"/>
      <c r="M41" s="951"/>
      <c r="N41" s="941"/>
      <c r="O41" s="4"/>
      <c r="X41" s="6"/>
    </row>
    <row r="42" spans="1:24" ht="17.25" customHeight="1">
      <c r="A42" s="545"/>
      <c r="C42" s="939"/>
      <c r="D42" s="943"/>
      <c r="E42" s="944"/>
      <c r="F42" s="944"/>
      <c r="G42" s="945"/>
      <c r="H42" s="82"/>
      <c r="I42" s="956" t="s">
        <v>561</v>
      </c>
      <c r="J42" s="956"/>
      <c r="K42" s="956"/>
      <c r="L42" s="956"/>
      <c r="M42" s="956"/>
      <c r="N42" s="944"/>
      <c r="O42" s="83"/>
      <c r="X42" s="6"/>
    </row>
    <row r="43" spans="1:24" ht="17.25" customHeight="1">
      <c r="A43" s="545"/>
      <c r="C43" s="939"/>
      <c r="D43" s="630"/>
      <c r="E43" s="631"/>
      <c r="F43" s="631"/>
      <c r="G43" s="632"/>
      <c r="H43" s="952"/>
      <c r="I43" s="953"/>
      <c r="J43" s="953"/>
      <c r="K43" s="548" t="s">
        <v>562</v>
      </c>
      <c r="L43" s="642"/>
      <c r="M43" s="642"/>
      <c r="N43" s="642"/>
      <c r="O43" s="549" t="s">
        <v>563</v>
      </c>
      <c r="X43" s="6"/>
    </row>
    <row r="44" spans="1:24" ht="17.25" customHeight="1">
      <c r="A44" s="545"/>
      <c r="C44" s="940"/>
      <c r="D44" s="633"/>
      <c r="E44" s="634"/>
      <c r="F44" s="634"/>
      <c r="G44" s="635"/>
      <c r="H44" s="644"/>
      <c r="I44" s="645"/>
      <c r="J44" s="645"/>
      <c r="K44" s="645"/>
      <c r="L44" s="645"/>
      <c r="M44" s="645"/>
      <c r="N44" s="645"/>
      <c r="O44" s="646"/>
      <c r="X44" s="6"/>
    </row>
    <row r="45" spans="1:24" ht="17.25" customHeight="1">
      <c r="A45" s="550"/>
      <c r="B45" s="551"/>
      <c r="C45" s="551"/>
      <c r="D45" s="551"/>
      <c r="E45" s="551"/>
      <c r="F45" s="551"/>
      <c r="G45" s="551"/>
      <c r="H45" s="551"/>
      <c r="I45" s="551"/>
      <c r="J45" s="551"/>
      <c r="K45" s="551"/>
      <c r="L45" s="551"/>
      <c r="M45" s="551"/>
      <c r="N45" s="551"/>
      <c r="O45" s="551"/>
      <c r="P45" s="551"/>
      <c r="Q45" s="551"/>
      <c r="R45" s="551"/>
      <c r="S45" s="551"/>
      <c r="T45" s="551"/>
      <c r="U45" s="551"/>
      <c r="V45" s="551"/>
      <c r="W45" s="551"/>
      <c r="X45" s="552"/>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topLeftCell="A19"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564</v>
      </c>
      <c r="Y1" s="112" t="s">
        <v>187</v>
      </c>
    </row>
    <row r="2" spans="1:25" ht="17.25" customHeight="1">
      <c r="U2" s="18"/>
      <c r="V2" s="18"/>
      <c r="W2" s="18"/>
      <c r="X2" s="18"/>
    </row>
    <row r="3" spans="1:25" ht="17.25" customHeight="1">
      <c r="A3" s="639" t="s">
        <v>565</v>
      </c>
      <c r="B3" s="639"/>
      <c r="C3" s="639"/>
      <c r="D3" s="639"/>
      <c r="E3" s="639"/>
      <c r="F3" s="639"/>
      <c r="G3" s="639"/>
      <c r="H3" s="639"/>
      <c r="I3" s="639"/>
      <c r="J3" s="639"/>
      <c r="K3" s="639"/>
      <c r="L3" s="639"/>
      <c r="M3" s="639"/>
      <c r="N3" s="639"/>
      <c r="O3" s="639"/>
      <c r="P3" s="639"/>
      <c r="Q3" s="639"/>
      <c r="R3" s="639"/>
      <c r="S3" s="639"/>
      <c r="T3" s="639"/>
      <c r="U3" s="639"/>
      <c r="V3" s="639"/>
      <c r="W3" s="639"/>
      <c r="X3" s="639"/>
    </row>
    <row r="4" spans="1:25"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5" spans="1:25" ht="17.25" customHeight="1">
      <c r="D5" s="18" t="s">
        <v>566</v>
      </c>
      <c r="E5" s="178" t="s">
        <v>284</v>
      </c>
      <c r="F5" s="984" t="s">
        <v>567</v>
      </c>
      <c r="G5" s="984"/>
      <c r="H5" s="984"/>
      <c r="I5" s="70" t="s">
        <v>568</v>
      </c>
      <c r="J5" s="178" t="s">
        <v>284</v>
      </c>
      <c r="K5" s="984" t="s">
        <v>569</v>
      </c>
      <c r="L5" s="984"/>
      <c r="M5" s="984"/>
      <c r="N5" s="70" t="s">
        <v>568</v>
      </c>
      <c r="O5" s="178" t="s">
        <v>284</v>
      </c>
      <c r="P5" s="650" t="s">
        <v>570</v>
      </c>
      <c r="Q5" s="650"/>
      <c r="R5" s="650"/>
      <c r="S5" s="650"/>
      <c r="T5" s="650"/>
      <c r="U5" s="1" t="s">
        <v>571</v>
      </c>
    </row>
    <row r="6" spans="1:25" ht="17.25" customHeight="1">
      <c r="U6" s="18"/>
      <c r="V6" s="18"/>
      <c r="W6" s="18"/>
      <c r="X6" s="18"/>
    </row>
    <row r="7" spans="1:25" ht="17.25" customHeight="1">
      <c r="O7" s="70"/>
      <c r="P7" s="70"/>
      <c r="S7" s="636" t="s">
        <v>175</v>
      </c>
      <c r="T7" s="636"/>
      <c r="U7" s="636"/>
      <c r="V7" s="636"/>
      <c r="W7" s="636"/>
      <c r="X7" s="636"/>
    </row>
    <row r="8" spans="1:25" ht="17.25" customHeight="1">
      <c r="A8" s="1" t="s">
        <v>193</v>
      </c>
      <c r="E8" s="70"/>
      <c r="L8" s="70"/>
    </row>
    <row r="9" spans="1:25" ht="17.25" customHeight="1">
      <c r="J9" s="615" t="s">
        <v>164</v>
      </c>
      <c r="K9" s="615"/>
      <c r="L9" s="615"/>
      <c r="M9" s="615"/>
      <c r="N9" s="615"/>
      <c r="O9" s="616" t="str">
        <f>IF(基本情報!$C$3="","",基本情報!$C$3)</f>
        <v/>
      </c>
      <c r="P9" s="616"/>
      <c r="Q9" s="616"/>
      <c r="R9" s="616"/>
      <c r="S9" s="616"/>
      <c r="T9" s="616"/>
      <c r="U9" s="616"/>
      <c r="V9" s="616"/>
      <c r="W9" s="616"/>
      <c r="X9" s="616"/>
    </row>
    <row r="10" spans="1:25" ht="17.25" customHeight="1">
      <c r="G10" s="614" t="s">
        <v>163</v>
      </c>
      <c r="H10" s="614"/>
      <c r="I10" s="614"/>
      <c r="J10" s="615" t="s">
        <v>165</v>
      </c>
      <c r="K10" s="615"/>
      <c r="L10" s="615"/>
      <c r="M10" s="615"/>
      <c r="N10" s="615"/>
      <c r="O10" s="616" t="str">
        <f>IF(基本情報!$C$4="","",基本情報!$C$4)</f>
        <v/>
      </c>
      <c r="P10" s="616"/>
      <c r="Q10" s="616"/>
      <c r="R10" s="616"/>
      <c r="S10" s="616"/>
      <c r="T10" s="616"/>
      <c r="U10" s="616"/>
      <c r="V10" s="616"/>
      <c r="W10" s="616"/>
      <c r="X10" s="616"/>
    </row>
    <row r="11" spans="1:25" ht="17.25" customHeight="1">
      <c r="J11" s="615" t="s">
        <v>194</v>
      </c>
      <c r="K11" s="615"/>
      <c r="L11" s="615"/>
      <c r="M11" s="615"/>
      <c r="N11" s="615"/>
      <c r="O11" s="616" t="str">
        <f>IF(基本情報!$C$5="","",基本情報!$C$5)</f>
        <v/>
      </c>
      <c r="P11" s="616"/>
      <c r="Q11" s="616"/>
      <c r="R11" s="616"/>
      <c r="S11" s="616"/>
      <c r="T11" s="616"/>
      <c r="U11" s="616"/>
      <c r="V11" s="616"/>
      <c r="W11" s="616"/>
      <c r="X11" s="616"/>
    </row>
    <row r="13" spans="1:25" ht="17.25" customHeight="1">
      <c r="A13" s="1013" t="s">
        <v>238</v>
      </c>
      <c r="B13" s="1014"/>
      <c r="C13" s="1014"/>
      <c r="D13" s="1014"/>
      <c r="E13" s="1015"/>
      <c r="F13" s="1010" t="str">
        <f>IF(基本情報!$C$1="","",基本情報!$C$1)</f>
        <v/>
      </c>
      <c r="G13" s="1011"/>
      <c r="H13" s="1011"/>
      <c r="I13" s="1011"/>
      <c r="J13" s="1011"/>
      <c r="K13" s="1011"/>
      <c r="L13" s="1011"/>
      <c r="M13" s="1011"/>
      <c r="N13" s="1011"/>
      <c r="O13" s="1011"/>
      <c r="P13" s="1011"/>
      <c r="Q13" s="1011"/>
      <c r="R13" s="1011"/>
      <c r="S13" s="1011"/>
      <c r="T13" s="1011"/>
      <c r="U13" s="1011"/>
      <c r="V13" s="1011"/>
      <c r="W13" s="1011"/>
      <c r="X13" s="1012"/>
    </row>
    <row r="14" spans="1:25" ht="17.25" customHeight="1">
      <c r="A14" s="1007" t="s">
        <v>446</v>
      </c>
      <c r="B14" s="1008"/>
      <c r="C14" s="1008"/>
      <c r="D14" s="1008"/>
      <c r="E14" s="1009"/>
      <c r="F14" s="1020" t="str">
        <f>IF(基本情報!$C$13="","",基本情報!$C$13)</f>
        <v>令和　年　月　日</v>
      </c>
      <c r="G14" s="1021"/>
      <c r="H14" s="1021"/>
      <c r="I14" s="1021"/>
      <c r="J14" s="1021"/>
      <c r="K14" s="1021"/>
      <c r="L14" s="1021"/>
      <c r="M14" s="1022"/>
      <c r="N14" s="997" t="s">
        <v>447</v>
      </c>
      <c r="O14" s="998"/>
      <c r="P14" s="998"/>
      <c r="Q14" s="1023" t="s">
        <v>337</v>
      </c>
      <c r="R14" s="1023"/>
      <c r="S14" s="1023"/>
      <c r="T14" s="1023"/>
      <c r="U14" s="1023"/>
      <c r="V14" s="1023"/>
      <c r="W14" s="1023"/>
      <c r="X14" s="1024"/>
    </row>
    <row r="15" spans="1:25" ht="17.25" customHeight="1">
      <c r="A15" s="1007" t="s">
        <v>572</v>
      </c>
      <c r="B15" s="1008"/>
      <c r="C15" s="1008"/>
      <c r="D15" s="1008"/>
      <c r="E15" s="1009"/>
      <c r="F15" s="989" t="str">
        <f>IF(基本情報!$C$21="","",基本情報!$C$21)</f>
        <v/>
      </c>
      <c r="G15" s="990"/>
      <c r="H15" s="990"/>
      <c r="I15" s="150" t="s">
        <v>562</v>
      </c>
      <c r="J15" s="1016" t="str">
        <f>IF(基本情報!$C$22="","",基本情報!$C$22)</f>
        <v/>
      </c>
      <c r="K15" s="1016"/>
      <c r="L15" s="1016"/>
      <c r="M15" s="151" t="s">
        <v>563</v>
      </c>
      <c r="N15" s="999" t="s">
        <v>573</v>
      </c>
      <c r="O15" s="1000"/>
      <c r="P15" s="1000"/>
      <c r="Q15" s="1025" t="s">
        <v>574</v>
      </c>
      <c r="R15" s="1025"/>
      <c r="S15" s="1025"/>
      <c r="T15" s="1025"/>
      <c r="U15" s="1025"/>
      <c r="V15" s="1025"/>
      <c r="W15" s="1025"/>
      <c r="X15" s="1026"/>
    </row>
    <row r="16" spans="1:25" ht="17.25" customHeight="1">
      <c r="A16" s="1001" t="s">
        <v>575</v>
      </c>
      <c r="B16" s="1002"/>
      <c r="C16" s="1002"/>
      <c r="D16" s="1002"/>
      <c r="E16" s="1003"/>
      <c r="F16" s="993" t="s">
        <v>576</v>
      </c>
      <c r="G16" s="992"/>
      <c r="H16" s="992"/>
      <c r="I16" s="1017" t="str">
        <f>IF(基本情報!$C$6="","",基本情報!$C$6)</f>
        <v/>
      </c>
      <c r="J16" s="1018"/>
      <c r="K16" s="1018"/>
      <c r="L16" s="1018"/>
      <c r="M16" s="160" t="s">
        <v>552</v>
      </c>
      <c r="N16" s="17"/>
      <c r="O16" s="17"/>
      <c r="P16" s="17"/>
      <c r="Q16" s="991" t="s">
        <v>577</v>
      </c>
      <c r="R16" s="991"/>
      <c r="S16" s="992"/>
      <c r="T16" s="1019"/>
      <c r="U16" s="1019"/>
      <c r="V16" s="1019"/>
      <c r="W16" s="1019"/>
      <c r="X16" s="161" t="s">
        <v>552</v>
      </c>
    </row>
    <row r="17" spans="1:24" ht="17.25" customHeight="1">
      <c r="A17" s="1004"/>
      <c r="B17" s="1005"/>
      <c r="C17" s="1005"/>
      <c r="D17" s="1005"/>
      <c r="E17" s="1006"/>
      <c r="F17" s="3"/>
      <c r="N17" s="995" t="s">
        <v>578</v>
      </c>
      <c r="O17" s="996"/>
      <c r="P17" s="996"/>
      <c r="Q17" s="996"/>
      <c r="R17" s="996"/>
      <c r="S17" s="994"/>
      <c r="T17" s="994"/>
      <c r="U17" s="994"/>
      <c r="V17" s="994"/>
      <c r="W17" s="1" t="s">
        <v>579</v>
      </c>
      <c r="X17" s="162"/>
    </row>
    <row r="18" spans="1:24" ht="17.25" customHeight="1">
      <c r="A18" s="1034" t="s">
        <v>580</v>
      </c>
      <c r="B18" s="1002"/>
      <c r="C18" s="1002"/>
      <c r="D18" s="1002"/>
      <c r="E18" s="1003"/>
      <c r="F18" s="993" t="s">
        <v>549</v>
      </c>
      <c r="G18" s="991"/>
      <c r="H18" s="991"/>
      <c r="I18" s="1038"/>
      <c r="J18" s="1038"/>
      <c r="K18" s="17" t="s">
        <v>550</v>
      </c>
      <c r="L18" s="17"/>
      <c r="M18" s="17"/>
      <c r="N18" s="17"/>
      <c r="O18" s="17"/>
      <c r="P18" s="17"/>
      <c r="Q18" s="17"/>
      <c r="R18" s="17"/>
      <c r="S18" s="17"/>
      <c r="T18" s="17"/>
      <c r="U18" s="17"/>
      <c r="V18" s="17"/>
      <c r="W18" s="17"/>
      <c r="X18" s="143"/>
    </row>
    <row r="19" spans="1:24" ht="17.25" customHeight="1">
      <c r="A19" s="852"/>
      <c r="B19" s="637"/>
      <c r="C19" s="637"/>
      <c r="D19" s="637"/>
      <c r="E19" s="853"/>
      <c r="F19" s="651" t="s">
        <v>554</v>
      </c>
      <c r="G19" s="614"/>
      <c r="H19" s="614"/>
      <c r="I19" s="760"/>
      <c r="J19" s="760"/>
      <c r="K19" s="1" t="s">
        <v>550</v>
      </c>
      <c r="L19" s="698" t="s">
        <v>581</v>
      </c>
      <c r="M19" s="698"/>
      <c r="N19" s="698"/>
      <c r="O19" s="698"/>
      <c r="P19" s="760">
        <f>10*I19</f>
        <v>0</v>
      </c>
      <c r="Q19" s="760"/>
      <c r="R19" s="1" t="s">
        <v>550</v>
      </c>
      <c r="U19" s="18" t="s">
        <v>582</v>
      </c>
      <c r="V19" s="760">
        <f>SUM(I18,P19)</f>
        <v>0</v>
      </c>
      <c r="W19" s="760"/>
      <c r="X19" s="2" t="s">
        <v>550</v>
      </c>
    </row>
    <row r="20" spans="1:24" ht="17.25" customHeight="1">
      <c r="A20" s="1004"/>
      <c r="B20" s="1005"/>
      <c r="C20" s="1005"/>
      <c r="D20" s="1005"/>
      <c r="E20" s="1006"/>
      <c r="F20" s="144"/>
      <c r="G20" s="145"/>
      <c r="H20" s="145"/>
      <c r="I20" s="145"/>
      <c r="J20" s="145"/>
      <c r="K20" s="145"/>
      <c r="L20" s="145"/>
      <c r="M20" s="145"/>
      <c r="N20" s="145"/>
      <c r="O20" s="145"/>
      <c r="P20" s="145"/>
      <c r="Q20" s="145"/>
      <c r="R20" s="145"/>
      <c r="S20" s="145"/>
      <c r="T20" s="296" t="s">
        <v>583</v>
      </c>
      <c r="U20" s="988"/>
      <c r="V20" s="988"/>
      <c r="W20" s="145" t="s">
        <v>584</v>
      </c>
      <c r="X20" s="146"/>
    </row>
    <row r="21" spans="1:24" ht="17.25" customHeight="1">
      <c r="A21" s="993" t="s">
        <v>585</v>
      </c>
      <c r="B21" s="991"/>
      <c r="C21" s="991"/>
      <c r="D21" s="991"/>
      <c r="E21" s="1035"/>
      <c r="F21" s="298" t="s">
        <v>282</v>
      </c>
      <c r="G21" s="1" t="s">
        <v>586</v>
      </c>
      <c r="X21" s="2"/>
    </row>
    <row r="22" spans="1:24" ht="17.25" customHeight="1">
      <c r="A22" s="651"/>
      <c r="B22" s="614"/>
      <c r="C22" s="614"/>
      <c r="D22" s="614"/>
      <c r="E22" s="652"/>
      <c r="F22" s="298" t="s">
        <v>282</v>
      </c>
      <c r="G22" s="1" t="s">
        <v>587</v>
      </c>
      <c r="X22" s="2"/>
    </row>
    <row r="23" spans="1:24" ht="17.25" customHeight="1">
      <c r="A23" s="651"/>
      <c r="B23" s="614"/>
      <c r="C23" s="614"/>
      <c r="D23" s="614"/>
      <c r="E23" s="652"/>
      <c r="F23" s="299"/>
      <c r="H23" s="650" t="s">
        <v>588</v>
      </c>
      <c r="I23" s="650"/>
      <c r="J23" s="650"/>
      <c r="K23" s="650"/>
      <c r="L23" s="650"/>
      <c r="M23" s="650"/>
      <c r="N23" s="650"/>
      <c r="O23" s="932"/>
      <c r="P23" s="760"/>
      <c r="Q23" s="760"/>
      <c r="R23" s="1" t="s">
        <v>344</v>
      </c>
      <c r="X23" s="2"/>
    </row>
    <row r="24" spans="1:24" ht="17.25" customHeight="1">
      <c r="A24" s="651"/>
      <c r="B24" s="614"/>
      <c r="C24" s="614"/>
      <c r="D24" s="614"/>
      <c r="E24" s="652"/>
      <c r="F24" s="298" t="s">
        <v>282</v>
      </c>
      <c r="G24" s="1" t="s">
        <v>589</v>
      </c>
      <c r="X24" s="2"/>
    </row>
    <row r="25" spans="1:24" ht="17.25" customHeight="1">
      <c r="A25" s="651"/>
      <c r="B25" s="614"/>
      <c r="C25" s="614"/>
      <c r="D25" s="614"/>
      <c r="E25" s="652"/>
      <c r="F25" s="3"/>
      <c r="I25" s="987"/>
      <c r="J25" s="987"/>
      <c r="K25" s="987"/>
      <c r="L25" s="987"/>
      <c r="M25" s="987"/>
      <c r="N25" s="987"/>
      <c r="O25" s="987"/>
      <c r="P25" s="987"/>
      <c r="Q25" s="987"/>
      <c r="R25" s="987"/>
      <c r="S25" s="987"/>
      <c r="T25" s="987"/>
      <c r="U25" s="987"/>
      <c r="V25" s="987"/>
      <c r="X25" s="2"/>
    </row>
    <row r="26" spans="1:24" ht="17.25" customHeight="1">
      <c r="A26" s="651"/>
      <c r="B26" s="614"/>
      <c r="C26" s="614"/>
      <c r="D26" s="614"/>
      <c r="E26" s="652"/>
      <c r="F26" s="3"/>
      <c r="I26" s="987"/>
      <c r="J26" s="987"/>
      <c r="K26" s="987"/>
      <c r="L26" s="987"/>
      <c r="M26" s="987"/>
      <c r="N26" s="987"/>
      <c r="O26" s="987"/>
      <c r="P26" s="987"/>
      <c r="Q26" s="987"/>
      <c r="R26" s="987"/>
      <c r="S26" s="987"/>
      <c r="T26" s="987"/>
      <c r="U26" s="987"/>
      <c r="V26" s="987"/>
      <c r="X26" s="2"/>
    </row>
    <row r="27" spans="1:24" ht="17.25" customHeight="1">
      <c r="A27" s="651"/>
      <c r="B27" s="614"/>
      <c r="C27" s="614"/>
      <c r="D27" s="614"/>
      <c r="E27" s="652"/>
      <c r="F27" s="3"/>
      <c r="I27" s="987"/>
      <c r="J27" s="987"/>
      <c r="K27" s="987"/>
      <c r="L27" s="987"/>
      <c r="M27" s="987"/>
      <c r="N27" s="987"/>
      <c r="O27" s="987"/>
      <c r="P27" s="987"/>
      <c r="Q27" s="987"/>
      <c r="R27" s="987"/>
      <c r="S27" s="987"/>
      <c r="T27" s="987"/>
      <c r="U27" s="987"/>
      <c r="V27" s="987"/>
      <c r="X27" s="2"/>
    </row>
    <row r="28" spans="1:24" ht="17.25" customHeight="1">
      <c r="A28" s="651"/>
      <c r="B28" s="614"/>
      <c r="C28" s="614"/>
      <c r="D28" s="614"/>
      <c r="E28" s="652"/>
      <c r="F28" s="3"/>
      <c r="I28" s="987"/>
      <c r="J28" s="987"/>
      <c r="K28" s="987"/>
      <c r="L28" s="987"/>
      <c r="M28" s="987"/>
      <c r="N28" s="987"/>
      <c r="O28" s="987"/>
      <c r="P28" s="987"/>
      <c r="Q28" s="987"/>
      <c r="R28" s="987"/>
      <c r="S28" s="987"/>
      <c r="T28" s="987"/>
      <c r="U28" s="987"/>
      <c r="V28" s="987"/>
      <c r="X28" s="2"/>
    </row>
    <row r="29" spans="1:24" ht="17.25" customHeight="1">
      <c r="A29" s="651"/>
      <c r="B29" s="614"/>
      <c r="C29" s="614"/>
      <c r="D29" s="614"/>
      <c r="E29" s="652"/>
      <c r="F29" s="3"/>
      <c r="I29" s="987"/>
      <c r="J29" s="987"/>
      <c r="K29" s="987"/>
      <c r="L29" s="987"/>
      <c r="M29" s="987"/>
      <c r="N29" s="987"/>
      <c r="O29" s="987"/>
      <c r="P29" s="987"/>
      <c r="Q29" s="987"/>
      <c r="R29" s="987"/>
      <c r="S29" s="987"/>
      <c r="T29" s="987"/>
      <c r="U29" s="987"/>
      <c r="V29" s="987"/>
      <c r="X29" s="2"/>
    </row>
    <row r="30" spans="1:24" ht="17.25" customHeight="1">
      <c r="A30" s="1036"/>
      <c r="B30" s="1033"/>
      <c r="C30" s="1033"/>
      <c r="D30" s="1033"/>
      <c r="E30" s="1037"/>
      <c r="F30" s="144"/>
      <c r="G30" s="145"/>
      <c r="H30" s="145"/>
      <c r="I30" s="145"/>
      <c r="J30" s="145"/>
      <c r="K30" s="145"/>
      <c r="L30" s="145"/>
      <c r="M30" s="145"/>
      <c r="N30" s="145"/>
      <c r="O30" s="145"/>
      <c r="P30" s="145"/>
      <c r="Q30" s="145"/>
      <c r="R30" s="145"/>
      <c r="S30" s="145"/>
      <c r="T30" s="145"/>
      <c r="U30" s="145"/>
      <c r="V30" s="145"/>
      <c r="W30" s="145"/>
      <c r="X30" s="146"/>
    </row>
    <row r="31" spans="1:24" ht="17.25" customHeight="1">
      <c r="A31" s="1001" t="s">
        <v>590</v>
      </c>
      <c r="B31" s="1027"/>
      <c r="C31" s="1027"/>
      <c r="D31" s="1027"/>
      <c r="E31" s="1028"/>
      <c r="F31" s="985" t="s">
        <v>591</v>
      </c>
      <c r="G31" s="986"/>
      <c r="H31" s="986"/>
      <c r="I31" s="986"/>
      <c r="J31" s="17"/>
      <c r="K31" s="17"/>
      <c r="L31" s="17"/>
      <c r="M31" s="17"/>
      <c r="N31" s="17"/>
      <c r="O31" s="17"/>
      <c r="P31" s="17"/>
      <c r="Q31" s="17"/>
      <c r="R31" s="17"/>
      <c r="S31" s="17"/>
      <c r="T31" s="17"/>
      <c r="U31" s="17"/>
      <c r="V31" s="17"/>
      <c r="W31" s="17"/>
      <c r="X31" s="143"/>
    </row>
    <row r="32" spans="1:24" ht="17.25" customHeight="1">
      <c r="A32" s="875"/>
      <c r="B32" s="876"/>
      <c r="C32" s="876"/>
      <c r="D32" s="876"/>
      <c r="E32" s="877"/>
      <c r="F32" s="3"/>
      <c r="I32" s="987"/>
      <c r="J32" s="987"/>
      <c r="K32" s="987"/>
      <c r="L32" s="987"/>
      <c r="M32" s="987"/>
      <c r="N32" s="987"/>
      <c r="O32" s="987"/>
      <c r="P32" s="987"/>
      <c r="Q32" s="987"/>
      <c r="R32" s="987"/>
      <c r="S32" s="987"/>
      <c r="T32" s="987"/>
      <c r="U32" s="987"/>
      <c r="V32" s="987"/>
      <c r="X32" s="2"/>
    </row>
    <row r="33" spans="1:24" ht="17.25" customHeight="1">
      <c r="A33" s="875"/>
      <c r="B33" s="876"/>
      <c r="C33" s="876"/>
      <c r="D33" s="876"/>
      <c r="E33" s="877"/>
      <c r="F33" s="3"/>
      <c r="I33" s="987"/>
      <c r="J33" s="987"/>
      <c r="K33" s="987"/>
      <c r="L33" s="987"/>
      <c r="M33" s="987"/>
      <c r="N33" s="987"/>
      <c r="O33" s="987"/>
      <c r="P33" s="987"/>
      <c r="Q33" s="987"/>
      <c r="R33" s="987"/>
      <c r="S33" s="987"/>
      <c r="T33" s="987"/>
      <c r="U33" s="987"/>
      <c r="V33" s="987"/>
      <c r="X33" s="2"/>
    </row>
    <row r="34" spans="1:24" ht="17.25" customHeight="1">
      <c r="A34" s="875"/>
      <c r="B34" s="876"/>
      <c r="C34" s="876"/>
      <c r="D34" s="876"/>
      <c r="E34" s="877"/>
      <c r="F34" s="3"/>
      <c r="I34" s="987"/>
      <c r="J34" s="987"/>
      <c r="K34" s="987"/>
      <c r="L34" s="987"/>
      <c r="M34" s="987"/>
      <c r="N34" s="987"/>
      <c r="O34" s="987"/>
      <c r="P34" s="987"/>
      <c r="Q34" s="987"/>
      <c r="R34" s="987"/>
      <c r="S34" s="987"/>
      <c r="T34" s="987"/>
      <c r="U34" s="987"/>
      <c r="V34" s="987"/>
      <c r="X34" s="2"/>
    </row>
    <row r="35" spans="1:24" ht="17.25" customHeight="1">
      <c r="A35" s="1029"/>
      <c r="B35" s="1030"/>
      <c r="C35" s="1030"/>
      <c r="D35" s="1030"/>
      <c r="E35" s="1031"/>
      <c r="F35" s="144" t="s">
        <v>592</v>
      </c>
      <c r="G35" s="145"/>
      <c r="H35" s="145"/>
      <c r="I35" s="145"/>
      <c r="J35" s="145"/>
      <c r="K35" s="145"/>
      <c r="L35" s="145"/>
      <c r="M35" s="145"/>
      <c r="N35" s="145"/>
      <c r="O35" s="1033" t="s">
        <v>219</v>
      </c>
      <c r="P35" s="1033"/>
      <c r="Q35" s="295"/>
      <c r="R35" s="294" t="s">
        <v>451</v>
      </c>
      <c r="S35" s="295"/>
      <c r="T35" s="1033" t="s">
        <v>593</v>
      </c>
      <c r="U35" s="1033"/>
      <c r="V35" s="145"/>
      <c r="W35" s="145"/>
      <c r="X35" s="146"/>
    </row>
    <row r="36" spans="1:24" ht="17.25" customHeight="1">
      <c r="A36" s="1001" t="s">
        <v>594</v>
      </c>
      <c r="B36" s="1027"/>
      <c r="C36" s="1027"/>
      <c r="D36" s="1027"/>
      <c r="E36" s="1028"/>
      <c r="F36" s="298" t="s">
        <v>282</v>
      </c>
      <c r="G36" s="17" t="s">
        <v>595</v>
      </c>
      <c r="H36" s="17"/>
      <c r="I36" s="17"/>
      <c r="J36" s="17"/>
      <c r="K36" s="17"/>
      <c r="L36" s="17"/>
      <c r="M36" s="17"/>
      <c r="N36" s="17"/>
      <c r="O36" s="17"/>
      <c r="P36" s="17"/>
      <c r="Q36" s="17"/>
      <c r="R36" s="17"/>
      <c r="S36" s="17"/>
      <c r="T36" s="17"/>
      <c r="U36" s="17"/>
      <c r="V36" s="17"/>
      <c r="W36" s="17"/>
      <c r="X36" s="143"/>
    </row>
    <row r="37" spans="1:24" ht="17.25" customHeight="1">
      <c r="A37" s="875"/>
      <c r="B37" s="876"/>
      <c r="C37" s="876"/>
      <c r="D37" s="876"/>
      <c r="E37" s="877"/>
      <c r="F37" s="298" t="s">
        <v>282</v>
      </c>
      <c r="G37" s="1" t="s">
        <v>596</v>
      </c>
      <c r="X37" s="2"/>
    </row>
    <row r="38" spans="1:24" ht="17.25" customHeight="1">
      <c r="A38" s="875"/>
      <c r="B38" s="876"/>
      <c r="C38" s="876"/>
      <c r="D38" s="876"/>
      <c r="E38" s="877"/>
      <c r="F38" s="298" t="s">
        <v>282</v>
      </c>
      <c r="G38" s="1" t="s">
        <v>589</v>
      </c>
      <c r="X38" s="2"/>
    </row>
    <row r="39" spans="1:24" ht="17.25" customHeight="1">
      <c r="A39" s="875"/>
      <c r="B39" s="876"/>
      <c r="C39" s="876"/>
      <c r="D39" s="876"/>
      <c r="E39" s="877"/>
      <c r="F39" s="3"/>
      <c r="I39" s="987"/>
      <c r="J39" s="987"/>
      <c r="K39" s="987"/>
      <c r="L39" s="987"/>
      <c r="M39" s="987"/>
      <c r="N39" s="987"/>
      <c r="O39" s="987"/>
      <c r="P39" s="987"/>
      <c r="Q39" s="987"/>
      <c r="R39" s="987"/>
      <c r="S39" s="987"/>
      <c r="T39" s="987"/>
      <c r="U39" s="987"/>
      <c r="V39" s="987"/>
      <c r="X39" s="2"/>
    </row>
    <row r="40" spans="1:24" ht="17.25" customHeight="1">
      <c r="A40" s="875"/>
      <c r="B40" s="876"/>
      <c r="C40" s="876"/>
      <c r="D40" s="876"/>
      <c r="E40" s="877"/>
      <c r="F40" s="3"/>
      <c r="I40" s="987"/>
      <c r="J40" s="987"/>
      <c r="K40" s="987"/>
      <c r="L40" s="987"/>
      <c r="M40" s="987"/>
      <c r="N40" s="987"/>
      <c r="O40" s="987"/>
      <c r="P40" s="987"/>
      <c r="Q40" s="987"/>
      <c r="R40" s="987"/>
      <c r="S40" s="987"/>
      <c r="T40" s="987"/>
      <c r="U40" s="987"/>
      <c r="V40" s="987"/>
      <c r="X40" s="2"/>
    </row>
    <row r="41" spans="1:24" ht="17.25" customHeight="1">
      <c r="A41" s="878"/>
      <c r="B41" s="879"/>
      <c r="C41" s="879"/>
      <c r="D41" s="879"/>
      <c r="E41" s="880"/>
      <c r="F41" s="82"/>
      <c r="G41" s="79"/>
      <c r="H41" s="79"/>
      <c r="I41" s="1032"/>
      <c r="J41" s="1032"/>
      <c r="K41" s="1032"/>
      <c r="L41" s="1032"/>
      <c r="M41" s="1032"/>
      <c r="N41" s="1032"/>
      <c r="O41" s="1032"/>
      <c r="P41" s="1032"/>
      <c r="Q41" s="1032"/>
      <c r="R41" s="1032"/>
      <c r="S41" s="1032"/>
      <c r="T41" s="1032"/>
      <c r="U41" s="1032"/>
      <c r="V41" s="1032"/>
      <c r="W41" s="79"/>
      <c r="X41" s="83"/>
    </row>
    <row r="42" spans="1:24" ht="17.25" customHeight="1">
      <c r="A42" s="14" t="s">
        <v>597</v>
      </c>
    </row>
    <row r="43" spans="1:24" ht="17.25" customHeight="1">
      <c r="A43" s="14" t="s">
        <v>598</v>
      </c>
    </row>
    <row r="44" spans="1:24" ht="17.25" customHeight="1">
      <c r="A44" s="14" t="s">
        <v>599</v>
      </c>
    </row>
    <row r="45" spans="1:24" ht="17.25" customHeight="1">
      <c r="A45" s="14" t="s">
        <v>600</v>
      </c>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8" sqref="A8:X9"/>
    </sheetView>
  </sheetViews>
  <sheetFormatPr defaultColWidth="9" defaultRowHeight="17.25" customHeight="1"/>
  <cols>
    <col min="1" max="24" width="3.6640625" style="1" customWidth="1"/>
    <col min="25" max="25" width="9" style="1" customWidth="1"/>
    <col min="26" max="16384" width="9" style="1"/>
  </cols>
  <sheetData>
    <row r="1" spans="1:25" ht="17.25" customHeight="1">
      <c r="X1" s="18" t="s">
        <v>601</v>
      </c>
      <c r="Y1" s="142" t="s">
        <v>187</v>
      </c>
    </row>
    <row r="3" spans="1:25" ht="17.25" customHeight="1">
      <c r="A3" s="639" t="s">
        <v>602</v>
      </c>
      <c r="B3" s="639"/>
      <c r="C3" s="639"/>
      <c r="D3" s="639"/>
      <c r="E3" s="639"/>
      <c r="F3" s="639"/>
      <c r="G3" s="639"/>
      <c r="H3" s="639"/>
      <c r="I3" s="639"/>
      <c r="J3" s="639"/>
      <c r="K3" s="639"/>
      <c r="L3" s="639"/>
      <c r="M3" s="639"/>
      <c r="N3" s="639"/>
      <c r="O3" s="639"/>
      <c r="P3" s="639"/>
      <c r="Q3" s="639"/>
      <c r="R3" s="639"/>
      <c r="S3" s="639"/>
      <c r="T3" s="639"/>
      <c r="U3" s="639"/>
      <c r="V3" s="639"/>
      <c r="W3" s="639"/>
      <c r="X3" s="639"/>
    </row>
    <row r="4" spans="1:25"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5" spans="1:25" ht="17.25" customHeight="1">
      <c r="E5" s="70"/>
    </row>
    <row r="6" spans="1:25" ht="17.25" customHeight="1">
      <c r="O6" s="70"/>
      <c r="P6" s="70"/>
      <c r="S6" s="636" t="s">
        <v>175</v>
      </c>
      <c r="T6" s="636"/>
      <c r="U6" s="636"/>
      <c r="V6" s="636"/>
      <c r="W6" s="636"/>
      <c r="X6" s="636"/>
    </row>
    <row r="7" spans="1:25" ht="17.25" customHeight="1">
      <c r="A7" s="1" t="s">
        <v>193</v>
      </c>
      <c r="E7" s="70"/>
      <c r="L7" s="70"/>
    </row>
    <row r="8" spans="1:25" ht="17.25" customHeight="1">
      <c r="J8" s="615" t="s">
        <v>164</v>
      </c>
      <c r="K8" s="615"/>
      <c r="L8" s="615"/>
      <c r="M8" s="615"/>
      <c r="N8" s="615"/>
      <c r="O8" s="616" t="str">
        <f>IF(基本情報!$C$3="","",基本情報!$C$3)</f>
        <v/>
      </c>
      <c r="P8" s="616"/>
      <c r="Q8" s="616"/>
      <c r="R8" s="616"/>
      <c r="S8" s="616"/>
      <c r="T8" s="616"/>
      <c r="U8" s="616"/>
      <c r="V8" s="616"/>
      <c r="W8" s="616"/>
      <c r="X8" s="616"/>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194</v>
      </c>
      <c r="K10" s="615"/>
      <c r="L10" s="615"/>
      <c r="M10" s="615"/>
      <c r="N10" s="615"/>
      <c r="O10" s="616" t="str">
        <f>IF(基本情報!$C$5="","",基本情報!$C$5)</f>
        <v/>
      </c>
      <c r="P10" s="616"/>
      <c r="Q10" s="616"/>
      <c r="R10" s="616"/>
      <c r="S10" s="616"/>
      <c r="T10" s="616"/>
      <c r="U10" s="616"/>
      <c r="V10" s="616"/>
      <c r="W10" s="616"/>
      <c r="X10" s="616"/>
    </row>
    <row r="12" spans="1:25" ht="17.25" customHeight="1">
      <c r="A12" s="1013" t="s">
        <v>238</v>
      </c>
      <c r="B12" s="1059"/>
      <c r="C12" s="1059"/>
      <c r="D12" s="1059"/>
      <c r="E12" s="1060"/>
      <c r="F12" s="1050" t="str">
        <f>IF(基本情報!$C$1="","",基本情報!$C$1)</f>
        <v/>
      </c>
      <c r="G12" s="1051"/>
      <c r="H12" s="1051"/>
      <c r="I12" s="1051"/>
      <c r="J12" s="1051"/>
      <c r="K12" s="1051"/>
      <c r="L12" s="1051"/>
      <c r="M12" s="1051"/>
      <c r="N12" s="1051"/>
      <c r="O12" s="1051"/>
      <c r="P12" s="1051"/>
      <c r="Q12" s="1051"/>
      <c r="R12" s="1051"/>
      <c r="S12" s="1051"/>
      <c r="T12" s="1051"/>
      <c r="U12" s="1051"/>
      <c r="V12" s="1051"/>
      <c r="W12" s="1051"/>
      <c r="X12" s="1052"/>
    </row>
    <row r="13" spans="1:25" ht="17.25" customHeight="1">
      <c r="A13" s="1007" t="s">
        <v>446</v>
      </c>
      <c r="B13" s="1043"/>
      <c r="C13" s="1043"/>
      <c r="D13" s="1043"/>
      <c r="E13" s="1044"/>
      <c r="F13" s="1053" t="str">
        <f>IF(基本情報!$C$13="","",基本情報!$C$13)</f>
        <v>令和　年　月　日</v>
      </c>
      <c r="G13" s="1054"/>
      <c r="H13" s="1054"/>
      <c r="I13" s="1054"/>
      <c r="J13" s="1054"/>
      <c r="K13" s="1054"/>
      <c r="L13" s="1054"/>
      <c r="M13" s="1054"/>
      <c r="N13" s="1054"/>
      <c r="O13" s="1054"/>
      <c r="P13" s="1054"/>
      <c r="Q13" s="1054"/>
      <c r="R13" s="1054"/>
      <c r="S13" s="1054"/>
      <c r="T13" s="1054"/>
      <c r="U13" s="1054"/>
      <c r="V13" s="1054"/>
      <c r="W13" s="1054"/>
      <c r="X13" s="1055"/>
      <c r="Y13" s="70"/>
    </row>
    <row r="14" spans="1:25" ht="17.25" customHeight="1">
      <c r="A14" s="1007" t="s">
        <v>447</v>
      </c>
      <c r="B14" s="1043"/>
      <c r="C14" s="1043"/>
      <c r="D14" s="1043"/>
      <c r="E14" s="1044"/>
      <c r="F14" s="1056" t="s">
        <v>337</v>
      </c>
      <c r="G14" s="1057"/>
      <c r="H14" s="1057"/>
      <c r="I14" s="1057"/>
      <c r="J14" s="1057"/>
      <c r="K14" s="1057"/>
      <c r="L14" s="1057"/>
      <c r="M14" s="1057"/>
      <c r="N14" s="1057"/>
      <c r="O14" s="1057"/>
      <c r="P14" s="1057"/>
      <c r="Q14" s="1057"/>
      <c r="R14" s="1057"/>
      <c r="S14" s="1057"/>
      <c r="T14" s="1057"/>
      <c r="U14" s="1057"/>
      <c r="V14" s="1057"/>
      <c r="W14" s="1057"/>
      <c r="X14" s="1058"/>
      <c r="Y14" s="70"/>
    </row>
    <row r="15" spans="1:25" ht="17.25" customHeight="1">
      <c r="A15" s="1007" t="s">
        <v>572</v>
      </c>
      <c r="B15" s="1043"/>
      <c r="C15" s="1043"/>
      <c r="D15" s="1043"/>
      <c r="E15" s="1044"/>
      <c r="F15" s="989" t="str">
        <f>IF(基本情報!$C$21="","",基本情報!$C$21)</f>
        <v/>
      </c>
      <c r="G15" s="990"/>
      <c r="H15" s="990"/>
      <c r="I15" s="150" t="s">
        <v>562</v>
      </c>
      <c r="J15" s="1016" t="str">
        <f>IF(基本情報!$C$22="","",基本情報!$C$22)</f>
        <v/>
      </c>
      <c r="K15" s="1016"/>
      <c r="L15" s="1016"/>
      <c r="M15" s="151" t="s">
        <v>563</v>
      </c>
      <c r="N15" s="148"/>
      <c r="O15" s="148"/>
      <c r="P15" s="148"/>
      <c r="Q15" s="148"/>
      <c r="R15" s="147"/>
      <c r="S15" s="147"/>
      <c r="T15" s="147"/>
      <c r="U15" s="147"/>
      <c r="V15" s="147"/>
      <c r="W15" s="147"/>
      <c r="X15" s="149"/>
      <c r="Y15" s="70"/>
    </row>
    <row r="16" spans="1:25" ht="17.25" customHeight="1">
      <c r="A16" s="993" t="s">
        <v>603</v>
      </c>
      <c r="B16" s="991"/>
      <c r="C16" s="991"/>
      <c r="D16" s="991"/>
      <c r="E16" s="1035"/>
      <c r="F16" s="1048" t="s">
        <v>576</v>
      </c>
      <c r="G16" s="1049"/>
      <c r="H16" s="1049"/>
      <c r="I16" s="152"/>
      <c r="J16" s="153"/>
      <c r="K16" s="153"/>
      <c r="L16" s="153"/>
      <c r="M16" s="154"/>
      <c r="N16" s="155"/>
      <c r="O16" s="155"/>
      <c r="P16" s="155"/>
      <c r="Q16" s="297"/>
      <c r="R16" s="1047" t="str">
        <f>IF(基本情報!$C$6="","",基本情報!$C$6)</f>
        <v/>
      </c>
      <c r="S16" s="1047"/>
      <c r="T16" s="1047"/>
      <c r="U16" s="1047"/>
      <c r="V16" s="1047"/>
      <c r="W16" s="1047"/>
      <c r="X16" s="156" t="s">
        <v>552</v>
      </c>
    </row>
    <row r="17" spans="1:24" ht="17.25" customHeight="1">
      <c r="A17" s="1036"/>
      <c r="B17" s="1033"/>
      <c r="C17" s="1033"/>
      <c r="D17" s="1033"/>
      <c r="E17" s="1037"/>
      <c r="F17" s="1045" t="s">
        <v>604</v>
      </c>
      <c r="G17" s="1046"/>
      <c r="H17" s="1046"/>
      <c r="I17" s="157"/>
      <c r="J17" s="157"/>
      <c r="K17" s="157"/>
      <c r="L17" s="157"/>
      <c r="M17" s="157"/>
      <c r="N17" s="157"/>
      <c r="O17" s="158"/>
      <c r="P17" s="158"/>
      <c r="Q17" s="158"/>
      <c r="R17" s="1042" t="str">
        <f>IF(基本情報!$C$12="","",基本情報!$C$12)</f>
        <v/>
      </c>
      <c r="S17" s="1042"/>
      <c r="T17" s="1042"/>
      <c r="U17" s="1042"/>
      <c r="V17" s="1042"/>
      <c r="W17" s="1042"/>
      <c r="X17" s="159" t="s">
        <v>552</v>
      </c>
    </row>
    <row r="18" spans="1:24" ht="17.25" customHeight="1">
      <c r="A18" s="1001" t="s">
        <v>605</v>
      </c>
      <c r="B18" s="1002"/>
      <c r="C18" s="1002"/>
      <c r="D18" s="1002"/>
      <c r="E18" s="1003"/>
      <c r="F18" s="993" t="s">
        <v>549</v>
      </c>
      <c r="G18" s="991"/>
      <c r="H18" s="991"/>
      <c r="I18" s="17"/>
      <c r="J18" s="17"/>
      <c r="K18" s="1038"/>
      <c r="L18" s="1038"/>
      <c r="M18" s="1038"/>
      <c r="N18" s="17" t="s">
        <v>550</v>
      </c>
      <c r="O18" s="17"/>
      <c r="P18" s="17"/>
      <c r="Q18" s="17"/>
      <c r="R18" s="17"/>
      <c r="S18" s="17"/>
      <c r="T18" s="17"/>
      <c r="U18" s="1040" t="str">
        <f>IF(K18="","",K18)</f>
        <v/>
      </c>
      <c r="V18" s="1040"/>
      <c r="W18" s="1040"/>
      <c r="X18" s="143" t="s">
        <v>550</v>
      </c>
    </row>
    <row r="19" spans="1:24" ht="17.25" customHeight="1">
      <c r="A19" s="852"/>
      <c r="B19" s="637"/>
      <c r="C19" s="637"/>
      <c r="D19" s="637"/>
      <c r="E19" s="853"/>
      <c r="F19" s="651" t="s">
        <v>554</v>
      </c>
      <c r="G19" s="614"/>
      <c r="H19" s="614"/>
      <c r="K19" s="760"/>
      <c r="L19" s="760"/>
      <c r="M19" s="760"/>
      <c r="N19" s="1" t="s">
        <v>550</v>
      </c>
      <c r="P19" s="698" t="s">
        <v>581</v>
      </c>
      <c r="Q19" s="698"/>
      <c r="R19" s="698"/>
      <c r="S19" s="698"/>
      <c r="U19" s="1039">
        <f>10*K19</f>
        <v>0</v>
      </c>
      <c r="V19" s="760"/>
      <c r="W19" s="760"/>
      <c r="X19" s="2" t="s">
        <v>550</v>
      </c>
    </row>
    <row r="20" spans="1:24" ht="17.25" customHeight="1">
      <c r="A20" s="1004"/>
      <c r="B20" s="1005"/>
      <c r="C20" s="1005"/>
      <c r="D20" s="1005"/>
      <c r="E20" s="1006"/>
      <c r="F20" s="144"/>
      <c r="G20" s="145"/>
      <c r="H20" s="145"/>
      <c r="I20" s="145"/>
      <c r="J20" s="145"/>
      <c r="K20" s="145"/>
      <c r="L20" s="145"/>
      <c r="M20" s="145"/>
      <c r="N20" s="145"/>
      <c r="O20" s="145"/>
      <c r="P20" s="145"/>
      <c r="Q20" s="1033" t="s">
        <v>582</v>
      </c>
      <c r="R20" s="1033"/>
      <c r="S20" s="145"/>
      <c r="T20" s="145"/>
      <c r="U20" s="1041">
        <f>SUM(U18:W19)</f>
        <v>0</v>
      </c>
      <c r="V20" s="988"/>
      <c r="W20" s="988"/>
      <c r="X20" s="146" t="s">
        <v>550</v>
      </c>
    </row>
    <row r="21" spans="1:24" ht="17.25" customHeight="1">
      <c r="A21" s="1034" t="s">
        <v>606</v>
      </c>
      <c r="B21" s="1002"/>
      <c r="C21" s="1002"/>
      <c r="D21" s="1002"/>
      <c r="E21" s="1003"/>
      <c r="F21" s="993" t="s">
        <v>549</v>
      </c>
      <c r="G21" s="991"/>
      <c r="H21" s="991"/>
      <c r="I21" s="17"/>
      <c r="J21" s="17"/>
      <c r="K21" s="1038"/>
      <c r="L21" s="1038"/>
      <c r="M21" s="1038"/>
      <c r="N21" s="17" t="s">
        <v>550</v>
      </c>
      <c r="O21" s="17"/>
      <c r="P21" s="17"/>
      <c r="Q21" s="17"/>
      <c r="R21" s="17"/>
      <c r="S21" s="17"/>
      <c r="T21" s="17"/>
      <c r="U21" s="1040" t="str">
        <f>IF(K21="","",K21)</f>
        <v/>
      </c>
      <c r="V21" s="1040"/>
      <c r="W21" s="1040"/>
      <c r="X21" s="143" t="s">
        <v>550</v>
      </c>
    </row>
    <row r="22" spans="1:24" ht="17.25" customHeight="1">
      <c r="A22" s="852"/>
      <c r="B22" s="637"/>
      <c r="C22" s="637"/>
      <c r="D22" s="637"/>
      <c r="E22" s="853"/>
      <c r="F22" s="651" t="s">
        <v>554</v>
      </c>
      <c r="G22" s="614"/>
      <c r="H22" s="614"/>
      <c r="K22" s="760"/>
      <c r="L22" s="760"/>
      <c r="M22" s="760"/>
      <c r="N22" s="1" t="s">
        <v>550</v>
      </c>
      <c r="P22" s="698" t="s">
        <v>581</v>
      </c>
      <c r="Q22" s="698"/>
      <c r="R22" s="698"/>
      <c r="S22" s="698"/>
      <c r="U22" s="1039">
        <f>10*K22</f>
        <v>0</v>
      </c>
      <c r="V22" s="760"/>
      <c r="W22" s="760"/>
      <c r="X22" s="2" t="s">
        <v>550</v>
      </c>
    </row>
    <row r="23" spans="1:24" ht="17.25" customHeight="1">
      <c r="A23" s="1004"/>
      <c r="B23" s="1005"/>
      <c r="C23" s="1005"/>
      <c r="D23" s="1005"/>
      <c r="E23" s="1006"/>
      <c r="F23" s="144"/>
      <c r="G23" s="145"/>
      <c r="H23" s="145"/>
      <c r="I23" s="145"/>
      <c r="J23" s="145"/>
      <c r="K23" s="145"/>
      <c r="L23" s="145"/>
      <c r="M23" s="145"/>
      <c r="N23" s="145"/>
      <c r="O23" s="145"/>
      <c r="P23" s="145"/>
      <c r="Q23" s="1033" t="s">
        <v>582</v>
      </c>
      <c r="R23" s="1033"/>
      <c r="S23" s="145"/>
      <c r="T23" s="145"/>
      <c r="U23" s="1041">
        <f>SUM(U21:W22)</f>
        <v>0</v>
      </c>
      <c r="V23" s="988"/>
      <c r="W23" s="988"/>
      <c r="X23" s="146" t="s">
        <v>550</v>
      </c>
    </row>
    <row r="24" spans="1:24" ht="17.25" customHeight="1">
      <c r="A24" s="1001" t="s">
        <v>607</v>
      </c>
      <c r="B24" s="1027"/>
      <c r="C24" s="1027"/>
      <c r="D24" s="1027"/>
      <c r="E24" s="1028"/>
      <c r="F24" s="298" t="s">
        <v>282</v>
      </c>
      <c r="G24" s="1" t="s">
        <v>608</v>
      </c>
      <c r="X24" s="2"/>
    </row>
    <row r="25" spans="1:24" ht="17.25" customHeight="1">
      <c r="A25" s="875"/>
      <c r="B25" s="876"/>
      <c r="C25" s="876"/>
      <c r="D25" s="876"/>
      <c r="E25" s="877"/>
      <c r="F25" s="299"/>
      <c r="G25" s="1" t="s">
        <v>609</v>
      </c>
      <c r="X25" s="2"/>
    </row>
    <row r="26" spans="1:24" ht="17.25" customHeight="1">
      <c r="A26" s="875"/>
      <c r="B26" s="876"/>
      <c r="C26" s="876"/>
      <c r="D26" s="876"/>
      <c r="E26" s="877"/>
      <c r="F26" s="298" t="s">
        <v>282</v>
      </c>
      <c r="G26" s="1" t="s">
        <v>610</v>
      </c>
      <c r="X26" s="2"/>
    </row>
    <row r="27" spans="1:24" ht="17.25" customHeight="1">
      <c r="A27" s="875"/>
      <c r="B27" s="876"/>
      <c r="C27" s="876"/>
      <c r="D27" s="876"/>
      <c r="E27" s="877"/>
      <c r="F27" s="299"/>
      <c r="G27" s="1" t="s">
        <v>611</v>
      </c>
      <c r="X27" s="2"/>
    </row>
    <row r="28" spans="1:24" ht="17.25" customHeight="1">
      <c r="A28" s="875"/>
      <c r="B28" s="876"/>
      <c r="C28" s="876"/>
      <c r="D28" s="876"/>
      <c r="E28" s="877"/>
      <c r="F28" s="298" t="s">
        <v>282</v>
      </c>
      <c r="G28" s="1" t="s">
        <v>589</v>
      </c>
      <c r="X28" s="2"/>
    </row>
    <row r="29" spans="1:24" ht="17.25" customHeight="1">
      <c r="A29" s="875"/>
      <c r="B29" s="876"/>
      <c r="C29" s="876"/>
      <c r="D29" s="876"/>
      <c r="E29" s="877"/>
      <c r="F29" s="3"/>
      <c r="I29" s="760"/>
      <c r="J29" s="760"/>
      <c r="K29" s="760"/>
      <c r="L29" s="760"/>
      <c r="M29" s="760"/>
      <c r="N29" s="760"/>
      <c r="O29" s="760"/>
      <c r="P29" s="760"/>
      <c r="Q29" s="760"/>
      <c r="R29" s="760"/>
      <c r="S29" s="760"/>
      <c r="T29" s="760"/>
      <c r="U29" s="760"/>
      <c r="V29" s="760"/>
      <c r="X29" s="2"/>
    </row>
    <row r="30" spans="1:24" ht="17.25" customHeight="1">
      <c r="A30" s="875"/>
      <c r="B30" s="876"/>
      <c r="C30" s="876"/>
      <c r="D30" s="876"/>
      <c r="E30" s="877"/>
      <c r="F30" s="3"/>
      <c r="I30" s="760"/>
      <c r="J30" s="760"/>
      <c r="K30" s="760"/>
      <c r="L30" s="760"/>
      <c r="M30" s="760"/>
      <c r="N30" s="760"/>
      <c r="O30" s="760"/>
      <c r="P30" s="760"/>
      <c r="Q30" s="760"/>
      <c r="R30" s="760"/>
      <c r="S30" s="760"/>
      <c r="T30" s="760"/>
      <c r="U30" s="760"/>
      <c r="V30" s="760"/>
      <c r="X30" s="2"/>
    </row>
    <row r="31" spans="1:24" ht="17.25" customHeight="1">
      <c r="A31" s="875"/>
      <c r="B31" s="876"/>
      <c r="C31" s="876"/>
      <c r="D31" s="876"/>
      <c r="E31" s="877"/>
      <c r="F31" s="3"/>
      <c r="I31" s="760"/>
      <c r="J31" s="760"/>
      <c r="K31" s="760"/>
      <c r="L31" s="760"/>
      <c r="M31" s="760"/>
      <c r="N31" s="760"/>
      <c r="O31" s="760"/>
      <c r="P31" s="760"/>
      <c r="Q31" s="760"/>
      <c r="R31" s="760"/>
      <c r="S31" s="760"/>
      <c r="T31" s="760"/>
      <c r="U31" s="760"/>
      <c r="V31" s="760"/>
      <c r="X31" s="2"/>
    </row>
    <row r="32" spans="1:24" ht="17.25" customHeight="1">
      <c r="A32" s="875"/>
      <c r="B32" s="876"/>
      <c r="C32" s="876"/>
      <c r="D32" s="876"/>
      <c r="E32" s="877"/>
      <c r="F32" s="3"/>
      <c r="I32" s="760"/>
      <c r="J32" s="760"/>
      <c r="K32" s="760"/>
      <c r="L32" s="760"/>
      <c r="M32" s="760"/>
      <c r="N32" s="760"/>
      <c r="O32" s="760"/>
      <c r="P32" s="760"/>
      <c r="Q32" s="760"/>
      <c r="R32" s="760"/>
      <c r="S32" s="760"/>
      <c r="T32" s="760"/>
      <c r="U32" s="760"/>
      <c r="V32" s="760"/>
      <c r="X32" s="2"/>
    </row>
    <row r="33" spans="1:24" ht="17.25" customHeight="1">
      <c r="A33" s="875"/>
      <c r="B33" s="876"/>
      <c r="C33" s="876"/>
      <c r="D33" s="876"/>
      <c r="E33" s="877"/>
      <c r="F33" s="3"/>
      <c r="I33" s="760"/>
      <c r="J33" s="760"/>
      <c r="K33" s="760"/>
      <c r="L33" s="760"/>
      <c r="M33" s="760"/>
      <c r="N33" s="760"/>
      <c r="O33" s="760"/>
      <c r="P33" s="760"/>
      <c r="Q33" s="760"/>
      <c r="R33" s="760"/>
      <c r="S33" s="760"/>
      <c r="T33" s="760"/>
      <c r="U33" s="760"/>
      <c r="V33" s="760"/>
      <c r="X33" s="2"/>
    </row>
    <row r="34" spans="1:24" ht="17.25" customHeight="1">
      <c r="A34" s="875"/>
      <c r="B34" s="876"/>
      <c r="C34" s="876"/>
      <c r="D34" s="876"/>
      <c r="E34" s="877"/>
      <c r="F34" s="3"/>
      <c r="I34" s="760"/>
      <c r="J34" s="760"/>
      <c r="K34" s="760"/>
      <c r="L34" s="760"/>
      <c r="M34" s="760"/>
      <c r="N34" s="760"/>
      <c r="O34" s="760"/>
      <c r="P34" s="760"/>
      <c r="Q34" s="760"/>
      <c r="R34" s="760"/>
      <c r="S34" s="760"/>
      <c r="T34" s="760"/>
      <c r="U34" s="760"/>
      <c r="V34" s="760"/>
      <c r="X34" s="2"/>
    </row>
    <row r="35" spans="1:24" ht="17.25" customHeight="1">
      <c r="A35" s="875"/>
      <c r="B35" s="876"/>
      <c r="C35" s="876"/>
      <c r="D35" s="876"/>
      <c r="E35" s="877"/>
      <c r="F35" s="3"/>
      <c r="I35" s="760"/>
      <c r="J35" s="760"/>
      <c r="K35" s="760"/>
      <c r="L35" s="760"/>
      <c r="M35" s="760"/>
      <c r="N35" s="760"/>
      <c r="O35" s="760"/>
      <c r="P35" s="760"/>
      <c r="Q35" s="760"/>
      <c r="R35" s="760"/>
      <c r="S35" s="760"/>
      <c r="T35" s="760"/>
      <c r="U35" s="760"/>
      <c r="V35" s="760"/>
      <c r="X35" s="2"/>
    </row>
    <row r="36" spans="1:24" ht="17.25" customHeight="1">
      <c r="A36" s="875"/>
      <c r="B36" s="876"/>
      <c r="C36" s="876"/>
      <c r="D36" s="876"/>
      <c r="E36" s="877"/>
      <c r="F36" s="3"/>
      <c r="I36" s="760"/>
      <c r="J36" s="760"/>
      <c r="K36" s="760"/>
      <c r="L36" s="760"/>
      <c r="M36" s="760"/>
      <c r="N36" s="760"/>
      <c r="O36" s="760"/>
      <c r="P36" s="760"/>
      <c r="Q36" s="760"/>
      <c r="R36" s="760"/>
      <c r="S36" s="760"/>
      <c r="T36" s="760"/>
      <c r="U36" s="760"/>
      <c r="V36" s="760"/>
      <c r="X36" s="2"/>
    </row>
    <row r="37" spans="1:24" ht="17.25" customHeight="1">
      <c r="A37" s="875"/>
      <c r="B37" s="876"/>
      <c r="C37" s="876"/>
      <c r="D37" s="876"/>
      <c r="E37" s="877"/>
      <c r="F37" s="3"/>
      <c r="I37" s="760"/>
      <c r="J37" s="760"/>
      <c r="K37" s="760"/>
      <c r="L37" s="760"/>
      <c r="M37" s="760"/>
      <c r="N37" s="760"/>
      <c r="O37" s="760"/>
      <c r="P37" s="760"/>
      <c r="Q37" s="760"/>
      <c r="R37" s="760"/>
      <c r="S37" s="760"/>
      <c r="T37" s="760"/>
      <c r="U37" s="760"/>
      <c r="V37" s="760"/>
      <c r="X37" s="2"/>
    </row>
    <row r="38" spans="1:24" ht="17.25" customHeight="1">
      <c r="A38" s="875"/>
      <c r="B38" s="876"/>
      <c r="C38" s="876"/>
      <c r="D38" s="876"/>
      <c r="E38" s="877"/>
      <c r="F38" s="3"/>
      <c r="I38" s="760"/>
      <c r="J38" s="760"/>
      <c r="K38" s="760"/>
      <c r="L38" s="760"/>
      <c r="M38" s="760"/>
      <c r="N38" s="760"/>
      <c r="O38" s="760"/>
      <c r="P38" s="760"/>
      <c r="Q38" s="760"/>
      <c r="R38" s="760"/>
      <c r="S38" s="760"/>
      <c r="T38" s="760"/>
      <c r="U38" s="760"/>
      <c r="V38" s="760"/>
      <c r="X38" s="2"/>
    </row>
    <row r="39" spans="1:24" ht="17.25" customHeight="1">
      <c r="A39" s="875"/>
      <c r="B39" s="876"/>
      <c r="C39" s="876"/>
      <c r="D39" s="876"/>
      <c r="E39" s="877"/>
      <c r="F39" s="3"/>
      <c r="I39" s="760"/>
      <c r="J39" s="760"/>
      <c r="K39" s="760"/>
      <c r="L39" s="760"/>
      <c r="M39" s="760"/>
      <c r="N39" s="760"/>
      <c r="O39" s="760"/>
      <c r="P39" s="760"/>
      <c r="Q39" s="760"/>
      <c r="R39" s="760"/>
      <c r="S39" s="760"/>
      <c r="T39" s="760"/>
      <c r="U39" s="760"/>
      <c r="V39" s="760"/>
      <c r="X39" s="2"/>
    </row>
    <row r="40" spans="1:24" ht="17.25" customHeight="1">
      <c r="A40" s="878"/>
      <c r="B40" s="879"/>
      <c r="C40" s="879"/>
      <c r="D40" s="879"/>
      <c r="E40" s="880"/>
      <c r="F40" s="82"/>
      <c r="G40" s="79"/>
      <c r="H40" s="79"/>
      <c r="I40" s="79"/>
      <c r="J40" s="79"/>
      <c r="K40" s="79"/>
      <c r="L40" s="79"/>
      <c r="M40" s="79"/>
      <c r="N40" s="79"/>
      <c r="O40" s="79"/>
      <c r="P40" s="79"/>
      <c r="Q40" s="79"/>
      <c r="R40" s="79"/>
      <c r="S40" s="79"/>
      <c r="T40" s="79"/>
      <c r="U40" s="79"/>
      <c r="V40" s="79"/>
      <c r="W40" s="79"/>
      <c r="X40" s="83"/>
    </row>
    <row r="41" spans="1:24" ht="17.25" customHeight="1">
      <c r="A41" s="14" t="s">
        <v>612</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8" sqref="A8:X9"/>
    </sheetView>
  </sheetViews>
  <sheetFormatPr defaultColWidth="9" defaultRowHeight="17.25" customHeight="1"/>
  <cols>
    <col min="1" max="24" width="3.6640625" style="164" customWidth="1"/>
    <col min="25" max="16384" width="9" style="164"/>
  </cols>
  <sheetData>
    <row r="1" spans="1:26" s="163" customFormat="1" ht="17.25" customHeight="1">
      <c r="X1" s="115" t="s">
        <v>613</v>
      </c>
      <c r="Y1" s="142" t="s">
        <v>187</v>
      </c>
      <c r="Z1" s="1"/>
    </row>
    <row r="2" spans="1:26" s="163" customFormat="1" ht="17.25" customHeight="1">
      <c r="X2" s="115"/>
    </row>
    <row r="3" spans="1:26" ht="17.25" customHeight="1">
      <c r="A3" s="810" t="s">
        <v>47</v>
      </c>
      <c r="B3" s="810"/>
      <c r="C3" s="810"/>
      <c r="D3" s="810"/>
      <c r="E3" s="810"/>
      <c r="F3" s="810"/>
      <c r="G3" s="810"/>
      <c r="H3" s="810"/>
      <c r="I3" s="810"/>
      <c r="J3" s="810"/>
      <c r="K3" s="810"/>
      <c r="L3" s="810"/>
      <c r="M3" s="810"/>
      <c r="N3" s="810"/>
      <c r="O3" s="810"/>
      <c r="P3" s="810"/>
      <c r="Q3" s="810"/>
      <c r="R3" s="810"/>
      <c r="S3" s="810"/>
      <c r="T3" s="810"/>
      <c r="U3" s="810"/>
      <c r="V3" s="810"/>
      <c r="W3" s="810"/>
      <c r="X3" s="810"/>
    </row>
    <row r="4" spans="1:26" ht="17.25" customHeight="1">
      <c r="A4" s="810"/>
      <c r="B4" s="810"/>
      <c r="C4" s="810"/>
      <c r="D4" s="810"/>
      <c r="E4" s="810"/>
      <c r="F4" s="810"/>
      <c r="G4" s="810"/>
      <c r="H4" s="810"/>
      <c r="I4" s="810"/>
      <c r="J4" s="810"/>
      <c r="K4" s="810"/>
      <c r="L4" s="810"/>
      <c r="M4" s="810"/>
      <c r="N4" s="810"/>
      <c r="O4" s="810"/>
      <c r="P4" s="810"/>
      <c r="Q4" s="810"/>
      <c r="R4" s="810"/>
      <c r="S4" s="810"/>
      <c r="T4" s="810"/>
      <c r="U4" s="810"/>
      <c r="V4" s="810"/>
      <c r="W4" s="810"/>
      <c r="X4" s="810"/>
    </row>
    <row r="5" spans="1:26" ht="17.25" customHeight="1">
      <c r="A5" s="66"/>
      <c r="B5" s="66"/>
      <c r="C5" s="66"/>
      <c r="D5" s="66"/>
      <c r="E5" s="66"/>
      <c r="F5" s="66"/>
    </row>
    <row r="6" spans="1:26" ht="17.25" customHeight="1">
      <c r="A6" s="1"/>
      <c r="B6" s="1"/>
      <c r="C6" s="1"/>
      <c r="D6" s="1"/>
      <c r="E6" s="1"/>
      <c r="F6" s="1"/>
      <c r="G6" s="1"/>
      <c r="H6" s="1"/>
      <c r="I6" s="1"/>
      <c r="J6" s="1"/>
      <c r="K6" s="1"/>
      <c r="L6" s="1"/>
      <c r="M6" s="1"/>
      <c r="N6" s="1"/>
      <c r="O6" s="70"/>
      <c r="P6" s="70"/>
      <c r="Q6" s="1"/>
      <c r="R6" s="1"/>
      <c r="S6" s="636" t="s">
        <v>175</v>
      </c>
      <c r="T6" s="636"/>
      <c r="U6" s="636"/>
      <c r="V6" s="636"/>
      <c r="W6" s="636"/>
      <c r="X6" s="636"/>
    </row>
    <row r="7" spans="1:26" ht="17.25" customHeight="1">
      <c r="A7" s="164" t="s">
        <v>614</v>
      </c>
      <c r="B7" s="165"/>
      <c r="C7" s="165"/>
      <c r="D7" s="165"/>
      <c r="E7" s="165"/>
      <c r="F7" s="165"/>
    </row>
    <row r="8" spans="1:26" ht="17.25" customHeight="1">
      <c r="A8" s="1"/>
      <c r="B8" s="1"/>
      <c r="C8" s="1"/>
      <c r="D8" s="1"/>
      <c r="E8" s="1"/>
      <c r="F8" s="1"/>
      <c r="G8" s="1"/>
      <c r="H8" s="1"/>
      <c r="I8" s="1"/>
      <c r="J8" s="615" t="s">
        <v>164</v>
      </c>
      <c r="K8" s="615"/>
      <c r="L8" s="615"/>
      <c r="M8" s="615"/>
      <c r="N8" s="615"/>
      <c r="O8" s="616" t="str">
        <f>IF(基本情報!$C$3="","",基本情報!$C$3)</f>
        <v/>
      </c>
      <c r="P8" s="616"/>
      <c r="Q8" s="616"/>
      <c r="R8" s="616"/>
      <c r="S8" s="616"/>
      <c r="T8" s="616"/>
      <c r="U8" s="616"/>
      <c r="V8" s="616"/>
      <c r="W8" s="616"/>
      <c r="X8" s="616"/>
    </row>
    <row r="9" spans="1:26" ht="17.25" customHeight="1">
      <c r="A9" s="1"/>
      <c r="B9" s="1"/>
      <c r="C9" s="1"/>
      <c r="D9" s="1"/>
      <c r="E9" s="1"/>
      <c r="F9" s="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6" ht="17.25" customHeight="1">
      <c r="A10" s="1"/>
      <c r="B10" s="1"/>
      <c r="C10" s="1"/>
      <c r="D10" s="1"/>
      <c r="E10" s="1"/>
      <c r="F10" s="1"/>
      <c r="G10" s="1"/>
      <c r="H10" s="1"/>
      <c r="I10" s="1"/>
      <c r="J10" s="615" t="s">
        <v>194</v>
      </c>
      <c r="K10" s="615"/>
      <c r="L10" s="615"/>
      <c r="M10" s="615"/>
      <c r="N10" s="615"/>
      <c r="O10" s="616" t="str">
        <f>IF(基本情報!$C$5="","",基本情報!$C$5)</f>
        <v/>
      </c>
      <c r="P10" s="616"/>
      <c r="Q10" s="616"/>
      <c r="R10" s="616"/>
      <c r="S10" s="616"/>
      <c r="T10" s="616"/>
      <c r="U10" s="616"/>
      <c r="V10" s="616"/>
      <c r="W10" s="616"/>
      <c r="X10" s="616"/>
    </row>
    <row r="11" spans="1:26" ht="17.25" customHeight="1">
      <c r="A11" s="165"/>
      <c r="B11" s="165"/>
      <c r="C11" s="165"/>
      <c r="D11" s="165"/>
      <c r="E11" s="165"/>
      <c r="F11" s="165"/>
    </row>
    <row r="12" spans="1:26" ht="17.25" customHeight="1">
      <c r="A12" s="168" t="s">
        <v>615</v>
      </c>
      <c r="B12" s="168"/>
      <c r="C12" s="168"/>
      <c r="D12" s="168"/>
      <c r="E12" s="168"/>
      <c r="F12" s="168"/>
    </row>
    <row r="13" spans="1:26" ht="17.25" customHeight="1">
      <c r="A13" s="165" t="s">
        <v>616</v>
      </c>
      <c r="B13" s="165"/>
      <c r="C13" s="165"/>
      <c r="D13" s="165"/>
      <c r="E13" s="165"/>
      <c r="F13" s="165"/>
    </row>
    <row r="14" spans="1:26" ht="17.25" customHeight="1">
      <c r="A14" s="165" t="s">
        <v>617</v>
      </c>
      <c r="B14" s="165"/>
      <c r="C14" s="165"/>
      <c r="D14" s="165"/>
      <c r="E14" s="165"/>
      <c r="F14" s="165"/>
    </row>
    <row r="15" spans="1:26" ht="17.25" customHeight="1">
      <c r="A15" s="165" t="s">
        <v>618</v>
      </c>
      <c r="B15" s="165"/>
      <c r="C15" s="165"/>
      <c r="D15" s="165"/>
      <c r="E15" s="165"/>
      <c r="F15" s="165"/>
    </row>
    <row r="16" spans="1:26" ht="17.25" customHeight="1">
      <c r="A16" s="165"/>
      <c r="B16" s="165"/>
      <c r="C16" s="165"/>
      <c r="D16" s="165"/>
      <c r="E16" s="165"/>
      <c r="F16" s="165"/>
    </row>
    <row r="17" spans="1:24" ht="17.25" customHeight="1">
      <c r="A17" s="1065" t="s">
        <v>619</v>
      </c>
      <c r="B17" s="1065"/>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row>
    <row r="18" spans="1:24" ht="17.25" customHeight="1">
      <c r="A18" s="167"/>
      <c r="B18" s="167"/>
      <c r="C18" s="167"/>
      <c r="D18" s="167"/>
      <c r="E18" s="167"/>
      <c r="F18" s="167"/>
    </row>
    <row r="19" spans="1:24" ht="17.25" customHeight="1">
      <c r="A19" s="1061" t="s">
        <v>453</v>
      </c>
      <c r="B19" s="1062"/>
      <c r="C19" s="1062"/>
      <c r="D19" s="1062"/>
      <c r="E19" s="1062"/>
      <c r="F19" s="1063"/>
      <c r="G19" s="1066" t="str">
        <f>IF(基本情報!$C$1="","",基本情報!$C$1)</f>
        <v/>
      </c>
      <c r="H19" s="1066"/>
      <c r="I19" s="1066"/>
      <c r="J19" s="1066"/>
      <c r="K19" s="1066"/>
      <c r="L19" s="1066"/>
      <c r="M19" s="1066"/>
      <c r="N19" s="1066"/>
      <c r="O19" s="1066"/>
      <c r="P19" s="1066"/>
      <c r="Q19" s="1066"/>
      <c r="R19" s="1066"/>
      <c r="S19" s="1066"/>
      <c r="T19" s="1066"/>
      <c r="U19" s="1066"/>
      <c r="V19" s="1066"/>
      <c r="W19" s="1066"/>
      <c r="X19" s="1066"/>
    </row>
    <row r="20" spans="1:24" ht="17.25" customHeight="1">
      <c r="A20" s="1061" t="s">
        <v>336</v>
      </c>
      <c r="B20" s="1062"/>
      <c r="C20" s="1062"/>
      <c r="D20" s="1062"/>
      <c r="E20" s="1062"/>
      <c r="F20" s="1063"/>
      <c r="G20" s="1067" t="str">
        <f>IF(基本情報!$C$14="","",基本情報!$C$14)</f>
        <v>令和　年　月　日</v>
      </c>
      <c r="H20" s="1067"/>
      <c r="I20" s="1067"/>
      <c r="J20" s="1067"/>
      <c r="K20" s="1067"/>
      <c r="L20" s="1067"/>
      <c r="M20" s="1067"/>
      <c r="N20" s="1067"/>
      <c r="O20" s="1067"/>
      <c r="P20" s="1067"/>
      <c r="Q20" s="1067"/>
      <c r="R20" s="1067"/>
      <c r="S20" s="1067"/>
      <c r="T20" s="1067"/>
      <c r="U20" s="1067"/>
      <c r="V20" s="1067"/>
      <c r="W20" s="1067"/>
      <c r="X20" s="1067"/>
    </row>
    <row r="21" spans="1:24" ht="17.25" customHeight="1">
      <c r="A21" s="1061" t="s">
        <v>620</v>
      </c>
      <c r="B21" s="1062"/>
      <c r="C21" s="1062"/>
      <c r="D21" s="1062"/>
      <c r="E21" s="1062"/>
      <c r="F21" s="1063"/>
      <c r="G21" s="1066" t="str">
        <f>IF(基本情報!$C$2="","",基本情報!$C$2)</f>
        <v/>
      </c>
      <c r="H21" s="1066"/>
      <c r="I21" s="1066"/>
      <c r="J21" s="1066"/>
      <c r="K21" s="1066"/>
      <c r="L21" s="1066"/>
      <c r="M21" s="1066"/>
      <c r="N21" s="1066"/>
      <c r="O21" s="1066"/>
      <c r="P21" s="1066"/>
      <c r="Q21" s="1066"/>
      <c r="R21" s="1066"/>
      <c r="S21" s="1066"/>
      <c r="T21" s="1066"/>
      <c r="U21" s="1066"/>
      <c r="V21" s="1066"/>
      <c r="W21" s="1066"/>
      <c r="X21" s="1066"/>
    </row>
    <row r="22" spans="1:24" ht="17.25" customHeight="1">
      <c r="A22" s="1061" t="s">
        <v>621</v>
      </c>
      <c r="B22" s="1062"/>
      <c r="C22" s="1062"/>
      <c r="D22" s="1062"/>
      <c r="E22" s="1062"/>
      <c r="F22" s="1063"/>
      <c r="G22" s="1064" t="s">
        <v>622</v>
      </c>
      <c r="H22" s="1064"/>
      <c r="I22" s="1064"/>
      <c r="J22" s="1064"/>
      <c r="K22" s="1064"/>
      <c r="L22" s="1064"/>
      <c r="M22" s="1064"/>
      <c r="N22" s="1064"/>
      <c r="O22" s="1064"/>
      <c r="P22" s="1064"/>
      <c r="Q22" s="1064"/>
      <c r="R22" s="1064"/>
      <c r="S22" s="1064"/>
      <c r="T22" s="1064"/>
      <c r="U22" s="1064"/>
      <c r="V22" s="1064"/>
      <c r="W22" s="1064"/>
      <c r="X22" s="1064"/>
    </row>
    <row r="23" spans="1:24" ht="17.25" customHeight="1">
      <c r="A23" s="167"/>
      <c r="B23" s="167"/>
      <c r="C23" s="167"/>
      <c r="D23" s="167"/>
      <c r="E23" s="167"/>
      <c r="F23" s="167"/>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6" sqref="A6:Z11"/>
    </sheetView>
  </sheetViews>
  <sheetFormatPr defaultColWidth="9" defaultRowHeight="17.25" customHeight="1"/>
  <cols>
    <col min="1" max="36" width="3.6640625" style="164" customWidth="1"/>
    <col min="37" max="16384" width="9" style="164"/>
  </cols>
  <sheetData>
    <row r="1" spans="1:41" ht="17.25" customHeight="1">
      <c r="A1" s="66"/>
      <c r="AH1" s="66"/>
      <c r="AI1" s="66"/>
      <c r="AJ1" s="66" t="s">
        <v>623</v>
      </c>
      <c r="AK1" s="142" t="s">
        <v>187</v>
      </c>
      <c r="AL1" s="1"/>
    </row>
    <row r="2" spans="1:41" ht="17.25" customHeight="1">
      <c r="A2" s="66"/>
      <c r="AG2" s="66"/>
      <c r="AH2" s="66"/>
      <c r="AI2" s="66"/>
      <c r="AJ2" s="66"/>
    </row>
    <row r="3" spans="1:41" ht="17.25" customHeight="1">
      <c r="A3" s="810" t="s">
        <v>49</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170"/>
      <c r="AL3" s="170"/>
      <c r="AM3" s="170"/>
      <c r="AN3" s="170"/>
      <c r="AO3" s="170"/>
    </row>
    <row r="4" spans="1:41" ht="17.25" customHeight="1">
      <c r="A4" s="810"/>
      <c r="B4" s="810"/>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170"/>
      <c r="AL4" s="170"/>
      <c r="AM4" s="170"/>
      <c r="AN4" s="170"/>
      <c r="AO4" s="170"/>
    </row>
    <row r="5" spans="1:41" ht="17.25" customHeight="1">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row>
    <row r="6" spans="1:41" ht="17.25" customHeight="1">
      <c r="A6" s="1100" t="s">
        <v>624</v>
      </c>
      <c r="B6" s="1090" t="s">
        <v>625</v>
      </c>
      <c r="C6" s="1090"/>
      <c r="D6" s="1090"/>
      <c r="E6" s="1090"/>
      <c r="F6" s="1090"/>
      <c r="G6" s="1090"/>
      <c r="H6" s="1101" t="s">
        <v>626</v>
      </c>
      <c r="I6" s="1102"/>
      <c r="J6" s="1102"/>
      <c r="K6" s="1103"/>
      <c r="L6" s="1091" t="s">
        <v>627</v>
      </c>
      <c r="M6" s="1102"/>
      <c r="N6" s="1102"/>
      <c r="O6" s="1102"/>
      <c r="P6" s="1103"/>
      <c r="Q6" s="1091" t="s">
        <v>628</v>
      </c>
      <c r="R6" s="1092"/>
      <c r="S6" s="1092"/>
      <c r="T6" s="1092"/>
      <c r="U6" s="1092"/>
      <c r="V6" s="1093"/>
      <c r="W6" s="1091" t="s">
        <v>629</v>
      </c>
      <c r="X6" s="1092"/>
      <c r="Y6" s="1092"/>
      <c r="Z6" s="1093"/>
      <c r="AA6" s="800" t="s">
        <v>630</v>
      </c>
      <c r="AB6" s="1110"/>
      <c r="AC6" s="1110"/>
      <c r="AD6" s="1110"/>
      <c r="AE6" s="1110"/>
      <c r="AF6" s="801"/>
      <c r="AG6" s="1089" t="s">
        <v>631</v>
      </c>
      <c r="AH6" s="1089"/>
      <c r="AI6" s="1089"/>
      <c r="AJ6" s="1089"/>
    </row>
    <row r="7" spans="1:41" ht="17.25" customHeight="1">
      <c r="A7" s="1100"/>
      <c r="B7" s="1090"/>
      <c r="C7" s="1090"/>
      <c r="D7" s="1090"/>
      <c r="E7" s="1090"/>
      <c r="F7" s="1090"/>
      <c r="G7" s="1090"/>
      <c r="H7" s="1104"/>
      <c r="I7" s="1105"/>
      <c r="J7" s="1105"/>
      <c r="K7" s="1106"/>
      <c r="L7" s="1104"/>
      <c r="M7" s="1105"/>
      <c r="N7" s="1105"/>
      <c r="O7" s="1105"/>
      <c r="P7" s="1106"/>
      <c r="Q7" s="1094"/>
      <c r="R7" s="1095"/>
      <c r="S7" s="1095"/>
      <c r="T7" s="1095"/>
      <c r="U7" s="1095"/>
      <c r="V7" s="1096"/>
      <c r="W7" s="1094"/>
      <c r="X7" s="1095"/>
      <c r="Y7" s="1095"/>
      <c r="Z7" s="1096"/>
      <c r="AA7" s="1111"/>
      <c r="AB7" s="1112"/>
      <c r="AC7" s="1112"/>
      <c r="AD7" s="1112"/>
      <c r="AE7" s="1112"/>
      <c r="AF7" s="1113"/>
      <c r="AG7" s="1089"/>
      <c r="AH7" s="1089"/>
      <c r="AI7" s="1089"/>
      <c r="AJ7" s="1089"/>
    </row>
    <row r="8" spans="1:41" ht="17.25" customHeight="1">
      <c r="A8" s="1100"/>
      <c r="B8" s="1090"/>
      <c r="C8" s="1090"/>
      <c r="D8" s="1090"/>
      <c r="E8" s="1090"/>
      <c r="F8" s="1090"/>
      <c r="G8" s="1090"/>
      <c r="H8" s="1107"/>
      <c r="I8" s="1108"/>
      <c r="J8" s="1108"/>
      <c r="K8" s="1109"/>
      <c r="L8" s="1107"/>
      <c r="M8" s="1108"/>
      <c r="N8" s="1108"/>
      <c r="O8" s="1108"/>
      <c r="P8" s="1109"/>
      <c r="Q8" s="1097"/>
      <c r="R8" s="1098"/>
      <c r="S8" s="1098"/>
      <c r="T8" s="1098"/>
      <c r="U8" s="1098"/>
      <c r="V8" s="1099"/>
      <c r="W8" s="1097"/>
      <c r="X8" s="1098"/>
      <c r="Y8" s="1098"/>
      <c r="Z8" s="1099"/>
      <c r="AA8" s="802"/>
      <c r="AB8" s="1114"/>
      <c r="AC8" s="1114"/>
      <c r="AD8" s="1114"/>
      <c r="AE8" s="1114"/>
      <c r="AF8" s="803"/>
      <c r="AG8" s="1089"/>
      <c r="AH8" s="1089"/>
      <c r="AI8" s="1089"/>
      <c r="AJ8" s="1089"/>
    </row>
    <row r="9" spans="1:41" ht="17.25" customHeight="1">
      <c r="A9" s="1084">
        <v>1</v>
      </c>
      <c r="B9" s="1087"/>
      <c r="C9" s="1087"/>
      <c r="D9" s="1087"/>
      <c r="E9" s="1087"/>
      <c r="F9" s="1087"/>
      <c r="G9" s="1087"/>
      <c r="H9" s="794"/>
      <c r="I9" s="795"/>
      <c r="J9" s="795"/>
      <c r="K9" s="796"/>
      <c r="L9" s="794"/>
      <c r="M9" s="795"/>
      <c r="N9" s="795"/>
      <c r="O9" s="795"/>
      <c r="P9" s="796"/>
      <c r="Q9" s="794"/>
      <c r="R9" s="795"/>
      <c r="S9" s="795"/>
      <c r="T9" s="795"/>
      <c r="U9" s="795"/>
      <c r="V9" s="796"/>
      <c r="W9" s="794"/>
      <c r="X9" s="795"/>
      <c r="Y9" s="795"/>
      <c r="Z9" s="796"/>
      <c r="AA9" s="192" t="s">
        <v>284</v>
      </c>
      <c r="AB9" s="1071" t="s">
        <v>632</v>
      </c>
      <c r="AC9" s="1071"/>
      <c r="AD9" s="1071"/>
      <c r="AE9" s="1071"/>
      <c r="AF9" s="1072"/>
      <c r="AG9" s="1073"/>
      <c r="AH9" s="1073"/>
      <c r="AI9" s="1073"/>
      <c r="AJ9" s="1073"/>
    </row>
    <row r="10" spans="1:41" ht="17.25" customHeight="1">
      <c r="A10" s="1085"/>
      <c r="B10" s="1074"/>
      <c r="C10" s="1075"/>
      <c r="D10" s="1075"/>
      <c r="E10" s="1075"/>
      <c r="F10" s="1075"/>
      <c r="G10" s="1076"/>
      <c r="H10" s="1068"/>
      <c r="I10" s="1069"/>
      <c r="J10" s="1069"/>
      <c r="K10" s="1070"/>
      <c r="L10" s="1068"/>
      <c r="M10" s="1069"/>
      <c r="N10" s="1069"/>
      <c r="O10" s="1069"/>
      <c r="P10" s="1070"/>
      <c r="Q10" s="1068"/>
      <c r="R10" s="1069"/>
      <c r="S10" s="1069"/>
      <c r="T10" s="1069"/>
      <c r="U10" s="1069"/>
      <c r="V10" s="1070"/>
      <c r="W10" s="1068"/>
      <c r="X10" s="1069"/>
      <c r="Y10" s="1069"/>
      <c r="Z10" s="1070"/>
      <c r="AA10" s="193" t="s">
        <v>284</v>
      </c>
      <c r="AB10" s="1080" t="s">
        <v>633</v>
      </c>
      <c r="AC10" s="1080"/>
      <c r="AD10" s="1080"/>
      <c r="AE10" s="1080"/>
      <c r="AF10" s="1081"/>
      <c r="AG10" s="1073"/>
      <c r="AH10" s="1073"/>
      <c r="AI10" s="1073"/>
      <c r="AJ10" s="1073"/>
    </row>
    <row r="11" spans="1:41" ht="17.25" customHeight="1">
      <c r="A11" s="1086"/>
      <c r="B11" s="1077"/>
      <c r="C11" s="1078"/>
      <c r="D11" s="1078"/>
      <c r="E11" s="1078"/>
      <c r="F11" s="1078"/>
      <c r="G11" s="1079"/>
      <c r="H11" s="797"/>
      <c r="I11" s="798"/>
      <c r="J11" s="798"/>
      <c r="K11" s="799"/>
      <c r="L11" s="797"/>
      <c r="M11" s="798"/>
      <c r="N11" s="798"/>
      <c r="O11" s="798"/>
      <c r="P11" s="799"/>
      <c r="Q11" s="797"/>
      <c r="R11" s="798"/>
      <c r="S11" s="798"/>
      <c r="T11" s="798"/>
      <c r="U11" s="798"/>
      <c r="V11" s="799"/>
      <c r="W11" s="797"/>
      <c r="X11" s="798"/>
      <c r="Y11" s="798"/>
      <c r="Z11" s="799"/>
      <c r="AA11" s="194" t="s">
        <v>284</v>
      </c>
      <c r="AB11" s="1082" t="s">
        <v>634</v>
      </c>
      <c r="AC11" s="1082"/>
      <c r="AD11" s="1082"/>
      <c r="AE11" s="1082"/>
      <c r="AF11" s="1083"/>
      <c r="AG11" s="1073"/>
      <c r="AH11" s="1073"/>
      <c r="AI11" s="1073"/>
      <c r="AJ11" s="1073"/>
    </row>
    <row r="12" spans="1:41" ht="17.25" customHeight="1">
      <c r="A12" s="1084">
        <v>2</v>
      </c>
      <c r="B12" s="1087"/>
      <c r="C12" s="1087"/>
      <c r="D12" s="1087"/>
      <c r="E12" s="1087"/>
      <c r="F12" s="1087"/>
      <c r="G12" s="1087"/>
      <c r="H12" s="794"/>
      <c r="I12" s="795"/>
      <c r="J12" s="795"/>
      <c r="K12" s="796"/>
      <c r="L12" s="794"/>
      <c r="M12" s="795"/>
      <c r="N12" s="795"/>
      <c r="O12" s="795"/>
      <c r="P12" s="796"/>
      <c r="Q12" s="794"/>
      <c r="R12" s="795"/>
      <c r="S12" s="795"/>
      <c r="T12" s="795"/>
      <c r="U12" s="795"/>
      <c r="V12" s="796"/>
      <c r="W12" s="794"/>
      <c r="X12" s="795"/>
      <c r="Y12" s="795"/>
      <c r="Z12" s="796"/>
      <c r="AA12" s="192" t="s">
        <v>284</v>
      </c>
      <c r="AB12" s="1071" t="s">
        <v>632</v>
      </c>
      <c r="AC12" s="1071"/>
      <c r="AD12" s="1071"/>
      <c r="AE12" s="1071"/>
      <c r="AF12" s="1072"/>
      <c r="AG12" s="1073"/>
      <c r="AH12" s="1073"/>
      <c r="AI12" s="1073"/>
      <c r="AJ12" s="1073"/>
    </row>
    <row r="13" spans="1:41" ht="17.25" customHeight="1">
      <c r="A13" s="1085"/>
      <c r="B13" s="1074"/>
      <c r="C13" s="1075"/>
      <c r="D13" s="1075"/>
      <c r="E13" s="1075"/>
      <c r="F13" s="1075"/>
      <c r="G13" s="1076"/>
      <c r="H13" s="1068"/>
      <c r="I13" s="1069"/>
      <c r="J13" s="1069"/>
      <c r="K13" s="1070"/>
      <c r="L13" s="1068"/>
      <c r="M13" s="1069"/>
      <c r="N13" s="1069"/>
      <c r="O13" s="1069"/>
      <c r="P13" s="1070"/>
      <c r="Q13" s="1068"/>
      <c r="R13" s="1069"/>
      <c r="S13" s="1069"/>
      <c r="T13" s="1069"/>
      <c r="U13" s="1069"/>
      <c r="V13" s="1070"/>
      <c r="W13" s="1068"/>
      <c r="X13" s="1069"/>
      <c r="Y13" s="1069"/>
      <c r="Z13" s="1070"/>
      <c r="AA13" s="193" t="s">
        <v>284</v>
      </c>
      <c r="AB13" s="1080" t="s">
        <v>633</v>
      </c>
      <c r="AC13" s="1080"/>
      <c r="AD13" s="1080"/>
      <c r="AE13" s="1080"/>
      <c r="AF13" s="1081"/>
      <c r="AG13" s="1073"/>
      <c r="AH13" s="1073"/>
      <c r="AI13" s="1073"/>
      <c r="AJ13" s="1073"/>
    </row>
    <row r="14" spans="1:41" ht="17.25" customHeight="1">
      <c r="A14" s="1086"/>
      <c r="B14" s="1077"/>
      <c r="C14" s="1078"/>
      <c r="D14" s="1078"/>
      <c r="E14" s="1078"/>
      <c r="F14" s="1078"/>
      <c r="G14" s="1079"/>
      <c r="H14" s="797"/>
      <c r="I14" s="798"/>
      <c r="J14" s="798"/>
      <c r="K14" s="799"/>
      <c r="L14" s="797"/>
      <c r="M14" s="798"/>
      <c r="N14" s="798"/>
      <c r="O14" s="798"/>
      <c r="P14" s="799"/>
      <c r="Q14" s="797"/>
      <c r="R14" s="798"/>
      <c r="S14" s="798"/>
      <c r="T14" s="798"/>
      <c r="U14" s="798"/>
      <c r="V14" s="799"/>
      <c r="W14" s="797"/>
      <c r="X14" s="798"/>
      <c r="Y14" s="798"/>
      <c r="Z14" s="799"/>
      <c r="AA14" s="194" t="s">
        <v>284</v>
      </c>
      <c r="AB14" s="1082" t="s">
        <v>634</v>
      </c>
      <c r="AC14" s="1082"/>
      <c r="AD14" s="1082"/>
      <c r="AE14" s="1082"/>
      <c r="AF14" s="1083"/>
      <c r="AG14" s="1073"/>
      <c r="AH14" s="1073"/>
      <c r="AI14" s="1073"/>
      <c r="AJ14" s="1073"/>
    </row>
    <row r="15" spans="1:41" ht="17.25" customHeight="1">
      <c r="A15" s="1084">
        <v>3</v>
      </c>
      <c r="B15" s="1087"/>
      <c r="C15" s="1087"/>
      <c r="D15" s="1087"/>
      <c r="E15" s="1087"/>
      <c r="F15" s="1087"/>
      <c r="G15" s="1087"/>
      <c r="H15" s="794"/>
      <c r="I15" s="795"/>
      <c r="J15" s="795"/>
      <c r="K15" s="796"/>
      <c r="L15" s="794"/>
      <c r="M15" s="795"/>
      <c r="N15" s="795"/>
      <c r="O15" s="795"/>
      <c r="P15" s="796"/>
      <c r="Q15" s="794"/>
      <c r="R15" s="795"/>
      <c r="S15" s="795"/>
      <c r="T15" s="795"/>
      <c r="U15" s="795"/>
      <c r="V15" s="796"/>
      <c r="W15" s="794"/>
      <c r="X15" s="795"/>
      <c r="Y15" s="795"/>
      <c r="Z15" s="796"/>
      <c r="AA15" s="192" t="s">
        <v>284</v>
      </c>
      <c r="AB15" s="1071" t="s">
        <v>632</v>
      </c>
      <c r="AC15" s="1071"/>
      <c r="AD15" s="1071"/>
      <c r="AE15" s="1071"/>
      <c r="AF15" s="1072"/>
      <c r="AG15" s="1073"/>
      <c r="AH15" s="1073"/>
      <c r="AI15" s="1073"/>
      <c r="AJ15" s="1073"/>
    </row>
    <row r="16" spans="1:41" ht="17.25" customHeight="1">
      <c r="A16" s="1085"/>
      <c r="B16" s="1074"/>
      <c r="C16" s="1075"/>
      <c r="D16" s="1075"/>
      <c r="E16" s="1075"/>
      <c r="F16" s="1075"/>
      <c r="G16" s="1076"/>
      <c r="H16" s="1068"/>
      <c r="I16" s="1069"/>
      <c r="J16" s="1069"/>
      <c r="K16" s="1070"/>
      <c r="L16" s="1068"/>
      <c r="M16" s="1069"/>
      <c r="N16" s="1069"/>
      <c r="O16" s="1069"/>
      <c r="P16" s="1070"/>
      <c r="Q16" s="1068"/>
      <c r="R16" s="1069"/>
      <c r="S16" s="1069"/>
      <c r="T16" s="1069"/>
      <c r="U16" s="1069"/>
      <c r="V16" s="1070"/>
      <c r="W16" s="1068"/>
      <c r="X16" s="1069"/>
      <c r="Y16" s="1069"/>
      <c r="Z16" s="1070"/>
      <c r="AA16" s="193" t="s">
        <v>284</v>
      </c>
      <c r="AB16" s="1080" t="s">
        <v>633</v>
      </c>
      <c r="AC16" s="1080"/>
      <c r="AD16" s="1080"/>
      <c r="AE16" s="1080"/>
      <c r="AF16" s="1081"/>
      <c r="AG16" s="1073"/>
      <c r="AH16" s="1073"/>
      <c r="AI16" s="1073"/>
      <c r="AJ16" s="1073"/>
    </row>
    <row r="17" spans="1:36" ht="17.25" customHeight="1">
      <c r="A17" s="1086"/>
      <c r="B17" s="1077"/>
      <c r="C17" s="1078"/>
      <c r="D17" s="1078"/>
      <c r="E17" s="1078"/>
      <c r="F17" s="1078"/>
      <c r="G17" s="1079"/>
      <c r="H17" s="797"/>
      <c r="I17" s="798"/>
      <c r="J17" s="798"/>
      <c r="K17" s="799"/>
      <c r="L17" s="797"/>
      <c r="M17" s="798"/>
      <c r="N17" s="798"/>
      <c r="O17" s="798"/>
      <c r="P17" s="799"/>
      <c r="Q17" s="797"/>
      <c r="R17" s="798"/>
      <c r="S17" s="798"/>
      <c r="T17" s="798"/>
      <c r="U17" s="798"/>
      <c r="V17" s="799"/>
      <c r="W17" s="797"/>
      <c r="X17" s="798"/>
      <c r="Y17" s="798"/>
      <c r="Z17" s="799"/>
      <c r="AA17" s="194" t="s">
        <v>284</v>
      </c>
      <c r="AB17" s="1082" t="s">
        <v>634</v>
      </c>
      <c r="AC17" s="1082"/>
      <c r="AD17" s="1082"/>
      <c r="AE17" s="1082"/>
      <c r="AF17" s="1083"/>
      <c r="AG17" s="1073"/>
      <c r="AH17" s="1073"/>
      <c r="AI17" s="1073"/>
      <c r="AJ17" s="1073"/>
    </row>
    <row r="18" spans="1:36" ht="17.25" customHeight="1">
      <c r="A18" s="1084">
        <v>4</v>
      </c>
      <c r="B18" s="1087"/>
      <c r="C18" s="1087"/>
      <c r="D18" s="1087"/>
      <c r="E18" s="1087"/>
      <c r="F18" s="1087"/>
      <c r="G18" s="1087"/>
      <c r="H18" s="794"/>
      <c r="I18" s="795"/>
      <c r="J18" s="795"/>
      <c r="K18" s="796"/>
      <c r="L18" s="794"/>
      <c r="M18" s="795"/>
      <c r="N18" s="795"/>
      <c r="O18" s="795"/>
      <c r="P18" s="796"/>
      <c r="Q18" s="794"/>
      <c r="R18" s="795"/>
      <c r="S18" s="795"/>
      <c r="T18" s="795"/>
      <c r="U18" s="795"/>
      <c r="V18" s="796"/>
      <c r="W18" s="794"/>
      <c r="X18" s="795"/>
      <c r="Y18" s="795"/>
      <c r="Z18" s="796"/>
      <c r="AA18" s="192" t="s">
        <v>284</v>
      </c>
      <c r="AB18" s="1071" t="s">
        <v>632</v>
      </c>
      <c r="AC18" s="1071"/>
      <c r="AD18" s="1071"/>
      <c r="AE18" s="1071"/>
      <c r="AF18" s="1072"/>
      <c r="AG18" s="1073"/>
      <c r="AH18" s="1073"/>
      <c r="AI18" s="1073"/>
      <c r="AJ18" s="1073"/>
    </row>
    <row r="19" spans="1:36" ht="17.25" customHeight="1">
      <c r="A19" s="1085"/>
      <c r="B19" s="1074"/>
      <c r="C19" s="1075"/>
      <c r="D19" s="1075"/>
      <c r="E19" s="1075"/>
      <c r="F19" s="1075"/>
      <c r="G19" s="1076"/>
      <c r="H19" s="1068"/>
      <c r="I19" s="1069"/>
      <c r="J19" s="1069"/>
      <c r="K19" s="1070"/>
      <c r="L19" s="1068"/>
      <c r="M19" s="1069"/>
      <c r="N19" s="1069"/>
      <c r="O19" s="1069"/>
      <c r="P19" s="1070"/>
      <c r="Q19" s="1068"/>
      <c r="R19" s="1069"/>
      <c r="S19" s="1069"/>
      <c r="T19" s="1069"/>
      <c r="U19" s="1069"/>
      <c r="V19" s="1070"/>
      <c r="W19" s="1068"/>
      <c r="X19" s="1069"/>
      <c r="Y19" s="1069"/>
      <c r="Z19" s="1070"/>
      <c r="AA19" s="193" t="s">
        <v>284</v>
      </c>
      <c r="AB19" s="1080" t="s">
        <v>633</v>
      </c>
      <c r="AC19" s="1080"/>
      <c r="AD19" s="1080"/>
      <c r="AE19" s="1080"/>
      <c r="AF19" s="1081"/>
      <c r="AG19" s="1073"/>
      <c r="AH19" s="1073"/>
      <c r="AI19" s="1073"/>
      <c r="AJ19" s="1073"/>
    </row>
    <row r="20" spans="1:36" ht="17.25" customHeight="1">
      <c r="A20" s="1086"/>
      <c r="B20" s="1077"/>
      <c r="C20" s="1078"/>
      <c r="D20" s="1078"/>
      <c r="E20" s="1078"/>
      <c r="F20" s="1078"/>
      <c r="G20" s="1079"/>
      <c r="H20" s="797"/>
      <c r="I20" s="798"/>
      <c r="J20" s="798"/>
      <c r="K20" s="799"/>
      <c r="L20" s="797"/>
      <c r="M20" s="798"/>
      <c r="N20" s="798"/>
      <c r="O20" s="798"/>
      <c r="P20" s="799"/>
      <c r="Q20" s="797"/>
      <c r="R20" s="798"/>
      <c r="S20" s="798"/>
      <c r="T20" s="798"/>
      <c r="U20" s="798"/>
      <c r="V20" s="799"/>
      <c r="W20" s="797"/>
      <c r="X20" s="798"/>
      <c r="Y20" s="798"/>
      <c r="Z20" s="799"/>
      <c r="AA20" s="194" t="s">
        <v>284</v>
      </c>
      <c r="AB20" s="1082" t="s">
        <v>634</v>
      </c>
      <c r="AC20" s="1082"/>
      <c r="AD20" s="1082"/>
      <c r="AE20" s="1082"/>
      <c r="AF20" s="1083"/>
      <c r="AG20" s="1073"/>
      <c r="AH20" s="1073"/>
      <c r="AI20" s="1073"/>
      <c r="AJ20" s="1073"/>
    </row>
    <row r="21" spans="1:36" ht="17.25" customHeight="1">
      <c r="A21" s="169" t="s">
        <v>635</v>
      </c>
    </row>
    <row r="22" spans="1:36" ht="17.25" customHeight="1">
      <c r="A22" s="165"/>
    </row>
    <row r="23" spans="1:36" ht="17.25" customHeight="1">
      <c r="A23" s="637" t="s">
        <v>163</v>
      </c>
      <c r="B23" s="637"/>
      <c r="C23" s="637"/>
      <c r="D23" s="637"/>
      <c r="E23" s="637"/>
      <c r="F23" s="637"/>
      <c r="G23" s="638" t="str">
        <f>IF(基本情報!$C$4="","",基本情報!$C$4)</f>
        <v/>
      </c>
      <c r="H23" s="638"/>
      <c r="I23" s="638"/>
      <c r="J23" s="638"/>
      <c r="K23" s="638"/>
      <c r="L23" s="638"/>
      <c r="M23" s="638"/>
      <c r="N23" s="638"/>
      <c r="O23" s="638"/>
      <c r="P23" s="638"/>
      <c r="Q23" s="638"/>
      <c r="R23" s="638"/>
      <c r="S23" s="638"/>
      <c r="T23" s="638"/>
      <c r="U23" s="638"/>
      <c r="V23" s="638"/>
      <c r="W23" s="638"/>
      <c r="X23" s="638"/>
      <c r="Y23" s="638"/>
    </row>
    <row r="25" spans="1:36" ht="17.25" customHeight="1">
      <c r="A25" s="637" t="s">
        <v>197</v>
      </c>
      <c r="B25" s="637"/>
      <c r="C25" s="637"/>
      <c r="D25" s="637"/>
      <c r="E25" s="637"/>
      <c r="F25" s="637"/>
      <c r="G25" s="638" t="str">
        <f>IF(基本情報!$C$1="","",基本情報!$C$1)</f>
        <v/>
      </c>
      <c r="H25" s="638"/>
      <c r="I25" s="638"/>
      <c r="J25" s="638"/>
      <c r="K25" s="638"/>
      <c r="L25" s="638"/>
      <c r="M25" s="638"/>
      <c r="N25" s="638"/>
      <c r="O25" s="638"/>
      <c r="P25" s="638"/>
      <c r="Q25" s="638"/>
      <c r="R25" s="638"/>
      <c r="S25" s="638"/>
      <c r="T25" s="638"/>
      <c r="U25" s="638"/>
      <c r="V25" s="638"/>
      <c r="W25" s="638"/>
      <c r="X25" s="638"/>
      <c r="Y25" s="638"/>
    </row>
    <row r="27" spans="1:36" ht="17.25" customHeight="1">
      <c r="A27" s="637" t="s">
        <v>636</v>
      </c>
      <c r="B27" s="637"/>
      <c r="C27" s="637"/>
      <c r="D27" s="637"/>
      <c r="E27" s="637"/>
      <c r="F27" s="637"/>
      <c r="G27" s="1088" t="str">
        <f>IF(基本情報!$C$14="","",基本情報!$C$14)</f>
        <v>令和　年　月　日</v>
      </c>
      <c r="H27" s="1088"/>
      <c r="I27" s="1088"/>
      <c r="J27" s="1088"/>
      <c r="K27" s="1088"/>
      <c r="L27" s="1088"/>
      <c r="M27" s="1088"/>
      <c r="N27" s="1088"/>
      <c r="O27" s="1088"/>
      <c r="P27" s="1088"/>
      <c r="Q27" s="1088"/>
      <c r="R27" s="1088"/>
      <c r="S27" s="1088"/>
      <c r="T27" s="1088"/>
      <c r="U27" s="1088"/>
      <c r="V27" s="1088"/>
      <c r="W27" s="1088"/>
      <c r="X27" s="1088"/>
      <c r="Y27" s="1088"/>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8" sqref="A8:X9"/>
    </sheetView>
  </sheetViews>
  <sheetFormatPr defaultColWidth="9" defaultRowHeight="17.25" customHeight="1"/>
  <cols>
    <col min="1" max="36" width="3.6640625" style="164" customWidth="1"/>
    <col min="37" max="16384" width="9" style="164"/>
  </cols>
  <sheetData>
    <row r="1" spans="1:46" s="163" customFormat="1" ht="17.25" customHeight="1">
      <c r="AJ1" s="115" t="s">
        <v>637</v>
      </c>
      <c r="AK1" s="142" t="s">
        <v>187</v>
      </c>
      <c r="AL1" s="1"/>
    </row>
    <row r="3" spans="1:46" ht="17.25" customHeight="1">
      <c r="A3" s="810" t="s">
        <v>638</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166"/>
      <c r="AL3" s="166"/>
      <c r="AM3" s="166"/>
      <c r="AN3" s="166"/>
      <c r="AO3" s="166"/>
      <c r="AP3" s="166"/>
      <c r="AQ3" s="166"/>
      <c r="AR3" s="166"/>
      <c r="AS3" s="166"/>
      <c r="AT3" s="166"/>
    </row>
    <row r="4" spans="1:46" ht="17.25" customHeight="1">
      <c r="A4" s="810"/>
      <c r="B4" s="810"/>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166"/>
      <c r="AL4" s="166"/>
      <c r="AM4" s="166"/>
      <c r="AN4" s="166"/>
      <c r="AO4" s="166"/>
      <c r="AP4" s="166"/>
      <c r="AQ4" s="166"/>
      <c r="AR4" s="166"/>
      <c r="AS4" s="166"/>
      <c r="AT4" s="166"/>
    </row>
    <row r="5" spans="1:46" ht="17.25" customHeight="1">
      <c r="AE5" s="636" t="s">
        <v>175</v>
      </c>
      <c r="AF5" s="636"/>
      <c r="AG5" s="636"/>
      <c r="AH5" s="636"/>
      <c r="AI5" s="636"/>
      <c r="AJ5" s="636"/>
    </row>
    <row r="6" spans="1:46" s="1" customFormat="1" ht="17.25" customHeight="1">
      <c r="A6" s="1" t="s">
        <v>639</v>
      </c>
      <c r="E6" s="70"/>
      <c r="L6" s="70"/>
    </row>
    <row r="7" spans="1:46" ht="17.25" customHeight="1">
      <c r="A7" s="167"/>
      <c r="B7" s="167"/>
      <c r="C7" s="167"/>
      <c r="D7" s="167"/>
      <c r="E7" s="167"/>
      <c r="F7" s="167"/>
      <c r="G7" s="167"/>
      <c r="H7" s="167"/>
      <c r="I7" s="167"/>
      <c r="J7" s="167"/>
      <c r="K7" s="167"/>
      <c r="L7" s="167"/>
      <c r="M7" s="167"/>
      <c r="N7" s="167"/>
      <c r="O7" s="167"/>
      <c r="P7" s="167"/>
      <c r="Q7" s="167"/>
      <c r="R7" s="167"/>
      <c r="S7" s="167"/>
      <c r="T7" s="167"/>
      <c r="U7" s="167"/>
    </row>
    <row r="8" spans="1:46" ht="17.25" customHeight="1">
      <c r="A8" s="164" t="s">
        <v>640</v>
      </c>
      <c r="AK8" s="165"/>
      <c r="AL8" s="165"/>
      <c r="AM8" s="165"/>
      <c r="AN8" s="165"/>
      <c r="AO8" s="165"/>
      <c r="AP8" s="165"/>
      <c r="AQ8" s="165"/>
      <c r="AR8" s="165"/>
      <c r="AS8" s="165"/>
      <c r="AT8" s="165"/>
    </row>
    <row r="9" spans="1:46" ht="17.25" customHeight="1">
      <c r="A9" s="164" t="s">
        <v>641</v>
      </c>
    </row>
    <row r="10" spans="1:46" ht="17.25" customHeight="1">
      <c r="A10" s="164" t="s">
        <v>642</v>
      </c>
    </row>
    <row r="12" spans="1:46" ht="17.25" customHeight="1">
      <c r="A12" s="1127" t="s">
        <v>643</v>
      </c>
      <c r="B12" s="1128"/>
      <c r="C12" s="1128"/>
      <c r="D12" s="1128"/>
      <c r="E12" s="1128"/>
      <c r="F12" s="1128"/>
      <c r="G12" s="1128"/>
      <c r="H12" s="1128"/>
      <c r="I12" s="1128"/>
      <c r="J12" s="1128"/>
      <c r="K12" s="1128"/>
      <c r="L12" s="1128"/>
      <c r="M12" s="1128"/>
      <c r="N12" s="1128"/>
      <c r="O12" s="1128"/>
      <c r="P12" s="1128"/>
      <c r="Q12" s="1128"/>
      <c r="R12" s="1129"/>
      <c r="S12" s="1127" t="s">
        <v>644</v>
      </c>
      <c r="T12" s="1128"/>
      <c r="U12" s="1128"/>
      <c r="V12" s="1128"/>
      <c r="W12" s="1128"/>
      <c r="X12" s="1128"/>
      <c r="Y12" s="1128"/>
      <c r="Z12" s="1128"/>
      <c r="AA12" s="1128"/>
      <c r="AB12" s="1128"/>
      <c r="AC12" s="1128"/>
      <c r="AD12" s="1128"/>
      <c r="AE12" s="1128"/>
      <c r="AF12" s="1128"/>
      <c r="AG12" s="1128"/>
      <c r="AH12" s="1128"/>
      <c r="AI12" s="1128"/>
      <c r="AJ12" s="1129"/>
    </row>
    <row r="13" spans="1:46" ht="17.25" customHeight="1">
      <c r="A13" s="1130" t="str">
        <f>IF(基本情報!$C$4="","",基本情報!$C$4)</f>
        <v/>
      </c>
      <c r="B13" s="1131"/>
      <c r="C13" s="1131"/>
      <c r="D13" s="1131"/>
      <c r="E13" s="1131"/>
      <c r="F13" s="1131"/>
      <c r="G13" s="1131"/>
      <c r="H13" s="1131"/>
      <c r="I13" s="1131"/>
      <c r="J13" s="1131"/>
      <c r="K13" s="1131"/>
      <c r="L13" s="1131"/>
      <c r="M13" s="1131"/>
      <c r="N13" s="1131"/>
      <c r="O13" s="1131"/>
      <c r="P13" s="1131"/>
      <c r="Q13" s="1131"/>
      <c r="R13" s="1132"/>
      <c r="S13" s="1133"/>
      <c r="T13" s="1134"/>
      <c r="U13" s="1134"/>
      <c r="V13" s="1134"/>
      <c r="W13" s="1134"/>
      <c r="X13" s="1134"/>
      <c r="Y13" s="1134"/>
      <c r="Z13" s="1134"/>
      <c r="AA13" s="1134"/>
      <c r="AB13" s="1134"/>
      <c r="AC13" s="1134"/>
      <c r="AD13" s="1134"/>
      <c r="AE13" s="1134"/>
      <c r="AF13" s="1134"/>
      <c r="AG13" s="1134"/>
      <c r="AH13" s="1134"/>
      <c r="AI13" s="1134"/>
      <c r="AJ13" s="1135"/>
    </row>
    <row r="14" spans="1:46" ht="17.25" customHeight="1">
      <c r="A14" s="1115" t="s">
        <v>645</v>
      </c>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c r="AF14" s="1116"/>
      <c r="AG14" s="1116"/>
      <c r="AH14" s="1116"/>
      <c r="AI14" s="1116"/>
      <c r="AJ14" s="1117"/>
    </row>
    <row r="15" spans="1:46" ht="17.25" customHeight="1">
      <c r="A15" s="1118"/>
      <c r="B15" s="1119"/>
      <c r="C15" s="1119"/>
      <c r="D15" s="1119"/>
      <c r="E15" s="1119"/>
      <c r="F15" s="1119"/>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19"/>
      <c r="AI15" s="1119"/>
      <c r="AJ15" s="1120"/>
    </row>
    <row r="16" spans="1:46" ht="17.25" customHeight="1">
      <c r="A16" s="1121"/>
      <c r="B16" s="1122"/>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3"/>
    </row>
    <row r="17" spans="1:36" ht="17.25" customHeight="1">
      <c r="A17" s="1142" t="s">
        <v>646</v>
      </c>
      <c r="B17" s="1143"/>
      <c r="C17" s="1143"/>
      <c r="D17" s="1143"/>
      <c r="E17" s="1143"/>
      <c r="F17" s="1144"/>
      <c r="G17" s="1136" t="s">
        <v>647</v>
      </c>
      <c r="H17" s="1137"/>
      <c r="I17" s="1137"/>
      <c r="J17" s="1137"/>
      <c r="K17" s="1137"/>
      <c r="L17" s="1137"/>
      <c r="M17" s="1137"/>
      <c r="N17" s="1137"/>
      <c r="O17" s="1137"/>
      <c r="P17" s="1137"/>
      <c r="Q17" s="1137"/>
      <c r="R17" s="1137"/>
      <c r="S17" s="1137"/>
      <c r="T17" s="1137"/>
      <c r="U17" s="1137"/>
      <c r="V17" s="1137"/>
      <c r="W17" s="1138"/>
      <c r="X17" s="1136" t="s">
        <v>648</v>
      </c>
      <c r="Y17" s="1137"/>
      <c r="Z17" s="1137"/>
      <c r="AA17" s="1137"/>
      <c r="AB17" s="1137"/>
      <c r="AC17" s="1137"/>
      <c r="AD17" s="1137"/>
      <c r="AE17" s="1137"/>
      <c r="AF17" s="1137"/>
      <c r="AG17" s="1137"/>
      <c r="AH17" s="1137"/>
      <c r="AI17" s="1137"/>
      <c r="AJ17" s="1138"/>
    </row>
    <row r="18" spans="1:36" ht="17.25" customHeight="1">
      <c r="A18" s="1145"/>
      <c r="B18" s="1146"/>
      <c r="C18" s="1146"/>
      <c r="D18" s="1146"/>
      <c r="E18" s="1146"/>
      <c r="F18" s="1147"/>
      <c r="G18" s="1139"/>
      <c r="H18" s="1140"/>
      <c r="I18" s="1140"/>
      <c r="J18" s="1140"/>
      <c r="K18" s="1140"/>
      <c r="L18" s="1140"/>
      <c r="M18" s="1140"/>
      <c r="N18" s="1140"/>
      <c r="O18" s="1140"/>
      <c r="P18" s="1140"/>
      <c r="Q18" s="1140"/>
      <c r="R18" s="1140"/>
      <c r="S18" s="1140"/>
      <c r="T18" s="1140"/>
      <c r="U18" s="1140"/>
      <c r="V18" s="1140"/>
      <c r="W18" s="1141"/>
      <c r="X18" s="1139"/>
      <c r="Y18" s="1140"/>
      <c r="Z18" s="1140"/>
      <c r="AA18" s="1140"/>
      <c r="AB18" s="1140"/>
      <c r="AC18" s="1140"/>
      <c r="AD18" s="1140"/>
      <c r="AE18" s="1140"/>
      <c r="AF18" s="1140"/>
      <c r="AG18" s="1140"/>
      <c r="AH18" s="1140"/>
      <c r="AI18" s="1140"/>
      <c r="AJ18" s="1141"/>
    </row>
    <row r="19" spans="1:36" ht="17.25" customHeight="1">
      <c r="A19" s="1124" t="s">
        <v>284</v>
      </c>
      <c r="B19" s="1071" t="s">
        <v>633</v>
      </c>
      <c r="C19" s="1071"/>
      <c r="D19" s="1071"/>
      <c r="E19" s="1071"/>
      <c r="F19" s="1072"/>
      <c r="G19" s="218" t="s">
        <v>284</v>
      </c>
      <c r="H19" s="171" t="s">
        <v>649</v>
      </c>
      <c r="I19" s="171"/>
      <c r="J19" s="171"/>
      <c r="K19" s="171"/>
      <c r="L19" s="171"/>
      <c r="M19" s="171"/>
      <c r="N19" s="171"/>
      <c r="O19" s="171"/>
      <c r="P19" s="171"/>
      <c r="Q19" s="171"/>
      <c r="R19" s="171"/>
      <c r="S19" s="171"/>
      <c r="T19" s="171"/>
      <c r="U19" s="171"/>
      <c r="V19" s="171"/>
      <c r="W19" s="172"/>
      <c r="X19" s="1124" t="s">
        <v>284</v>
      </c>
      <c r="Y19" s="1071" t="s">
        <v>650</v>
      </c>
      <c r="Z19" s="1071"/>
      <c r="AA19" s="1071"/>
      <c r="AB19" s="1071"/>
      <c r="AC19" s="1071"/>
      <c r="AD19" s="1071"/>
      <c r="AE19" s="1071"/>
      <c r="AF19" s="1071"/>
      <c r="AG19" s="1071"/>
      <c r="AH19" s="1071"/>
      <c r="AI19" s="1071"/>
      <c r="AJ19" s="1072"/>
    </row>
    <row r="20" spans="1:36" ht="17.25" customHeight="1">
      <c r="A20" s="1125"/>
      <c r="B20" s="1080"/>
      <c r="C20" s="1080"/>
      <c r="D20" s="1080"/>
      <c r="E20" s="1080"/>
      <c r="F20" s="1081"/>
      <c r="G20" s="219" t="s">
        <v>284</v>
      </c>
      <c r="H20" s="165" t="s">
        <v>651</v>
      </c>
      <c r="I20" s="206"/>
      <c r="J20" s="206"/>
      <c r="K20" s="206"/>
      <c r="L20" s="206"/>
      <c r="M20" s="206"/>
      <c r="N20" s="206"/>
      <c r="O20" s="206"/>
      <c r="P20" s="206"/>
      <c r="Q20" s="206"/>
      <c r="R20" s="206"/>
      <c r="S20" s="206"/>
      <c r="T20" s="206"/>
      <c r="U20" s="206"/>
      <c r="V20" s="206"/>
      <c r="W20" s="213"/>
      <c r="X20" s="1125"/>
      <c r="Y20" s="1080"/>
      <c r="Z20" s="1080"/>
      <c r="AA20" s="1080"/>
      <c r="AB20" s="1080"/>
      <c r="AC20" s="1080"/>
      <c r="AD20" s="1080"/>
      <c r="AE20" s="1080"/>
      <c r="AF20" s="1080"/>
      <c r="AG20" s="1080"/>
      <c r="AH20" s="1080"/>
      <c r="AI20" s="1080"/>
      <c r="AJ20" s="1081"/>
    </row>
    <row r="21" spans="1:36" ht="17.25" customHeight="1">
      <c r="A21" s="1125" t="s">
        <v>284</v>
      </c>
      <c r="B21" s="1080" t="s">
        <v>634</v>
      </c>
      <c r="C21" s="1080"/>
      <c r="D21" s="1080"/>
      <c r="E21" s="1080"/>
      <c r="F21" s="1081"/>
      <c r="G21" s="219" t="s">
        <v>284</v>
      </c>
      <c r="H21" s="165" t="s">
        <v>652</v>
      </c>
      <c r="I21" s="206"/>
      <c r="J21" s="206"/>
      <c r="K21" s="206"/>
      <c r="L21" s="206"/>
      <c r="M21" s="206"/>
      <c r="N21" s="206"/>
      <c r="O21" s="206"/>
      <c r="P21" s="206"/>
      <c r="Q21" s="206"/>
      <c r="R21" s="206"/>
      <c r="S21" s="206"/>
      <c r="T21" s="206"/>
      <c r="U21" s="206"/>
      <c r="V21" s="206"/>
      <c r="W21" s="213"/>
      <c r="X21" s="1125"/>
      <c r="Y21" s="1080"/>
      <c r="Z21" s="1080"/>
      <c r="AA21" s="1080"/>
      <c r="AB21" s="1080"/>
      <c r="AC21" s="1080"/>
      <c r="AD21" s="1080"/>
      <c r="AE21" s="1080"/>
      <c r="AF21" s="1080"/>
      <c r="AG21" s="1080"/>
      <c r="AH21" s="1080"/>
      <c r="AI21" s="1080"/>
      <c r="AJ21" s="1081"/>
    </row>
    <row r="22" spans="1:36" ht="17.25" customHeight="1">
      <c r="A22" s="1126"/>
      <c r="B22" s="1082"/>
      <c r="C22" s="1082"/>
      <c r="D22" s="1082"/>
      <c r="E22" s="1082"/>
      <c r="F22" s="1083"/>
      <c r="G22" s="220" t="s">
        <v>284</v>
      </c>
      <c r="H22" s="215" t="s">
        <v>653</v>
      </c>
      <c r="I22" s="216"/>
      <c r="J22" s="216"/>
      <c r="K22" s="216"/>
      <c r="L22" s="216"/>
      <c r="M22" s="216"/>
      <c r="N22" s="216"/>
      <c r="O22" s="216"/>
      <c r="P22" s="216"/>
      <c r="Q22" s="216"/>
      <c r="R22" s="216"/>
      <c r="S22" s="216"/>
      <c r="T22" s="216"/>
      <c r="U22" s="216"/>
      <c r="V22" s="216"/>
      <c r="W22" s="217"/>
      <c r="X22" s="1126"/>
      <c r="Y22" s="1082"/>
      <c r="Z22" s="1082"/>
      <c r="AA22" s="1082"/>
      <c r="AB22" s="1082"/>
      <c r="AC22" s="1082"/>
      <c r="AD22" s="1082"/>
      <c r="AE22" s="1082"/>
      <c r="AF22" s="1082"/>
      <c r="AG22" s="1082"/>
      <c r="AH22" s="1082"/>
      <c r="AI22" s="1082"/>
      <c r="AJ22" s="1083"/>
    </row>
    <row r="23" spans="1:36" ht="17.25" customHeight="1">
      <c r="A23" s="1124" t="s">
        <v>284</v>
      </c>
      <c r="B23" s="1071" t="s">
        <v>632</v>
      </c>
      <c r="C23" s="1071"/>
      <c r="D23" s="1071"/>
      <c r="E23" s="1071"/>
      <c r="F23" s="1071"/>
      <c r="G23" s="218" t="s">
        <v>284</v>
      </c>
      <c r="H23" s="171" t="s">
        <v>649</v>
      </c>
      <c r="I23" s="171"/>
      <c r="J23" s="171"/>
      <c r="K23" s="171"/>
      <c r="L23" s="171"/>
      <c r="M23" s="171"/>
      <c r="N23" s="171"/>
      <c r="O23" s="171"/>
      <c r="P23" s="171"/>
      <c r="Q23" s="171"/>
      <c r="R23" s="171"/>
      <c r="S23" s="171"/>
      <c r="T23" s="171"/>
      <c r="U23" s="171"/>
      <c r="V23" s="171"/>
      <c r="W23" s="172"/>
      <c r="X23" s="1124" t="s">
        <v>284</v>
      </c>
      <c r="Y23" s="1071" t="s">
        <v>650</v>
      </c>
      <c r="Z23" s="1071"/>
      <c r="AA23" s="1071"/>
      <c r="AB23" s="1071"/>
      <c r="AC23" s="1071"/>
      <c r="AD23" s="1071"/>
      <c r="AE23" s="1071"/>
      <c r="AF23" s="1071"/>
      <c r="AG23" s="1071"/>
      <c r="AH23" s="1071"/>
      <c r="AI23" s="1071"/>
      <c r="AJ23" s="1072"/>
    </row>
    <row r="24" spans="1:36" ht="17.25" customHeight="1">
      <c r="A24" s="1125"/>
      <c r="B24" s="1080"/>
      <c r="C24" s="1080"/>
      <c r="D24" s="1080"/>
      <c r="E24" s="1080"/>
      <c r="F24" s="1080"/>
      <c r="G24" s="219" t="s">
        <v>284</v>
      </c>
      <c r="H24" s="165" t="s">
        <v>654</v>
      </c>
      <c r="I24" s="165"/>
      <c r="J24" s="165"/>
      <c r="K24" s="165"/>
      <c r="L24" s="165"/>
      <c r="M24" s="165"/>
      <c r="N24" s="165"/>
      <c r="O24" s="165"/>
      <c r="P24" s="165"/>
      <c r="Q24" s="165"/>
      <c r="R24" s="165"/>
      <c r="S24" s="165"/>
      <c r="T24" s="165"/>
      <c r="U24" s="165"/>
      <c r="V24" s="165"/>
      <c r="W24" s="165"/>
      <c r="X24" s="1125"/>
      <c r="Y24" s="1080"/>
      <c r="Z24" s="1080"/>
      <c r="AA24" s="1080"/>
      <c r="AB24" s="1080"/>
      <c r="AC24" s="1080"/>
      <c r="AD24" s="1080"/>
      <c r="AE24" s="1080"/>
      <c r="AF24" s="1080"/>
      <c r="AG24" s="1080"/>
      <c r="AH24" s="1080"/>
      <c r="AI24" s="1080"/>
      <c r="AJ24" s="1081"/>
    </row>
    <row r="25" spans="1:36" ht="17.25" customHeight="1">
      <c r="A25" s="1126"/>
      <c r="B25" s="1082"/>
      <c r="C25" s="1082"/>
      <c r="D25" s="1082"/>
      <c r="E25" s="1082"/>
      <c r="F25" s="1082"/>
      <c r="G25" s="220" t="s">
        <v>284</v>
      </c>
      <c r="H25" s="215" t="s">
        <v>655</v>
      </c>
      <c r="I25" s="215"/>
      <c r="J25" s="215"/>
      <c r="K25" s="215"/>
      <c r="L25" s="215"/>
      <c r="M25" s="215"/>
      <c r="N25" s="215"/>
      <c r="O25" s="215"/>
      <c r="P25" s="215"/>
      <c r="Q25" s="215"/>
      <c r="R25" s="215"/>
      <c r="S25" s="215"/>
      <c r="T25" s="215"/>
      <c r="U25" s="215"/>
      <c r="V25" s="215"/>
      <c r="W25" s="215"/>
      <c r="X25" s="1126"/>
      <c r="Y25" s="1082"/>
      <c r="Z25" s="1082"/>
      <c r="AA25" s="1082"/>
      <c r="AB25" s="1082"/>
      <c r="AC25" s="1082"/>
      <c r="AD25" s="1082"/>
      <c r="AE25" s="1082"/>
      <c r="AF25" s="1082"/>
      <c r="AG25" s="1082"/>
      <c r="AH25" s="1082"/>
      <c r="AI25" s="1082"/>
      <c r="AJ25" s="1083"/>
    </row>
    <row r="26" spans="1:36" ht="17.25" customHeight="1">
      <c r="A26" s="221" t="s">
        <v>656</v>
      </c>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row>
    <row r="27" spans="1:36" ht="17.25" customHeight="1">
      <c r="A27" s="221" t="s">
        <v>657</v>
      </c>
      <c r="B27" s="214"/>
      <c r="C27" s="214"/>
      <c r="D27" s="214"/>
      <c r="E27" s="214"/>
      <c r="F27" s="214"/>
      <c r="G27" s="214"/>
      <c r="H27" s="214"/>
      <c r="I27" s="214"/>
      <c r="J27" s="214"/>
      <c r="K27" s="214"/>
      <c r="L27" s="214"/>
      <c r="M27" s="214"/>
      <c r="N27" s="214"/>
      <c r="O27" s="214"/>
      <c r="P27" s="214"/>
      <c r="Q27" s="214"/>
      <c r="R27" s="214"/>
      <c r="S27" s="214"/>
      <c r="T27" s="214"/>
      <c r="U27" s="214"/>
    </row>
    <row r="28" spans="1:36" ht="17.25" customHeight="1">
      <c r="A28" s="221" t="s">
        <v>658</v>
      </c>
      <c r="B28" s="214"/>
      <c r="C28" s="214"/>
      <c r="D28" s="214"/>
      <c r="E28" s="214"/>
      <c r="F28" s="214"/>
      <c r="G28" s="214"/>
      <c r="H28" s="214"/>
      <c r="I28" s="214"/>
      <c r="J28" s="214"/>
      <c r="K28" s="214"/>
      <c r="L28" s="214"/>
      <c r="M28" s="214"/>
      <c r="N28" s="214"/>
      <c r="O28" s="214"/>
      <c r="P28" s="214"/>
      <c r="Q28" s="214"/>
      <c r="R28" s="214"/>
      <c r="S28" s="214"/>
      <c r="T28" s="214"/>
      <c r="U28" s="214"/>
    </row>
    <row r="29" spans="1:36" ht="17.25" customHeight="1">
      <c r="A29" s="221" t="s">
        <v>659</v>
      </c>
      <c r="B29" s="167"/>
      <c r="C29" s="167"/>
      <c r="D29" s="167"/>
      <c r="E29" s="167"/>
      <c r="F29" s="167"/>
      <c r="G29" s="167"/>
      <c r="H29" s="167"/>
      <c r="I29" s="167"/>
      <c r="J29" s="167"/>
      <c r="K29" s="167"/>
      <c r="L29" s="167"/>
      <c r="M29" s="167"/>
      <c r="N29" s="167"/>
      <c r="O29" s="167"/>
      <c r="P29" s="167"/>
      <c r="Q29" s="167"/>
      <c r="R29" s="167"/>
      <c r="S29" s="167"/>
      <c r="T29" s="167"/>
      <c r="U29" s="167"/>
    </row>
    <row r="30" spans="1:36" ht="17.25" customHeight="1">
      <c r="A30" s="221" t="s">
        <v>660</v>
      </c>
    </row>
    <row r="31" spans="1:36" ht="17.25" customHeight="1">
      <c r="A31" s="221" t="s">
        <v>661</v>
      </c>
    </row>
  </sheetData>
  <mergeCells count="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164" customWidth="1"/>
    <col min="25" max="16384" width="9" style="164"/>
  </cols>
  <sheetData>
    <row r="1" spans="1:26" ht="17.25" customHeight="1">
      <c r="R1" s="66"/>
      <c r="S1" s="66"/>
      <c r="T1" s="66"/>
      <c r="U1" s="66"/>
      <c r="V1" s="66"/>
      <c r="W1" s="66"/>
      <c r="X1" s="66" t="s">
        <v>662</v>
      </c>
      <c r="Y1" s="142" t="s">
        <v>187</v>
      </c>
      <c r="Z1" s="1"/>
    </row>
    <row r="2" spans="1:26" ht="17.25" customHeight="1">
      <c r="A2" s="167"/>
    </row>
    <row r="3" spans="1:26" ht="17.25" customHeight="1">
      <c r="A3" s="810" t="s">
        <v>663</v>
      </c>
      <c r="B3" s="810"/>
      <c r="C3" s="810"/>
      <c r="D3" s="810"/>
      <c r="E3" s="810"/>
      <c r="F3" s="810"/>
      <c r="G3" s="810"/>
      <c r="H3" s="810"/>
      <c r="I3" s="810"/>
      <c r="J3" s="810"/>
      <c r="K3" s="810"/>
      <c r="L3" s="810"/>
      <c r="M3" s="810"/>
      <c r="N3" s="810"/>
      <c r="O3" s="810"/>
      <c r="P3" s="810"/>
      <c r="Q3" s="810"/>
      <c r="R3" s="810"/>
      <c r="S3" s="810"/>
      <c r="T3" s="810"/>
      <c r="U3" s="810"/>
      <c r="V3" s="810"/>
      <c r="W3" s="810"/>
      <c r="X3" s="810"/>
    </row>
    <row r="4" spans="1:26" ht="17.25" customHeight="1">
      <c r="A4" s="810"/>
      <c r="B4" s="810"/>
      <c r="C4" s="810"/>
      <c r="D4" s="810"/>
      <c r="E4" s="810"/>
      <c r="F4" s="810"/>
      <c r="G4" s="810"/>
      <c r="H4" s="810"/>
      <c r="I4" s="810"/>
      <c r="J4" s="810"/>
      <c r="K4" s="810"/>
      <c r="L4" s="810"/>
      <c r="M4" s="810"/>
      <c r="N4" s="810"/>
      <c r="O4" s="810"/>
      <c r="P4" s="810"/>
      <c r="Q4" s="810"/>
      <c r="R4" s="810"/>
      <c r="S4" s="810"/>
      <c r="T4" s="810"/>
      <c r="U4" s="810"/>
      <c r="V4" s="810"/>
      <c r="W4" s="810"/>
      <c r="X4" s="810"/>
    </row>
    <row r="5" spans="1:26" ht="17.25" customHeight="1">
      <c r="A5" s="167"/>
    </row>
    <row r="6" spans="1:26" s="1" customFormat="1" ht="17.25" customHeight="1">
      <c r="O6" s="70"/>
      <c r="P6" s="70"/>
      <c r="S6" s="636" t="s">
        <v>175</v>
      </c>
      <c r="T6" s="636"/>
      <c r="U6" s="636"/>
      <c r="V6" s="636"/>
      <c r="W6" s="636"/>
      <c r="X6" s="636"/>
    </row>
    <row r="7" spans="1:26" s="1" customFormat="1" ht="17.25" customHeight="1">
      <c r="A7" s="1" t="s">
        <v>639</v>
      </c>
      <c r="E7" s="70"/>
      <c r="L7" s="70"/>
    </row>
    <row r="8" spans="1:26" s="1" customFormat="1" ht="17.25" customHeight="1">
      <c r="J8" s="615" t="s">
        <v>164</v>
      </c>
      <c r="K8" s="615"/>
      <c r="L8" s="615"/>
      <c r="M8" s="615"/>
      <c r="N8" s="615"/>
      <c r="O8" s="616" t="str">
        <f>IF(基本情報!$C$3="","",基本情報!$C$3)</f>
        <v/>
      </c>
      <c r="P8" s="616"/>
      <c r="Q8" s="616"/>
      <c r="R8" s="616"/>
      <c r="S8" s="616"/>
      <c r="T8" s="616"/>
      <c r="U8" s="616"/>
      <c r="V8" s="616"/>
      <c r="W8" s="616"/>
      <c r="X8" s="616"/>
    </row>
    <row r="9" spans="1:26" s="1" customFormat="1"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6" s="1" customFormat="1" ht="17.25" customHeight="1">
      <c r="J10" s="615" t="s">
        <v>194</v>
      </c>
      <c r="K10" s="615"/>
      <c r="L10" s="615"/>
      <c r="M10" s="615"/>
      <c r="N10" s="615"/>
      <c r="O10" s="616" t="str">
        <f>IF(基本情報!$C$5="","",基本情報!$C$5)</f>
        <v/>
      </c>
      <c r="P10" s="616"/>
      <c r="Q10" s="616"/>
      <c r="R10" s="616"/>
      <c r="S10" s="616"/>
      <c r="T10" s="616"/>
      <c r="U10" s="616"/>
      <c r="V10" s="616"/>
      <c r="W10" s="616"/>
      <c r="X10" s="616"/>
    </row>
    <row r="11" spans="1:26" ht="17.25" customHeight="1">
      <c r="A11" s="167"/>
    </row>
    <row r="12" spans="1:26" ht="17.25" customHeight="1">
      <c r="A12" s="224" t="s">
        <v>664</v>
      </c>
      <c r="B12" s="224"/>
      <c r="C12" s="224"/>
      <c r="D12" s="224"/>
      <c r="E12" s="224"/>
      <c r="F12" s="224"/>
      <c r="G12" s="224"/>
      <c r="H12" s="224"/>
      <c r="I12" s="224"/>
      <c r="J12" s="224"/>
      <c r="K12" s="224"/>
      <c r="L12" s="224"/>
      <c r="M12" s="224"/>
      <c r="N12" s="224"/>
      <c r="O12" s="224"/>
      <c r="P12" s="224"/>
      <c r="Q12" s="224"/>
      <c r="R12" s="225"/>
      <c r="S12" s="225"/>
      <c r="T12" s="225"/>
      <c r="U12" s="225"/>
      <c r="V12" s="225"/>
      <c r="W12" s="225"/>
      <c r="X12" s="225"/>
    </row>
    <row r="13" spans="1:26" ht="17.25" customHeight="1">
      <c r="A13" s="164" t="s">
        <v>665</v>
      </c>
      <c r="R13" s="165"/>
      <c r="S13" s="165"/>
      <c r="T13" s="165"/>
      <c r="U13" s="165"/>
      <c r="V13" s="165"/>
      <c r="W13" s="165"/>
      <c r="X13" s="165"/>
    </row>
    <row r="14" spans="1:26" ht="17.25" customHeight="1">
      <c r="A14" s="165"/>
      <c r="B14" s="165"/>
      <c r="C14" s="165"/>
      <c r="D14" s="165"/>
      <c r="E14" s="165"/>
      <c r="F14" s="165"/>
      <c r="G14" s="165"/>
      <c r="H14" s="165"/>
      <c r="I14" s="165"/>
      <c r="J14" s="165"/>
      <c r="K14" s="165"/>
      <c r="L14" s="165"/>
      <c r="M14" s="165"/>
      <c r="N14" s="165"/>
      <c r="O14" s="165"/>
      <c r="P14" s="165"/>
      <c r="Q14" s="165"/>
      <c r="R14" s="165"/>
      <c r="S14" s="165"/>
      <c r="T14" s="165"/>
      <c r="U14" s="165"/>
      <c r="V14" s="165"/>
      <c r="W14" s="165"/>
      <c r="X14" s="165"/>
    </row>
    <row r="15" spans="1:26" ht="17.25" customHeight="1">
      <c r="A15" s="1065" t="s">
        <v>619</v>
      </c>
      <c r="B15" s="1065"/>
      <c r="C15" s="1065"/>
      <c r="D15" s="1065"/>
      <c r="E15" s="1065"/>
      <c r="F15" s="1065"/>
      <c r="G15" s="1065"/>
      <c r="H15" s="1065"/>
      <c r="I15" s="1065"/>
      <c r="J15" s="1065"/>
      <c r="K15" s="1065"/>
      <c r="L15" s="1065"/>
      <c r="M15" s="1065"/>
      <c r="N15" s="1065"/>
      <c r="O15" s="1065"/>
      <c r="P15" s="1065"/>
      <c r="Q15" s="1065"/>
      <c r="R15" s="1065"/>
      <c r="S15" s="1065"/>
      <c r="T15" s="1065"/>
      <c r="U15" s="1065"/>
      <c r="V15" s="1065"/>
      <c r="W15" s="1065"/>
      <c r="X15" s="1065"/>
    </row>
    <row r="16" spans="1:26" ht="17.25" customHeight="1">
      <c r="A16" s="66"/>
    </row>
    <row r="17" spans="1:24" ht="17.25" customHeight="1">
      <c r="A17" s="211" t="s">
        <v>666</v>
      </c>
      <c r="B17" s="171"/>
      <c r="C17" s="171"/>
      <c r="D17" s="171"/>
      <c r="E17" s="171"/>
      <c r="F17" s="171"/>
      <c r="G17" s="171"/>
      <c r="H17" s="171"/>
      <c r="I17" s="171"/>
      <c r="J17" s="171"/>
      <c r="K17" s="171"/>
      <c r="L17" s="171"/>
      <c r="M17" s="171"/>
      <c r="N17" s="171"/>
      <c r="O17" s="171"/>
      <c r="P17" s="171"/>
      <c r="Q17" s="171"/>
      <c r="R17" s="205"/>
      <c r="S17" s="205"/>
      <c r="T17" s="205"/>
      <c r="U17" s="205"/>
      <c r="V17" s="205"/>
      <c r="W17" s="205"/>
      <c r="X17" s="207"/>
    </row>
    <row r="18" spans="1:24" ht="17.25" customHeight="1">
      <c r="A18" s="212"/>
      <c r="R18" s="167"/>
      <c r="S18" s="167"/>
      <c r="T18" s="167"/>
      <c r="U18" s="167"/>
      <c r="V18" s="167"/>
      <c r="W18" s="167"/>
      <c r="X18" s="208"/>
    </row>
    <row r="19" spans="1:24" ht="17.25" customHeight="1">
      <c r="A19" s="212" t="s">
        <v>667</v>
      </c>
      <c r="R19" s="167"/>
      <c r="S19" s="167"/>
      <c r="T19" s="167"/>
      <c r="U19" s="167"/>
      <c r="V19" s="167"/>
      <c r="W19" s="167"/>
      <c r="X19" s="208"/>
    </row>
    <row r="20" spans="1:24" ht="17.25" customHeight="1">
      <c r="A20" s="212"/>
      <c r="B20" s="226" t="s">
        <v>284</v>
      </c>
      <c r="C20" s="164" t="s">
        <v>632</v>
      </c>
      <c r="I20" s="226" t="s">
        <v>284</v>
      </c>
      <c r="J20" s="164" t="s">
        <v>633</v>
      </c>
      <c r="P20" s="226" t="s">
        <v>284</v>
      </c>
      <c r="Q20" s="165" t="s">
        <v>634</v>
      </c>
      <c r="S20" s="165"/>
      <c r="T20" s="165"/>
      <c r="U20" s="165"/>
      <c r="V20" s="165"/>
      <c r="W20" s="165"/>
      <c r="X20" s="209"/>
    </row>
    <row r="21" spans="1:24" ht="17.25" customHeight="1">
      <c r="A21" s="212" t="s">
        <v>668</v>
      </c>
      <c r="Q21" s="167"/>
      <c r="S21" s="167"/>
      <c r="T21" s="167"/>
      <c r="U21" s="167"/>
      <c r="V21" s="167"/>
      <c r="W21" s="167"/>
      <c r="X21" s="208"/>
    </row>
    <row r="22" spans="1:24" ht="17.25" customHeight="1">
      <c r="A22" s="212"/>
      <c r="B22" s="226" t="s">
        <v>284</v>
      </c>
      <c r="C22" s="164" t="s">
        <v>669</v>
      </c>
      <c r="I22" s="226" t="s">
        <v>284</v>
      </c>
      <c r="J22" s="164" t="s">
        <v>650</v>
      </c>
      <c r="P22" s="226" t="s">
        <v>284</v>
      </c>
      <c r="Q22" s="164" t="s">
        <v>670</v>
      </c>
      <c r="X22" s="173"/>
    </row>
    <row r="23" spans="1:24" ht="17.25" customHeight="1">
      <c r="A23" s="210" t="s">
        <v>671</v>
      </c>
      <c r="Q23" s="173"/>
      <c r="R23" s="206"/>
      <c r="S23" s="206"/>
      <c r="T23" s="206"/>
      <c r="U23" s="206"/>
      <c r="V23" s="206"/>
      <c r="W23" s="206"/>
      <c r="X23" s="213"/>
    </row>
    <row r="24" spans="1:24" ht="17.25" customHeight="1">
      <c r="A24" s="1155" t="s">
        <v>672</v>
      </c>
      <c r="B24" s="1158" t="s">
        <v>673</v>
      </c>
      <c r="C24" s="1071"/>
      <c r="D24" s="1071"/>
      <c r="E24" s="1071"/>
      <c r="F24" s="1071"/>
      <c r="G24" s="1150" t="s">
        <v>284</v>
      </c>
      <c r="H24" s="1152" t="s">
        <v>651</v>
      </c>
      <c r="I24" s="1152"/>
      <c r="J24" s="1152"/>
      <c r="K24" s="1152"/>
      <c r="L24" s="1152"/>
      <c r="M24" s="1152"/>
      <c r="N24" s="1152"/>
      <c r="O24" s="1152"/>
      <c r="P24" s="1150" t="s">
        <v>284</v>
      </c>
      <c r="Q24" s="1152" t="s">
        <v>674</v>
      </c>
      <c r="R24" s="1152"/>
      <c r="S24" s="1152"/>
      <c r="T24" s="1152"/>
      <c r="U24" s="1152"/>
      <c r="V24" s="1152"/>
      <c r="W24" s="1152"/>
      <c r="X24" s="1153"/>
    </row>
    <row r="25" spans="1:24" ht="17.25" customHeight="1">
      <c r="A25" s="1156"/>
      <c r="B25" s="1159"/>
      <c r="C25" s="1080"/>
      <c r="D25" s="1080"/>
      <c r="E25" s="1080"/>
      <c r="F25" s="1080"/>
      <c r="G25" s="1151"/>
      <c r="H25" s="1148"/>
      <c r="I25" s="1148"/>
      <c r="J25" s="1148"/>
      <c r="K25" s="1148"/>
      <c r="L25" s="1148"/>
      <c r="M25" s="1148"/>
      <c r="N25" s="1148"/>
      <c r="O25" s="1148"/>
      <c r="P25" s="1151"/>
      <c r="Q25" s="1148"/>
      <c r="R25" s="1148"/>
      <c r="S25" s="1148"/>
      <c r="T25" s="1148"/>
      <c r="U25" s="1148"/>
      <c r="V25" s="1148"/>
      <c r="W25" s="1148"/>
      <c r="X25" s="1154"/>
    </row>
    <row r="26" spans="1:24" ht="17.25" customHeight="1">
      <c r="A26" s="1156"/>
      <c r="B26" s="1159"/>
      <c r="C26" s="1080"/>
      <c r="D26" s="1080"/>
      <c r="E26" s="1080"/>
      <c r="F26" s="1080"/>
      <c r="G26" s="1151" t="s">
        <v>284</v>
      </c>
      <c r="H26" s="1148" t="s">
        <v>652</v>
      </c>
      <c r="I26" s="1148"/>
      <c r="J26" s="1148"/>
      <c r="K26" s="1148"/>
      <c r="L26" s="1148"/>
      <c r="M26" s="1148"/>
      <c r="N26" s="1148"/>
      <c r="O26" s="1148"/>
      <c r="P26" s="1151" t="s">
        <v>284</v>
      </c>
      <c r="Q26" s="1148" t="s">
        <v>675</v>
      </c>
      <c r="R26" s="1148"/>
      <c r="S26" s="1148"/>
      <c r="T26" s="1148"/>
      <c r="U26" s="1148"/>
      <c r="V26" s="1148"/>
      <c r="W26" s="1148"/>
      <c r="X26" s="1154"/>
    </row>
    <row r="27" spans="1:24" ht="17.25" customHeight="1">
      <c r="A27" s="1156"/>
      <c r="B27" s="1160"/>
      <c r="C27" s="1082"/>
      <c r="D27" s="1082"/>
      <c r="E27" s="1082"/>
      <c r="F27" s="1082"/>
      <c r="G27" s="1151"/>
      <c r="H27" s="1149"/>
      <c r="I27" s="1149"/>
      <c r="J27" s="1149"/>
      <c r="K27" s="1149"/>
      <c r="L27" s="1149"/>
      <c r="M27" s="1149"/>
      <c r="N27" s="1149"/>
      <c r="O27" s="1149"/>
      <c r="P27" s="1151"/>
      <c r="Q27" s="1149"/>
      <c r="R27" s="1149"/>
      <c r="S27" s="1149"/>
      <c r="T27" s="1149"/>
      <c r="U27" s="1149"/>
      <c r="V27" s="1149"/>
      <c r="W27" s="1149"/>
      <c r="X27" s="1162"/>
    </row>
    <row r="28" spans="1:24" ht="17.25" customHeight="1">
      <c r="A28" s="1156"/>
      <c r="B28" s="1158" t="s">
        <v>676</v>
      </c>
      <c r="C28" s="1071"/>
      <c r="D28" s="1071"/>
      <c r="E28" s="1071"/>
      <c r="F28" s="1071"/>
      <c r="G28" s="1150" t="s">
        <v>284</v>
      </c>
      <c r="H28" s="1152" t="s">
        <v>653</v>
      </c>
      <c r="I28" s="1152"/>
      <c r="J28" s="1152"/>
      <c r="K28" s="1152"/>
      <c r="L28" s="1152"/>
      <c r="M28" s="1152"/>
      <c r="N28" s="1152"/>
      <c r="O28" s="1152"/>
      <c r="P28" s="1150" t="s">
        <v>284</v>
      </c>
      <c r="Q28" s="1152" t="s">
        <v>649</v>
      </c>
      <c r="R28" s="1152"/>
      <c r="S28" s="1152"/>
      <c r="T28" s="1152"/>
      <c r="U28" s="1152"/>
      <c r="V28" s="1152"/>
      <c r="W28" s="1152"/>
      <c r="X28" s="1153"/>
    </row>
    <row r="29" spans="1:24" ht="17.25" customHeight="1">
      <c r="A29" s="1156"/>
      <c r="B29" s="1160"/>
      <c r="C29" s="1082"/>
      <c r="D29" s="1082"/>
      <c r="E29" s="1082"/>
      <c r="F29" s="1082"/>
      <c r="G29" s="1151"/>
      <c r="H29" s="1149"/>
      <c r="I29" s="1149"/>
      <c r="J29" s="1149"/>
      <c r="K29" s="1149"/>
      <c r="L29" s="1149"/>
      <c r="M29" s="1149"/>
      <c r="N29" s="1149"/>
      <c r="O29" s="1149"/>
      <c r="P29" s="1151"/>
      <c r="Q29" s="1149"/>
      <c r="R29" s="1149"/>
      <c r="S29" s="1149"/>
      <c r="T29" s="1149"/>
      <c r="U29" s="1149"/>
      <c r="V29" s="1149"/>
      <c r="W29" s="1149"/>
      <c r="X29" s="1162"/>
    </row>
    <row r="30" spans="1:24" ht="17.25" customHeight="1">
      <c r="A30" s="1156"/>
      <c r="B30" s="1158" t="s">
        <v>677</v>
      </c>
      <c r="C30" s="1071"/>
      <c r="D30" s="1071"/>
      <c r="E30" s="1071"/>
      <c r="F30" s="1071"/>
      <c r="G30" s="1150" t="s">
        <v>284</v>
      </c>
      <c r="H30" s="1152" t="s">
        <v>654</v>
      </c>
      <c r="I30" s="1152"/>
      <c r="J30" s="1152"/>
      <c r="K30" s="1152"/>
      <c r="L30" s="1152"/>
      <c r="M30" s="1152"/>
      <c r="N30" s="1152"/>
      <c r="O30" s="1152"/>
      <c r="P30" s="1150" t="s">
        <v>284</v>
      </c>
      <c r="Q30" s="1152" t="s">
        <v>678</v>
      </c>
      <c r="R30" s="1152"/>
      <c r="S30" s="1152"/>
      <c r="T30" s="1152"/>
      <c r="U30" s="1152"/>
      <c r="V30" s="1152"/>
      <c r="W30" s="1152"/>
      <c r="X30" s="1153"/>
    </row>
    <row r="31" spans="1:24" ht="17.25" customHeight="1">
      <c r="A31" s="1156"/>
      <c r="B31" s="1159"/>
      <c r="C31" s="1080"/>
      <c r="D31" s="1080"/>
      <c r="E31" s="1080"/>
      <c r="F31" s="1080"/>
      <c r="G31" s="1151"/>
      <c r="H31" s="1148"/>
      <c r="I31" s="1148"/>
      <c r="J31" s="1148"/>
      <c r="K31" s="1148"/>
      <c r="L31" s="1148"/>
      <c r="M31" s="1148"/>
      <c r="N31" s="1148"/>
      <c r="O31" s="1148"/>
      <c r="P31" s="1151"/>
      <c r="Q31" s="1148"/>
      <c r="R31" s="1148"/>
      <c r="S31" s="1148"/>
      <c r="T31" s="1148"/>
      <c r="U31" s="1148"/>
      <c r="V31" s="1148"/>
      <c r="W31" s="1148"/>
      <c r="X31" s="1154"/>
    </row>
    <row r="32" spans="1:24" ht="17.25" customHeight="1">
      <c r="A32" s="1156"/>
      <c r="B32" s="1159"/>
      <c r="C32" s="1080"/>
      <c r="D32" s="1080"/>
      <c r="E32" s="1080"/>
      <c r="F32" s="1080"/>
      <c r="G32" s="1151" t="s">
        <v>284</v>
      </c>
      <c r="H32" s="1148" t="s">
        <v>679</v>
      </c>
      <c r="I32" s="1148"/>
      <c r="J32" s="1148"/>
      <c r="K32" s="1148"/>
      <c r="L32" s="1148"/>
      <c r="M32" s="1148"/>
      <c r="N32" s="1148"/>
      <c r="O32" s="1148"/>
      <c r="P32" s="1065"/>
      <c r="Q32" s="1148"/>
      <c r="R32" s="1148"/>
      <c r="S32" s="1148"/>
      <c r="T32" s="1148"/>
      <c r="U32" s="1148"/>
      <c r="V32" s="1148"/>
      <c r="W32" s="1148"/>
      <c r="X32" s="1154"/>
    </row>
    <row r="33" spans="1:24" ht="17.25" customHeight="1">
      <c r="A33" s="1156"/>
      <c r="B33" s="1159"/>
      <c r="C33" s="1080"/>
      <c r="D33" s="1080"/>
      <c r="E33" s="1080"/>
      <c r="F33" s="1080"/>
      <c r="G33" s="1151"/>
      <c r="H33" s="1148"/>
      <c r="I33" s="1148"/>
      <c r="J33" s="1148"/>
      <c r="K33" s="1148"/>
      <c r="L33" s="1148"/>
      <c r="M33" s="1148"/>
      <c r="N33" s="1148"/>
      <c r="O33" s="1148"/>
      <c r="P33" s="1065"/>
      <c r="Q33" s="1148"/>
      <c r="R33" s="1148"/>
      <c r="S33" s="1148"/>
      <c r="T33" s="1148"/>
      <c r="U33" s="1148"/>
      <c r="V33" s="1148"/>
      <c r="W33" s="1148"/>
      <c r="X33" s="1154"/>
    </row>
    <row r="34" spans="1:24" ht="17.25" customHeight="1">
      <c r="A34" s="1156"/>
      <c r="B34" s="1159"/>
      <c r="C34" s="1080"/>
      <c r="D34" s="1080"/>
      <c r="E34" s="1080"/>
      <c r="F34" s="1080"/>
      <c r="G34" s="1151" t="s">
        <v>284</v>
      </c>
      <c r="H34" s="1148" t="s">
        <v>655</v>
      </c>
      <c r="I34" s="1148"/>
      <c r="J34" s="1148"/>
      <c r="K34" s="1148"/>
      <c r="L34" s="1148"/>
      <c r="M34" s="1148"/>
      <c r="N34" s="1148"/>
      <c r="O34" s="1148"/>
      <c r="P34" s="1151" t="s">
        <v>284</v>
      </c>
      <c r="Q34" s="1148" t="s">
        <v>649</v>
      </c>
      <c r="R34" s="1148"/>
      <c r="S34" s="1148"/>
      <c r="T34" s="1148"/>
      <c r="U34" s="1148"/>
      <c r="V34" s="1148"/>
      <c r="W34" s="1148"/>
      <c r="X34" s="1154"/>
    </row>
    <row r="35" spans="1:24" ht="17.25" customHeight="1">
      <c r="A35" s="1157"/>
      <c r="B35" s="1160"/>
      <c r="C35" s="1082"/>
      <c r="D35" s="1082"/>
      <c r="E35" s="1082"/>
      <c r="F35" s="1082"/>
      <c r="G35" s="1161"/>
      <c r="H35" s="1149"/>
      <c r="I35" s="1149"/>
      <c r="J35" s="1149"/>
      <c r="K35" s="1149"/>
      <c r="L35" s="1149"/>
      <c r="M35" s="1149"/>
      <c r="N35" s="1149"/>
      <c r="O35" s="1149"/>
      <c r="P35" s="1161"/>
      <c r="Q35" s="1149"/>
      <c r="R35" s="1149"/>
      <c r="S35" s="1149"/>
      <c r="T35" s="1149"/>
      <c r="U35" s="1149"/>
      <c r="V35" s="1149"/>
      <c r="W35" s="1149"/>
      <c r="X35" s="1162"/>
    </row>
    <row r="36" spans="1:24" ht="17.25" customHeight="1">
      <c r="A36" s="167"/>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2"/>
  <sheetViews>
    <sheetView workbookViewId="0">
      <selection sqref="A1:B1"/>
    </sheetView>
  </sheetViews>
  <sheetFormatPr defaultRowHeight="13.2"/>
  <cols>
    <col min="1" max="1" width="9.44140625" bestFit="1" customWidth="1"/>
    <col min="2" max="2" width="17.33203125" bestFit="1" customWidth="1"/>
    <col min="3" max="3" width="54.44140625" customWidth="1"/>
  </cols>
  <sheetData>
    <row r="1" spans="1:3">
      <c r="A1" s="597" t="s">
        <v>161</v>
      </c>
      <c r="B1" s="598"/>
      <c r="C1" s="514"/>
    </row>
    <row r="2" spans="1:3">
      <c r="A2" s="597" t="s">
        <v>162</v>
      </c>
      <c r="B2" s="598"/>
      <c r="C2" s="514"/>
    </row>
    <row r="3" spans="1:3">
      <c r="A3" s="599" t="s">
        <v>163</v>
      </c>
      <c r="B3" s="515" t="s">
        <v>164</v>
      </c>
      <c r="C3" s="514"/>
    </row>
    <row r="4" spans="1:3">
      <c r="A4" s="600"/>
      <c r="B4" s="515" t="s">
        <v>165</v>
      </c>
      <c r="C4" s="514"/>
    </row>
    <row r="5" spans="1:3">
      <c r="A5" s="601"/>
      <c r="B5" s="515" t="s">
        <v>166</v>
      </c>
      <c r="C5" s="514"/>
    </row>
    <row r="6" spans="1:3">
      <c r="A6" s="597" t="s">
        <v>167</v>
      </c>
      <c r="B6" s="598"/>
      <c r="C6" s="537"/>
    </row>
    <row r="7" spans="1:3">
      <c r="A7" s="597" t="s">
        <v>168</v>
      </c>
      <c r="B7" s="598"/>
      <c r="C7" s="537"/>
    </row>
    <row r="8" spans="1:3">
      <c r="A8" s="597" t="s">
        <v>169</v>
      </c>
      <c r="B8" s="598"/>
      <c r="C8" s="537"/>
    </row>
    <row r="9" spans="1:3">
      <c r="A9" s="597" t="s">
        <v>170</v>
      </c>
      <c r="B9" s="598"/>
      <c r="C9" s="537"/>
    </row>
    <row r="10" spans="1:3">
      <c r="A10" s="597" t="s">
        <v>171</v>
      </c>
      <c r="B10" s="598"/>
      <c r="C10" s="537"/>
    </row>
    <row r="11" spans="1:3">
      <c r="A11" s="597" t="s">
        <v>172</v>
      </c>
      <c r="B11" s="598"/>
      <c r="C11" s="537"/>
    </row>
    <row r="12" spans="1:3">
      <c r="A12" s="597" t="s">
        <v>173</v>
      </c>
      <c r="B12" s="598"/>
      <c r="C12" s="537"/>
    </row>
    <row r="13" spans="1:3">
      <c r="A13" s="597" t="s">
        <v>174</v>
      </c>
      <c r="B13" s="598"/>
      <c r="C13" s="513" t="s">
        <v>175</v>
      </c>
    </row>
    <row r="14" spans="1:3">
      <c r="A14" s="597" t="s">
        <v>176</v>
      </c>
      <c r="B14" s="598"/>
      <c r="C14" s="513" t="s">
        <v>175</v>
      </c>
    </row>
    <row r="15" spans="1:3">
      <c r="A15" s="597" t="s">
        <v>177</v>
      </c>
      <c r="B15" s="598"/>
      <c r="C15" s="513" t="s">
        <v>175</v>
      </c>
    </row>
    <row r="16" spans="1:3">
      <c r="A16" s="597" t="s">
        <v>178</v>
      </c>
      <c r="B16" s="598"/>
      <c r="C16" s="513" t="s">
        <v>175</v>
      </c>
    </row>
    <row r="17" spans="1:3">
      <c r="A17" s="597" t="s">
        <v>179</v>
      </c>
      <c r="B17" s="598"/>
      <c r="C17" s="513" t="s">
        <v>175</v>
      </c>
    </row>
    <row r="18" spans="1:3">
      <c r="A18" s="597" t="s">
        <v>180</v>
      </c>
      <c r="B18" s="598"/>
      <c r="C18" s="513" t="s">
        <v>175</v>
      </c>
    </row>
    <row r="19" spans="1:3">
      <c r="A19" s="597" t="s">
        <v>181</v>
      </c>
      <c r="B19" s="598"/>
      <c r="C19" s="513" t="s">
        <v>175</v>
      </c>
    </row>
    <row r="20" spans="1:3">
      <c r="A20" s="597" t="s">
        <v>182</v>
      </c>
      <c r="B20" s="598"/>
      <c r="C20" s="513" t="s">
        <v>175</v>
      </c>
    </row>
    <row r="21" spans="1:3">
      <c r="A21" s="596" t="s">
        <v>183</v>
      </c>
      <c r="B21" s="510" t="s">
        <v>184</v>
      </c>
      <c r="C21" s="511"/>
    </row>
    <row r="22" spans="1:3">
      <c r="A22" s="596"/>
      <c r="B22" s="510" t="s">
        <v>185</v>
      </c>
      <c r="C22" s="512"/>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xr:uid="{00000000-0002-0000-0200-000000000000}">
      <formula1>"大契乙,都整工"</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topLeftCell="A10"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680</v>
      </c>
      <c r="Y1" s="142" t="s">
        <v>187</v>
      </c>
    </row>
    <row r="3" spans="1:25" ht="17.25" customHeight="1">
      <c r="A3" s="80"/>
      <c r="B3" s="81"/>
      <c r="C3" s="4"/>
    </row>
    <row r="4" spans="1:25" ht="17.25" customHeight="1">
      <c r="A4" s="907" t="s">
        <v>681</v>
      </c>
      <c r="B4" s="908"/>
      <c r="C4" s="909"/>
    </row>
    <row r="5" spans="1:25" ht="17.25" customHeight="1">
      <c r="A5" s="907" t="s">
        <v>682</v>
      </c>
      <c r="B5" s="908"/>
      <c r="C5" s="909"/>
    </row>
    <row r="6" spans="1:25" ht="17.25" customHeight="1">
      <c r="A6" s="82"/>
      <c r="B6" s="79"/>
      <c r="C6" s="83"/>
    </row>
    <row r="8" spans="1:25" ht="17.25" customHeight="1">
      <c r="A8" s="759" t="s">
        <v>683</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0" spans="1:25" ht="17.25" customHeight="1">
      <c r="G10" s="84"/>
      <c r="H10" s="84"/>
      <c r="I10" s="84"/>
      <c r="J10" s="84"/>
      <c r="K10" s="84"/>
      <c r="L10" s="84"/>
      <c r="M10" s="84"/>
      <c r="N10" s="84"/>
      <c r="O10" s="84"/>
      <c r="P10" s="84"/>
      <c r="Q10" s="84"/>
      <c r="R10" s="84"/>
      <c r="S10" s="84"/>
    </row>
    <row r="12" spans="1:25" ht="17.25" customHeight="1">
      <c r="B12" s="708" t="s">
        <v>684</v>
      </c>
      <c r="C12" s="708"/>
      <c r="D12" s="708"/>
      <c r="E12" s="708"/>
      <c r="F12" s="1163" t="str">
        <f>IF(基本情報!$C$1="","",基本情報!$C$1)</f>
        <v/>
      </c>
      <c r="G12" s="1163"/>
      <c r="H12" s="1163"/>
      <c r="I12" s="1163"/>
      <c r="J12" s="1163"/>
      <c r="K12" s="1163"/>
      <c r="L12" s="1163"/>
      <c r="M12" s="1163"/>
      <c r="N12" s="1163"/>
      <c r="O12" s="1163"/>
      <c r="P12" s="1163"/>
      <c r="Q12" s="1163"/>
      <c r="R12" s="1163"/>
      <c r="S12" s="1163"/>
      <c r="T12" s="78" t="s">
        <v>685</v>
      </c>
      <c r="U12" s="78"/>
      <c r="V12" s="78"/>
      <c r="W12" s="78"/>
    </row>
    <row r="13" spans="1:25" ht="17.25" customHeight="1">
      <c r="A13" s="917" t="s">
        <v>686</v>
      </c>
      <c r="B13" s="1166"/>
      <c r="C13" s="1166"/>
      <c r="D13" s="1166"/>
      <c r="E13" s="1166"/>
      <c r="F13" s="1166"/>
      <c r="G13" s="1165"/>
      <c r="H13" s="1165"/>
      <c r="I13" s="1165"/>
      <c r="J13" s="1165"/>
      <c r="K13" s="1165"/>
      <c r="L13" s="1165"/>
      <c r="M13" s="1165"/>
      <c r="N13" s="1165"/>
      <c r="O13" s="1165"/>
      <c r="P13" s="1165"/>
      <c r="Q13" s="1165"/>
      <c r="R13" s="1165"/>
      <c r="S13" s="1165"/>
      <c r="T13" s="1165"/>
      <c r="U13" s="1165"/>
      <c r="V13" s="1" t="s">
        <v>687</v>
      </c>
    </row>
    <row r="14" spans="1:25" ht="17.25" customHeight="1">
      <c r="A14" s="1167" t="s">
        <v>688</v>
      </c>
      <c r="B14" s="1167"/>
      <c r="C14" s="1167"/>
      <c r="D14" s="1167"/>
      <c r="E14" s="1167"/>
      <c r="F14" s="1167"/>
      <c r="G14" s="1168" t="str">
        <f>IF(OR(基本情報!$C$4="",基本情報!$C$5=""),"",CONCATENATE(基本情報!$C$4,"　",基本情報!$C$5))</f>
        <v/>
      </c>
      <c r="H14" s="1168"/>
      <c r="I14" s="1168"/>
      <c r="J14" s="1168"/>
      <c r="K14" s="1168"/>
      <c r="L14" s="1168"/>
      <c r="M14" s="1168"/>
      <c r="N14" s="1168"/>
      <c r="O14" s="1168"/>
      <c r="P14" s="1168"/>
      <c r="Q14" s="1168"/>
      <c r="R14" s="1168"/>
      <c r="S14" s="1168"/>
      <c r="T14" s="1168"/>
      <c r="U14" s="1168"/>
      <c r="V14" s="1" t="s">
        <v>689</v>
      </c>
    </row>
    <row r="15" spans="1:25" ht="17.25" customHeight="1">
      <c r="A15" s="1" t="s">
        <v>690</v>
      </c>
    </row>
    <row r="16" spans="1:25" ht="17.25" customHeight="1">
      <c r="A16" s="1" t="s">
        <v>691</v>
      </c>
    </row>
    <row r="18" spans="1:24" ht="17.25" customHeight="1">
      <c r="A18" s="614" t="s">
        <v>196</v>
      </c>
      <c r="B18" s="614"/>
      <c r="C18" s="614"/>
      <c r="D18" s="614"/>
      <c r="E18" s="614"/>
      <c r="F18" s="614"/>
      <c r="G18" s="614"/>
      <c r="H18" s="614"/>
      <c r="I18" s="614"/>
      <c r="J18" s="614"/>
      <c r="K18" s="614"/>
      <c r="L18" s="614"/>
      <c r="M18" s="614"/>
      <c r="N18" s="614"/>
      <c r="O18" s="614"/>
      <c r="P18" s="614"/>
      <c r="Q18" s="614"/>
      <c r="R18" s="614"/>
      <c r="S18" s="614"/>
      <c r="T18" s="614"/>
      <c r="U18" s="614"/>
      <c r="V18" s="614"/>
      <c r="W18" s="614"/>
      <c r="X18" s="614"/>
    </row>
    <row r="20" spans="1:24" ht="17.25" customHeight="1">
      <c r="A20" s="1" t="s">
        <v>692</v>
      </c>
    </row>
    <row r="21" spans="1:24" ht="17.25" customHeight="1">
      <c r="A21" s="1" t="s">
        <v>693</v>
      </c>
    </row>
    <row r="22" spans="1:24" ht="17.25" customHeight="1">
      <c r="A22" s="1" t="s">
        <v>694</v>
      </c>
    </row>
    <row r="23" spans="1:24" ht="17.25" customHeight="1">
      <c r="A23" s="1" t="s">
        <v>695</v>
      </c>
    </row>
    <row r="24" spans="1:24" ht="17.25" customHeight="1">
      <c r="A24" s="1" t="s">
        <v>696</v>
      </c>
    </row>
    <row r="26" spans="1:24" ht="17.25" customHeight="1">
      <c r="D26" s="718" t="s">
        <v>175</v>
      </c>
      <c r="E26" s="718"/>
      <c r="F26" s="718"/>
      <c r="G26" s="718"/>
      <c r="H26" s="718"/>
      <c r="I26" s="718"/>
    </row>
    <row r="28" spans="1:24" ht="17.25" customHeight="1">
      <c r="D28" s="908" t="s">
        <v>697</v>
      </c>
      <c r="E28" s="908"/>
      <c r="F28" s="908"/>
      <c r="G28" s="908"/>
      <c r="H28" s="908"/>
      <c r="I28" s="908"/>
      <c r="J28" s="1164"/>
      <c r="K28" s="1164"/>
      <c r="L28" s="1164"/>
      <c r="M28" s="1164"/>
      <c r="N28" s="1164"/>
      <c r="O28" s="1164"/>
      <c r="P28" s="1164"/>
      <c r="Q28" s="1164"/>
      <c r="R28" s="1164"/>
      <c r="S28" s="1164"/>
      <c r="T28" s="1164"/>
      <c r="U28" s="1164"/>
      <c r="V28" s="1164"/>
    </row>
    <row r="29" spans="1:24" ht="17.25" customHeight="1">
      <c r="D29" s="708" t="s">
        <v>698</v>
      </c>
      <c r="E29" s="708"/>
      <c r="F29" s="708"/>
      <c r="G29" s="708"/>
      <c r="H29" s="708"/>
      <c r="I29" s="708"/>
      <c r="J29" s="1165"/>
      <c r="K29" s="1165"/>
      <c r="L29" s="1165"/>
      <c r="M29" s="1165"/>
      <c r="N29" s="1165"/>
      <c r="O29" s="1165"/>
      <c r="P29" s="1165"/>
      <c r="Q29" s="1165"/>
      <c r="R29" s="1165"/>
      <c r="S29" s="1165"/>
      <c r="T29" s="1165"/>
      <c r="U29" s="1165"/>
      <c r="V29" s="1165"/>
      <c r="W29" s="18"/>
    </row>
    <row r="31" spans="1:24" ht="17.25" customHeight="1">
      <c r="G31" s="908"/>
      <c r="H31" s="908"/>
    </row>
    <row r="32" spans="1:24" ht="17.25" customHeight="1">
      <c r="D32" s="908" t="s">
        <v>697</v>
      </c>
      <c r="E32" s="908"/>
      <c r="F32" s="908"/>
      <c r="G32" s="908"/>
      <c r="H32" s="908"/>
      <c r="I32" s="908"/>
      <c r="J32" s="616" t="str">
        <f>IF(基本情報!$C$3="","",基本情報!$C$3)</f>
        <v/>
      </c>
      <c r="K32" s="616"/>
      <c r="L32" s="616"/>
      <c r="M32" s="616"/>
      <c r="N32" s="616"/>
      <c r="O32" s="616"/>
      <c r="P32" s="616"/>
      <c r="Q32" s="616"/>
      <c r="R32" s="616"/>
      <c r="S32" s="616"/>
      <c r="T32" s="616"/>
      <c r="U32" s="616"/>
      <c r="V32" s="616"/>
    </row>
    <row r="33" spans="4:23" ht="17.25" customHeight="1">
      <c r="D33" s="956" t="s">
        <v>163</v>
      </c>
      <c r="E33" s="956"/>
      <c r="F33" s="956"/>
      <c r="G33" s="956"/>
      <c r="H33" s="956"/>
      <c r="I33" s="956"/>
      <c r="J33" s="1163" t="str">
        <f>IF(OR(基本情報!$C$4="",基本情報!$C$5=""),"",CONCATENATE(基本情報!$C$4,"　",基本情報!$C$5))</f>
        <v/>
      </c>
      <c r="K33" s="1163"/>
      <c r="L33" s="1163"/>
      <c r="M33" s="1163"/>
      <c r="N33" s="1163"/>
      <c r="O33" s="1163"/>
      <c r="P33" s="1163"/>
      <c r="Q33" s="1163"/>
      <c r="R33" s="1163"/>
      <c r="S33" s="1163"/>
      <c r="T33" s="1163"/>
      <c r="U33" s="1163"/>
      <c r="V33" s="1163"/>
      <c r="W33" s="18"/>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X26"/>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2" spans="1:24" ht="17.25" customHeight="1">
      <c r="A2" s="614" t="s">
        <v>699</v>
      </c>
      <c r="B2" s="614"/>
      <c r="C2" s="614"/>
      <c r="D2" s="614"/>
      <c r="E2" s="614"/>
      <c r="F2" s="614"/>
      <c r="G2" s="614"/>
      <c r="H2" s="614"/>
      <c r="I2" s="614"/>
      <c r="J2" s="614"/>
      <c r="K2" s="614"/>
      <c r="L2" s="614"/>
      <c r="M2" s="614"/>
      <c r="N2" s="614"/>
      <c r="O2" s="614"/>
      <c r="P2" s="614"/>
      <c r="Q2" s="614"/>
      <c r="R2" s="614"/>
      <c r="S2" s="614"/>
      <c r="T2" s="614"/>
      <c r="U2" s="614"/>
      <c r="V2" s="614"/>
      <c r="W2" s="614"/>
      <c r="X2" s="614"/>
    </row>
    <row r="4" spans="1:24" ht="17.25" customHeight="1">
      <c r="A4" s="1" t="s">
        <v>700</v>
      </c>
    </row>
    <row r="5" spans="1:24" ht="17.25" customHeight="1">
      <c r="A5" s="1" t="s">
        <v>701</v>
      </c>
    </row>
    <row r="6" spans="1:24" ht="17.25" customHeight="1">
      <c r="A6" s="1" t="s">
        <v>702</v>
      </c>
    </row>
    <row r="7" spans="1:24" ht="17.25" customHeight="1">
      <c r="A7" s="1" t="s">
        <v>703</v>
      </c>
    </row>
    <row r="9" spans="1:24" ht="17.25" customHeight="1">
      <c r="A9" s="1" t="s">
        <v>704</v>
      </c>
    </row>
    <row r="10" spans="1:24" ht="17.25" customHeight="1">
      <c r="A10" s="1" t="s">
        <v>705</v>
      </c>
    </row>
    <row r="11" spans="1:24" ht="17.25" customHeight="1">
      <c r="A11" s="1" t="s">
        <v>706</v>
      </c>
    </row>
    <row r="12" spans="1:24" ht="17.25" customHeight="1">
      <c r="A12" s="1" t="s">
        <v>707</v>
      </c>
    </row>
    <row r="13" spans="1:24" ht="17.25" customHeight="1">
      <c r="A13" s="1" t="s">
        <v>708</v>
      </c>
    </row>
    <row r="14" spans="1:24" ht="17.25" customHeight="1">
      <c r="A14" s="1" t="s">
        <v>709</v>
      </c>
    </row>
    <row r="15" spans="1:24" ht="17.25" customHeight="1">
      <c r="A15" s="1" t="s">
        <v>710</v>
      </c>
    </row>
    <row r="17" spans="1:24" ht="17.25" customHeight="1">
      <c r="A17" s="634" t="s">
        <v>711</v>
      </c>
      <c r="B17" s="634"/>
      <c r="C17" s="634"/>
      <c r="D17" s="634"/>
      <c r="E17" s="634"/>
      <c r="F17" s="634"/>
      <c r="G17" s="634"/>
      <c r="H17" s="634"/>
      <c r="I17" s="634"/>
      <c r="J17" s="634"/>
      <c r="K17" s="634"/>
      <c r="L17" s="634"/>
      <c r="M17" s="634"/>
      <c r="N17" s="634"/>
      <c r="O17" s="634"/>
      <c r="P17" s="634"/>
      <c r="Q17" s="634"/>
      <c r="R17" s="634"/>
      <c r="S17" s="634"/>
      <c r="T17" s="634"/>
      <c r="U17" s="634"/>
      <c r="V17" s="634"/>
      <c r="W17" s="634"/>
      <c r="X17" s="634"/>
    </row>
    <row r="18" spans="1:24" ht="17.25" customHeight="1">
      <c r="A18" s="124" t="s">
        <v>712</v>
      </c>
      <c r="B18" s="1175" t="s">
        <v>713</v>
      </c>
      <c r="C18" s="1167"/>
      <c r="D18" s="1167"/>
      <c r="E18" s="1167"/>
      <c r="F18" s="1167"/>
      <c r="G18" s="1167"/>
      <c r="H18" s="1176"/>
      <c r="I18" s="1175" t="s">
        <v>714</v>
      </c>
      <c r="J18" s="1167"/>
      <c r="K18" s="1167"/>
      <c r="L18" s="1167"/>
      <c r="M18" s="1167"/>
      <c r="N18" s="1167"/>
      <c r="O18" s="1167"/>
      <c r="P18" s="1167"/>
      <c r="Q18" s="1167"/>
      <c r="R18" s="1167"/>
      <c r="S18" s="1167"/>
      <c r="T18" s="1167"/>
      <c r="U18" s="1167"/>
      <c r="V18" s="1167"/>
      <c r="W18" s="1167"/>
      <c r="X18" s="1176"/>
    </row>
    <row r="19" spans="1:24" ht="17.25" customHeight="1">
      <c r="A19" s="125" t="s">
        <v>715</v>
      </c>
      <c r="B19" s="1172" t="s">
        <v>716</v>
      </c>
      <c r="C19" s="1173"/>
      <c r="D19" s="1173"/>
      <c r="E19" s="1173"/>
      <c r="F19" s="1173"/>
      <c r="G19" s="1173"/>
      <c r="H19" s="1174"/>
      <c r="I19" s="80" t="s">
        <v>717</v>
      </c>
      <c r="J19" s="81"/>
      <c r="K19" s="81"/>
      <c r="L19" s="81"/>
      <c r="M19" s="81"/>
      <c r="N19" s="81"/>
      <c r="O19" s="81"/>
      <c r="P19" s="81"/>
      <c r="Q19" s="81"/>
      <c r="R19" s="81"/>
      <c r="S19" s="81"/>
      <c r="T19" s="81"/>
      <c r="U19" s="81"/>
      <c r="V19" s="81"/>
      <c r="W19" s="81"/>
      <c r="X19" s="4"/>
    </row>
    <row r="20" spans="1:24" ht="17.25" customHeight="1">
      <c r="A20" s="129"/>
      <c r="B20" s="82"/>
      <c r="C20" s="79"/>
      <c r="D20" s="79"/>
      <c r="E20" s="79"/>
      <c r="F20" s="79"/>
      <c r="G20" s="79"/>
      <c r="H20" s="79"/>
      <c r="I20" s="82" t="s">
        <v>718</v>
      </c>
      <c r="J20" s="79"/>
      <c r="K20" s="79"/>
      <c r="L20" s="79"/>
      <c r="M20" s="79"/>
      <c r="N20" s="79"/>
      <c r="O20" s="79"/>
      <c r="P20" s="79"/>
      <c r="Q20" s="79"/>
      <c r="R20" s="79"/>
      <c r="S20" s="79"/>
      <c r="T20" s="79"/>
      <c r="U20" s="79"/>
      <c r="V20" s="79"/>
      <c r="W20" s="79"/>
      <c r="X20" s="83"/>
    </row>
    <row r="21" spans="1:24" ht="17.25" customHeight="1">
      <c r="A21" s="125" t="s">
        <v>719</v>
      </c>
      <c r="B21" s="1169" t="s">
        <v>720</v>
      </c>
      <c r="C21" s="80" t="s">
        <v>721</v>
      </c>
      <c r="D21" s="81"/>
      <c r="E21" s="81"/>
      <c r="F21" s="81"/>
      <c r="G21" s="81"/>
      <c r="H21" s="81"/>
      <c r="I21" s="3"/>
      <c r="X21" s="2"/>
    </row>
    <row r="22" spans="1:24" ht="17.25" customHeight="1">
      <c r="A22" s="65"/>
      <c r="B22" s="1170"/>
      <c r="C22" s="80" t="s">
        <v>722</v>
      </c>
      <c r="D22" s="81"/>
      <c r="E22" s="81"/>
      <c r="F22" s="81"/>
      <c r="G22" s="81"/>
      <c r="H22" s="81"/>
      <c r="I22" s="80" t="s">
        <v>723</v>
      </c>
      <c r="J22" s="81"/>
      <c r="K22" s="81"/>
      <c r="L22" s="81"/>
      <c r="M22" s="81"/>
      <c r="N22" s="81"/>
      <c r="O22" s="81"/>
      <c r="P22" s="81"/>
      <c r="Q22" s="81"/>
      <c r="R22" s="81"/>
      <c r="S22" s="81"/>
      <c r="T22" s="81"/>
      <c r="U22" s="81"/>
      <c r="V22" s="81"/>
      <c r="W22" s="81"/>
      <c r="X22" s="4"/>
    </row>
    <row r="23" spans="1:24" ht="17.25" customHeight="1">
      <c r="A23" s="65"/>
      <c r="B23" s="1170"/>
      <c r="C23" s="3"/>
      <c r="I23" s="3" t="s">
        <v>724</v>
      </c>
      <c r="X23" s="2"/>
    </row>
    <row r="24" spans="1:24" ht="17.25" customHeight="1">
      <c r="A24" s="65"/>
      <c r="B24" s="1170"/>
      <c r="C24" s="82"/>
      <c r="D24" s="79"/>
      <c r="E24" s="79"/>
      <c r="F24" s="79"/>
      <c r="G24" s="79"/>
      <c r="H24" s="79"/>
      <c r="I24" s="82" t="s">
        <v>725</v>
      </c>
      <c r="J24" s="79"/>
      <c r="K24" s="79"/>
      <c r="L24" s="79"/>
      <c r="M24" s="79"/>
      <c r="N24" s="79"/>
      <c r="O24" s="79"/>
      <c r="P24" s="79"/>
      <c r="Q24" s="79"/>
      <c r="R24" s="79"/>
      <c r="S24" s="79"/>
      <c r="T24" s="79"/>
      <c r="U24" s="79"/>
      <c r="V24" s="79"/>
      <c r="W24" s="79"/>
      <c r="X24" s="83"/>
    </row>
    <row r="25" spans="1:24" ht="17.25" customHeight="1">
      <c r="A25" s="65"/>
      <c r="B25" s="1170"/>
      <c r="C25" s="80" t="s">
        <v>726</v>
      </c>
      <c r="D25" s="81"/>
      <c r="E25" s="81"/>
      <c r="F25" s="81"/>
      <c r="G25" s="81"/>
      <c r="H25" s="81"/>
      <c r="I25" s="3" t="s">
        <v>727</v>
      </c>
      <c r="X25" s="2"/>
    </row>
    <row r="26" spans="1:24" ht="17.25" customHeight="1">
      <c r="A26" s="129"/>
      <c r="B26" s="1171"/>
      <c r="C26" s="82"/>
      <c r="D26" s="79"/>
      <c r="E26" s="79"/>
      <c r="F26" s="79"/>
      <c r="G26" s="79"/>
      <c r="H26" s="79"/>
      <c r="I26" s="82" t="s">
        <v>728</v>
      </c>
      <c r="J26" s="79"/>
      <c r="K26" s="79"/>
      <c r="L26" s="79"/>
      <c r="M26" s="79"/>
      <c r="N26" s="79"/>
      <c r="O26" s="79"/>
      <c r="P26" s="79"/>
      <c r="Q26" s="79"/>
      <c r="R26" s="79"/>
      <c r="S26" s="79"/>
      <c r="T26" s="79"/>
      <c r="U26" s="79"/>
      <c r="V26" s="79"/>
      <c r="W26" s="79"/>
      <c r="X26" s="83"/>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729</v>
      </c>
    </row>
    <row r="2" spans="1:24" ht="17.25" customHeight="1">
      <c r="A2" s="614" t="s">
        <v>730</v>
      </c>
      <c r="B2" s="614"/>
      <c r="C2" s="614"/>
      <c r="D2" s="614"/>
      <c r="E2" s="614"/>
      <c r="F2" s="614"/>
      <c r="G2" s="614"/>
      <c r="H2" s="614"/>
      <c r="I2" s="614"/>
      <c r="J2" s="614"/>
      <c r="K2" s="614"/>
      <c r="L2" s="614"/>
      <c r="M2" s="614"/>
      <c r="N2" s="614"/>
      <c r="O2" s="614"/>
      <c r="P2" s="614"/>
      <c r="Q2" s="614"/>
      <c r="R2" s="614"/>
      <c r="S2" s="614"/>
      <c r="T2" s="614"/>
      <c r="U2" s="614"/>
      <c r="V2" s="614"/>
      <c r="W2" s="614"/>
      <c r="X2" s="614"/>
    </row>
    <row r="4" spans="1:24" ht="15.75" customHeight="1">
      <c r="A4" s="1189" t="s">
        <v>731</v>
      </c>
      <c r="B4" s="1190"/>
      <c r="C4" s="1189" t="s">
        <v>732</v>
      </c>
      <c r="D4" s="1194"/>
      <c r="E4" s="1194"/>
      <c r="F4" s="1190"/>
      <c r="G4" s="1193" t="s">
        <v>733</v>
      </c>
      <c r="H4" s="1193"/>
      <c r="I4" s="1193"/>
      <c r="J4" s="1193"/>
      <c r="K4" s="1193"/>
      <c r="L4" s="1193"/>
      <c r="M4" s="1193"/>
      <c r="N4" s="1193"/>
      <c r="O4" s="1193"/>
      <c r="P4" s="1193"/>
      <c r="Q4" s="1193"/>
      <c r="R4" s="1193"/>
      <c r="S4" s="1193"/>
      <c r="T4" s="1193"/>
      <c r="U4" s="1193" t="s">
        <v>734</v>
      </c>
      <c r="V4" s="1193"/>
      <c r="W4" s="1193"/>
      <c r="X4" s="1193"/>
    </row>
    <row r="5" spans="1:24" ht="15.75" customHeight="1">
      <c r="A5" s="1195"/>
      <c r="B5" s="1196"/>
      <c r="C5" s="1195"/>
      <c r="D5" s="688"/>
      <c r="E5" s="688"/>
      <c r="F5" s="1196"/>
      <c r="G5" s="1193"/>
      <c r="H5" s="1193"/>
      <c r="I5" s="1193"/>
      <c r="J5" s="1193"/>
      <c r="K5" s="1193"/>
      <c r="L5" s="1193"/>
      <c r="M5" s="1193"/>
      <c r="N5" s="1193"/>
      <c r="O5" s="1193"/>
      <c r="P5" s="1193"/>
      <c r="Q5" s="1193"/>
      <c r="R5" s="1193"/>
      <c r="S5" s="1193"/>
      <c r="T5" s="1193"/>
      <c r="U5" s="1228" t="s">
        <v>735</v>
      </c>
      <c r="V5" s="1229"/>
      <c r="W5" s="1228" t="s">
        <v>736</v>
      </c>
      <c r="X5" s="1229"/>
    </row>
    <row r="6" spans="1:24" ht="15.75" customHeight="1">
      <c r="A6" s="1197"/>
      <c r="B6" s="1199"/>
      <c r="C6" s="1197"/>
      <c r="D6" s="1198"/>
      <c r="E6" s="1198"/>
      <c r="F6" s="1199"/>
      <c r="G6" s="1193"/>
      <c r="H6" s="1193"/>
      <c r="I6" s="1193"/>
      <c r="J6" s="1193"/>
      <c r="K6" s="1193"/>
      <c r="L6" s="1193"/>
      <c r="M6" s="1193"/>
      <c r="N6" s="1193"/>
      <c r="O6" s="1193"/>
      <c r="P6" s="1193"/>
      <c r="Q6" s="1193"/>
      <c r="R6" s="1193"/>
      <c r="S6" s="1193"/>
      <c r="T6" s="1193"/>
      <c r="U6" s="1230"/>
      <c r="V6" s="1231"/>
      <c r="W6" s="1230"/>
      <c r="X6" s="1231"/>
    </row>
    <row r="7" spans="1:24" ht="15.75" customHeight="1">
      <c r="A7" s="1189" t="s">
        <v>737</v>
      </c>
      <c r="B7" s="1190"/>
      <c r="C7" s="1202" t="s">
        <v>738</v>
      </c>
      <c r="D7" s="1203"/>
      <c r="E7" s="1203"/>
      <c r="F7" s="1204"/>
      <c r="G7" s="1202" t="s">
        <v>739</v>
      </c>
      <c r="H7" s="1203"/>
      <c r="I7" s="1203"/>
      <c r="J7" s="1203"/>
      <c r="K7" s="1203"/>
      <c r="L7" s="1203"/>
      <c r="M7" s="1203"/>
      <c r="N7" s="1203"/>
      <c r="O7" s="1203"/>
      <c r="P7" s="1203"/>
      <c r="Q7" s="1203"/>
      <c r="R7" s="1203"/>
      <c r="S7" s="1203"/>
      <c r="T7" s="1204"/>
      <c r="U7" s="1191"/>
      <c r="V7" s="1192"/>
      <c r="W7" s="1189" t="s">
        <v>740</v>
      </c>
      <c r="X7" s="1190"/>
    </row>
    <row r="8" spans="1:24" ht="15.75" customHeight="1">
      <c r="A8" s="1200" t="s">
        <v>741</v>
      </c>
      <c r="B8" s="1201"/>
      <c r="C8" s="1208" t="s">
        <v>742</v>
      </c>
      <c r="D8" s="1209"/>
      <c r="E8" s="1209"/>
      <c r="F8" s="1210"/>
      <c r="G8" s="1205" t="s">
        <v>743</v>
      </c>
      <c r="H8" s="1206"/>
      <c r="I8" s="1206"/>
      <c r="J8" s="1206"/>
      <c r="K8" s="1206"/>
      <c r="L8" s="1206"/>
      <c r="M8" s="1206"/>
      <c r="N8" s="1206"/>
      <c r="O8" s="1206"/>
      <c r="P8" s="1206"/>
      <c r="Q8" s="1206"/>
      <c r="R8" s="1206"/>
      <c r="S8" s="1206"/>
      <c r="T8" s="1207"/>
      <c r="U8" s="1183" t="s">
        <v>740</v>
      </c>
      <c r="V8" s="1184"/>
      <c r="W8" s="1179"/>
      <c r="X8" s="1180"/>
    </row>
    <row r="9" spans="1:24" ht="15.75" customHeight="1">
      <c r="A9" s="1195"/>
      <c r="B9" s="1196"/>
      <c r="C9" s="1211"/>
      <c r="D9" s="1212"/>
      <c r="E9" s="1212"/>
      <c r="F9" s="1213"/>
      <c r="G9" s="1205" t="s">
        <v>744</v>
      </c>
      <c r="H9" s="1206"/>
      <c r="I9" s="1206"/>
      <c r="J9" s="1206"/>
      <c r="K9" s="1206"/>
      <c r="L9" s="1206"/>
      <c r="M9" s="1206"/>
      <c r="N9" s="1206"/>
      <c r="O9" s="1206"/>
      <c r="P9" s="1206"/>
      <c r="Q9" s="1206"/>
      <c r="R9" s="1206"/>
      <c r="S9" s="1206"/>
      <c r="T9" s="1207"/>
      <c r="U9" s="1183" t="s">
        <v>740</v>
      </c>
      <c r="V9" s="1184"/>
      <c r="W9" s="1179"/>
      <c r="X9" s="1180"/>
    </row>
    <row r="10" spans="1:24" ht="15.75" customHeight="1">
      <c r="A10" s="1195"/>
      <c r="B10" s="1196"/>
      <c r="C10" s="1211"/>
      <c r="D10" s="1212"/>
      <c r="E10" s="1212"/>
      <c r="F10" s="1213"/>
      <c r="G10" s="1205" t="s">
        <v>745</v>
      </c>
      <c r="H10" s="1206"/>
      <c r="I10" s="1206"/>
      <c r="J10" s="1206"/>
      <c r="K10" s="1206"/>
      <c r="L10" s="1206"/>
      <c r="M10" s="1206"/>
      <c r="N10" s="1206"/>
      <c r="O10" s="1206"/>
      <c r="P10" s="1206"/>
      <c r="Q10" s="1206"/>
      <c r="R10" s="1206"/>
      <c r="S10" s="1206"/>
      <c r="T10" s="1207"/>
      <c r="U10" s="1183" t="s">
        <v>740</v>
      </c>
      <c r="V10" s="1184"/>
      <c r="W10" s="1179"/>
      <c r="X10" s="1180"/>
    </row>
    <row r="11" spans="1:24" ht="15.75" customHeight="1">
      <c r="A11" s="1195"/>
      <c r="B11" s="1196"/>
      <c r="C11" s="1211"/>
      <c r="D11" s="1212"/>
      <c r="E11" s="1212"/>
      <c r="F11" s="1213"/>
      <c r="G11" s="1205" t="s">
        <v>746</v>
      </c>
      <c r="H11" s="1206"/>
      <c r="I11" s="1206"/>
      <c r="J11" s="1206"/>
      <c r="K11" s="1206"/>
      <c r="L11" s="1206"/>
      <c r="M11" s="1206"/>
      <c r="N11" s="1206"/>
      <c r="O11" s="1206"/>
      <c r="P11" s="1206"/>
      <c r="Q11" s="1206"/>
      <c r="R11" s="1206"/>
      <c r="S11" s="1206"/>
      <c r="T11" s="1207"/>
      <c r="U11" s="1183" t="s">
        <v>740</v>
      </c>
      <c r="V11" s="1184"/>
      <c r="W11" s="1179"/>
      <c r="X11" s="1180"/>
    </row>
    <row r="12" spans="1:24" ht="15.75" customHeight="1">
      <c r="A12" s="1185"/>
      <c r="B12" s="1186"/>
      <c r="C12" s="1181"/>
      <c r="D12" s="1214"/>
      <c r="E12" s="1214"/>
      <c r="F12" s="1182"/>
      <c r="G12" s="1205" t="s">
        <v>747</v>
      </c>
      <c r="H12" s="1206"/>
      <c r="I12" s="1206"/>
      <c r="J12" s="1206"/>
      <c r="K12" s="1206"/>
      <c r="L12" s="1206"/>
      <c r="M12" s="1206"/>
      <c r="N12" s="1206"/>
      <c r="O12" s="1206"/>
      <c r="P12" s="1206"/>
      <c r="Q12" s="1206"/>
      <c r="R12" s="1206"/>
      <c r="S12" s="1206"/>
      <c r="T12" s="1207"/>
      <c r="U12" s="1183" t="s">
        <v>740</v>
      </c>
      <c r="V12" s="1184"/>
      <c r="W12" s="1179"/>
      <c r="X12" s="1180"/>
    </row>
    <row r="13" spans="1:24" ht="15.75" customHeight="1">
      <c r="A13" s="1200" t="s">
        <v>748</v>
      </c>
      <c r="B13" s="1201"/>
      <c r="C13" s="1208" t="s">
        <v>749</v>
      </c>
      <c r="D13" s="1209"/>
      <c r="E13" s="1209"/>
      <c r="F13" s="1210"/>
      <c r="G13" s="1205" t="s">
        <v>750</v>
      </c>
      <c r="H13" s="1206"/>
      <c r="I13" s="1206"/>
      <c r="J13" s="1206"/>
      <c r="K13" s="1206"/>
      <c r="L13" s="1206"/>
      <c r="M13" s="1206"/>
      <c r="N13" s="1206"/>
      <c r="O13" s="1206"/>
      <c r="P13" s="1206"/>
      <c r="Q13" s="1206"/>
      <c r="R13" s="1206"/>
      <c r="S13" s="1206"/>
      <c r="T13" s="1207"/>
      <c r="U13" s="1183" t="s">
        <v>740</v>
      </c>
      <c r="V13" s="1184"/>
      <c r="W13" s="1179"/>
      <c r="X13" s="1180"/>
    </row>
    <row r="14" spans="1:24" ht="15.75" customHeight="1">
      <c r="A14" s="1195"/>
      <c r="B14" s="1196"/>
      <c r="C14" s="1211"/>
      <c r="D14" s="1212"/>
      <c r="E14" s="1212"/>
      <c r="F14" s="1213"/>
      <c r="G14" s="1205" t="s">
        <v>751</v>
      </c>
      <c r="H14" s="1206"/>
      <c r="I14" s="1206"/>
      <c r="J14" s="1206"/>
      <c r="K14" s="1206"/>
      <c r="L14" s="1206"/>
      <c r="M14" s="1206"/>
      <c r="N14" s="1206"/>
      <c r="O14" s="1206"/>
      <c r="P14" s="1206"/>
      <c r="Q14" s="1206"/>
      <c r="R14" s="1206"/>
      <c r="S14" s="1206"/>
      <c r="T14" s="1207"/>
      <c r="U14" s="1183" t="s">
        <v>740</v>
      </c>
      <c r="V14" s="1184"/>
      <c r="W14" s="1179"/>
      <c r="X14" s="1180"/>
    </row>
    <row r="15" spans="1:24" ht="15.75" customHeight="1">
      <c r="A15" s="1195"/>
      <c r="B15" s="1196"/>
      <c r="C15" s="1211"/>
      <c r="D15" s="1212"/>
      <c r="E15" s="1212"/>
      <c r="F15" s="1213"/>
      <c r="G15" s="1205" t="s">
        <v>752</v>
      </c>
      <c r="H15" s="1206"/>
      <c r="I15" s="1206"/>
      <c r="J15" s="1206"/>
      <c r="K15" s="1206"/>
      <c r="L15" s="1206"/>
      <c r="M15" s="1206"/>
      <c r="N15" s="1206"/>
      <c r="O15" s="1206"/>
      <c r="P15" s="1206"/>
      <c r="Q15" s="1206"/>
      <c r="R15" s="1206"/>
      <c r="S15" s="1206"/>
      <c r="T15" s="1207"/>
      <c r="U15" s="1183" t="s">
        <v>740</v>
      </c>
      <c r="V15" s="1184"/>
      <c r="W15" s="1179"/>
      <c r="X15" s="1180"/>
    </row>
    <row r="16" spans="1:24" ht="15.75" customHeight="1">
      <c r="A16" s="1185"/>
      <c r="B16" s="1186"/>
      <c r="C16" s="1181"/>
      <c r="D16" s="1214"/>
      <c r="E16" s="1214"/>
      <c r="F16" s="1182"/>
      <c r="G16" s="1205" t="s">
        <v>753</v>
      </c>
      <c r="H16" s="1206"/>
      <c r="I16" s="1206"/>
      <c r="J16" s="1206"/>
      <c r="K16" s="1206"/>
      <c r="L16" s="1206"/>
      <c r="M16" s="1206"/>
      <c r="N16" s="1206"/>
      <c r="O16" s="1206"/>
      <c r="P16" s="1206"/>
      <c r="Q16" s="1206"/>
      <c r="R16" s="1206"/>
      <c r="S16" s="1206"/>
      <c r="T16" s="1207"/>
      <c r="U16" s="1183" t="s">
        <v>740</v>
      </c>
      <c r="V16" s="1184"/>
      <c r="W16" s="1179"/>
      <c r="X16" s="1180"/>
    </row>
    <row r="17" spans="1:24" ht="15.75" customHeight="1">
      <c r="A17" s="1200" t="s">
        <v>754</v>
      </c>
      <c r="B17" s="1201"/>
      <c r="C17" s="1215" t="s">
        <v>755</v>
      </c>
      <c r="D17" s="1216"/>
      <c r="E17" s="1216"/>
      <c r="F17" s="1217"/>
      <c r="G17" s="1205" t="s">
        <v>756</v>
      </c>
      <c r="H17" s="1206"/>
      <c r="I17" s="1206"/>
      <c r="J17" s="1206"/>
      <c r="K17" s="1206"/>
      <c r="L17" s="1206"/>
      <c r="M17" s="1206"/>
      <c r="N17" s="1206"/>
      <c r="O17" s="1206"/>
      <c r="P17" s="1206"/>
      <c r="Q17" s="1206"/>
      <c r="R17" s="1206"/>
      <c r="S17" s="1206"/>
      <c r="T17" s="1207"/>
      <c r="U17" s="1183" t="s">
        <v>740</v>
      </c>
      <c r="V17" s="1184"/>
      <c r="W17" s="1179"/>
      <c r="X17" s="1180"/>
    </row>
    <row r="18" spans="1:24" ht="15.75" customHeight="1">
      <c r="A18" s="1195"/>
      <c r="B18" s="1196"/>
      <c r="C18" s="1218"/>
      <c r="D18" s="1219"/>
      <c r="E18" s="1219"/>
      <c r="F18" s="1220"/>
      <c r="G18" s="1205" t="s">
        <v>757</v>
      </c>
      <c r="H18" s="1206"/>
      <c r="I18" s="1206"/>
      <c r="J18" s="1206"/>
      <c r="K18" s="1206"/>
      <c r="L18" s="1206"/>
      <c r="M18" s="1206"/>
      <c r="N18" s="1206"/>
      <c r="O18" s="1206"/>
      <c r="P18" s="1206"/>
      <c r="Q18" s="1206"/>
      <c r="R18" s="1206"/>
      <c r="S18" s="1206"/>
      <c r="T18" s="1207"/>
      <c r="U18" s="1183" t="s">
        <v>740</v>
      </c>
      <c r="V18" s="1184"/>
      <c r="W18" s="1179"/>
      <c r="X18" s="1180"/>
    </row>
    <row r="19" spans="1:24" ht="15.75" customHeight="1">
      <c r="A19" s="1195"/>
      <c r="B19" s="1196"/>
      <c r="C19" s="1218"/>
      <c r="D19" s="1219"/>
      <c r="E19" s="1219"/>
      <c r="F19" s="1220"/>
      <c r="G19" s="1205" t="s">
        <v>758</v>
      </c>
      <c r="H19" s="1206"/>
      <c r="I19" s="1206"/>
      <c r="J19" s="1206"/>
      <c r="K19" s="1206"/>
      <c r="L19" s="1206"/>
      <c r="M19" s="1206"/>
      <c r="N19" s="1206"/>
      <c r="O19" s="1206"/>
      <c r="P19" s="1206"/>
      <c r="Q19" s="1206"/>
      <c r="R19" s="1206"/>
      <c r="S19" s="1206"/>
      <c r="T19" s="1207"/>
      <c r="U19" s="1183" t="s">
        <v>740</v>
      </c>
      <c r="V19" s="1184"/>
      <c r="W19" s="1179"/>
      <c r="X19" s="1180"/>
    </row>
    <row r="20" spans="1:24" ht="15.75" customHeight="1">
      <c r="A20" s="1195"/>
      <c r="B20" s="1196"/>
      <c r="C20" s="1218"/>
      <c r="D20" s="1219"/>
      <c r="E20" s="1219"/>
      <c r="F20" s="1220"/>
      <c r="G20" s="1205" t="s">
        <v>759</v>
      </c>
      <c r="H20" s="1206"/>
      <c r="I20" s="1206"/>
      <c r="J20" s="1206"/>
      <c r="K20" s="1206"/>
      <c r="L20" s="1206"/>
      <c r="M20" s="1206"/>
      <c r="N20" s="1206"/>
      <c r="O20" s="1206"/>
      <c r="P20" s="1206"/>
      <c r="Q20" s="1206"/>
      <c r="R20" s="1206"/>
      <c r="S20" s="1206"/>
      <c r="T20" s="1207"/>
      <c r="U20" s="1183" t="s">
        <v>740</v>
      </c>
      <c r="V20" s="1184"/>
      <c r="W20" s="1179"/>
      <c r="X20" s="1180"/>
    </row>
    <row r="21" spans="1:24" ht="15.75" customHeight="1">
      <c r="A21" s="1185"/>
      <c r="B21" s="1186"/>
      <c r="C21" s="1221"/>
      <c r="D21" s="1222"/>
      <c r="E21" s="1222"/>
      <c r="F21" s="1223"/>
      <c r="G21" s="1205" t="s">
        <v>760</v>
      </c>
      <c r="H21" s="1206"/>
      <c r="I21" s="1206"/>
      <c r="J21" s="1206"/>
      <c r="K21" s="1206"/>
      <c r="L21" s="1206"/>
      <c r="M21" s="1206"/>
      <c r="N21" s="1206"/>
      <c r="O21" s="1206"/>
      <c r="P21" s="1206"/>
      <c r="Q21" s="1206"/>
      <c r="R21" s="1206"/>
      <c r="S21" s="1206"/>
      <c r="T21" s="1207"/>
      <c r="U21" s="1183" t="s">
        <v>740</v>
      </c>
      <c r="V21" s="1184"/>
      <c r="W21" s="1179"/>
      <c r="X21" s="1180"/>
    </row>
    <row r="22" spans="1:24" ht="15.75" customHeight="1">
      <c r="A22" s="1183" t="s">
        <v>761</v>
      </c>
      <c r="B22" s="1184"/>
      <c r="C22" s="1179" t="s">
        <v>762</v>
      </c>
      <c r="D22" s="1224"/>
      <c r="E22" s="1224"/>
      <c r="F22" s="1180"/>
      <c r="G22" s="1205" t="s">
        <v>763</v>
      </c>
      <c r="H22" s="1206"/>
      <c r="I22" s="1206"/>
      <c r="J22" s="1206"/>
      <c r="K22" s="1206"/>
      <c r="L22" s="1206"/>
      <c r="M22" s="1206"/>
      <c r="N22" s="1206"/>
      <c r="O22" s="1206"/>
      <c r="P22" s="1206"/>
      <c r="Q22" s="1206"/>
      <c r="R22" s="1206"/>
      <c r="S22" s="1206"/>
      <c r="T22" s="1207"/>
      <c r="U22" s="1183"/>
      <c r="V22" s="1184"/>
      <c r="W22" s="1183" t="s">
        <v>740</v>
      </c>
      <c r="X22" s="1184"/>
    </row>
    <row r="23" spans="1:24" ht="15.75" customHeight="1">
      <c r="A23" s="1200" t="s">
        <v>764</v>
      </c>
      <c r="B23" s="1201"/>
      <c r="C23" s="1208" t="s">
        <v>765</v>
      </c>
      <c r="D23" s="1209"/>
      <c r="E23" s="1209"/>
      <c r="F23" s="1210"/>
      <c r="G23" s="1205" t="s">
        <v>766</v>
      </c>
      <c r="H23" s="1206"/>
      <c r="I23" s="1206"/>
      <c r="J23" s="1206"/>
      <c r="K23" s="1206"/>
      <c r="L23" s="1206"/>
      <c r="M23" s="1206"/>
      <c r="N23" s="1206"/>
      <c r="O23" s="1206"/>
      <c r="P23" s="1206"/>
      <c r="Q23" s="1206"/>
      <c r="R23" s="1206"/>
      <c r="S23" s="1206"/>
      <c r="T23" s="1207"/>
      <c r="U23" s="1183" t="s">
        <v>740</v>
      </c>
      <c r="V23" s="1184"/>
      <c r="W23" s="1179"/>
      <c r="X23" s="1180"/>
    </row>
    <row r="24" spans="1:24" ht="15.75" customHeight="1">
      <c r="A24" s="1195"/>
      <c r="B24" s="1196"/>
      <c r="C24" s="1211"/>
      <c r="D24" s="1212"/>
      <c r="E24" s="1212"/>
      <c r="F24" s="1213"/>
      <c r="G24" s="1205" t="s">
        <v>767</v>
      </c>
      <c r="H24" s="1206"/>
      <c r="I24" s="1206"/>
      <c r="J24" s="1206"/>
      <c r="K24" s="1206"/>
      <c r="L24" s="1206"/>
      <c r="M24" s="1206"/>
      <c r="N24" s="1206"/>
      <c r="O24" s="1206"/>
      <c r="P24" s="1206"/>
      <c r="Q24" s="1206"/>
      <c r="R24" s="1206"/>
      <c r="S24" s="1206"/>
      <c r="T24" s="1207"/>
      <c r="U24" s="1183" t="s">
        <v>740</v>
      </c>
      <c r="V24" s="1184"/>
      <c r="W24" s="1179"/>
      <c r="X24" s="1180"/>
    </row>
    <row r="25" spans="1:24" ht="15.75" customHeight="1">
      <c r="A25" s="1195"/>
      <c r="B25" s="1196"/>
      <c r="C25" s="1211"/>
      <c r="D25" s="1212"/>
      <c r="E25" s="1212"/>
      <c r="F25" s="1213"/>
      <c r="G25" s="1205" t="s">
        <v>768</v>
      </c>
      <c r="H25" s="1206"/>
      <c r="I25" s="1206"/>
      <c r="J25" s="1206"/>
      <c r="K25" s="1206"/>
      <c r="L25" s="1206"/>
      <c r="M25" s="1206"/>
      <c r="N25" s="1206"/>
      <c r="O25" s="1206"/>
      <c r="P25" s="1206"/>
      <c r="Q25" s="1206"/>
      <c r="R25" s="1206"/>
      <c r="S25" s="1206"/>
      <c r="T25" s="1207"/>
      <c r="U25" s="1183" t="s">
        <v>740</v>
      </c>
      <c r="V25" s="1184"/>
      <c r="W25" s="1179"/>
      <c r="X25" s="1180"/>
    </row>
    <row r="26" spans="1:24" ht="15.75" customHeight="1">
      <c r="A26" s="1195"/>
      <c r="B26" s="1196"/>
      <c r="C26" s="1211"/>
      <c r="D26" s="1212"/>
      <c r="E26" s="1212"/>
      <c r="F26" s="1213"/>
      <c r="G26" s="1205" t="s">
        <v>769</v>
      </c>
      <c r="H26" s="1206"/>
      <c r="I26" s="1206"/>
      <c r="J26" s="1206"/>
      <c r="K26" s="1206"/>
      <c r="L26" s="1206"/>
      <c r="M26" s="1206"/>
      <c r="N26" s="1206"/>
      <c r="O26" s="1206"/>
      <c r="P26" s="1206"/>
      <c r="Q26" s="1206"/>
      <c r="R26" s="1206"/>
      <c r="S26" s="1206"/>
      <c r="T26" s="1207"/>
      <c r="U26" s="1183" t="s">
        <v>740</v>
      </c>
      <c r="V26" s="1184"/>
      <c r="W26" s="1179"/>
      <c r="X26" s="1180"/>
    </row>
    <row r="27" spans="1:24" ht="15.75" customHeight="1">
      <c r="A27" s="1195"/>
      <c r="B27" s="1196"/>
      <c r="C27" s="1211"/>
      <c r="D27" s="1212"/>
      <c r="E27" s="1212"/>
      <c r="F27" s="1213"/>
      <c r="G27" s="1205" t="s">
        <v>770</v>
      </c>
      <c r="H27" s="1206"/>
      <c r="I27" s="1206"/>
      <c r="J27" s="1206"/>
      <c r="K27" s="1206"/>
      <c r="L27" s="1206"/>
      <c r="M27" s="1206"/>
      <c r="N27" s="1206"/>
      <c r="O27" s="1206"/>
      <c r="P27" s="1206"/>
      <c r="Q27" s="1206"/>
      <c r="R27" s="1206"/>
      <c r="S27" s="1206"/>
      <c r="T27" s="1207"/>
      <c r="U27" s="1183" t="s">
        <v>740</v>
      </c>
      <c r="V27" s="1184"/>
      <c r="W27" s="1179"/>
      <c r="X27" s="1180"/>
    </row>
    <row r="28" spans="1:24" ht="15.75" customHeight="1">
      <c r="A28" s="1195"/>
      <c r="B28" s="1196"/>
      <c r="C28" s="1211"/>
      <c r="D28" s="1212"/>
      <c r="E28" s="1212"/>
      <c r="F28" s="1213"/>
      <c r="G28" s="1205" t="s">
        <v>771</v>
      </c>
      <c r="H28" s="1206"/>
      <c r="I28" s="1206"/>
      <c r="J28" s="1206"/>
      <c r="K28" s="1206"/>
      <c r="L28" s="1206"/>
      <c r="M28" s="1206"/>
      <c r="N28" s="1206"/>
      <c r="O28" s="1206"/>
      <c r="P28" s="1206"/>
      <c r="Q28" s="1206"/>
      <c r="R28" s="1206"/>
      <c r="S28" s="1206"/>
      <c r="T28" s="1207"/>
      <c r="U28" s="1183" t="s">
        <v>740</v>
      </c>
      <c r="V28" s="1184"/>
      <c r="W28" s="1179"/>
      <c r="X28" s="1180"/>
    </row>
    <row r="29" spans="1:24" ht="15.75" customHeight="1">
      <c r="A29" s="1195"/>
      <c r="B29" s="1196"/>
      <c r="C29" s="1211"/>
      <c r="D29" s="1212"/>
      <c r="E29" s="1212"/>
      <c r="F29" s="1213"/>
      <c r="G29" s="1205" t="s">
        <v>772</v>
      </c>
      <c r="H29" s="1206"/>
      <c r="I29" s="1206"/>
      <c r="J29" s="1206"/>
      <c r="K29" s="1206"/>
      <c r="L29" s="1206"/>
      <c r="M29" s="1206"/>
      <c r="N29" s="1206"/>
      <c r="O29" s="1206"/>
      <c r="P29" s="1206"/>
      <c r="Q29" s="1206"/>
      <c r="R29" s="1206"/>
      <c r="S29" s="1206"/>
      <c r="T29" s="1207"/>
      <c r="U29" s="1183" t="s">
        <v>740</v>
      </c>
      <c r="V29" s="1184"/>
      <c r="W29" s="1179"/>
      <c r="X29" s="1180"/>
    </row>
    <row r="30" spans="1:24" ht="15.75" customHeight="1">
      <c r="A30" s="1195"/>
      <c r="B30" s="1196"/>
      <c r="C30" s="1211"/>
      <c r="D30" s="1212"/>
      <c r="E30" s="1212"/>
      <c r="F30" s="1213"/>
      <c r="G30" s="1205" t="s">
        <v>773</v>
      </c>
      <c r="H30" s="1206"/>
      <c r="I30" s="1206"/>
      <c r="J30" s="1206"/>
      <c r="K30" s="1206"/>
      <c r="L30" s="1206"/>
      <c r="M30" s="1206"/>
      <c r="N30" s="1206"/>
      <c r="O30" s="1206"/>
      <c r="P30" s="1206"/>
      <c r="Q30" s="1206"/>
      <c r="R30" s="1206"/>
      <c r="S30" s="1206"/>
      <c r="T30" s="1207"/>
      <c r="U30" s="1183" t="s">
        <v>740</v>
      </c>
      <c r="V30" s="1184"/>
      <c r="W30" s="1179"/>
      <c r="X30" s="1180"/>
    </row>
    <row r="31" spans="1:24" ht="15.75" customHeight="1">
      <c r="A31" s="1195"/>
      <c r="B31" s="1196"/>
      <c r="C31" s="1211"/>
      <c r="D31" s="1212"/>
      <c r="E31" s="1212"/>
      <c r="F31" s="1213"/>
      <c r="G31" s="1205" t="s">
        <v>774</v>
      </c>
      <c r="H31" s="1206"/>
      <c r="I31" s="1206"/>
      <c r="J31" s="1206"/>
      <c r="K31" s="1206"/>
      <c r="L31" s="1206"/>
      <c r="M31" s="1206"/>
      <c r="N31" s="1206"/>
      <c r="O31" s="1206"/>
      <c r="P31" s="1206"/>
      <c r="Q31" s="1206"/>
      <c r="R31" s="1206"/>
      <c r="S31" s="1206"/>
      <c r="T31" s="1207"/>
      <c r="U31" s="1183" t="s">
        <v>740</v>
      </c>
      <c r="V31" s="1184"/>
      <c r="W31" s="1179"/>
      <c r="X31" s="1180"/>
    </row>
    <row r="32" spans="1:24" ht="15.75" customHeight="1">
      <c r="A32" s="1195"/>
      <c r="B32" s="1196"/>
      <c r="C32" s="1211"/>
      <c r="D32" s="1212"/>
      <c r="E32" s="1212"/>
      <c r="F32" s="1213"/>
      <c r="G32" s="1205" t="s">
        <v>775</v>
      </c>
      <c r="H32" s="1206"/>
      <c r="I32" s="1206"/>
      <c r="J32" s="1206"/>
      <c r="K32" s="1206"/>
      <c r="L32" s="1206"/>
      <c r="M32" s="1206"/>
      <c r="N32" s="1206"/>
      <c r="O32" s="1206"/>
      <c r="P32" s="1206"/>
      <c r="Q32" s="1206"/>
      <c r="R32" s="1206"/>
      <c r="S32" s="1206"/>
      <c r="T32" s="1207"/>
      <c r="U32" s="1183" t="s">
        <v>740</v>
      </c>
      <c r="V32" s="1184"/>
      <c r="W32" s="1179"/>
      <c r="X32" s="1180"/>
    </row>
    <row r="33" spans="1:24" ht="15.75" customHeight="1">
      <c r="A33" s="1185"/>
      <c r="B33" s="1186"/>
      <c r="C33" s="1181"/>
      <c r="D33" s="1214"/>
      <c r="E33" s="1214"/>
      <c r="F33" s="1182"/>
      <c r="G33" s="1205" t="s">
        <v>776</v>
      </c>
      <c r="H33" s="1206"/>
      <c r="I33" s="1206"/>
      <c r="J33" s="1206"/>
      <c r="K33" s="1206"/>
      <c r="L33" s="1206"/>
      <c r="M33" s="1206"/>
      <c r="N33" s="1206"/>
      <c r="O33" s="1206"/>
      <c r="P33" s="1206"/>
      <c r="Q33" s="1206"/>
      <c r="R33" s="1206"/>
      <c r="S33" s="1206"/>
      <c r="T33" s="1207"/>
      <c r="U33" s="1183" t="s">
        <v>740</v>
      </c>
      <c r="V33" s="1184"/>
      <c r="W33" s="1179"/>
      <c r="X33" s="1180"/>
    </row>
    <row r="34" spans="1:24" ht="15.75" customHeight="1">
      <c r="A34" s="1200" t="s">
        <v>777</v>
      </c>
      <c r="B34" s="1201"/>
      <c r="C34" s="1215" t="s">
        <v>778</v>
      </c>
      <c r="D34" s="1216"/>
      <c r="E34" s="1216"/>
      <c r="F34" s="1217"/>
      <c r="G34" s="1205" t="s">
        <v>779</v>
      </c>
      <c r="H34" s="1206"/>
      <c r="I34" s="1206"/>
      <c r="J34" s="1206"/>
      <c r="K34" s="1206"/>
      <c r="L34" s="1206"/>
      <c r="M34" s="1206"/>
      <c r="N34" s="1206"/>
      <c r="O34" s="1206"/>
      <c r="P34" s="1206"/>
      <c r="Q34" s="1206"/>
      <c r="R34" s="1206"/>
      <c r="S34" s="1206"/>
      <c r="T34" s="1207"/>
      <c r="U34" s="1183" t="s">
        <v>740</v>
      </c>
      <c r="V34" s="1184"/>
      <c r="W34" s="1179"/>
      <c r="X34" s="1180"/>
    </row>
    <row r="35" spans="1:24" ht="15.75" customHeight="1">
      <c r="A35" s="1195"/>
      <c r="B35" s="1196"/>
      <c r="C35" s="1218"/>
      <c r="D35" s="1219"/>
      <c r="E35" s="1219"/>
      <c r="F35" s="1220"/>
      <c r="G35" s="1205" t="s">
        <v>780</v>
      </c>
      <c r="H35" s="1206"/>
      <c r="I35" s="1206"/>
      <c r="J35" s="1206"/>
      <c r="K35" s="1206"/>
      <c r="L35" s="1206"/>
      <c r="M35" s="1206"/>
      <c r="N35" s="1206"/>
      <c r="O35" s="1206"/>
      <c r="P35" s="1206"/>
      <c r="Q35" s="1206"/>
      <c r="R35" s="1206"/>
      <c r="S35" s="1206"/>
      <c r="T35" s="1207"/>
      <c r="U35" s="1183" t="s">
        <v>740</v>
      </c>
      <c r="V35" s="1184"/>
      <c r="W35" s="1179"/>
      <c r="X35" s="1180"/>
    </row>
    <row r="36" spans="1:24" ht="15.75" customHeight="1">
      <c r="A36" s="1195"/>
      <c r="B36" s="1196"/>
      <c r="C36" s="1218"/>
      <c r="D36" s="1219"/>
      <c r="E36" s="1219"/>
      <c r="F36" s="1220"/>
      <c r="G36" s="1205" t="s">
        <v>781</v>
      </c>
      <c r="H36" s="1206"/>
      <c r="I36" s="1206"/>
      <c r="J36" s="1206"/>
      <c r="K36" s="1206"/>
      <c r="L36" s="1206"/>
      <c r="M36" s="1206"/>
      <c r="N36" s="1206"/>
      <c r="O36" s="1206"/>
      <c r="P36" s="1206"/>
      <c r="Q36" s="1206"/>
      <c r="R36" s="1206"/>
      <c r="S36" s="1206"/>
      <c r="T36" s="1207"/>
      <c r="U36" s="1183" t="s">
        <v>740</v>
      </c>
      <c r="V36" s="1184"/>
      <c r="W36" s="1179"/>
      <c r="X36" s="1180"/>
    </row>
    <row r="37" spans="1:24" ht="15.75" customHeight="1">
      <c r="A37" s="1195"/>
      <c r="B37" s="1196"/>
      <c r="C37" s="1218"/>
      <c r="D37" s="1219"/>
      <c r="E37" s="1219"/>
      <c r="F37" s="1220"/>
      <c r="G37" s="1205" t="s">
        <v>782</v>
      </c>
      <c r="H37" s="1206"/>
      <c r="I37" s="1206"/>
      <c r="J37" s="1206"/>
      <c r="K37" s="1206"/>
      <c r="L37" s="1206"/>
      <c r="M37" s="1206"/>
      <c r="N37" s="1206"/>
      <c r="O37" s="1206"/>
      <c r="P37" s="1206"/>
      <c r="Q37" s="1206"/>
      <c r="R37" s="1206"/>
      <c r="S37" s="1206"/>
      <c r="T37" s="1207"/>
      <c r="U37" s="1183" t="s">
        <v>740</v>
      </c>
      <c r="V37" s="1184"/>
      <c r="W37" s="1179"/>
      <c r="X37" s="1180"/>
    </row>
    <row r="38" spans="1:24" ht="15.75" customHeight="1">
      <c r="A38" s="1195"/>
      <c r="B38" s="1196"/>
      <c r="C38" s="1218"/>
      <c r="D38" s="1219"/>
      <c r="E38" s="1219"/>
      <c r="F38" s="1220"/>
      <c r="G38" s="1205" t="s">
        <v>783</v>
      </c>
      <c r="H38" s="1206"/>
      <c r="I38" s="1206"/>
      <c r="J38" s="1206"/>
      <c r="K38" s="1206"/>
      <c r="L38" s="1206"/>
      <c r="M38" s="1206"/>
      <c r="N38" s="1206"/>
      <c r="O38" s="1206"/>
      <c r="P38" s="1206"/>
      <c r="Q38" s="1206"/>
      <c r="R38" s="1206"/>
      <c r="S38" s="1206"/>
      <c r="T38" s="1207"/>
      <c r="U38" s="1183" t="s">
        <v>740</v>
      </c>
      <c r="V38" s="1184"/>
      <c r="W38" s="1179"/>
      <c r="X38" s="1180"/>
    </row>
    <row r="39" spans="1:24" ht="15.75" customHeight="1">
      <c r="A39" s="1195"/>
      <c r="B39" s="1196"/>
      <c r="C39" s="1218"/>
      <c r="D39" s="1219"/>
      <c r="E39" s="1219"/>
      <c r="F39" s="1220"/>
      <c r="G39" s="1205" t="s">
        <v>784</v>
      </c>
      <c r="H39" s="1206"/>
      <c r="I39" s="1206"/>
      <c r="J39" s="1206"/>
      <c r="K39" s="1206"/>
      <c r="L39" s="1206"/>
      <c r="M39" s="1206"/>
      <c r="N39" s="1206"/>
      <c r="O39" s="1206"/>
      <c r="P39" s="1206"/>
      <c r="Q39" s="1206"/>
      <c r="R39" s="1206"/>
      <c r="S39" s="1206"/>
      <c r="T39" s="1207"/>
      <c r="U39" s="1183" t="s">
        <v>740</v>
      </c>
      <c r="V39" s="1184"/>
      <c r="W39" s="1179"/>
      <c r="X39" s="1180"/>
    </row>
    <row r="40" spans="1:24" ht="15.75" customHeight="1">
      <c r="A40" s="1195"/>
      <c r="B40" s="1196"/>
      <c r="C40" s="1218"/>
      <c r="D40" s="1219"/>
      <c r="E40" s="1219"/>
      <c r="F40" s="1220"/>
      <c r="G40" s="1205" t="s">
        <v>785</v>
      </c>
      <c r="H40" s="1206"/>
      <c r="I40" s="1206"/>
      <c r="J40" s="1206"/>
      <c r="K40" s="1206"/>
      <c r="L40" s="1206"/>
      <c r="M40" s="1206"/>
      <c r="N40" s="1206"/>
      <c r="O40" s="1206"/>
      <c r="P40" s="1206"/>
      <c r="Q40" s="1206"/>
      <c r="R40" s="1206"/>
      <c r="S40" s="1206"/>
      <c r="T40" s="1207"/>
      <c r="U40" s="1183" t="s">
        <v>740</v>
      </c>
      <c r="V40" s="1184"/>
      <c r="W40" s="1179"/>
      <c r="X40" s="1180"/>
    </row>
    <row r="41" spans="1:24" ht="15.75" customHeight="1">
      <c r="A41" s="1195"/>
      <c r="B41" s="1196"/>
      <c r="C41" s="1218"/>
      <c r="D41" s="1219"/>
      <c r="E41" s="1219"/>
      <c r="F41" s="1220"/>
      <c r="G41" s="1205" t="s">
        <v>786</v>
      </c>
      <c r="H41" s="1206"/>
      <c r="I41" s="1206"/>
      <c r="J41" s="1206"/>
      <c r="K41" s="1206"/>
      <c r="L41" s="1206"/>
      <c r="M41" s="1206"/>
      <c r="N41" s="1206"/>
      <c r="O41" s="1206"/>
      <c r="P41" s="1206"/>
      <c r="Q41" s="1206"/>
      <c r="R41" s="1206"/>
      <c r="S41" s="1206"/>
      <c r="T41" s="1207"/>
      <c r="U41" s="1183"/>
      <c r="V41" s="1184"/>
      <c r="W41" s="1183" t="s">
        <v>740</v>
      </c>
      <c r="X41" s="1184"/>
    </row>
    <row r="42" spans="1:24" ht="15.75" customHeight="1">
      <c r="A42" s="1195"/>
      <c r="B42" s="1196"/>
      <c r="C42" s="1218"/>
      <c r="D42" s="1219"/>
      <c r="E42" s="1219"/>
      <c r="F42" s="1220"/>
      <c r="G42" s="1205" t="s">
        <v>787</v>
      </c>
      <c r="H42" s="1206"/>
      <c r="I42" s="1206"/>
      <c r="J42" s="1206"/>
      <c r="K42" s="1206"/>
      <c r="L42" s="1206"/>
      <c r="M42" s="1206"/>
      <c r="N42" s="1206"/>
      <c r="O42" s="1206"/>
      <c r="P42" s="1206"/>
      <c r="Q42" s="1206"/>
      <c r="R42" s="1206"/>
      <c r="S42" s="1206"/>
      <c r="T42" s="1207"/>
      <c r="U42" s="1183"/>
      <c r="V42" s="1184"/>
      <c r="W42" s="1183" t="s">
        <v>740</v>
      </c>
      <c r="X42" s="1184"/>
    </row>
    <row r="43" spans="1:24" ht="15.75" customHeight="1">
      <c r="A43" s="1185"/>
      <c r="B43" s="1186"/>
      <c r="C43" s="1221"/>
      <c r="D43" s="1222"/>
      <c r="E43" s="1222"/>
      <c r="F43" s="1223"/>
      <c r="G43" s="1205" t="s">
        <v>788</v>
      </c>
      <c r="H43" s="1206"/>
      <c r="I43" s="1206"/>
      <c r="J43" s="1206"/>
      <c r="K43" s="1206"/>
      <c r="L43" s="1206"/>
      <c r="M43" s="1206"/>
      <c r="N43" s="1206"/>
      <c r="O43" s="1206"/>
      <c r="P43" s="1206"/>
      <c r="Q43" s="1206"/>
      <c r="R43" s="1206"/>
      <c r="S43" s="1206"/>
      <c r="T43" s="1207"/>
      <c r="U43" s="1183" t="s">
        <v>740</v>
      </c>
      <c r="V43" s="1184"/>
      <c r="W43" s="1179"/>
      <c r="X43" s="1180"/>
    </row>
    <row r="44" spans="1:24" ht="15.75" customHeight="1">
      <c r="A44" s="1200" t="s">
        <v>789</v>
      </c>
      <c r="B44" s="1201"/>
      <c r="C44" s="1215" t="s">
        <v>790</v>
      </c>
      <c r="D44" s="1216"/>
      <c r="E44" s="1216"/>
      <c r="F44" s="1217"/>
      <c r="G44" s="1205" t="s">
        <v>791</v>
      </c>
      <c r="H44" s="1206"/>
      <c r="I44" s="1206"/>
      <c r="J44" s="1206"/>
      <c r="K44" s="1206"/>
      <c r="L44" s="1206"/>
      <c r="M44" s="1206"/>
      <c r="N44" s="1206"/>
      <c r="O44" s="1206"/>
      <c r="P44" s="1206"/>
      <c r="Q44" s="1206"/>
      <c r="R44" s="1206"/>
      <c r="S44" s="1206"/>
      <c r="T44" s="1207"/>
      <c r="U44" s="1183" t="s">
        <v>740</v>
      </c>
      <c r="V44" s="1184"/>
      <c r="W44" s="1179"/>
      <c r="X44" s="1180"/>
    </row>
    <row r="45" spans="1:24" ht="15.75" customHeight="1">
      <c r="A45" s="1185"/>
      <c r="B45" s="1186"/>
      <c r="C45" s="1221"/>
      <c r="D45" s="1222"/>
      <c r="E45" s="1222"/>
      <c r="F45" s="1223"/>
      <c r="G45" s="1205" t="s">
        <v>792</v>
      </c>
      <c r="H45" s="1206"/>
      <c r="I45" s="1206"/>
      <c r="J45" s="1206"/>
      <c r="K45" s="1206"/>
      <c r="L45" s="1206"/>
      <c r="M45" s="1206"/>
      <c r="N45" s="1206"/>
      <c r="O45" s="1206"/>
      <c r="P45" s="1206"/>
      <c r="Q45" s="1206"/>
      <c r="R45" s="1206"/>
      <c r="S45" s="1206"/>
      <c r="T45" s="1207"/>
      <c r="U45" s="1183" t="s">
        <v>740</v>
      </c>
      <c r="V45" s="1184"/>
      <c r="W45" s="1179"/>
      <c r="X45" s="1180"/>
    </row>
    <row r="46" spans="1:24" ht="15.75" customHeight="1">
      <c r="A46" s="1195" t="s">
        <v>793</v>
      </c>
      <c r="B46" s="1196"/>
      <c r="C46" s="1211" t="s">
        <v>794</v>
      </c>
      <c r="D46" s="1212"/>
      <c r="E46" s="1212"/>
      <c r="F46" s="1213"/>
      <c r="G46" s="1233" t="s">
        <v>795</v>
      </c>
      <c r="H46" s="1234"/>
      <c r="I46" s="1234"/>
      <c r="J46" s="1234"/>
      <c r="K46" s="1234"/>
      <c r="L46" s="1234"/>
      <c r="M46" s="1234"/>
      <c r="N46" s="1234"/>
      <c r="O46" s="1234"/>
      <c r="P46" s="1234"/>
      <c r="Q46" s="1234"/>
      <c r="R46" s="1234"/>
      <c r="S46" s="1234"/>
      <c r="T46" s="1235"/>
      <c r="U46" s="1185" t="s">
        <v>740</v>
      </c>
      <c r="V46" s="1186"/>
      <c r="W46" s="1181"/>
      <c r="X46" s="1182"/>
    </row>
    <row r="47" spans="1:24" ht="15.75" customHeight="1">
      <c r="A47" s="1185"/>
      <c r="B47" s="1186"/>
      <c r="C47" s="1181"/>
      <c r="D47" s="1214"/>
      <c r="E47" s="1214"/>
      <c r="F47" s="1182"/>
      <c r="G47" s="1205" t="s">
        <v>796</v>
      </c>
      <c r="H47" s="1206"/>
      <c r="I47" s="1206"/>
      <c r="J47" s="1206"/>
      <c r="K47" s="1206"/>
      <c r="L47" s="1206"/>
      <c r="M47" s="1206"/>
      <c r="N47" s="1206"/>
      <c r="O47" s="1206"/>
      <c r="P47" s="1206"/>
      <c r="Q47" s="1206"/>
      <c r="R47" s="1206"/>
      <c r="S47" s="1206"/>
      <c r="T47" s="1207"/>
      <c r="U47" s="1183"/>
      <c r="V47" s="1184"/>
      <c r="W47" s="1183" t="s">
        <v>740</v>
      </c>
      <c r="X47" s="1184"/>
    </row>
    <row r="48" spans="1:24" ht="15.75" customHeight="1">
      <c r="A48" s="1187" t="s">
        <v>797</v>
      </c>
      <c r="B48" s="1188"/>
      <c r="C48" s="1177" t="s">
        <v>798</v>
      </c>
      <c r="D48" s="1232"/>
      <c r="E48" s="1232"/>
      <c r="F48" s="1178"/>
      <c r="G48" s="1225" t="s">
        <v>799</v>
      </c>
      <c r="H48" s="1226"/>
      <c r="I48" s="1226"/>
      <c r="J48" s="1226"/>
      <c r="K48" s="1226"/>
      <c r="L48" s="1226"/>
      <c r="M48" s="1226"/>
      <c r="N48" s="1226"/>
      <c r="O48" s="1226"/>
      <c r="P48" s="1226"/>
      <c r="Q48" s="1226"/>
      <c r="R48" s="1226"/>
      <c r="S48" s="1226"/>
      <c r="T48" s="1227"/>
      <c r="U48" s="1187" t="s">
        <v>740</v>
      </c>
      <c r="V48" s="1188"/>
      <c r="W48" s="1177"/>
      <c r="X48" s="1178"/>
    </row>
    <row r="49" spans="1:1" ht="15.75" customHeight="1">
      <c r="A49" s="14" t="s">
        <v>800</v>
      </c>
    </row>
    <row r="50" spans="1:1" ht="15.75" customHeight="1">
      <c r="A50" s="14" t="s">
        <v>801</v>
      </c>
    </row>
    <row r="51" spans="1:1" ht="15.75" customHeight="1">
      <c r="A51" s="14" t="s">
        <v>802</v>
      </c>
    </row>
  </sheetData>
  <mergeCells count="153">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 ref="G24:T24"/>
    <mergeCell ref="G25:T25"/>
    <mergeCell ref="G26:T26"/>
    <mergeCell ref="G27:T27"/>
    <mergeCell ref="G18:T18"/>
    <mergeCell ref="G19:T19"/>
    <mergeCell ref="G20:T20"/>
    <mergeCell ref="G21:T21"/>
    <mergeCell ref="G22:T2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U15:V15"/>
    <mergeCell ref="U16:V16"/>
    <mergeCell ref="U9:V9"/>
    <mergeCell ref="U10:V10"/>
    <mergeCell ref="U11:V11"/>
    <mergeCell ref="U12:V12"/>
    <mergeCell ref="U13:V13"/>
    <mergeCell ref="U14:V14"/>
    <mergeCell ref="U21:V21"/>
    <mergeCell ref="U22:V22"/>
    <mergeCell ref="U23:V23"/>
    <mergeCell ref="U24:V24"/>
    <mergeCell ref="U17:V17"/>
    <mergeCell ref="U18:V18"/>
    <mergeCell ref="U19:V19"/>
    <mergeCell ref="U20:V20"/>
    <mergeCell ref="U32:V32"/>
    <mergeCell ref="U25:V25"/>
    <mergeCell ref="U26:V26"/>
    <mergeCell ref="U27:V27"/>
    <mergeCell ref="U28:V28"/>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W17:X17"/>
    <mergeCell ref="W18:X18"/>
    <mergeCell ref="W19:X19"/>
    <mergeCell ref="W12:X12"/>
    <mergeCell ref="W13:X13"/>
    <mergeCell ref="W14:X14"/>
    <mergeCell ref="W15:X15"/>
    <mergeCell ref="W24:X24"/>
    <mergeCell ref="W25:X25"/>
    <mergeCell ref="W26:X26"/>
    <mergeCell ref="W27:X27"/>
    <mergeCell ref="W20:X20"/>
    <mergeCell ref="W21:X21"/>
    <mergeCell ref="W22:X22"/>
    <mergeCell ref="W23:X23"/>
    <mergeCell ref="W32:X32"/>
    <mergeCell ref="W33:X33"/>
    <mergeCell ref="W34:X34"/>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803</v>
      </c>
    </row>
    <row r="2" spans="1:24" ht="17.25" customHeight="1">
      <c r="A2" s="614" t="s">
        <v>804</v>
      </c>
      <c r="B2" s="614"/>
      <c r="C2" s="614"/>
      <c r="D2" s="614"/>
      <c r="E2" s="614"/>
      <c r="F2" s="614"/>
      <c r="G2" s="614"/>
      <c r="H2" s="614"/>
      <c r="I2" s="614"/>
      <c r="J2" s="614"/>
      <c r="K2" s="614"/>
      <c r="L2" s="614"/>
      <c r="M2" s="614"/>
      <c r="N2" s="614"/>
      <c r="O2" s="614"/>
      <c r="P2" s="614"/>
      <c r="Q2" s="614"/>
      <c r="R2" s="614"/>
      <c r="S2" s="614"/>
      <c r="T2" s="614"/>
      <c r="U2" s="614"/>
      <c r="V2" s="614"/>
      <c r="W2" s="614"/>
      <c r="X2" s="614"/>
    </row>
    <row r="3" spans="1:24" ht="17.25" customHeight="1">
      <c r="C3" s="70"/>
    </row>
    <row r="4" spans="1:24" ht="15.75" customHeight="1">
      <c r="A4" s="1189" t="s">
        <v>731</v>
      </c>
      <c r="B4" s="1190"/>
      <c r="C4" s="1189" t="s">
        <v>732</v>
      </c>
      <c r="D4" s="1194"/>
      <c r="E4" s="1194"/>
      <c r="F4" s="1190"/>
      <c r="G4" s="1193" t="s">
        <v>733</v>
      </c>
      <c r="H4" s="1193"/>
      <c r="I4" s="1193"/>
      <c r="J4" s="1193"/>
      <c r="K4" s="1193"/>
      <c r="L4" s="1193"/>
      <c r="M4" s="1193"/>
      <c r="N4" s="1193"/>
      <c r="O4" s="1193"/>
      <c r="P4" s="1193"/>
      <c r="Q4" s="1193"/>
      <c r="R4" s="1193"/>
      <c r="S4" s="1193"/>
      <c r="T4" s="1193"/>
      <c r="U4" s="1193" t="s">
        <v>734</v>
      </c>
      <c r="V4" s="1193"/>
      <c r="W4" s="1193"/>
      <c r="X4" s="1193"/>
    </row>
    <row r="5" spans="1:24" ht="15.75" customHeight="1">
      <c r="A5" s="1195"/>
      <c r="B5" s="1196"/>
      <c r="C5" s="1195"/>
      <c r="D5" s="688"/>
      <c r="E5" s="688"/>
      <c r="F5" s="1196"/>
      <c r="G5" s="1193"/>
      <c r="H5" s="1193"/>
      <c r="I5" s="1193"/>
      <c r="J5" s="1193"/>
      <c r="K5" s="1193"/>
      <c r="L5" s="1193"/>
      <c r="M5" s="1193"/>
      <c r="N5" s="1193"/>
      <c r="O5" s="1193"/>
      <c r="P5" s="1193"/>
      <c r="Q5" s="1193"/>
      <c r="R5" s="1193"/>
      <c r="S5" s="1193"/>
      <c r="T5" s="1193"/>
      <c r="U5" s="1228" t="s">
        <v>735</v>
      </c>
      <c r="V5" s="1229"/>
      <c r="W5" s="1228" t="s">
        <v>736</v>
      </c>
      <c r="X5" s="1229"/>
    </row>
    <row r="6" spans="1:24" ht="15.75" customHeight="1">
      <c r="A6" s="1197"/>
      <c r="B6" s="1199"/>
      <c r="C6" s="1197"/>
      <c r="D6" s="1198"/>
      <c r="E6" s="1198"/>
      <c r="F6" s="1199"/>
      <c r="G6" s="1193"/>
      <c r="H6" s="1193"/>
      <c r="I6" s="1193"/>
      <c r="J6" s="1193"/>
      <c r="K6" s="1193"/>
      <c r="L6" s="1193"/>
      <c r="M6" s="1193"/>
      <c r="N6" s="1193"/>
      <c r="O6" s="1193"/>
      <c r="P6" s="1193"/>
      <c r="Q6" s="1193"/>
      <c r="R6" s="1193"/>
      <c r="S6" s="1193"/>
      <c r="T6" s="1193"/>
      <c r="U6" s="1230"/>
      <c r="V6" s="1231"/>
      <c r="W6" s="1230"/>
      <c r="X6" s="1231"/>
    </row>
    <row r="7" spans="1:24" ht="15.75" customHeight="1">
      <c r="A7" s="1238" t="s">
        <v>805</v>
      </c>
      <c r="B7" s="1239"/>
      <c r="C7" s="1240" t="s">
        <v>806</v>
      </c>
      <c r="D7" s="1241"/>
      <c r="E7" s="1241"/>
      <c r="F7" s="1242"/>
      <c r="G7" s="1240" t="s">
        <v>807</v>
      </c>
      <c r="H7" s="1241"/>
      <c r="I7" s="1241"/>
      <c r="J7" s="1241"/>
      <c r="K7" s="1241"/>
      <c r="L7" s="1241"/>
      <c r="M7" s="1241"/>
      <c r="N7" s="1241"/>
      <c r="O7" s="1241"/>
      <c r="P7" s="1241"/>
      <c r="Q7" s="1241"/>
      <c r="R7" s="1241"/>
      <c r="S7" s="1241"/>
      <c r="T7" s="1242"/>
      <c r="U7" s="1238" t="s">
        <v>740</v>
      </c>
      <c r="V7" s="1239"/>
      <c r="W7" s="1236"/>
      <c r="X7" s="1237"/>
    </row>
    <row r="8" spans="1:24" ht="15.75" customHeight="1">
      <c r="A8" s="1183"/>
      <c r="B8" s="1184"/>
      <c r="C8" s="1243"/>
      <c r="D8" s="1244"/>
      <c r="E8" s="1244"/>
      <c r="F8" s="1245"/>
      <c r="G8" s="1243"/>
      <c r="H8" s="1244"/>
      <c r="I8" s="1244"/>
      <c r="J8" s="1244"/>
      <c r="K8" s="1244"/>
      <c r="L8" s="1244"/>
      <c r="M8" s="1244"/>
      <c r="N8" s="1244"/>
      <c r="O8" s="1244"/>
      <c r="P8" s="1244"/>
      <c r="Q8" s="1244"/>
      <c r="R8" s="1244"/>
      <c r="S8" s="1244"/>
      <c r="T8" s="1245"/>
      <c r="U8" s="1183"/>
      <c r="V8" s="1184"/>
      <c r="W8" s="1179"/>
      <c r="X8" s="1180"/>
    </row>
    <row r="9" spans="1:24" ht="15.75" customHeight="1">
      <c r="A9" s="1183" t="s">
        <v>808</v>
      </c>
      <c r="B9" s="1184"/>
      <c r="C9" s="1243" t="s">
        <v>809</v>
      </c>
      <c r="D9" s="1244"/>
      <c r="E9" s="1244"/>
      <c r="F9" s="1245"/>
      <c r="G9" s="1205" t="s">
        <v>810</v>
      </c>
      <c r="H9" s="1206"/>
      <c r="I9" s="1206"/>
      <c r="J9" s="1206"/>
      <c r="K9" s="1206"/>
      <c r="L9" s="1206"/>
      <c r="M9" s="1206"/>
      <c r="N9" s="1206"/>
      <c r="O9" s="1206"/>
      <c r="P9" s="1206"/>
      <c r="Q9" s="1206"/>
      <c r="R9" s="1206"/>
      <c r="S9" s="1206"/>
      <c r="T9" s="1207"/>
      <c r="U9" s="1183" t="s">
        <v>740</v>
      </c>
      <c r="V9" s="1184"/>
      <c r="W9" s="1179"/>
      <c r="X9" s="1180"/>
    </row>
    <row r="10" spans="1:24" ht="15.75" customHeight="1">
      <c r="A10" s="1183"/>
      <c r="B10" s="1184"/>
      <c r="C10" s="1243"/>
      <c r="D10" s="1244"/>
      <c r="E10" s="1244"/>
      <c r="F10" s="1245"/>
      <c r="G10" s="1205" t="s">
        <v>811</v>
      </c>
      <c r="H10" s="1206"/>
      <c r="I10" s="1206"/>
      <c r="J10" s="1206"/>
      <c r="K10" s="1206"/>
      <c r="L10" s="1206"/>
      <c r="M10" s="1206"/>
      <c r="N10" s="1206"/>
      <c r="O10" s="1206"/>
      <c r="P10" s="1206"/>
      <c r="Q10" s="1206"/>
      <c r="R10" s="1206"/>
      <c r="S10" s="1206"/>
      <c r="T10" s="1207"/>
      <c r="U10" s="1183" t="s">
        <v>740</v>
      </c>
      <c r="V10" s="1184"/>
      <c r="W10" s="1179"/>
      <c r="X10" s="1180"/>
    </row>
    <row r="11" spans="1:24" ht="15.75" customHeight="1">
      <c r="A11" s="1183"/>
      <c r="B11" s="1184"/>
      <c r="C11" s="1243"/>
      <c r="D11" s="1244"/>
      <c r="E11" s="1244"/>
      <c r="F11" s="1245"/>
      <c r="G11" s="1205" t="s">
        <v>812</v>
      </c>
      <c r="H11" s="1206"/>
      <c r="I11" s="1206"/>
      <c r="J11" s="1206"/>
      <c r="K11" s="1206"/>
      <c r="L11" s="1206"/>
      <c r="M11" s="1206"/>
      <c r="N11" s="1206"/>
      <c r="O11" s="1206"/>
      <c r="P11" s="1206"/>
      <c r="Q11" s="1206"/>
      <c r="R11" s="1206"/>
      <c r="S11" s="1206"/>
      <c r="T11" s="1207"/>
      <c r="U11" s="1183" t="s">
        <v>740</v>
      </c>
      <c r="V11" s="1184"/>
      <c r="W11" s="1179"/>
      <c r="X11" s="1180"/>
    </row>
    <row r="12" spans="1:24" ht="15.75" customHeight="1">
      <c r="A12" s="1183"/>
      <c r="B12" s="1184"/>
      <c r="C12" s="1243"/>
      <c r="D12" s="1244"/>
      <c r="E12" s="1244"/>
      <c r="F12" s="1245"/>
      <c r="G12" s="1205" t="s">
        <v>813</v>
      </c>
      <c r="H12" s="1206"/>
      <c r="I12" s="1206"/>
      <c r="J12" s="1206"/>
      <c r="K12" s="1206"/>
      <c r="L12" s="1206"/>
      <c r="M12" s="1206"/>
      <c r="N12" s="1206"/>
      <c r="O12" s="1206"/>
      <c r="P12" s="1206"/>
      <c r="Q12" s="1206"/>
      <c r="R12" s="1206"/>
      <c r="S12" s="1206"/>
      <c r="T12" s="1207"/>
      <c r="U12" s="1183"/>
      <c r="V12" s="1184"/>
      <c r="W12" s="1183" t="s">
        <v>740</v>
      </c>
      <c r="X12" s="1184"/>
    </row>
    <row r="13" spans="1:24" ht="15.75" customHeight="1">
      <c r="A13" s="1183" t="s">
        <v>814</v>
      </c>
      <c r="B13" s="1184"/>
      <c r="C13" s="1179" t="s">
        <v>815</v>
      </c>
      <c r="D13" s="1224"/>
      <c r="E13" s="1224"/>
      <c r="F13" s="1180"/>
      <c r="G13" s="1205" t="s">
        <v>816</v>
      </c>
      <c r="H13" s="1206"/>
      <c r="I13" s="1206"/>
      <c r="J13" s="1206"/>
      <c r="K13" s="1206"/>
      <c r="L13" s="1206"/>
      <c r="M13" s="1206"/>
      <c r="N13" s="1206"/>
      <c r="O13" s="1206"/>
      <c r="P13" s="1206"/>
      <c r="Q13" s="1206"/>
      <c r="R13" s="1206"/>
      <c r="S13" s="1206"/>
      <c r="T13" s="1207"/>
      <c r="U13" s="1183" t="s">
        <v>740</v>
      </c>
      <c r="V13" s="1184"/>
      <c r="W13" s="1179"/>
      <c r="X13" s="1180"/>
    </row>
    <row r="14" spans="1:24" ht="15.75" customHeight="1">
      <c r="A14" s="1183"/>
      <c r="B14" s="1184"/>
      <c r="C14" s="1179"/>
      <c r="D14" s="1224"/>
      <c r="E14" s="1224"/>
      <c r="F14" s="1180"/>
      <c r="G14" s="1205" t="s">
        <v>817</v>
      </c>
      <c r="H14" s="1206"/>
      <c r="I14" s="1206"/>
      <c r="J14" s="1206"/>
      <c r="K14" s="1206"/>
      <c r="L14" s="1206"/>
      <c r="M14" s="1206"/>
      <c r="N14" s="1206"/>
      <c r="O14" s="1206"/>
      <c r="P14" s="1206"/>
      <c r="Q14" s="1206"/>
      <c r="R14" s="1206"/>
      <c r="S14" s="1206"/>
      <c r="T14" s="1207"/>
      <c r="U14" s="1183" t="s">
        <v>740</v>
      </c>
      <c r="V14" s="1184"/>
      <c r="W14" s="1179"/>
      <c r="X14" s="1180"/>
    </row>
    <row r="15" spans="1:24" ht="15.75" customHeight="1">
      <c r="A15" s="1183"/>
      <c r="B15" s="1184"/>
      <c r="C15" s="1179"/>
      <c r="D15" s="1224"/>
      <c r="E15" s="1224"/>
      <c r="F15" s="1180"/>
      <c r="G15" s="1205" t="s">
        <v>818</v>
      </c>
      <c r="H15" s="1206"/>
      <c r="I15" s="1206"/>
      <c r="J15" s="1206"/>
      <c r="K15" s="1206"/>
      <c r="L15" s="1206"/>
      <c r="M15" s="1206"/>
      <c r="N15" s="1206"/>
      <c r="O15" s="1206"/>
      <c r="P15" s="1206"/>
      <c r="Q15" s="1206"/>
      <c r="R15" s="1206"/>
      <c r="S15" s="1206"/>
      <c r="T15" s="1207"/>
      <c r="U15" s="1183" t="s">
        <v>740</v>
      </c>
      <c r="V15" s="1184"/>
      <c r="W15" s="1179"/>
      <c r="X15" s="1180"/>
    </row>
    <row r="16" spans="1:24" ht="15.75" customHeight="1">
      <c r="A16" s="1183"/>
      <c r="B16" s="1184"/>
      <c r="C16" s="1179"/>
      <c r="D16" s="1224"/>
      <c r="E16" s="1224"/>
      <c r="F16" s="1180"/>
      <c r="G16" s="1205" t="s">
        <v>819</v>
      </c>
      <c r="H16" s="1206"/>
      <c r="I16" s="1206"/>
      <c r="J16" s="1206"/>
      <c r="K16" s="1206"/>
      <c r="L16" s="1206"/>
      <c r="M16" s="1206"/>
      <c r="N16" s="1206"/>
      <c r="O16" s="1206"/>
      <c r="P16" s="1206"/>
      <c r="Q16" s="1206"/>
      <c r="R16" s="1206"/>
      <c r="S16" s="1206"/>
      <c r="T16" s="1207"/>
      <c r="U16" s="1183" t="s">
        <v>740</v>
      </c>
      <c r="V16" s="1184"/>
      <c r="W16" s="1179"/>
      <c r="X16" s="1180"/>
    </row>
    <row r="17" spans="1:24" ht="15.75" customHeight="1">
      <c r="A17" s="1183"/>
      <c r="B17" s="1184"/>
      <c r="C17" s="1179"/>
      <c r="D17" s="1224"/>
      <c r="E17" s="1224"/>
      <c r="F17" s="1180"/>
      <c r="G17" s="1205" t="s">
        <v>820</v>
      </c>
      <c r="H17" s="1206"/>
      <c r="I17" s="1206"/>
      <c r="J17" s="1206"/>
      <c r="K17" s="1206"/>
      <c r="L17" s="1206"/>
      <c r="M17" s="1206"/>
      <c r="N17" s="1206"/>
      <c r="O17" s="1206"/>
      <c r="P17" s="1206"/>
      <c r="Q17" s="1206"/>
      <c r="R17" s="1206"/>
      <c r="S17" s="1206"/>
      <c r="T17" s="1207"/>
      <c r="U17" s="1183" t="s">
        <v>740</v>
      </c>
      <c r="V17" s="1184"/>
      <c r="W17" s="1179"/>
      <c r="X17" s="1180"/>
    </row>
    <row r="18" spans="1:24" ht="15.75" customHeight="1">
      <c r="A18" s="1183"/>
      <c r="B18" s="1184"/>
      <c r="C18" s="1179"/>
      <c r="D18" s="1224"/>
      <c r="E18" s="1224"/>
      <c r="F18" s="1180"/>
      <c r="G18" s="1205" t="s">
        <v>821</v>
      </c>
      <c r="H18" s="1206"/>
      <c r="I18" s="1206"/>
      <c r="J18" s="1206"/>
      <c r="K18" s="1206"/>
      <c r="L18" s="1206"/>
      <c r="M18" s="1206"/>
      <c r="N18" s="1206"/>
      <c r="O18" s="1206"/>
      <c r="P18" s="1206"/>
      <c r="Q18" s="1206"/>
      <c r="R18" s="1206"/>
      <c r="S18" s="1206"/>
      <c r="T18" s="1207"/>
      <c r="U18" s="1183" t="s">
        <v>740</v>
      </c>
      <c r="V18" s="1184"/>
      <c r="W18" s="1179"/>
      <c r="X18" s="1180"/>
    </row>
    <row r="19" spans="1:24" ht="15.75" customHeight="1">
      <c r="A19" s="1183"/>
      <c r="B19" s="1184"/>
      <c r="C19" s="1179"/>
      <c r="D19" s="1224"/>
      <c r="E19" s="1224"/>
      <c r="F19" s="1180"/>
      <c r="G19" s="1205" t="s">
        <v>822</v>
      </c>
      <c r="H19" s="1206"/>
      <c r="I19" s="1206"/>
      <c r="J19" s="1206"/>
      <c r="K19" s="1206"/>
      <c r="L19" s="1206"/>
      <c r="M19" s="1206"/>
      <c r="N19" s="1206"/>
      <c r="O19" s="1206"/>
      <c r="P19" s="1206"/>
      <c r="Q19" s="1206"/>
      <c r="R19" s="1206"/>
      <c r="S19" s="1206"/>
      <c r="T19" s="1207"/>
      <c r="U19" s="1183" t="s">
        <v>740</v>
      </c>
      <c r="V19" s="1184"/>
      <c r="W19" s="1179"/>
      <c r="X19" s="1180"/>
    </row>
    <row r="20" spans="1:24" ht="15.75" customHeight="1">
      <c r="A20" s="1183" t="s">
        <v>823</v>
      </c>
      <c r="B20" s="1184"/>
      <c r="C20" s="1179" t="s">
        <v>824</v>
      </c>
      <c r="D20" s="1224"/>
      <c r="E20" s="1224"/>
      <c r="F20" s="1180"/>
      <c r="G20" s="1205" t="s">
        <v>825</v>
      </c>
      <c r="H20" s="1206"/>
      <c r="I20" s="1206"/>
      <c r="J20" s="1206"/>
      <c r="K20" s="1206"/>
      <c r="L20" s="1206"/>
      <c r="M20" s="1206"/>
      <c r="N20" s="1206"/>
      <c r="O20" s="1206"/>
      <c r="P20" s="1206"/>
      <c r="Q20" s="1206"/>
      <c r="R20" s="1206"/>
      <c r="S20" s="1206"/>
      <c r="T20" s="1207"/>
      <c r="U20" s="1183" t="s">
        <v>740</v>
      </c>
      <c r="V20" s="1184"/>
      <c r="W20" s="1179"/>
      <c r="X20" s="1180"/>
    </row>
    <row r="21" spans="1:24" ht="15.75" customHeight="1">
      <c r="A21" s="1183"/>
      <c r="B21" s="1184"/>
      <c r="C21" s="1179"/>
      <c r="D21" s="1224"/>
      <c r="E21" s="1224"/>
      <c r="F21" s="1180"/>
      <c r="G21" s="1205" t="s">
        <v>826</v>
      </c>
      <c r="H21" s="1206"/>
      <c r="I21" s="1206"/>
      <c r="J21" s="1206"/>
      <c r="K21" s="1206"/>
      <c r="L21" s="1206"/>
      <c r="M21" s="1206"/>
      <c r="N21" s="1206"/>
      <c r="O21" s="1206"/>
      <c r="P21" s="1206"/>
      <c r="Q21" s="1206"/>
      <c r="R21" s="1206"/>
      <c r="S21" s="1206"/>
      <c r="T21" s="1207"/>
      <c r="U21" s="1183" t="s">
        <v>740</v>
      </c>
      <c r="V21" s="1184"/>
      <c r="W21" s="1179"/>
      <c r="X21" s="1180"/>
    </row>
    <row r="22" spans="1:24" ht="15.75" customHeight="1">
      <c r="A22" s="1183" t="s">
        <v>827</v>
      </c>
      <c r="B22" s="1184"/>
      <c r="C22" s="1179" t="s">
        <v>828</v>
      </c>
      <c r="D22" s="1224"/>
      <c r="E22" s="1224"/>
      <c r="F22" s="1180"/>
      <c r="G22" s="1205" t="s">
        <v>829</v>
      </c>
      <c r="H22" s="1206"/>
      <c r="I22" s="1206"/>
      <c r="J22" s="1206"/>
      <c r="K22" s="1206"/>
      <c r="L22" s="1206"/>
      <c r="M22" s="1206"/>
      <c r="N22" s="1206"/>
      <c r="O22" s="1206"/>
      <c r="P22" s="1206"/>
      <c r="Q22" s="1206"/>
      <c r="R22" s="1206"/>
      <c r="S22" s="1206"/>
      <c r="T22" s="1207"/>
      <c r="U22" s="1183" t="s">
        <v>740</v>
      </c>
      <c r="V22" s="1184"/>
      <c r="W22" s="1179"/>
      <c r="X22" s="1180"/>
    </row>
    <row r="23" spans="1:24" ht="15.75" customHeight="1">
      <c r="A23" s="1183"/>
      <c r="B23" s="1184"/>
      <c r="C23" s="1179"/>
      <c r="D23" s="1224"/>
      <c r="E23" s="1224"/>
      <c r="F23" s="1180"/>
      <c r="G23" s="1205" t="s">
        <v>830</v>
      </c>
      <c r="H23" s="1206"/>
      <c r="I23" s="1206"/>
      <c r="J23" s="1206"/>
      <c r="K23" s="1206"/>
      <c r="L23" s="1206"/>
      <c r="M23" s="1206"/>
      <c r="N23" s="1206"/>
      <c r="O23" s="1206"/>
      <c r="P23" s="1206"/>
      <c r="Q23" s="1206"/>
      <c r="R23" s="1206"/>
      <c r="S23" s="1206"/>
      <c r="T23" s="1207"/>
      <c r="U23" s="1183" t="s">
        <v>740</v>
      </c>
      <c r="V23" s="1184"/>
      <c r="W23" s="1179"/>
      <c r="X23" s="1180"/>
    </row>
    <row r="24" spans="1:24" ht="15.75" customHeight="1">
      <c r="A24" s="1183"/>
      <c r="B24" s="1184"/>
      <c r="C24" s="1179"/>
      <c r="D24" s="1224"/>
      <c r="E24" s="1224"/>
      <c r="F24" s="1180"/>
      <c r="G24" s="1205" t="s">
        <v>831</v>
      </c>
      <c r="H24" s="1206"/>
      <c r="I24" s="1206"/>
      <c r="J24" s="1206"/>
      <c r="K24" s="1206"/>
      <c r="L24" s="1206"/>
      <c r="M24" s="1206"/>
      <c r="N24" s="1206"/>
      <c r="O24" s="1206"/>
      <c r="P24" s="1206"/>
      <c r="Q24" s="1206"/>
      <c r="R24" s="1206"/>
      <c r="S24" s="1206"/>
      <c r="T24" s="1207"/>
      <c r="U24" s="1183"/>
      <c r="V24" s="1184"/>
      <c r="W24" s="1183" t="s">
        <v>740</v>
      </c>
      <c r="X24" s="1184"/>
    </row>
    <row r="25" spans="1:24" ht="15.75" customHeight="1">
      <c r="A25" s="1183"/>
      <c r="B25" s="1184"/>
      <c r="C25" s="1179"/>
      <c r="D25" s="1224"/>
      <c r="E25" s="1224"/>
      <c r="F25" s="1180"/>
      <c r="G25" s="1205" t="s">
        <v>832</v>
      </c>
      <c r="H25" s="1206"/>
      <c r="I25" s="1206"/>
      <c r="J25" s="1206"/>
      <c r="K25" s="1206"/>
      <c r="L25" s="1206"/>
      <c r="M25" s="1206"/>
      <c r="N25" s="1206"/>
      <c r="O25" s="1206"/>
      <c r="P25" s="1206"/>
      <c r="Q25" s="1206"/>
      <c r="R25" s="1206"/>
      <c r="S25" s="1206"/>
      <c r="T25" s="1207"/>
      <c r="U25" s="1183"/>
      <c r="V25" s="1184"/>
      <c r="W25" s="1183" t="s">
        <v>740</v>
      </c>
      <c r="X25" s="1184"/>
    </row>
    <row r="26" spans="1:24" ht="15.75" customHeight="1">
      <c r="A26" s="1183"/>
      <c r="B26" s="1184"/>
      <c r="C26" s="1179"/>
      <c r="D26" s="1224"/>
      <c r="E26" s="1224"/>
      <c r="F26" s="1180"/>
      <c r="G26" s="1205" t="s">
        <v>833</v>
      </c>
      <c r="H26" s="1206"/>
      <c r="I26" s="1206"/>
      <c r="J26" s="1206"/>
      <c r="K26" s="1206"/>
      <c r="L26" s="1206"/>
      <c r="M26" s="1206"/>
      <c r="N26" s="1206"/>
      <c r="O26" s="1206"/>
      <c r="P26" s="1206"/>
      <c r="Q26" s="1206"/>
      <c r="R26" s="1206"/>
      <c r="S26" s="1206"/>
      <c r="T26" s="1207"/>
      <c r="U26" s="1183"/>
      <c r="V26" s="1184"/>
      <c r="W26" s="1183" t="s">
        <v>740</v>
      </c>
      <c r="X26" s="1184"/>
    </row>
    <row r="27" spans="1:24" ht="15.75" customHeight="1">
      <c r="A27" s="1183"/>
      <c r="B27" s="1184"/>
      <c r="C27" s="1179"/>
      <c r="D27" s="1224"/>
      <c r="E27" s="1224"/>
      <c r="F27" s="1180"/>
      <c r="G27" s="1205" t="s">
        <v>834</v>
      </c>
      <c r="H27" s="1206"/>
      <c r="I27" s="1206"/>
      <c r="J27" s="1206"/>
      <c r="K27" s="1206"/>
      <c r="L27" s="1206"/>
      <c r="M27" s="1206"/>
      <c r="N27" s="1206"/>
      <c r="O27" s="1206"/>
      <c r="P27" s="1206"/>
      <c r="Q27" s="1206"/>
      <c r="R27" s="1206"/>
      <c r="S27" s="1206"/>
      <c r="T27" s="1207"/>
      <c r="U27" s="1183"/>
      <c r="V27" s="1184"/>
      <c r="W27" s="1183" t="s">
        <v>740</v>
      </c>
      <c r="X27" s="1184"/>
    </row>
    <row r="28" spans="1:24" ht="15.75" customHeight="1">
      <c r="A28" s="1183"/>
      <c r="B28" s="1184"/>
      <c r="C28" s="1179"/>
      <c r="D28" s="1224"/>
      <c r="E28" s="1224"/>
      <c r="F28" s="1180"/>
      <c r="G28" s="1205" t="s">
        <v>835</v>
      </c>
      <c r="H28" s="1206"/>
      <c r="I28" s="1206"/>
      <c r="J28" s="1206"/>
      <c r="K28" s="1206"/>
      <c r="L28" s="1206"/>
      <c r="M28" s="1206"/>
      <c r="N28" s="1206"/>
      <c r="O28" s="1206"/>
      <c r="P28" s="1206"/>
      <c r="Q28" s="1206"/>
      <c r="R28" s="1206"/>
      <c r="S28" s="1206"/>
      <c r="T28" s="1207"/>
      <c r="U28" s="1183"/>
      <c r="V28" s="1184"/>
      <c r="W28" s="1183" t="s">
        <v>740</v>
      </c>
      <c r="X28" s="1184"/>
    </row>
    <row r="29" spans="1:24" ht="15.75" customHeight="1">
      <c r="A29" s="1183"/>
      <c r="B29" s="1184"/>
      <c r="C29" s="1179"/>
      <c r="D29" s="1224"/>
      <c r="E29" s="1224"/>
      <c r="F29" s="1180"/>
      <c r="G29" s="1205" t="s">
        <v>836</v>
      </c>
      <c r="H29" s="1206"/>
      <c r="I29" s="1206"/>
      <c r="J29" s="1206"/>
      <c r="K29" s="1206"/>
      <c r="L29" s="1206"/>
      <c r="M29" s="1206"/>
      <c r="N29" s="1206"/>
      <c r="O29" s="1206"/>
      <c r="P29" s="1206"/>
      <c r="Q29" s="1206"/>
      <c r="R29" s="1206"/>
      <c r="S29" s="1206"/>
      <c r="T29" s="1207"/>
      <c r="U29" s="1183" t="s">
        <v>740</v>
      </c>
      <c r="V29" s="1184"/>
      <c r="W29" s="1179"/>
      <c r="X29" s="1180"/>
    </row>
    <row r="30" spans="1:24" ht="15.75" customHeight="1">
      <c r="A30" s="1183"/>
      <c r="B30" s="1184"/>
      <c r="C30" s="1179"/>
      <c r="D30" s="1224"/>
      <c r="E30" s="1224"/>
      <c r="F30" s="1180"/>
      <c r="G30" s="1205" t="s">
        <v>837</v>
      </c>
      <c r="H30" s="1206"/>
      <c r="I30" s="1206"/>
      <c r="J30" s="1206"/>
      <c r="K30" s="1206"/>
      <c r="L30" s="1206"/>
      <c r="M30" s="1206"/>
      <c r="N30" s="1206"/>
      <c r="O30" s="1206"/>
      <c r="P30" s="1206"/>
      <c r="Q30" s="1206"/>
      <c r="R30" s="1206"/>
      <c r="S30" s="1206"/>
      <c r="T30" s="1207"/>
      <c r="U30" s="1183"/>
      <c r="V30" s="1184"/>
      <c r="W30" s="1183" t="s">
        <v>740</v>
      </c>
      <c r="X30" s="1184"/>
    </row>
    <row r="31" spans="1:24" ht="15.75" customHeight="1">
      <c r="A31" s="1183"/>
      <c r="B31" s="1184"/>
      <c r="C31" s="1179"/>
      <c r="D31" s="1224"/>
      <c r="E31" s="1224"/>
      <c r="F31" s="1180"/>
      <c r="G31" s="1205" t="s">
        <v>838</v>
      </c>
      <c r="H31" s="1206"/>
      <c r="I31" s="1206"/>
      <c r="J31" s="1206"/>
      <c r="K31" s="1206"/>
      <c r="L31" s="1206"/>
      <c r="M31" s="1206"/>
      <c r="N31" s="1206"/>
      <c r="O31" s="1206"/>
      <c r="P31" s="1206"/>
      <c r="Q31" s="1206"/>
      <c r="R31" s="1206"/>
      <c r="S31" s="1206"/>
      <c r="T31" s="1207"/>
      <c r="U31" s="1183"/>
      <c r="V31" s="1184"/>
      <c r="W31" s="1183" t="s">
        <v>740</v>
      </c>
      <c r="X31" s="1184"/>
    </row>
    <row r="32" spans="1:24" ht="15.75" customHeight="1">
      <c r="A32" s="1183"/>
      <c r="B32" s="1184"/>
      <c r="C32" s="1179"/>
      <c r="D32" s="1224"/>
      <c r="E32" s="1224"/>
      <c r="F32" s="1180"/>
      <c r="G32" s="1205" t="s">
        <v>839</v>
      </c>
      <c r="H32" s="1206"/>
      <c r="I32" s="1206"/>
      <c r="J32" s="1206"/>
      <c r="K32" s="1206"/>
      <c r="L32" s="1206"/>
      <c r="M32" s="1206"/>
      <c r="N32" s="1206"/>
      <c r="O32" s="1206"/>
      <c r="P32" s="1206"/>
      <c r="Q32" s="1206"/>
      <c r="R32" s="1206"/>
      <c r="S32" s="1206"/>
      <c r="T32" s="1207"/>
      <c r="U32" s="1183"/>
      <c r="V32" s="1184"/>
      <c r="W32" s="1183" t="s">
        <v>740</v>
      </c>
      <c r="X32" s="1184"/>
    </row>
    <row r="33" spans="1:24" ht="15.75" customHeight="1">
      <c r="A33" s="1183"/>
      <c r="B33" s="1184"/>
      <c r="C33" s="1179"/>
      <c r="D33" s="1224"/>
      <c r="E33" s="1224"/>
      <c r="F33" s="1180"/>
      <c r="G33" s="1205" t="s">
        <v>840</v>
      </c>
      <c r="H33" s="1206"/>
      <c r="I33" s="1206"/>
      <c r="J33" s="1206"/>
      <c r="K33" s="1206"/>
      <c r="L33" s="1206"/>
      <c r="M33" s="1206"/>
      <c r="N33" s="1206"/>
      <c r="O33" s="1206"/>
      <c r="P33" s="1206"/>
      <c r="Q33" s="1206"/>
      <c r="R33" s="1206"/>
      <c r="S33" s="1206"/>
      <c r="T33" s="1207"/>
      <c r="U33" s="1183"/>
      <c r="V33" s="1184"/>
      <c r="W33" s="1183" t="s">
        <v>740</v>
      </c>
      <c r="X33" s="1184"/>
    </row>
    <row r="34" spans="1:24" ht="15.75" customHeight="1">
      <c r="A34" s="1183"/>
      <c r="B34" s="1184"/>
      <c r="C34" s="1179"/>
      <c r="D34" s="1224"/>
      <c r="E34" s="1224"/>
      <c r="F34" s="1180"/>
      <c r="G34" s="1205" t="s">
        <v>841</v>
      </c>
      <c r="H34" s="1206"/>
      <c r="I34" s="1206"/>
      <c r="J34" s="1206"/>
      <c r="K34" s="1206"/>
      <c r="L34" s="1206"/>
      <c r="M34" s="1206"/>
      <c r="N34" s="1206"/>
      <c r="O34" s="1206"/>
      <c r="P34" s="1206"/>
      <c r="Q34" s="1206"/>
      <c r="R34" s="1206"/>
      <c r="S34" s="1206"/>
      <c r="T34" s="1207"/>
      <c r="U34" s="1183" t="s">
        <v>740</v>
      </c>
      <c r="V34" s="1184"/>
      <c r="W34" s="1179"/>
      <c r="X34" s="1180"/>
    </row>
    <row r="35" spans="1:24" ht="15.75" customHeight="1">
      <c r="A35" s="1187"/>
      <c r="B35" s="1188"/>
      <c r="C35" s="1177"/>
      <c r="D35" s="1232"/>
      <c r="E35" s="1232"/>
      <c r="F35" s="1178"/>
      <c r="G35" s="1225" t="s">
        <v>842</v>
      </c>
      <c r="H35" s="1226"/>
      <c r="I35" s="1226"/>
      <c r="J35" s="1226"/>
      <c r="K35" s="1226"/>
      <c r="L35" s="1226"/>
      <c r="M35" s="1226"/>
      <c r="N35" s="1226"/>
      <c r="O35" s="1226"/>
      <c r="P35" s="1226"/>
      <c r="Q35" s="1226"/>
      <c r="R35" s="1226"/>
      <c r="S35" s="1226"/>
      <c r="T35" s="1227"/>
      <c r="U35" s="1187"/>
      <c r="V35" s="1188"/>
      <c r="W35" s="1187" t="s">
        <v>740</v>
      </c>
      <c r="X35" s="1188"/>
    </row>
    <row r="36" spans="1:24" ht="17.25" customHeight="1">
      <c r="A36" s="14" t="s">
        <v>800</v>
      </c>
    </row>
    <row r="37" spans="1:24" ht="17.25" customHeight="1">
      <c r="A37" s="14" t="s">
        <v>801</v>
      </c>
    </row>
    <row r="38" spans="1:24" ht="17.25" customHeight="1">
      <c r="A38" s="14" t="s">
        <v>802</v>
      </c>
    </row>
  </sheetData>
  <mergeCells count="101">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topLeftCell="A7"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9" ht="17.25" customHeight="1" thickBot="1">
      <c r="E1" s="656" t="s">
        <v>218</v>
      </c>
      <c r="F1" s="657"/>
      <c r="G1" s="657"/>
      <c r="H1" s="658"/>
      <c r="X1" s="18" t="s">
        <v>680</v>
      </c>
      <c r="Y1" s="142" t="s">
        <v>187</v>
      </c>
    </row>
    <row r="2" spans="1:29" ht="17.25" customHeight="1">
      <c r="E2" s="659"/>
      <c r="F2" s="660"/>
      <c r="G2" s="660"/>
      <c r="H2" s="661"/>
      <c r="Z2" s="1246" t="s">
        <v>843</v>
      </c>
      <c r="AA2" s="1247"/>
      <c r="AB2" s="1247"/>
      <c r="AC2" s="1248"/>
    </row>
    <row r="3" spans="1:29" ht="17.25" customHeight="1">
      <c r="A3" s="80"/>
      <c r="B3" s="81"/>
      <c r="C3" s="4"/>
      <c r="Z3" s="500" t="s">
        <v>844</v>
      </c>
      <c r="AA3" s="501"/>
      <c r="AB3" s="501"/>
      <c r="AC3" s="502"/>
    </row>
    <row r="4" spans="1:29" ht="17.25" customHeight="1">
      <c r="A4" s="907" t="s">
        <v>681</v>
      </c>
      <c r="B4" s="908"/>
      <c r="C4" s="909"/>
      <c r="Z4" s="500" t="s">
        <v>845</v>
      </c>
      <c r="AA4" s="501"/>
      <c r="AB4" s="501"/>
      <c r="AC4" s="502"/>
    </row>
    <row r="5" spans="1:29" ht="17.25" customHeight="1" thickBot="1">
      <c r="A5" s="907" t="s">
        <v>682</v>
      </c>
      <c r="B5" s="908"/>
      <c r="C5" s="909"/>
      <c r="Z5" s="497" t="s">
        <v>846</v>
      </c>
      <c r="AA5" s="498"/>
      <c r="AB5" s="498"/>
      <c r="AC5" s="499"/>
    </row>
    <row r="6" spans="1:29" ht="17.25" customHeight="1">
      <c r="A6" s="82"/>
      <c r="B6" s="79"/>
      <c r="C6" s="83"/>
    </row>
    <row r="8" spans="1:29" ht="17.25" customHeight="1">
      <c r="A8" s="759" t="s">
        <v>683</v>
      </c>
      <c r="B8" s="759"/>
      <c r="C8" s="759"/>
      <c r="D8" s="759"/>
      <c r="E8" s="759"/>
      <c r="F8" s="759"/>
      <c r="G8" s="759"/>
      <c r="H8" s="759"/>
      <c r="I8" s="759"/>
      <c r="J8" s="759"/>
      <c r="K8" s="759"/>
      <c r="L8" s="759"/>
      <c r="M8" s="759"/>
      <c r="N8" s="759"/>
      <c r="O8" s="759"/>
      <c r="P8" s="759"/>
      <c r="Q8" s="759"/>
      <c r="R8" s="759"/>
      <c r="S8" s="759"/>
      <c r="T8" s="759"/>
      <c r="U8" s="759"/>
      <c r="V8" s="759"/>
      <c r="W8" s="759"/>
      <c r="X8" s="759"/>
    </row>
    <row r="9" spans="1:29"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0" spans="1:29" ht="17.25" customHeight="1">
      <c r="G10" s="84"/>
      <c r="H10" s="84"/>
      <c r="I10" s="84"/>
      <c r="J10" s="84"/>
      <c r="K10" s="84"/>
      <c r="L10" s="84"/>
      <c r="M10" s="84"/>
      <c r="N10" s="84"/>
      <c r="O10" s="84"/>
      <c r="P10" s="84"/>
      <c r="Q10" s="84"/>
      <c r="R10" s="84"/>
      <c r="S10" s="84"/>
    </row>
    <row r="12" spans="1:29" ht="17.25" customHeight="1">
      <c r="B12" s="708" t="s">
        <v>684</v>
      </c>
      <c r="C12" s="708"/>
      <c r="D12" s="708"/>
      <c r="E12" s="708"/>
      <c r="F12" s="1163" t="s">
        <v>226</v>
      </c>
      <c r="G12" s="1163"/>
      <c r="H12" s="1163"/>
      <c r="I12" s="1163"/>
      <c r="J12" s="1163"/>
      <c r="K12" s="1163"/>
      <c r="L12" s="1163"/>
      <c r="M12" s="1163"/>
      <c r="N12" s="1163"/>
      <c r="O12" s="1163"/>
      <c r="P12" s="1163"/>
      <c r="Q12" s="1163"/>
      <c r="R12" s="1163"/>
      <c r="S12" s="1163"/>
      <c r="T12" s="78" t="s">
        <v>685</v>
      </c>
      <c r="U12" s="78"/>
      <c r="V12" s="78"/>
      <c r="W12" s="78"/>
    </row>
    <row r="13" spans="1:29" ht="17.25" customHeight="1">
      <c r="A13" s="917" t="s">
        <v>686</v>
      </c>
      <c r="B13" s="1166"/>
      <c r="C13" s="1166"/>
      <c r="D13" s="1166"/>
      <c r="E13" s="1166"/>
      <c r="F13" s="1166"/>
      <c r="G13" s="1165" t="s">
        <v>847</v>
      </c>
      <c r="H13" s="1165"/>
      <c r="I13" s="1165"/>
      <c r="J13" s="1165"/>
      <c r="K13" s="1165"/>
      <c r="L13" s="1165"/>
      <c r="M13" s="1165"/>
      <c r="N13" s="1165"/>
      <c r="O13" s="1165"/>
      <c r="P13" s="1165"/>
      <c r="Q13" s="1165"/>
      <c r="R13" s="1165"/>
      <c r="S13" s="1165"/>
      <c r="T13" s="1165"/>
      <c r="U13" s="1165"/>
      <c r="V13" s="1" t="s">
        <v>687</v>
      </c>
    </row>
    <row r="14" spans="1:29" ht="17.25" customHeight="1">
      <c r="A14" s="1167" t="s">
        <v>688</v>
      </c>
      <c r="B14" s="1167"/>
      <c r="C14" s="1167"/>
      <c r="D14" s="1167"/>
      <c r="E14" s="1167"/>
      <c r="F14" s="1167"/>
      <c r="G14" s="1168" t="s">
        <v>848</v>
      </c>
      <c r="H14" s="1168"/>
      <c r="I14" s="1168"/>
      <c r="J14" s="1168"/>
      <c r="K14" s="1168"/>
      <c r="L14" s="1168"/>
      <c r="M14" s="1168"/>
      <c r="N14" s="1168"/>
      <c r="O14" s="1168"/>
      <c r="P14" s="1168"/>
      <c r="Q14" s="1168"/>
      <c r="R14" s="1168"/>
      <c r="S14" s="1168"/>
      <c r="T14" s="1168"/>
      <c r="U14" s="1168"/>
      <c r="V14" s="1" t="s">
        <v>689</v>
      </c>
    </row>
    <row r="15" spans="1:29" ht="17.25" customHeight="1">
      <c r="A15" s="1" t="s">
        <v>690</v>
      </c>
    </row>
    <row r="16" spans="1:29" ht="17.25" customHeight="1">
      <c r="A16" s="1" t="s">
        <v>691</v>
      </c>
    </row>
    <row r="18" spans="1:24" ht="17.25" customHeight="1">
      <c r="A18" s="614" t="s">
        <v>196</v>
      </c>
      <c r="B18" s="614"/>
      <c r="C18" s="614"/>
      <c r="D18" s="614"/>
      <c r="E18" s="614"/>
      <c r="F18" s="614"/>
      <c r="G18" s="614"/>
      <c r="H18" s="614"/>
      <c r="I18" s="614"/>
      <c r="J18" s="614"/>
      <c r="K18" s="614"/>
      <c r="L18" s="614"/>
      <c r="M18" s="614"/>
      <c r="N18" s="614"/>
      <c r="O18" s="614"/>
      <c r="P18" s="614"/>
      <c r="Q18" s="614"/>
      <c r="R18" s="614"/>
      <c r="S18" s="614"/>
      <c r="T18" s="614"/>
      <c r="U18" s="614"/>
      <c r="V18" s="614"/>
      <c r="W18" s="614"/>
      <c r="X18" s="614"/>
    </row>
    <row r="20" spans="1:24" ht="17.25" customHeight="1">
      <c r="A20" s="1" t="s">
        <v>692</v>
      </c>
    </row>
    <row r="21" spans="1:24" ht="17.25" customHeight="1">
      <c r="A21" s="1" t="s">
        <v>693</v>
      </c>
    </row>
    <row r="22" spans="1:24" ht="17.25" customHeight="1">
      <c r="A22" s="1" t="s">
        <v>694</v>
      </c>
    </row>
    <row r="23" spans="1:24" ht="17.25" customHeight="1">
      <c r="A23" s="1" t="s">
        <v>695</v>
      </c>
    </row>
    <row r="24" spans="1:24" ht="17.25" customHeight="1">
      <c r="A24" s="1" t="s">
        <v>696</v>
      </c>
    </row>
    <row r="26" spans="1:24" ht="17.25" customHeight="1">
      <c r="D26" s="718" t="s">
        <v>175</v>
      </c>
      <c r="E26" s="718"/>
      <c r="F26" s="718"/>
      <c r="G26" s="718"/>
      <c r="H26" s="718"/>
      <c r="I26" s="718"/>
    </row>
    <row r="28" spans="1:24" ht="17.25" customHeight="1">
      <c r="D28" s="908" t="s">
        <v>697</v>
      </c>
      <c r="E28" s="908"/>
      <c r="F28" s="908"/>
      <c r="G28" s="908"/>
      <c r="H28" s="908"/>
      <c r="I28" s="908"/>
      <c r="J28" s="1164" t="s">
        <v>849</v>
      </c>
      <c r="K28" s="1164"/>
      <c r="L28" s="1164"/>
      <c r="M28" s="1164"/>
      <c r="N28" s="1164"/>
      <c r="O28" s="1164"/>
      <c r="P28" s="1164"/>
      <c r="Q28" s="1164"/>
      <c r="R28" s="1164"/>
      <c r="S28" s="1164"/>
      <c r="T28" s="1164"/>
      <c r="U28" s="1164"/>
      <c r="V28" s="1164"/>
    </row>
    <row r="29" spans="1:24" ht="17.25" customHeight="1">
      <c r="D29" s="708" t="s">
        <v>698</v>
      </c>
      <c r="E29" s="708"/>
      <c r="F29" s="708"/>
      <c r="G29" s="708"/>
      <c r="H29" s="708"/>
      <c r="I29" s="708"/>
      <c r="J29" s="1165" t="s">
        <v>847</v>
      </c>
      <c r="K29" s="1165"/>
      <c r="L29" s="1165"/>
      <c r="M29" s="1165"/>
      <c r="N29" s="1165"/>
      <c r="O29" s="1165"/>
      <c r="P29" s="1165"/>
      <c r="Q29" s="1165"/>
      <c r="R29" s="1165"/>
      <c r="S29" s="1165"/>
      <c r="T29" s="1165"/>
      <c r="U29" s="1165"/>
      <c r="V29" s="1165"/>
      <c r="W29" s="18"/>
    </row>
    <row r="31" spans="1:24" ht="17.25" customHeight="1">
      <c r="G31" s="908"/>
      <c r="H31" s="908"/>
    </row>
    <row r="32" spans="1:24" ht="17.25" customHeight="1">
      <c r="D32" s="908" t="s">
        <v>697</v>
      </c>
      <c r="E32" s="908"/>
      <c r="F32" s="908"/>
      <c r="G32" s="908"/>
      <c r="H32" s="908"/>
      <c r="I32" s="908"/>
      <c r="J32" s="616" t="s">
        <v>850</v>
      </c>
      <c r="K32" s="616"/>
      <c r="L32" s="616"/>
      <c r="M32" s="616"/>
      <c r="N32" s="616"/>
      <c r="O32" s="616"/>
      <c r="P32" s="616"/>
      <c r="Q32" s="616"/>
      <c r="R32" s="616"/>
      <c r="S32" s="616"/>
      <c r="T32" s="616"/>
      <c r="U32" s="616"/>
      <c r="V32" s="616"/>
    </row>
    <row r="33" spans="4:23" ht="17.25" customHeight="1">
      <c r="D33" s="956" t="s">
        <v>163</v>
      </c>
      <c r="E33" s="956"/>
      <c r="F33" s="956"/>
      <c r="G33" s="956"/>
      <c r="H33" s="956"/>
      <c r="I33" s="956"/>
      <c r="J33" s="1163" t="s">
        <v>848</v>
      </c>
      <c r="K33" s="1163"/>
      <c r="L33" s="1163"/>
      <c r="M33" s="1163"/>
      <c r="N33" s="1163"/>
      <c r="O33" s="1163"/>
      <c r="P33" s="1163"/>
      <c r="Q33" s="1163"/>
      <c r="R33" s="1163"/>
      <c r="S33" s="1163"/>
      <c r="T33" s="1163"/>
      <c r="U33" s="1163"/>
      <c r="V33" s="1163"/>
      <c r="W33" s="18"/>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topLeftCell="A70"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851</v>
      </c>
      <c r="Y1" s="142" t="s">
        <v>187</v>
      </c>
      <c r="Z1" s="1"/>
    </row>
    <row r="2" spans="1:26" ht="17.25" customHeight="1">
      <c r="A2" s="1"/>
      <c r="B2" s="1"/>
      <c r="C2" s="1"/>
      <c r="D2" s="1"/>
      <c r="E2" s="1"/>
      <c r="F2" s="1"/>
      <c r="G2" s="1"/>
      <c r="H2" s="1"/>
      <c r="I2" s="1"/>
      <c r="J2" s="1"/>
      <c r="K2" s="1"/>
      <c r="L2" s="1"/>
      <c r="M2" s="1"/>
      <c r="N2" s="1"/>
      <c r="O2" s="1"/>
      <c r="P2" s="630" t="s">
        <v>188</v>
      </c>
      <c r="Q2" s="631"/>
      <c r="R2" s="632"/>
      <c r="S2" s="680" t="s">
        <v>189</v>
      </c>
      <c r="T2" s="681"/>
      <c r="U2" s="681"/>
      <c r="V2" s="681"/>
      <c r="W2" s="681"/>
      <c r="X2" s="682"/>
    </row>
    <row r="3" spans="1:26" ht="17.25" customHeight="1">
      <c r="A3" s="1"/>
      <c r="B3" s="1"/>
      <c r="C3" s="1"/>
      <c r="D3" s="1"/>
      <c r="E3" s="1"/>
      <c r="F3" s="1"/>
      <c r="G3" s="1"/>
      <c r="H3" s="1"/>
      <c r="I3" s="1"/>
      <c r="J3" s="1"/>
      <c r="K3" s="1"/>
      <c r="L3" s="1"/>
      <c r="M3" s="1"/>
      <c r="N3" s="1"/>
      <c r="O3" s="1"/>
      <c r="P3" s="633"/>
      <c r="Q3" s="634"/>
      <c r="R3" s="635"/>
      <c r="S3" s="695" t="s">
        <v>190</v>
      </c>
      <c r="T3" s="695"/>
      <c r="U3" s="695"/>
      <c r="V3" s="627" t="s">
        <v>191</v>
      </c>
      <c r="W3" s="628"/>
      <c r="X3" s="629"/>
    </row>
    <row r="4" spans="1:26" ht="17.25" customHeight="1">
      <c r="A4" s="1"/>
      <c r="B4" s="1"/>
      <c r="C4" s="1"/>
      <c r="D4" s="1"/>
      <c r="E4" s="1"/>
      <c r="F4" s="1"/>
      <c r="G4" s="1"/>
      <c r="H4" s="1"/>
      <c r="I4" s="1"/>
      <c r="J4" s="1"/>
      <c r="K4" s="1"/>
      <c r="L4" s="1"/>
      <c r="M4" s="1"/>
      <c r="N4" s="1"/>
      <c r="O4" s="1"/>
      <c r="P4" s="630"/>
      <c r="Q4" s="631"/>
      <c r="R4" s="632"/>
      <c r="S4" s="653"/>
      <c r="T4" s="653"/>
      <c r="U4" s="653"/>
      <c r="V4" s="653"/>
      <c r="W4" s="653"/>
      <c r="X4" s="653"/>
    </row>
    <row r="5" spans="1:26" ht="17.25" customHeight="1">
      <c r="A5" s="1"/>
      <c r="B5" s="1"/>
      <c r="C5" s="1"/>
      <c r="D5" s="1"/>
      <c r="E5" s="1"/>
      <c r="F5" s="1"/>
      <c r="G5" s="1"/>
      <c r="H5" s="1"/>
      <c r="I5" s="1"/>
      <c r="J5" s="1"/>
      <c r="K5" s="1"/>
      <c r="L5" s="1"/>
      <c r="M5" s="1"/>
      <c r="N5" s="1"/>
      <c r="O5" s="1"/>
      <c r="P5" s="651"/>
      <c r="Q5" s="614"/>
      <c r="R5" s="652"/>
      <c r="S5" s="654"/>
      <c r="T5" s="654"/>
      <c r="U5" s="654"/>
      <c r="V5" s="654"/>
      <c r="W5" s="654"/>
      <c r="X5" s="654"/>
    </row>
    <row r="6" spans="1:26" ht="17.25" customHeight="1">
      <c r="A6" s="1"/>
      <c r="B6" s="1"/>
      <c r="C6" s="1"/>
      <c r="D6" s="1"/>
      <c r="E6" s="1"/>
      <c r="F6" s="1"/>
      <c r="G6" s="1"/>
      <c r="H6" s="1"/>
      <c r="I6" s="1"/>
      <c r="J6" s="1"/>
      <c r="K6" s="1"/>
      <c r="L6" s="1"/>
      <c r="M6" s="1"/>
      <c r="N6" s="1"/>
      <c r="O6" s="1"/>
      <c r="P6" s="633"/>
      <c r="Q6" s="634"/>
      <c r="R6" s="635"/>
      <c r="S6" s="655"/>
      <c r="T6" s="655"/>
      <c r="U6" s="655"/>
      <c r="V6" s="655"/>
      <c r="W6" s="655"/>
      <c r="X6" s="655"/>
    </row>
    <row r="7" spans="1:26" ht="17.25" customHeight="1">
      <c r="U7" s="117"/>
      <c r="V7" s="117"/>
      <c r="W7" s="117"/>
      <c r="X7" s="117"/>
    </row>
    <row r="8" spans="1:26" ht="17.25" customHeight="1">
      <c r="A8" s="1256" t="s">
        <v>852</v>
      </c>
      <c r="B8" s="1256"/>
      <c r="C8" s="1256"/>
      <c r="D8" s="1256"/>
      <c r="E8" s="1256"/>
      <c r="F8" s="1256"/>
      <c r="G8" s="1256"/>
      <c r="H8" s="1256"/>
      <c r="I8" s="1256"/>
      <c r="J8" s="1256"/>
      <c r="K8" s="1256"/>
      <c r="L8" s="1256"/>
      <c r="M8" s="1256"/>
      <c r="N8" s="1256"/>
      <c r="O8" s="1256"/>
      <c r="P8" s="1256"/>
      <c r="Q8" s="1256"/>
      <c r="R8" s="1256"/>
      <c r="S8" s="1256"/>
      <c r="T8" s="1256"/>
      <c r="U8" s="1256"/>
      <c r="V8" s="1256"/>
      <c r="W8" s="1256"/>
      <c r="X8" s="1256"/>
    </row>
    <row r="9" spans="1:26" ht="17.25" customHeight="1">
      <c r="A9" s="1256"/>
      <c r="B9" s="1256"/>
      <c r="C9" s="1256"/>
      <c r="D9" s="1256"/>
      <c r="E9" s="1256"/>
      <c r="F9" s="1256"/>
      <c r="G9" s="1256"/>
      <c r="H9" s="1256"/>
      <c r="I9" s="1256"/>
      <c r="J9" s="1256"/>
      <c r="K9" s="1256"/>
      <c r="L9" s="1256"/>
      <c r="M9" s="1256"/>
      <c r="N9" s="1256"/>
      <c r="O9" s="1256"/>
      <c r="P9" s="1256"/>
      <c r="Q9" s="1256"/>
      <c r="R9" s="1256"/>
      <c r="S9" s="1256"/>
      <c r="T9" s="1256"/>
      <c r="U9" s="1256"/>
      <c r="V9" s="1256"/>
      <c r="W9" s="1256"/>
      <c r="X9" s="1256"/>
    </row>
    <row r="11" spans="1:26" ht="17.25" customHeight="1">
      <c r="A11" s="1"/>
      <c r="B11" s="1"/>
      <c r="C11" s="1"/>
      <c r="D11" s="1"/>
      <c r="E11" s="1"/>
      <c r="F11" s="1"/>
      <c r="G11" s="1"/>
      <c r="H11" s="1"/>
      <c r="I11" s="1"/>
      <c r="J11" s="1"/>
      <c r="K11" s="1"/>
      <c r="L11" s="1"/>
      <c r="M11" s="1"/>
      <c r="N11" s="1"/>
      <c r="O11" s="70"/>
      <c r="P11" s="70"/>
      <c r="Q11" s="1"/>
      <c r="R11" s="1"/>
      <c r="S11" s="636" t="s">
        <v>175</v>
      </c>
      <c r="T11" s="636"/>
      <c r="U11" s="636"/>
      <c r="V11" s="636"/>
      <c r="W11" s="636"/>
      <c r="X11" s="636"/>
    </row>
    <row r="12" spans="1:26" ht="17.25" customHeight="1">
      <c r="A12" s="1" t="s">
        <v>193</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15" t="s">
        <v>164</v>
      </c>
      <c r="K13" s="615"/>
      <c r="L13" s="615"/>
      <c r="M13" s="615"/>
      <c r="N13" s="615"/>
      <c r="O13" s="616" t="str">
        <f>IF(基本情報!$C$3="","",基本情報!$C$3)</f>
        <v/>
      </c>
      <c r="P13" s="616"/>
      <c r="Q13" s="616"/>
      <c r="R13" s="616"/>
      <c r="S13" s="616"/>
      <c r="T13" s="616"/>
      <c r="U13" s="616"/>
      <c r="V13" s="616"/>
      <c r="W13" s="616"/>
      <c r="X13" s="616"/>
    </row>
    <row r="14" spans="1:26" ht="17.25" customHeight="1">
      <c r="A14" s="1"/>
      <c r="B14" s="1"/>
      <c r="C14" s="1"/>
      <c r="D14" s="1"/>
      <c r="E14" s="1"/>
      <c r="F14" s="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6" ht="17.25" customHeight="1">
      <c r="A15" s="1"/>
      <c r="B15" s="1"/>
      <c r="C15" s="1"/>
      <c r="D15" s="1"/>
      <c r="E15" s="1"/>
      <c r="F15" s="1"/>
      <c r="G15" s="1"/>
      <c r="H15" s="1"/>
      <c r="I15" s="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21" t="s">
        <v>853</v>
      </c>
    </row>
    <row r="18" spans="1:24" s="1" customFormat="1" ht="17.25" customHeight="1"/>
    <row r="19" spans="1:24" s="1" customFormat="1"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1" spans="1:24" ht="17.25" customHeight="1">
      <c r="A21" s="637" t="s">
        <v>197</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3" spans="1:24" ht="17.25" customHeight="1">
      <c r="A23" s="21" t="s">
        <v>854</v>
      </c>
    </row>
    <row r="24" spans="1:24" ht="17.25" customHeight="1">
      <c r="A24" s="1266" t="s">
        <v>855</v>
      </c>
      <c r="B24" s="1267"/>
      <c r="C24" s="1255" t="s">
        <v>856</v>
      </c>
      <c r="D24" s="1255"/>
      <c r="E24" s="1255"/>
      <c r="F24" s="1255"/>
      <c r="G24" s="1255"/>
      <c r="H24" s="1255"/>
      <c r="I24" s="1255" t="s">
        <v>857</v>
      </c>
      <c r="J24" s="1255"/>
      <c r="K24" s="1255"/>
      <c r="L24" s="1255"/>
      <c r="M24" s="1255"/>
      <c r="N24" s="1255"/>
      <c r="O24" s="1257" t="s">
        <v>858</v>
      </c>
      <c r="P24" s="1257"/>
      <c r="Q24" s="1257"/>
      <c r="R24" s="1257"/>
      <c r="S24" s="1257"/>
      <c r="T24" s="1257"/>
      <c r="U24" s="1257"/>
      <c r="V24" s="1257"/>
      <c r="W24" s="1257"/>
      <c r="X24" s="1257"/>
    </row>
    <row r="25" spans="1:24" ht="17.25" customHeight="1">
      <c r="A25" s="1268"/>
      <c r="B25" s="1269"/>
      <c r="C25" s="1255"/>
      <c r="D25" s="1255"/>
      <c r="E25" s="1255"/>
      <c r="F25" s="1255"/>
      <c r="G25" s="1255"/>
      <c r="H25" s="1255"/>
      <c r="I25" s="1255"/>
      <c r="J25" s="1255"/>
      <c r="K25" s="1255"/>
      <c r="L25" s="1255"/>
      <c r="M25" s="1255"/>
      <c r="N25" s="1255"/>
      <c r="O25" s="1258" t="s">
        <v>859</v>
      </c>
      <c r="P25" s="1258"/>
      <c r="Q25" s="1258"/>
      <c r="R25" s="1258"/>
      <c r="S25" s="1259" t="s">
        <v>860</v>
      </c>
      <c r="T25" s="1259"/>
      <c r="U25" s="1259"/>
      <c r="V25" s="1259"/>
      <c r="W25" s="1259"/>
      <c r="X25" s="1259"/>
    </row>
    <row r="26" spans="1:24" ht="17.25" customHeight="1">
      <c r="A26" s="1268"/>
      <c r="B26" s="1269"/>
      <c r="C26" s="1255"/>
      <c r="D26" s="1255"/>
      <c r="E26" s="1255"/>
      <c r="F26" s="1255"/>
      <c r="G26" s="1255"/>
      <c r="H26" s="1255"/>
      <c r="I26" s="1255"/>
      <c r="J26" s="1255"/>
      <c r="K26" s="1255"/>
      <c r="L26" s="1255"/>
      <c r="M26" s="1255"/>
      <c r="N26" s="1255"/>
      <c r="O26" s="1260" t="s">
        <v>861</v>
      </c>
      <c r="P26" s="1260" t="s">
        <v>862</v>
      </c>
      <c r="Q26" s="1260" t="s">
        <v>863</v>
      </c>
      <c r="R26" s="1260" t="s">
        <v>864</v>
      </c>
      <c r="S26" s="1259"/>
      <c r="T26" s="1259"/>
      <c r="U26" s="1259"/>
      <c r="V26" s="1259"/>
      <c r="W26" s="1259"/>
      <c r="X26" s="1259"/>
    </row>
    <row r="27" spans="1:24" ht="17.25" customHeight="1">
      <c r="A27" s="1268"/>
      <c r="B27" s="1269"/>
      <c r="C27" s="1255"/>
      <c r="D27" s="1255"/>
      <c r="E27" s="1255"/>
      <c r="F27" s="1255"/>
      <c r="G27" s="1255"/>
      <c r="H27" s="1255"/>
      <c r="I27" s="1255"/>
      <c r="J27" s="1255"/>
      <c r="K27" s="1255"/>
      <c r="L27" s="1255"/>
      <c r="M27" s="1255"/>
      <c r="N27" s="1255"/>
      <c r="O27" s="1261"/>
      <c r="P27" s="1261"/>
      <c r="Q27" s="1261"/>
      <c r="R27" s="1261"/>
      <c r="S27" s="1259"/>
      <c r="T27" s="1259"/>
      <c r="U27" s="1259"/>
      <c r="V27" s="1259"/>
      <c r="W27" s="1259"/>
      <c r="X27" s="1259"/>
    </row>
    <row r="28" spans="1:24" ht="17.25" customHeight="1">
      <c r="A28" s="1270"/>
      <c r="B28" s="1271"/>
      <c r="C28" s="1255"/>
      <c r="D28" s="1255"/>
      <c r="E28" s="1255"/>
      <c r="F28" s="1255"/>
      <c r="G28" s="1255"/>
      <c r="H28" s="1255"/>
      <c r="I28" s="1255"/>
      <c r="J28" s="1255"/>
      <c r="K28" s="1255"/>
      <c r="L28" s="1255"/>
      <c r="M28" s="1255"/>
      <c r="N28" s="1255"/>
      <c r="O28" s="1262"/>
      <c r="P28" s="1262"/>
      <c r="Q28" s="1262"/>
      <c r="R28" s="1262"/>
      <c r="S28" s="1259"/>
      <c r="T28" s="1259"/>
      <c r="U28" s="1259"/>
      <c r="V28" s="1259"/>
      <c r="W28" s="1259"/>
      <c r="X28" s="1259"/>
    </row>
    <row r="29" spans="1:24" ht="17.25" customHeight="1">
      <c r="A29" s="1264"/>
      <c r="B29" s="1265"/>
      <c r="C29" s="1252"/>
      <c r="D29" s="1253"/>
      <c r="E29" s="1253"/>
      <c r="F29" s="1253"/>
      <c r="G29" s="1253"/>
      <c r="H29" s="1254"/>
      <c r="I29" s="1249"/>
      <c r="J29" s="1250"/>
      <c r="K29" s="1250"/>
      <c r="L29" s="1250"/>
      <c r="M29" s="1250"/>
      <c r="N29" s="1251"/>
      <c r="O29" s="188"/>
      <c r="P29" s="188"/>
      <c r="Q29" s="188"/>
      <c r="R29" s="189"/>
      <c r="S29" s="1263"/>
      <c r="T29" s="1263"/>
      <c r="U29" s="1263"/>
      <c r="V29" s="1263"/>
      <c r="W29" s="1263"/>
      <c r="X29" s="1263"/>
    </row>
    <row r="30" spans="1:24" ht="17.25" customHeight="1">
      <c r="A30" s="1264"/>
      <c r="B30" s="1265"/>
      <c r="C30" s="1252"/>
      <c r="D30" s="1253"/>
      <c r="E30" s="1253"/>
      <c r="F30" s="1253"/>
      <c r="G30" s="1253"/>
      <c r="H30" s="1254"/>
      <c r="I30" s="1249"/>
      <c r="J30" s="1250"/>
      <c r="K30" s="1250"/>
      <c r="L30" s="1250"/>
      <c r="M30" s="1250"/>
      <c r="N30" s="1251"/>
      <c r="O30" s="190"/>
      <c r="P30" s="190"/>
      <c r="Q30" s="190"/>
      <c r="R30" s="191"/>
      <c r="S30" s="1263"/>
      <c r="T30" s="1263"/>
      <c r="U30" s="1263"/>
      <c r="V30" s="1263"/>
      <c r="W30" s="1263"/>
      <c r="X30" s="1263"/>
    </row>
    <row r="31" spans="1:24" ht="17.25" customHeight="1">
      <c r="A31" s="1264"/>
      <c r="B31" s="1265"/>
      <c r="C31" s="1252"/>
      <c r="D31" s="1253"/>
      <c r="E31" s="1253"/>
      <c r="F31" s="1253"/>
      <c r="G31" s="1253"/>
      <c r="H31" s="1254"/>
      <c r="I31" s="1249"/>
      <c r="J31" s="1250"/>
      <c r="K31" s="1250"/>
      <c r="L31" s="1250"/>
      <c r="M31" s="1250"/>
      <c r="N31" s="1251"/>
      <c r="O31" s="188"/>
      <c r="P31" s="188"/>
      <c r="Q31" s="188"/>
      <c r="R31" s="189"/>
      <c r="S31" s="1263"/>
      <c r="T31" s="1263"/>
      <c r="U31" s="1263"/>
      <c r="V31" s="1263"/>
      <c r="W31" s="1263"/>
      <c r="X31" s="1263"/>
    </row>
    <row r="32" spans="1:24" ht="17.25" customHeight="1">
      <c r="A32" s="1264"/>
      <c r="B32" s="1265"/>
      <c r="C32" s="1252"/>
      <c r="D32" s="1253"/>
      <c r="E32" s="1253"/>
      <c r="F32" s="1253"/>
      <c r="G32" s="1253"/>
      <c r="H32" s="1254"/>
      <c r="I32" s="1249"/>
      <c r="J32" s="1250"/>
      <c r="K32" s="1250"/>
      <c r="L32" s="1250"/>
      <c r="M32" s="1250"/>
      <c r="N32" s="1251"/>
      <c r="O32" s="188"/>
      <c r="P32" s="188"/>
      <c r="Q32" s="188"/>
      <c r="R32" s="189"/>
      <c r="S32" s="1263"/>
      <c r="T32" s="1263"/>
      <c r="U32" s="1263"/>
      <c r="V32" s="1263"/>
      <c r="W32" s="1263"/>
      <c r="X32" s="1263"/>
    </row>
    <row r="33" spans="1:24" ht="17.25" customHeight="1">
      <c r="A33" s="1264"/>
      <c r="B33" s="1265"/>
      <c r="C33" s="1252"/>
      <c r="D33" s="1253"/>
      <c r="E33" s="1253"/>
      <c r="F33" s="1253"/>
      <c r="G33" s="1253"/>
      <c r="H33" s="1254"/>
      <c r="I33" s="1249"/>
      <c r="J33" s="1250"/>
      <c r="K33" s="1250"/>
      <c r="L33" s="1250"/>
      <c r="M33" s="1250"/>
      <c r="N33" s="1251"/>
      <c r="O33" s="188"/>
      <c r="P33" s="188"/>
      <c r="Q33" s="188"/>
      <c r="R33" s="189"/>
      <c r="S33" s="1263"/>
      <c r="T33" s="1263"/>
      <c r="U33" s="1263"/>
      <c r="V33" s="1263"/>
      <c r="W33" s="1263"/>
      <c r="X33" s="1263"/>
    </row>
    <row r="34" spans="1:24" ht="17.25" customHeight="1">
      <c r="A34" s="1264"/>
      <c r="B34" s="1265"/>
      <c r="C34" s="1252"/>
      <c r="D34" s="1253"/>
      <c r="E34" s="1253"/>
      <c r="F34" s="1253"/>
      <c r="G34" s="1253"/>
      <c r="H34" s="1254"/>
      <c r="I34" s="1249"/>
      <c r="J34" s="1250"/>
      <c r="K34" s="1250"/>
      <c r="L34" s="1250"/>
      <c r="M34" s="1250"/>
      <c r="N34" s="1251"/>
      <c r="O34" s="188"/>
      <c r="P34" s="188"/>
      <c r="Q34" s="188"/>
      <c r="R34" s="189"/>
      <c r="S34" s="1263"/>
      <c r="T34" s="1263"/>
      <c r="U34" s="1263"/>
      <c r="V34" s="1263"/>
      <c r="W34" s="1263"/>
      <c r="X34" s="1263"/>
    </row>
    <row r="35" spans="1:24" ht="17.25" customHeight="1">
      <c r="A35" s="1264"/>
      <c r="B35" s="1265"/>
      <c r="C35" s="1252"/>
      <c r="D35" s="1253"/>
      <c r="E35" s="1253"/>
      <c r="F35" s="1253"/>
      <c r="G35" s="1253"/>
      <c r="H35" s="1254"/>
      <c r="I35" s="1249"/>
      <c r="J35" s="1250"/>
      <c r="K35" s="1250"/>
      <c r="L35" s="1250"/>
      <c r="M35" s="1250"/>
      <c r="N35" s="1251"/>
      <c r="O35" s="188"/>
      <c r="P35" s="188"/>
      <c r="Q35" s="188"/>
      <c r="R35" s="189"/>
      <c r="S35" s="1263"/>
      <c r="T35" s="1263"/>
      <c r="U35" s="1263"/>
      <c r="V35" s="1263"/>
      <c r="W35" s="1263"/>
      <c r="X35" s="1263"/>
    </row>
    <row r="36" spans="1:24" ht="17.25" customHeight="1">
      <c r="A36" s="1264"/>
      <c r="B36" s="1265"/>
      <c r="C36" s="1252"/>
      <c r="D36" s="1253"/>
      <c r="E36" s="1253"/>
      <c r="F36" s="1253"/>
      <c r="G36" s="1253"/>
      <c r="H36" s="1254"/>
      <c r="I36" s="1249"/>
      <c r="J36" s="1250"/>
      <c r="K36" s="1250"/>
      <c r="L36" s="1250"/>
      <c r="M36" s="1250"/>
      <c r="N36" s="1251"/>
      <c r="O36" s="188"/>
      <c r="P36" s="188"/>
      <c r="Q36" s="188"/>
      <c r="R36" s="189"/>
      <c r="S36" s="1263"/>
      <c r="T36" s="1263"/>
      <c r="U36" s="1263"/>
      <c r="V36" s="1263"/>
      <c r="W36" s="1263"/>
      <c r="X36" s="1263"/>
    </row>
    <row r="37" spans="1:24" ht="17.25" customHeight="1">
      <c r="A37" s="1264"/>
      <c r="B37" s="1265"/>
      <c r="C37" s="1252"/>
      <c r="D37" s="1253"/>
      <c r="E37" s="1253"/>
      <c r="F37" s="1253"/>
      <c r="G37" s="1253"/>
      <c r="H37" s="1254"/>
      <c r="I37" s="1249"/>
      <c r="J37" s="1250"/>
      <c r="K37" s="1250"/>
      <c r="L37" s="1250"/>
      <c r="M37" s="1250"/>
      <c r="N37" s="1251"/>
      <c r="O37" s="188"/>
      <c r="P37" s="188"/>
      <c r="Q37" s="188"/>
      <c r="R37" s="189"/>
      <c r="S37" s="1263"/>
      <c r="T37" s="1263"/>
      <c r="U37" s="1263"/>
      <c r="V37" s="1263"/>
      <c r="W37" s="1263"/>
      <c r="X37" s="1263"/>
    </row>
    <row r="38" spans="1:24" ht="17.25" customHeight="1">
      <c r="A38" s="204" t="s">
        <v>865</v>
      </c>
    </row>
    <row r="39" spans="1:24" ht="17.25" customHeight="1">
      <c r="A39" s="204" t="s">
        <v>866</v>
      </c>
    </row>
    <row r="40" spans="1:24" ht="17.25" customHeight="1">
      <c r="A40" s="204" t="s">
        <v>867</v>
      </c>
    </row>
    <row r="41" spans="1:24" ht="17.25" customHeight="1">
      <c r="A41" s="204" t="s">
        <v>868</v>
      </c>
    </row>
    <row r="42" spans="1:24" ht="17.25" customHeight="1">
      <c r="A42" s="204" t="s">
        <v>869</v>
      </c>
    </row>
    <row r="43" spans="1:24" ht="17.25" customHeight="1">
      <c r="A43" s="204" t="s">
        <v>870</v>
      </c>
    </row>
    <row r="44" spans="1:24" ht="17.25" customHeight="1">
      <c r="A44" s="204" t="s">
        <v>871</v>
      </c>
    </row>
    <row r="45" spans="1:24" ht="17.25" customHeight="1">
      <c r="A45" s="204" t="s">
        <v>872</v>
      </c>
    </row>
    <row r="46" spans="1:24" ht="17.25" customHeight="1">
      <c r="A46" s="204" t="s">
        <v>873</v>
      </c>
    </row>
    <row r="47" spans="1:24" ht="17.25" customHeight="1">
      <c r="A47" s="204"/>
    </row>
    <row r="48" spans="1:24" ht="17.25" customHeight="1">
      <c r="A48" s="21" t="s">
        <v>854</v>
      </c>
    </row>
    <row r="49" spans="1:24" ht="17.25" customHeight="1">
      <c r="A49" s="1266" t="s">
        <v>855</v>
      </c>
      <c r="B49" s="1267"/>
      <c r="C49" s="1255" t="s">
        <v>856</v>
      </c>
      <c r="D49" s="1255"/>
      <c r="E49" s="1255"/>
      <c r="F49" s="1255"/>
      <c r="G49" s="1255"/>
      <c r="H49" s="1255"/>
      <c r="I49" s="1255" t="s">
        <v>857</v>
      </c>
      <c r="J49" s="1255"/>
      <c r="K49" s="1255"/>
      <c r="L49" s="1255"/>
      <c r="M49" s="1255"/>
      <c r="N49" s="1255"/>
      <c r="O49" s="1257" t="s">
        <v>858</v>
      </c>
      <c r="P49" s="1257"/>
      <c r="Q49" s="1257"/>
      <c r="R49" s="1257"/>
      <c r="S49" s="1257"/>
      <c r="T49" s="1257"/>
      <c r="U49" s="1257"/>
      <c r="V49" s="1257"/>
      <c r="W49" s="1257"/>
      <c r="X49" s="1257"/>
    </row>
    <row r="50" spans="1:24" ht="17.25" customHeight="1">
      <c r="A50" s="1268"/>
      <c r="B50" s="1269"/>
      <c r="C50" s="1255"/>
      <c r="D50" s="1255"/>
      <c r="E50" s="1255"/>
      <c r="F50" s="1255"/>
      <c r="G50" s="1255"/>
      <c r="H50" s="1255"/>
      <c r="I50" s="1255"/>
      <c r="J50" s="1255"/>
      <c r="K50" s="1255"/>
      <c r="L50" s="1255"/>
      <c r="M50" s="1255"/>
      <c r="N50" s="1255"/>
      <c r="O50" s="1258" t="s">
        <v>859</v>
      </c>
      <c r="P50" s="1258"/>
      <c r="Q50" s="1258"/>
      <c r="R50" s="1258"/>
      <c r="S50" s="1259" t="s">
        <v>860</v>
      </c>
      <c r="T50" s="1259"/>
      <c r="U50" s="1259"/>
      <c r="V50" s="1259"/>
      <c r="W50" s="1259"/>
      <c r="X50" s="1259"/>
    </row>
    <row r="51" spans="1:24" ht="17.25" customHeight="1">
      <c r="A51" s="1268"/>
      <c r="B51" s="1269"/>
      <c r="C51" s="1255"/>
      <c r="D51" s="1255"/>
      <c r="E51" s="1255"/>
      <c r="F51" s="1255"/>
      <c r="G51" s="1255"/>
      <c r="H51" s="1255"/>
      <c r="I51" s="1255"/>
      <c r="J51" s="1255"/>
      <c r="K51" s="1255"/>
      <c r="L51" s="1255"/>
      <c r="M51" s="1255"/>
      <c r="N51" s="1255"/>
      <c r="O51" s="1260" t="s">
        <v>861</v>
      </c>
      <c r="P51" s="1260" t="s">
        <v>862</v>
      </c>
      <c r="Q51" s="1260" t="s">
        <v>863</v>
      </c>
      <c r="R51" s="1260" t="s">
        <v>864</v>
      </c>
      <c r="S51" s="1259"/>
      <c r="T51" s="1259"/>
      <c r="U51" s="1259"/>
      <c r="V51" s="1259"/>
      <c r="W51" s="1259"/>
      <c r="X51" s="1259"/>
    </row>
    <row r="52" spans="1:24" ht="17.25" customHeight="1">
      <c r="A52" s="1268"/>
      <c r="B52" s="1269"/>
      <c r="C52" s="1255"/>
      <c r="D52" s="1255"/>
      <c r="E52" s="1255"/>
      <c r="F52" s="1255"/>
      <c r="G52" s="1255"/>
      <c r="H52" s="1255"/>
      <c r="I52" s="1255"/>
      <c r="J52" s="1255"/>
      <c r="K52" s="1255"/>
      <c r="L52" s="1255"/>
      <c r="M52" s="1255"/>
      <c r="N52" s="1255"/>
      <c r="O52" s="1261"/>
      <c r="P52" s="1261"/>
      <c r="Q52" s="1261"/>
      <c r="R52" s="1261"/>
      <c r="S52" s="1259"/>
      <c r="T52" s="1259"/>
      <c r="U52" s="1259"/>
      <c r="V52" s="1259"/>
      <c r="W52" s="1259"/>
      <c r="X52" s="1259"/>
    </row>
    <row r="53" spans="1:24" ht="17.25" customHeight="1">
      <c r="A53" s="1270"/>
      <c r="B53" s="1271"/>
      <c r="C53" s="1255"/>
      <c r="D53" s="1255"/>
      <c r="E53" s="1255"/>
      <c r="F53" s="1255"/>
      <c r="G53" s="1255"/>
      <c r="H53" s="1255"/>
      <c r="I53" s="1255"/>
      <c r="J53" s="1255"/>
      <c r="K53" s="1255"/>
      <c r="L53" s="1255"/>
      <c r="M53" s="1255"/>
      <c r="N53" s="1255"/>
      <c r="O53" s="1262"/>
      <c r="P53" s="1262"/>
      <c r="Q53" s="1262"/>
      <c r="R53" s="1262"/>
      <c r="S53" s="1259"/>
      <c r="T53" s="1259"/>
      <c r="U53" s="1259"/>
      <c r="V53" s="1259"/>
      <c r="W53" s="1259"/>
      <c r="X53" s="1259"/>
    </row>
    <row r="54" spans="1:24" ht="17.25" customHeight="1">
      <c r="A54" s="1264"/>
      <c r="B54" s="1265"/>
      <c r="C54" s="1252"/>
      <c r="D54" s="1253"/>
      <c r="E54" s="1253"/>
      <c r="F54" s="1253"/>
      <c r="G54" s="1253"/>
      <c r="H54" s="1254"/>
      <c r="I54" s="1249"/>
      <c r="J54" s="1250"/>
      <c r="K54" s="1250"/>
      <c r="L54" s="1250"/>
      <c r="M54" s="1250"/>
      <c r="N54" s="1251"/>
      <c r="O54" s="188"/>
      <c r="P54" s="188"/>
      <c r="Q54" s="188"/>
      <c r="R54" s="189"/>
      <c r="S54" s="1263"/>
      <c r="T54" s="1263"/>
      <c r="U54" s="1263"/>
      <c r="V54" s="1263"/>
      <c r="W54" s="1263"/>
      <c r="X54" s="1263"/>
    </row>
    <row r="55" spans="1:24" ht="17.25" customHeight="1">
      <c r="A55" s="1264"/>
      <c r="B55" s="1265"/>
      <c r="C55" s="1252"/>
      <c r="D55" s="1253"/>
      <c r="E55" s="1253"/>
      <c r="F55" s="1253"/>
      <c r="G55" s="1253"/>
      <c r="H55" s="1254"/>
      <c r="I55" s="1249"/>
      <c r="J55" s="1250"/>
      <c r="K55" s="1250"/>
      <c r="L55" s="1250"/>
      <c r="M55" s="1250"/>
      <c r="N55" s="1251"/>
      <c r="O55" s="190"/>
      <c r="P55" s="190"/>
      <c r="Q55" s="190"/>
      <c r="R55" s="191"/>
      <c r="S55" s="1263"/>
      <c r="T55" s="1263"/>
      <c r="U55" s="1263"/>
      <c r="V55" s="1263"/>
      <c r="W55" s="1263"/>
      <c r="X55" s="1263"/>
    </row>
    <row r="56" spans="1:24" ht="17.25" customHeight="1">
      <c r="A56" s="1264"/>
      <c r="B56" s="1265"/>
      <c r="C56" s="1252"/>
      <c r="D56" s="1253"/>
      <c r="E56" s="1253"/>
      <c r="F56" s="1253"/>
      <c r="G56" s="1253"/>
      <c r="H56" s="1254"/>
      <c r="I56" s="1249"/>
      <c r="J56" s="1250"/>
      <c r="K56" s="1250"/>
      <c r="L56" s="1250"/>
      <c r="M56" s="1250"/>
      <c r="N56" s="1251"/>
      <c r="O56" s="188"/>
      <c r="P56" s="188"/>
      <c r="Q56" s="188"/>
      <c r="R56" s="189"/>
      <c r="S56" s="1263"/>
      <c r="T56" s="1263"/>
      <c r="U56" s="1263"/>
      <c r="V56" s="1263"/>
      <c r="W56" s="1263"/>
      <c r="X56" s="1263"/>
    </row>
    <row r="57" spans="1:24" ht="17.25" customHeight="1">
      <c r="A57" s="1264"/>
      <c r="B57" s="1265"/>
      <c r="C57" s="1252"/>
      <c r="D57" s="1253"/>
      <c r="E57" s="1253"/>
      <c r="F57" s="1253"/>
      <c r="G57" s="1253"/>
      <c r="H57" s="1254"/>
      <c r="I57" s="1249"/>
      <c r="J57" s="1250"/>
      <c r="K57" s="1250"/>
      <c r="L57" s="1250"/>
      <c r="M57" s="1250"/>
      <c r="N57" s="1251"/>
      <c r="O57" s="188"/>
      <c r="P57" s="188"/>
      <c r="Q57" s="188"/>
      <c r="R57" s="189"/>
      <c r="S57" s="1263"/>
      <c r="T57" s="1263"/>
      <c r="U57" s="1263"/>
      <c r="V57" s="1263"/>
      <c r="W57" s="1263"/>
      <c r="X57" s="1263"/>
    </row>
    <row r="58" spans="1:24" ht="17.25" customHeight="1">
      <c r="A58" s="1264"/>
      <c r="B58" s="1265"/>
      <c r="C58" s="1252"/>
      <c r="D58" s="1253"/>
      <c r="E58" s="1253"/>
      <c r="F58" s="1253"/>
      <c r="G58" s="1253"/>
      <c r="H58" s="1254"/>
      <c r="I58" s="1249"/>
      <c r="J58" s="1250"/>
      <c r="K58" s="1250"/>
      <c r="L58" s="1250"/>
      <c r="M58" s="1250"/>
      <c r="N58" s="1251"/>
      <c r="O58" s="188"/>
      <c r="P58" s="188"/>
      <c r="Q58" s="188"/>
      <c r="R58" s="189"/>
      <c r="S58" s="1263"/>
      <c r="T58" s="1263"/>
      <c r="U58" s="1263"/>
      <c r="V58" s="1263"/>
      <c r="W58" s="1263"/>
      <c r="X58" s="1263"/>
    </row>
    <row r="59" spans="1:24" ht="17.25" customHeight="1">
      <c r="A59" s="1264"/>
      <c r="B59" s="1265"/>
      <c r="C59" s="1252"/>
      <c r="D59" s="1253"/>
      <c r="E59" s="1253"/>
      <c r="F59" s="1253"/>
      <c r="G59" s="1253"/>
      <c r="H59" s="1254"/>
      <c r="I59" s="1249"/>
      <c r="J59" s="1250"/>
      <c r="K59" s="1250"/>
      <c r="L59" s="1250"/>
      <c r="M59" s="1250"/>
      <c r="N59" s="1251"/>
      <c r="O59" s="188"/>
      <c r="P59" s="188"/>
      <c r="Q59" s="188"/>
      <c r="R59" s="189"/>
      <c r="S59" s="1263"/>
      <c r="T59" s="1263"/>
      <c r="U59" s="1263"/>
      <c r="V59" s="1263"/>
      <c r="W59" s="1263"/>
      <c r="X59" s="1263"/>
    </row>
    <row r="60" spans="1:24" ht="17.25" customHeight="1">
      <c r="A60" s="1264"/>
      <c r="B60" s="1265"/>
      <c r="C60" s="1252"/>
      <c r="D60" s="1253"/>
      <c r="E60" s="1253"/>
      <c r="F60" s="1253"/>
      <c r="G60" s="1253"/>
      <c r="H60" s="1254"/>
      <c r="I60" s="1249"/>
      <c r="J60" s="1250"/>
      <c r="K60" s="1250"/>
      <c r="L60" s="1250"/>
      <c r="M60" s="1250"/>
      <c r="N60" s="1251"/>
      <c r="O60" s="188"/>
      <c r="P60" s="188"/>
      <c r="Q60" s="188"/>
      <c r="R60" s="189"/>
      <c r="S60" s="1263"/>
      <c r="T60" s="1263"/>
      <c r="U60" s="1263"/>
      <c r="V60" s="1263"/>
      <c r="W60" s="1263"/>
      <c r="X60" s="1263"/>
    </row>
    <row r="61" spans="1:24" ht="17.25" customHeight="1">
      <c r="A61" s="1264"/>
      <c r="B61" s="1265"/>
      <c r="C61" s="1252"/>
      <c r="D61" s="1253"/>
      <c r="E61" s="1253"/>
      <c r="F61" s="1253"/>
      <c r="G61" s="1253"/>
      <c r="H61" s="1254"/>
      <c r="I61" s="1249"/>
      <c r="J61" s="1250"/>
      <c r="K61" s="1250"/>
      <c r="L61" s="1250"/>
      <c r="M61" s="1250"/>
      <c r="N61" s="1251"/>
      <c r="O61" s="188"/>
      <c r="P61" s="188"/>
      <c r="Q61" s="188"/>
      <c r="R61" s="189"/>
      <c r="S61" s="1263"/>
      <c r="T61" s="1263"/>
      <c r="U61" s="1263"/>
      <c r="V61" s="1263"/>
      <c r="W61" s="1263"/>
      <c r="X61" s="1263"/>
    </row>
    <row r="62" spans="1:24" ht="17.25" customHeight="1">
      <c r="A62" s="1264"/>
      <c r="B62" s="1265"/>
      <c r="C62" s="1252"/>
      <c r="D62" s="1253"/>
      <c r="E62" s="1253"/>
      <c r="F62" s="1253"/>
      <c r="G62" s="1253"/>
      <c r="H62" s="1254"/>
      <c r="I62" s="1249"/>
      <c r="J62" s="1250"/>
      <c r="K62" s="1250"/>
      <c r="L62" s="1250"/>
      <c r="M62" s="1250"/>
      <c r="N62" s="1251"/>
      <c r="O62" s="188"/>
      <c r="P62" s="188"/>
      <c r="Q62" s="188"/>
      <c r="R62" s="189"/>
      <c r="S62" s="1263"/>
      <c r="T62" s="1263"/>
      <c r="U62" s="1263"/>
      <c r="V62" s="1263"/>
      <c r="W62" s="1263"/>
      <c r="X62" s="1263"/>
    </row>
    <row r="63" spans="1:24" ht="17.25" customHeight="1">
      <c r="A63" s="1264"/>
      <c r="B63" s="1265"/>
      <c r="C63" s="1252"/>
      <c r="D63" s="1253"/>
      <c r="E63" s="1253"/>
      <c r="F63" s="1253"/>
      <c r="G63" s="1253"/>
      <c r="H63" s="1254"/>
      <c r="I63" s="1249"/>
      <c r="J63" s="1250"/>
      <c r="K63" s="1250"/>
      <c r="L63" s="1250"/>
      <c r="M63" s="1250"/>
      <c r="N63" s="1251"/>
      <c r="O63" s="188"/>
      <c r="P63" s="188"/>
      <c r="Q63" s="188"/>
      <c r="R63" s="189"/>
      <c r="S63" s="1263"/>
      <c r="T63" s="1263"/>
      <c r="U63" s="1263"/>
      <c r="V63" s="1263"/>
      <c r="W63" s="1263"/>
      <c r="X63" s="1263"/>
    </row>
    <row r="64" spans="1:24" ht="17.25" customHeight="1">
      <c r="A64" s="1264"/>
      <c r="B64" s="1265"/>
      <c r="C64" s="1252"/>
      <c r="D64" s="1253"/>
      <c r="E64" s="1253"/>
      <c r="F64" s="1253"/>
      <c r="G64" s="1253"/>
      <c r="H64" s="1254"/>
      <c r="I64" s="1249"/>
      <c r="J64" s="1250"/>
      <c r="K64" s="1250"/>
      <c r="L64" s="1250"/>
      <c r="M64" s="1250"/>
      <c r="N64" s="1251"/>
      <c r="O64" s="188"/>
      <c r="P64" s="188"/>
      <c r="Q64" s="188"/>
      <c r="R64" s="189"/>
      <c r="S64" s="1263"/>
      <c r="T64" s="1263"/>
      <c r="U64" s="1263"/>
      <c r="V64" s="1263"/>
      <c r="W64" s="1263"/>
      <c r="X64" s="1263"/>
    </row>
    <row r="65" spans="1:24" ht="17.25" customHeight="1">
      <c r="A65" s="1264"/>
      <c r="B65" s="1265"/>
      <c r="C65" s="1252"/>
      <c r="D65" s="1253"/>
      <c r="E65" s="1253"/>
      <c r="F65" s="1253"/>
      <c r="G65" s="1253"/>
      <c r="H65" s="1254"/>
      <c r="I65" s="1249"/>
      <c r="J65" s="1250"/>
      <c r="K65" s="1250"/>
      <c r="L65" s="1250"/>
      <c r="M65" s="1250"/>
      <c r="N65" s="1251"/>
      <c r="O65" s="188"/>
      <c r="P65" s="188"/>
      <c r="Q65" s="188"/>
      <c r="R65" s="189"/>
      <c r="S65" s="1263"/>
      <c r="T65" s="1263"/>
      <c r="U65" s="1263"/>
      <c r="V65" s="1263"/>
      <c r="W65" s="1263"/>
      <c r="X65" s="1263"/>
    </row>
    <row r="66" spans="1:24" ht="17.25" customHeight="1">
      <c r="A66" s="1264"/>
      <c r="B66" s="1265"/>
      <c r="C66" s="1252"/>
      <c r="D66" s="1253"/>
      <c r="E66" s="1253"/>
      <c r="F66" s="1253"/>
      <c r="G66" s="1253"/>
      <c r="H66" s="1254"/>
      <c r="I66" s="1249"/>
      <c r="J66" s="1250"/>
      <c r="K66" s="1250"/>
      <c r="L66" s="1250"/>
      <c r="M66" s="1250"/>
      <c r="N66" s="1251"/>
      <c r="O66" s="188"/>
      <c r="P66" s="188"/>
      <c r="Q66" s="188"/>
      <c r="R66" s="189"/>
      <c r="S66" s="1263"/>
      <c r="T66" s="1263"/>
      <c r="U66" s="1263"/>
      <c r="V66" s="1263"/>
      <c r="W66" s="1263"/>
      <c r="X66" s="1263"/>
    </row>
    <row r="67" spans="1:24" ht="17.25" customHeight="1">
      <c r="A67" s="1264"/>
      <c r="B67" s="1265"/>
      <c r="C67" s="1252"/>
      <c r="D67" s="1253"/>
      <c r="E67" s="1253"/>
      <c r="F67" s="1253"/>
      <c r="G67" s="1253"/>
      <c r="H67" s="1254"/>
      <c r="I67" s="1249"/>
      <c r="J67" s="1250"/>
      <c r="K67" s="1250"/>
      <c r="L67" s="1250"/>
      <c r="M67" s="1250"/>
      <c r="N67" s="1251"/>
      <c r="O67" s="188"/>
      <c r="P67" s="188"/>
      <c r="Q67" s="188"/>
      <c r="R67" s="189"/>
      <c r="S67" s="1263"/>
      <c r="T67" s="1263"/>
      <c r="U67" s="1263"/>
      <c r="V67" s="1263"/>
      <c r="W67" s="1263"/>
      <c r="X67" s="1263"/>
    </row>
    <row r="68" spans="1:24" ht="17.25" customHeight="1">
      <c r="A68" s="1264"/>
      <c r="B68" s="1265"/>
      <c r="C68" s="1252"/>
      <c r="D68" s="1253"/>
      <c r="E68" s="1253"/>
      <c r="F68" s="1253"/>
      <c r="G68" s="1253"/>
      <c r="H68" s="1254"/>
      <c r="I68" s="1249"/>
      <c r="J68" s="1250"/>
      <c r="K68" s="1250"/>
      <c r="L68" s="1250"/>
      <c r="M68" s="1250"/>
      <c r="N68" s="1251"/>
      <c r="O68" s="188"/>
      <c r="P68" s="188"/>
      <c r="Q68" s="188"/>
      <c r="R68" s="189"/>
      <c r="S68" s="1263"/>
      <c r="T68" s="1263"/>
      <c r="U68" s="1263"/>
      <c r="V68" s="1263"/>
      <c r="W68" s="1263"/>
      <c r="X68" s="1263"/>
    </row>
    <row r="69" spans="1:24" ht="17.25" customHeight="1">
      <c r="A69" s="1264"/>
      <c r="B69" s="1265"/>
      <c r="C69" s="1252"/>
      <c r="D69" s="1253"/>
      <c r="E69" s="1253"/>
      <c r="F69" s="1253"/>
      <c r="G69" s="1253"/>
      <c r="H69" s="1254"/>
      <c r="I69" s="1249"/>
      <c r="J69" s="1250"/>
      <c r="K69" s="1250"/>
      <c r="L69" s="1250"/>
      <c r="M69" s="1250"/>
      <c r="N69" s="1251"/>
      <c r="O69" s="188"/>
      <c r="P69" s="188"/>
      <c r="Q69" s="188"/>
      <c r="R69" s="189"/>
      <c r="S69" s="1263"/>
      <c r="T69" s="1263"/>
      <c r="U69" s="1263"/>
      <c r="V69" s="1263"/>
      <c r="W69" s="1263"/>
      <c r="X69" s="1263"/>
    </row>
    <row r="70" spans="1:24" ht="17.25" customHeight="1">
      <c r="A70" s="1264"/>
      <c r="B70" s="1265"/>
      <c r="C70" s="1252"/>
      <c r="D70" s="1253"/>
      <c r="E70" s="1253"/>
      <c r="F70" s="1253"/>
      <c r="G70" s="1253"/>
      <c r="H70" s="1254"/>
      <c r="I70" s="1249"/>
      <c r="J70" s="1250"/>
      <c r="K70" s="1250"/>
      <c r="L70" s="1250"/>
      <c r="M70" s="1250"/>
      <c r="N70" s="1251"/>
      <c r="O70" s="188"/>
      <c r="P70" s="188"/>
      <c r="Q70" s="188"/>
      <c r="R70" s="189"/>
      <c r="S70" s="1263"/>
      <c r="T70" s="1263"/>
      <c r="U70" s="1263"/>
      <c r="V70" s="1263"/>
      <c r="W70" s="1263"/>
      <c r="X70" s="1263"/>
    </row>
    <row r="71" spans="1:24" ht="17.25" customHeight="1">
      <c r="A71" s="1264"/>
      <c r="B71" s="1265"/>
      <c r="C71" s="1252"/>
      <c r="D71" s="1253"/>
      <c r="E71" s="1253"/>
      <c r="F71" s="1253"/>
      <c r="G71" s="1253"/>
      <c r="H71" s="1254"/>
      <c r="I71" s="1249"/>
      <c r="J71" s="1250"/>
      <c r="K71" s="1250"/>
      <c r="L71" s="1250"/>
      <c r="M71" s="1250"/>
      <c r="N71" s="1251"/>
      <c r="O71" s="188"/>
      <c r="P71" s="188"/>
      <c r="Q71" s="188"/>
      <c r="R71" s="189"/>
      <c r="S71" s="1263"/>
      <c r="T71" s="1263"/>
      <c r="U71" s="1263"/>
      <c r="V71" s="1263"/>
      <c r="W71" s="1263"/>
      <c r="X71" s="1263"/>
    </row>
    <row r="72" spans="1:24" ht="17.25" customHeight="1">
      <c r="A72" s="1264"/>
      <c r="B72" s="1265"/>
      <c r="C72" s="1252"/>
      <c r="D72" s="1253"/>
      <c r="E72" s="1253"/>
      <c r="F72" s="1253"/>
      <c r="G72" s="1253"/>
      <c r="H72" s="1254"/>
      <c r="I72" s="1249"/>
      <c r="J72" s="1250"/>
      <c r="K72" s="1250"/>
      <c r="L72" s="1250"/>
      <c r="M72" s="1250"/>
      <c r="N72" s="1251"/>
      <c r="O72" s="188"/>
      <c r="P72" s="188"/>
      <c r="Q72" s="188"/>
      <c r="R72" s="189"/>
      <c r="S72" s="1263"/>
      <c r="T72" s="1263"/>
      <c r="U72" s="1263"/>
      <c r="V72" s="1263"/>
      <c r="W72" s="1263"/>
      <c r="X72" s="1263"/>
    </row>
    <row r="73" spans="1:24" ht="17.25" customHeight="1">
      <c r="A73" s="1264"/>
      <c r="B73" s="1265"/>
      <c r="C73" s="1252"/>
      <c r="D73" s="1253"/>
      <c r="E73" s="1253"/>
      <c r="F73" s="1253"/>
      <c r="G73" s="1253"/>
      <c r="H73" s="1254"/>
      <c r="I73" s="1249"/>
      <c r="J73" s="1250"/>
      <c r="K73" s="1250"/>
      <c r="L73" s="1250"/>
      <c r="M73" s="1250"/>
      <c r="N73" s="1251"/>
      <c r="O73" s="188"/>
      <c r="P73" s="188"/>
      <c r="Q73" s="188"/>
      <c r="R73" s="189"/>
      <c r="S73" s="1263"/>
      <c r="T73" s="1263"/>
      <c r="U73" s="1263"/>
      <c r="V73" s="1263"/>
      <c r="W73" s="1263"/>
      <c r="X73" s="1263"/>
    </row>
    <row r="74" spans="1:24" ht="17.25" customHeight="1">
      <c r="A74" s="1264"/>
      <c r="B74" s="1265"/>
      <c r="C74" s="1252"/>
      <c r="D74" s="1253"/>
      <c r="E74" s="1253"/>
      <c r="F74" s="1253"/>
      <c r="G74" s="1253"/>
      <c r="H74" s="1254"/>
      <c r="I74" s="1249"/>
      <c r="J74" s="1250"/>
      <c r="K74" s="1250"/>
      <c r="L74" s="1250"/>
      <c r="M74" s="1250"/>
      <c r="N74" s="1251"/>
      <c r="O74" s="188"/>
      <c r="P74" s="188"/>
      <c r="Q74" s="188"/>
      <c r="R74" s="189"/>
      <c r="S74" s="1263"/>
      <c r="T74" s="1263"/>
      <c r="U74" s="1263"/>
      <c r="V74" s="1263"/>
      <c r="W74" s="1263"/>
      <c r="X74" s="1263"/>
    </row>
    <row r="75" spans="1:24" ht="17.25" customHeight="1">
      <c r="A75" s="1264"/>
      <c r="B75" s="1265"/>
      <c r="C75" s="1252"/>
      <c r="D75" s="1253"/>
      <c r="E75" s="1253"/>
      <c r="F75" s="1253"/>
      <c r="G75" s="1253"/>
      <c r="H75" s="1254"/>
      <c r="I75" s="1249"/>
      <c r="J75" s="1250"/>
      <c r="K75" s="1250"/>
      <c r="L75" s="1250"/>
      <c r="M75" s="1250"/>
      <c r="N75" s="1251"/>
      <c r="O75" s="188"/>
      <c r="P75" s="188"/>
      <c r="Q75" s="188"/>
      <c r="R75" s="189"/>
      <c r="S75" s="1263"/>
      <c r="T75" s="1263"/>
      <c r="U75" s="1263"/>
      <c r="V75" s="1263"/>
      <c r="W75" s="1263"/>
      <c r="X75" s="1263"/>
    </row>
    <row r="76" spans="1:24" ht="17.25" customHeight="1">
      <c r="A76" s="1264"/>
      <c r="B76" s="1265"/>
      <c r="C76" s="1252"/>
      <c r="D76" s="1253"/>
      <c r="E76" s="1253"/>
      <c r="F76" s="1253"/>
      <c r="G76" s="1253"/>
      <c r="H76" s="1254"/>
      <c r="I76" s="1249"/>
      <c r="J76" s="1250"/>
      <c r="K76" s="1250"/>
      <c r="L76" s="1250"/>
      <c r="M76" s="1250"/>
      <c r="N76" s="1251"/>
      <c r="O76" s="188"/>
      <c r="P76" s="188"/>
      <c r="Q76" s="188"/>
      <c r="R76" s="189"/>
      <c r="S76" s="1263"/>
      <c r="T76" s="1263"/>
      <c r="U76" s="1263"/>
      <c r="V76" s="1263"/>
      <c r="W76" s="1263"/>
      <c r="X76" s="1263"/>
    </row>
    <row r="77" spans="1:24" ht="17.25" customHeight="1">
      <c r="A77" s="1264"/>
      <c r="B77" s="1265"/>
      <c r="C77" s="1252"/>
      <c r="D77" s="1253"/>
      <c r="E77" s="1253"/>
      <c r="F77" s="1253"/>
      <c r="G77" s="1253"/>
      <c r="H77" s="1254"/>
      <c r="I77" s="1249"/>
      <c r="J77" s="1250"/>
      <c r="K77" s="1250"/>
      <c r="L77" s="1250"/>
      <c r="M77" s="1250"/>
      <c r="N77" s="1251"/>
      <c r="O77" s="188"/>
      <c r="P77" s="188"/>
      <c r="Q77" s="188"/>
      <c r="R77" s="189"/>
      <c r="S77" s="1263"/>
      <c r="T77" s="1263"/>
      <c r="U77" s="1263"/>
      <c r="V77" s="1263"/>
      <c r="W77" s="1263"/>
      <c r="X77" s="1263"/>
    </row>
    <row r="78" spans="1:24" ht="17.25" customHeight="1">
      <c r="A78" s="1264"/>
      <c r="B78" s="1265"/>
      <c r="C78" s="1252"/>
      <c r="D78" s="1253"/>
      <c r="E78" s="1253"/>
      <c r="F78" s="1253"/>
      <c r="G78" s="1253"/>
      <c r="H78" s="1254"/>
      <c r="I78" s="1249"/>
      <c r="J78" s="1250"/>
      <c r="K78" s="1250"/>
      <c r="L78" s="1250"/>
      <c r="M78" s="1250"/>
      <c r="N78" s="1251"/>
      <c r="O78" s="188"/>
      <c r="P78" s="188"/>
      <c r="Q78" s="188"/>
      <c r="R78" s="189"/>
      <c r="S78" s="1263"/>
      <c r="T78" s="1263"/>
      <c r="U78" s="1263"/>
      <c r="V78" s="1263"/>
      <c r="W78" s="1263"/>
      <c r="X78" s="1263"/>
    </row>
    <row r="79" spans="1:24" ht="17.25" customHeight="1">
      <c r="A79" s="1264"/>
      <c r="B79" s="1265"/>
      <c r="C79" s="1252"/>
      <c r="D79" s="1253"/>
      <c r="E79" s="1253"/>
      <c r="F79" s="1253"/>
      <c r="G79" s="1253"/>
      <c r="H79" s="1254"/>
      <c r="I79" s="1249"/>
      <c r="J79" s="1250"/>
      <c r="K79" s="1250"/>
      <c r="L79" s="1250"/>
      <c r="M79" s="1250"/>
      <c r="N79" s="1251"/>
      <c r="O79" s="188"/>
      <c r="P79" s="188"/>
      <c r="Q79" s="188"/>
      <c r="R79" s="189"/>
      <c r="S79" s="1263"/>
      <c r="T79" s="1263"/>
      <c r="U79" s="1263"/>
      <c r="V79" s="1263"/>
      <c r="W79" s="1263"/>
      <c r="X79" s="1263"/>
    </row>
    <row r="80" spans="1:24" ht="17.25" customHeight="1">
      <c r="A80" s="1264"/>
      <c r="B80" s="1265"/>
      <c r="C80" s="1252"/>
      <c r="D80" s="1253"/>
      <c r="E80" s="1253"/>
      <c r="F80" s="1253"/>
      <c r="G80" s="1253"/>
      <c r="H80" s="1254"/>
      <c r="I80" s="1249"/>
      <c r="J80" s="1250"/>
      <c r="K80" s="1250"/>
      <c r="L80" s="1250"/>
      <c r="M80" s="1250"/>
      <c r="N80" s="1251"/>
      <c r="O80" s="188"/>
      <c r="P80" s="188"/>
      <c r="Q80" s="188"/>
      <c r="R80" s="189"/>
      <c r="S80" s="1263"/>
      <c r="T80" s="1263"/>
      <c r="U80" s="1263"/>
      <c r="V80" s="1263"/>
      <c r="W80" s="1263"/>
      <c r="X80" s="1263"/>
    </row>
    <row r="81" spans="1:24" ht="17.25" customHeight="1">
      <c r="A81" s="1264"/>
      <c r="B81" s="1265"/>
      <c r="C81" s="1252"/>
      <c r="D81" s="1253"/>
      <c r="E81" s="1253"/>
      <c r="F81" s="1253"/>
      <c r="G81" s="1253"/>
      <c r="H81" s="1254"/>
      <c r="I81" s="1249"/>
      <c r="J81" s="1250"/>
      <c r="K81" s="1250"/>
      <c r="L81" s="1250"/>
      <c r="M81" s="1250"/>
      <c r="N81" s="1251"/>
      <c r="O81" s="188"/>
      <c r="P81" s="188"/>
      <c r="Q81" s="188"/>
      <c r="R81" s="189"/>
      <c r="S81" s="1263"/>
      <c r="T81" s="1263"/>
      <c r="U81" s="1263"/>
      <c r="V81" s="1263"/>
      <c r="W81" s="1263"/>
      <c r="X81" s="1263"/>
    </row>
    <row r="82" spans="1:24" ht="17.25" customHeight="1">
      <c r="A82" s="1264"/>
      <c r="B82" s="1265"/>
      <c r="C82" s="1252"/>
      <c r="D82" s="1253"/>
      <c r="E82" s="1253"/>
      <c r="F82" s="1253"/>
      <c r="G82" s="1253"/>
      <c r="H82" s="1254"/>
      <c r="I82" s="1249"/>
      <c r="J82" s="1250"/>
      <c r="K82" s="1250"/>
      <c r="L82" s="1250"/>
      <c r="M82" s="1250"/>
      <c r="N82" s="1251"/>
      <c r="O82" s="188"/>
      <c r="P82" s="188"/>
      <c r="Q82" s="188"/>
      <c r="R82" s="189"/>
      <c r="S82" s="1263"/>
      <c r="T82" s="1263"/>
      <c r="U82" s="1263"/>
      <c r="V82" s="1263"/>
      <c r="W82" s="1263"/>
      <c r="X82" s="1263"/>
    </row>
    <row r="83" spans="1:24" ht="17.25" customHeight="1">
      <c r="A83" s="1264"/>
      <c r="B83" s="1265"/>
      <c r="C83" s="1252"/>
      <c r="D83" s="1253"/>
      <c r="E83" s="1253"/>
      <c r="F83" s="1253"/>
      <c r="G83" s="1253"/>
      <c r="H83" s="1254"/>
      <c r="I83" s="1249"/>
      <c r="J83" s="1250"/>
      <c r="K83" s="1250"/>
      <c r="L83" s="1250"/>
      <c r="M83" s="1250"/>
      <c r="N83" s="1251"/>
      <c r="O83" s="188"/>
      <c r="P83" s="188"/>
      <c r="Q83" s="188"/>
      <c r="R83" s="189"/>
      <c r="S83" s="1263"/>
      <c r="T83" s="1263"/>
      <c r="U83" s="1263"/>
      <c r="V83" s="1263"/>
      <c r="W83" s="1263"/>
      <c r="X83" s="1263"/>
    </row>
    <row r="84" spans="1:24" ht="17.25" customHeight="1">
      <c r="A84" s="1264"/>
      <c r="B84" s="1265"/>
      <c r="C84" s="1252"/>
      <c r="D84" s="1253"/>
      <c r="E84" s="1253"/>
      <c r="F84" s="1253"/>
      <c r="G84" s="1253"/>
      <c r="H84" s="1254"/>
      <c r="I84" s="1249"/>
      <c r="J84" s="1250"/>
      <c r="K84" s="1250"/>
      <c r="L84" s="1250"/>
      <c r="M84" s="1250"/>
      <c r="N84" s="1251"/>
      <c r="O84" s="188"/>
      <c r="P84" s="188"/>
      <c r="Q84" s="188"/>
      <c r="R84" s="189"/>
      <c r="S84" s="1263"/>
      <c r="T84" s="1263"/>
      <c r="U84" s="1263"/>
      <c r="V84" s="1263"/>
      <c r="W84" s="1263"/>
      <c r="X84" s="1263"/>
    </row>
    <row r="85" spans="1:24" ht="17.25" customHeight="1">
      <c r="A85" s="1264"/>
      <c r="B85" s="1265"/>
      <c r="C85" s="1252"/>
      <c r="D85" s="1253"/>
      <c r="E85" s="1253"/>
      <c r="F85" s="1253"/>
      <c r="G85" s="1253"/>
      <c r="H85" s="1254"/>
      <c r="I85" s="1249"/>
      <c r="J85" s="1250"/>
      <c r="K85" s="1250"/>
      <c r="L85" s="1250"/>
      <c r="M85" s="1250"/>
      <c r="N85" s="1251"/>
      <c r="O85" s="188"/>
      <c r="P85" s="188"/>
      <c r="Q85" s="188"/>
      <c r="R85" s="189"/>
      <c r="S85" s="1263"/>
      <c r="T85" s="1263"/>
      <c r="U85" s="1263"/>
      <c r="V85" s="1263"/>
      <c r="W85" s="1263"/>
      <c r="X85" s="1263"/>
    </row>
    <row r="86" spans="1:24" ht="17.25" customHeight="1">
      <c r="A86" s="1264"/>
      <c r="B86" s="1265"/>
      <c r="C86" s="1252"/>
      <c r="D86" s="1253"/>
      <c r="E86" s="1253"/>
      <c r="F86" s="1253"/>
      <c r="G86" s="1253"/>
      <c r="H86" s="1254"/>
      <c r="I86" s="1249"/>
      <c r="J86" s="1250"/>
      <c r="K86" s="1250"/>
      <c r="L86" s="1250"/>
      <c r="M86" s="1250"/>
      <c r="N86" s="1251"/>
      <c r="O86" s="188"/>
      <c r="P86" s="188"/>
      <c r="Q86" s="188"/>
      <c r="R86" s="189"/>
      <c r="S86" s="1263"/>
      <c r="T86" s="1263"/>
      <c r="U86" s="1263"/>
      <c r="V86" s="1263"/>
      <c r="W86" s="1263"/>
      <c r="X86" s="1263"/>
    </row>
    <row r="87" spans="1:24" ht="17.25" customHeight="1">
      <c r="A87" s="1264"/>
      <c r="B87" s="1265"/>
      <c r="C87" s="1252"/>
      <c r="D87" s="1253"/>
      <c r="E87" s="1253"/>
      <c r="F87" s="1253"/>
      <c r="G87" s="1253"/>
      <c r="H87" s="1254"/>
      <c r="I87" s="1249"/>
      <c r="J87" s="1250"/>
      <c r="K87" s="1250"/>
      <c r="L87" s="1250"/>
      <c r="M87" s="1250"/>
      <c r="N87" s="1251"/>
      <c r="O87" s="188"/>
      <c r="P87" s="188"/>
      <c r="Q87" s="188"/>
      <c r="R87" s="189"/>
      <c r="S87" s="1263"/>
      <c r="T87" s="1263"/>
      <c r="U87" s="1263"/>
      <c r="V87" s="1263"/>
      <c r="W87" s="1263"/>
      <c r="X87" s="1263"/>
    </row>
    <row r="88" spans="1:24" ht="17.25" customHeight="1">
      <c r="A88" s="1264"/>
      <c r="B88" s="1265"/>
      <c r="C88" s="1252"/>
      <c r="D88" s="1253"/>
      <c r="E88" s="1253"/>
      <c r="F88" s="1253"/>
      <c r="G88" s="1253"/>
      <c r="H88" s="1254"/>
      <c r="I88" s="1249"/>
      <c r="J88" s="1250"/>
      <c r="K88" s="1250"/>
      <c r="L88" s="1250"/>
      <c r="M88" s="1250"/>
      <c r="N88" s="1251"/>
      <c r="O88" s="188"/>
      <c r="P88" s="188"/>
      <c r="Q88" s="188"/>
      <c r="R88" s="189"/>
      <c r="S88" s="1263"/>
      <c r="T88" s="1263"/>
      <c r="U88" s="1263"/>
      <c r="V88" s="1263"/>
      <c r="W88" s="1263"/>
      <c r="X88" s="1263"/>
    </row>
    <row r="89" spans="1:24" ht="17.25" customHeight="1">
      <c r="A89" s="1264"/>
      <c r="B89" s="1265"/>
      <c r="C89" s="1252"/>
      <c r="D89" s="1253"/>
      <c r="E89" s="1253"/>
      <c r="F89" s="1253"/>
      <c r="G89" s="1253"/>
      <c r="H89" s="1254"/>
      <c r="I89" s="1249"/>
      <c r="J89" s="1250"/>
      <c r="K89" s="1250"/>
      <c r="L89" s="1250"/>
      <c r="M89" s="1250"/>
      <c r="N89" s="1251"/>
      <c r="O89" s="188"/>
      <c r="P89" s="188"/>
      <c r="Q89" s="188"/>
      <c r="R89" s="189"/>
      <c r="S89" s="1263"/>
      <c r="T89" s="1263"/>
      <c r="U89" s="1263"/>
      <c r="V89" s="1263"/>
      <c r="W89" s="1263"/>
      <c r="X89" s="1263"/>
    </row>
    <row r="90" spans="1:24" ht="17.25" customHeight="1">
      <c r="A90" s="1264"/>
      <c r="B90" s="1265"/>
      <c r="C90" s="1252"/>
      <c r="D90" s="1253"/>
      <c r="E90" s="1253"/>
      <c r="F90" s="1253"/>
      <c r="G90" s="1253"/>
      <c r="H90" s="1254"/>
      <c r="I90" s="1249"/>
      <c r="J90" s="1250"/>
      <c r="K90" s="1250"/>
      <c r="L90" s="1250"/>
      <c r="M90" s="1250"/>
      <c r="N90" s="1251"/>
      <c r="O90" s="188"/>
      <c r="P90" s="188"/>
      <c r="Q90" s="188"/>
      <c r="R90" s="189"/>
      <c r="S90" s="1263"/>
      <c r="T90" s="1263"/>
      <c r="U90" s="1263"/>
      <c r="V90" s="1263"/>
      <c r="W90" s="1263"/>
      <c r="X90" s="1263"/>
    </row>
    <row r="91" spans="1:24" ht="17.25" customHeight="1">
      <c r="A91" s="1264"/>
      <c r="B91" s="1265"/>
      <c r="C91" s="1252"/>
      <c r="D91" s="1253"/>
      <c r="E91" s="1253"/>
      <c r="F91" s="1253"/>
      <c r="G91" s="1253"/>
      <c r="H91" s="1254"/>
      <c r="I91" s="1249"/>
      <c r="J91" s="1250"/>
      <c r="K91" s="1250"/>
      <c r="L91" s="1250"/>
      <c r="M91" s="1250"/>
      <c r="N91" s="1251"/>
      <c r="O91" s="188"/>
      <c r="P91" s="188"/>
      <c r="Q91" s="188"/>
      <c r="R91" s="189"/>
      <c r="S91" s="1263"/>
      <c r="T91" s="1263"/>
      <c r="U91" s="1263"/>
      <c r="V91" s="1263"/>
      <c r="W91" s="1263"/>
      <c r="X91" s="1263"/>
    </row>
    <row r="92" spans="1:24" ht="17.25" customHeight="1">
      <c r="A92" s="1264"/>
      <c r="B92" s="1265"/>
      <c r="C92" s="1252"/>
      <c r="D92" s="1253"/>
      <c r="E92" s="1253"/>
      <c r="F92" s="1253"/>
      <c r="G92" s="1253"/>
      <c r="H92" s="1254"/>
      <c r="I92" s="1249"/>
      <c r="J92" s="1250"/>
      <c r="K92" s="1250"/>
      <c r="L92" s="1250"/>
      <c r="M92" s="1250"/>
      <c r="N92" s="1251"/>
      <c r="O92" s="188"/>
      <c r="P92" s="188"/>
      <c r="Q92" s="188"/>
      <c r="R92" s="189"/>
      <c r="S92" s="1263"/>
      <c r="T92" s="1263"/>
      <c r="U92" s="1263"/>
      <c r="V92" s="1263"/>
      <c r="W92" s="1263"/>
      <c r="X92" s="1263"/>
    </row>
    <row r="93" spans="1:24" ht="17.25" customHeight="1">
      <c r="A93" s="1264"/>
      <c r="B93" s="1265"/>
      <c r="C93" s="1252"/>
      <c r="D93" s="1253"/>
      <c r="E93" s="1253"/>
      <c r="F93" s="1253"/>
      <c r="G93" s="1253"/>
      <c r="H93" s="1254"/>
      <c r="I93" s="1249"/>
      <c r="J93" s="1250"/>
      <c r="K93" s="1250"/>
      <c r="L93" s="1250"/>
      <c r="M93" s="1250"/>
      <c r="N93" s="1251"/>
      <c r="O93" s="188"/>
      <c r="P93" s="188"/>
      <c r="Q93" s="188"/>
      <c r="R93" s="189"/>
      <c r="S93" s="1263"/>
      <c r="T93" s="1263"/>
      <c r="U93" s="1263"/>
      <c r="V93" s="1263"/>
      <c r="W93" s="1263"/>
      <c r="X93" s="1263"/>
    </row>
  </sheetData>
  <mergeCells count="235">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 ref="S88:X88"/>
    <mergeCell ref="C88:H88"/>
    <mergeCell ref="I88:N88"/>
    <mergeCell ref="C89:H89"/>
    <mergeCell ref="I89:N89"/>
    <mergeCell ref="A91:B91"/>
    <mergeCell ref="S91:X91"/>
    <mergeCell ref="A90:B90"/>
    <mergeCell ref="S90:X90"/>
    <mergeCell ref="C90:H90"/>
    <mergeCell ref="I90:N90"/>
    <mergeCell ref="C91:H91"/>
    <mergeCell ref="I91:N91"/>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49:B53"/>
    <mergeCell ref="O49:X49"/>
    <mergeCell ref="O50:R50"/>
    <mergeCell ref="S50:X53"/>
    <mergeCell ref="O51:O53"/>
    <mergeCell ref="P51:P53"/>
    <mergeCell ref="Q51:Q53"/>
    <mergeCell ref="R51:R53"/>
    <mergeCell ref="A55:B55"/>
    <mergeCell ref="S55:X55"/>
    <mergeCell ref="A54:B54"/>
    <mergeCell ref="S54:X54"/>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O24:X24"/>
    <mergeCell ref="O25:R25"/>
    <mergeCell ref="S25:X28"/>
    <mergeCell ref="Q26:Q28"/>
    <mergeCell ref="R26:R28"/>
    <mergeCell ref="I24:N28"/>
    <mergeCell ref="C24:H28"/>
    <mergeCell ref="C29:H29"/>
    <mergeCell ref="I29:N29"/>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I36:N36"/>
    <mergeCell ref="C37:H37"/>
    <mergeCell ref="I37:N37"/>
    <mergeCell ref="C49:H53"/>
    <mergeCell ref="I49:N53"/>
    <mergeCell ref="C54:H54"/>
    <mergeCell ref="I54:N54"/>
    <mergeCell ref="C55:H55"/>
    <mergeCell ref="I55:N55"/>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topLeftCell="A10"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B1" s="656" t="s">
        <v>218</v>
      </c>
      <c r="C1" s="657"/>
      <c r="D1" s="657"/>
      <c r="E1" s="658"/>
      <c r="P1" s="1"/>
      <c r="Q1" s="1"/>
      <c r="R1" s="1"/>
      <c r="S1" s="1"/>
      <c r="T1" s="1"/>
      <c r="U1" s="1"/>
      <c r="V1" s="1"/>
      <c r="W1" s="1"/>
      <c r="X1" s="18" t="s">
        <v>851</v>
      </c>
      <c r="Y1" s="142" t="s">
        <v>187</v>
      </c>
      <c r="Z1" s="1"/>
    </row>
    <row r="2" spans="1:26" ht="17.25" customHeight="1">
      <c r="A2" s="1"/>
      <c r="B2" s="659"/>
      <c r="C2" s="660"/>
      <c r="D2" s="660"/>
      <c r="E2" s="661"/>
      <c r="F2" s="1"/>
      <c r="G2" s="1"/>
      <c r="H2" s="1"/>
      <c r="I2" s="1"/>
      <c r="J2" s="1"/>
      <c r="K2" s="1"/>
      <c r="L2" s="1"/>
      <c r="M2" s="1"/>
      <c r="N2" s="1"/>
      <c r="O2" s="1"/>
      <c r="P2" s="630" t="s">
        <v>188</v>
      </c>
      <c r="Q2" s="631"/>
      <c r="R2" s="632"/>
      <c r="S2" s="680" t="s">
        <v>189</v>
      </c>
      <c r="T2" s="681"/>
      <c r="U2" s="681"/>
      <c r="V2" s="681"/>
      <c r="W2" s="681"/>
      <c r="X2" s="682"/>
    </row>
    <row r="3" spans="1:26" ht="17.25" customHeight="1">
      <c r="A3" s="1"/>
      <c r="B3" s="1"/>
      <c r="C3" s="1"/>
      <c r="D3" s="1"/>
      <c r="E3" s="1"/>
      <c r="F3" s="1"/>
      <c r="G3" s="1"/>
      <c r="H3" s="1"/>
      <c r="I3" s="1"/>
      <c r="J3" s="1"/>
      <c r="K3" s="1"/>
      <c r="L3" s="1"/>
      <c r="M3" s="1"/>
      <c r="N3" s="1"/>
      <c r="O3" s="1"/>
      <c r="P3" s="633"/>
      <c r="Q3" s="634"/>
      <c r="R3" s="635"/>
      <c r="S3" s="695" t="s">
        <v>190</v>
      </c>
      <c r="T3" s="695"/>
      <c r="U3" s="695"/>
      <c r="V3" s="627" t="s">
        <v>191</v>
      </c>
      <c r="W3" s="628"/>
      <c r="X3" s="629"/>
    </row>
    <row r="4" spans="1:26" ht="17.25" customHeight="1">
      <c r="A4" s="1"/>
      <c r="B4" s="1"/>
      <c r="C4" s="1"/>
      <c r="D4" s="1"/>
      <c r="E4" s="1"/>
      <c r="F4" s="1"/>
      <c r="G4" s="1"/>
      <c r="H4" s="1"/>
      <c r="I4" s="1"/>
      <c r="J4" s="1"/>
      <c r="K4" s="1"/>
      <c r="L4" s="1"/>
      <c r="M4" s="1"/>
      <c r="N4" s="1"/>
      <c r="O4" s="1"/>
      <c r="P4" s="630"/>
      <c r="Q4" s="631"/>
      <c r="R4" s="632"/>
      <c r="S4" s="653"/>
      <c r="T4" s="653"/>
      <c r="U4" s="653"/>
      <c r="V4" s="653"/>
      <c r="W4" s="653"/>
      <c r="X4" s="653"/>
    </row>
    <row r="5" spans="1:26" ht="17.25" customHeight="1">
      <c r="A5" s="1"/>
      <c r="B5" s="1"/>
      <c r="C5" s="1"/>
      <c r="D5" s="1"/>
      <c r="E5" s="1"/>
      <c r="F5" s="1"/>
      <c r="G5" s="1"/>
      <c r="H5" s="1"/>
      <c r="I5" s="1"/>
      <c r="J5" s="1"/>
      <c r="K5" s="1"/>
      <c r="L5" s="1"/>
      <c r="M5" s="1"/>
      <c r="N5" s="1"/>
      <c r="O5" s="1"/>
      <c r="P5" s="651"/>
      <c r="Q5" s="614"/>
      <c r="R5" s="652"/>
      <c r="S5" s="654"/>
      <c r="T5" s="654"/>
      <c r="U5" s="654"/>
      <c r="V5" s="654"/>
      <c r="W5" s="654"/>
      <c r="X5" s="654"/>
    </row>
    <row r="6" spans="1:26" ht="17.25" customHeight="1">
      <c r="A6" s="1"/>
      <c r="B6" s="1"/>
      <c r="C6" s="1"/>
      <c r="D6" s="1"/>
      <c r="E6" s="1"/>
      <c r="F6" s="1"/>
      <c r="G6" s="1"/>
      <c r="H6" s="1"/>
      <c r="I6" s="1"/>
      <c r="J6" s="1"/>
      <c r="K6" s="1"/>
      <c r="L6" s="1"/>
      <c r="M6" s="1"/>
      <c r="N6" s="1"/>
      <c r="O6" s="1"/>
      <c r="P6" s="633"/>
      <c r="Q6" s="634"/>
      <c r="R6" s="635"/>
      <c r="S6" s="655"/>
      <c r="T6" s="655"/>
      <c r="U6" s="655"/>
      <c r="V6" s="655"/>
      <c r="W6" s="655"/>
      <c r="X6" s="655"/>
    </row>
    <row r="7" spans="1:26" ht="17.25" customHeight="1">
      <c r="U7" s="117"/>
      <c r="V7" s="117"/>
      <c r="W7" s="117"/>
      <c r="X7" s="117"/>
    </row>
    <row r="8" spans="1:26" ht="17.25" customHeight="1">
      <c r="A8" s="1256" t="s">
        <v>852</v>
      </c>
      <c r="B8" s="1256"/>
      <c r="C8" s="1256"/>
      <c r="D8" s="1256"/>
      <c r="E8" s="1256"/>
      <c r="F8" s="1256"/>
      <c r="G8" s="1256"/>
      <c r="H8" s="1256"/>
      <c r="I8" s="1256"/>
      <c r="J8" s="1256"/>
      <c r="K8" s="1256"/>
      <c r="L8" s="1256"/>
      <c r="M8" s="1256"/>
      <c r="N8" s="1256"/>
      <c r="O8" s="1256"/>
      <c r="P8" s="1256"/>
      <c r="Q8" s="1256"/>
      <c r="R8" s="1256"/>
      <c r="S8" s="1256"/>
      <c r="T8" s="1256"/>
      <c r="U8" s="1256"/>
      <c r="V8" s="1256"/>
      <c r="W8" s="1256"/>
      <c r="X8" s="1256"/>
    </row>
    <row r="9" spans="1:26" ht="17.25" customHeight="1">
      <c r="A9" s="1256"/>
      <c r="B9" s="1256"/>
      <c r="C9" s="1256"/>
      <c r="D9" s="1256"/>
      <c r="E9" s="1256"/>
      <c r="F9" s="1256"/>
      <c r="G9" s="1256"/>
      <c r="H9" s="1256"/>
      <c r="I9" s="1256"/>
      <c r="J9" s="1256"/>
      <c r="K9" s="1256"/>
      <c r="L9" s="1256"/>
      <c r="M9" s="1256"/>
      <c r="N9" s="1256"/>
      <c r="O9" s="1256"/>
      <c r="P9" s="1256"/>
      <c r="Q9" s="1256"/>
      <c r="R9" s="1256"/>
      <c r="S9" s="1256"/>
      <c r="T9" s="1256"/>
      <c r="U9" s="1256"/>
      <c r="V9" s="1256"/>
      <c r="W9" s="1256"/>
      <c r="X9" s="1256"/>
    </row>
    <row r="11" spans="1:26" ht="17.25" customHeight="1">
      <c r="A11" s="1"/>
      <c r="B11" s="1"/>
      <c r="C11" s="1"/>
      <c r="D11" s="1"/>
      <c r="E11" s="1"/>
      <c r="F11" s="1"/>
      <c r="G11" s="1"/>
      <c r="H11" s="1"/>
      <c r="I11" s="1"/>
      <c r="J11" s="1"/>
      <c r="K11" s="1"/>
      <c r="L11" s="1"/>
      <c r="M11" s="1"/>
      <c r="N11" s="1"/>
      <c r="O11" s="70"/>
      <c r="P11" s="70"/>
      <c r="Q11" s="1"/>
      <c r="R11" s="1"/>
      <c r="S11" s="636" t="s">
        <v>175</v>
      </c>
      <c r="T11" s="636"/>
      <c r="U11" s="636"/>
      <c r="V11" s="636"/>
      <c r="W11" s="636"/>
      <c r="X11" s="636"/>
    </row>
    <row r="12" spans="1:26" ht="17.25" customHeight="1">
      <c r="A12" s="1" t="s">
        <v>193</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15" t="s">
        <v>164</v>
      </c>
      <c r="K13" s="615"/>
      <c r="L13" s="615"/>
      <c r="M13" s="615"/>
      <c r="N13" s="615"/>
      <c r="O13" s="616" t="s">
        <v>874</v>
      </c>
      <c r="P13" s="616"/>
      <c r="Q13" s="616"/>
      <c r="R13" s="616"/>
      <c r="S13" s="616"/>
      <c r="T13" s="616"/>
      <c r="U13" s="616"/>
      <c r="V13" s="616"/>
      <c r="W13" s="616"/>
      <c r="X13" s="616"/>
    </row>
    <row r="14" spans="1:26" ht="17.25" customHeight="1">
      <c r="A14" s="1"/>
      <c r="B14" s="1"/>
      <c r="C14" s="1"/>
      <c r="D14" s="1"/>
      <c r="E14" s="1"/>
      <c r="F14" s="1"/>
      <c r="G14" s="614" t="s">
        <v>163</v>
      </c>
      <c r="H14" s="614"/>
      <c r="I14" s="614"/>
      <c r="J14" s="615" t="s">
        <v>165</v>
      </c>
      <c r="K14" s="615"/>
      <c r="L14" s="615"/>
      <c r="M14" s="615"/>
      <c r="N14" s="615"/>
      <c r="O14" s="616" t="s">
        <v>875</v>
      </c>
      <c r="P14" s="616"/>
      <c r="Q14" s="616"/>
      <c r="R14" s="616"/>
      <c r="S14" s="616"/>
      <c r="T14" s="616"/>
      <c r="U14" s="616"/>
      <c r="V14" s="616"/>
      <c r="W14" s="616"/>
      <c r="X14" s="616"/>
    </row>
    <row r="15" spans="1:26" ht="17.25" customHeight="1">
      <c r="A15" s="1"/>
      <c r="B15" s="1"/>
      <c r="C15" s="1"/>
      <c r="D15" s="1"/>
      <c r="E15" s="1"/>
      <c r="F15" s="1"/>
      <c r="G15" s="1"/>
      <c r="H15" s="1"/>
      <c r="I15" s="1"/>
      <c r="J15" s="615" t="s">
        <v>194</v>
      </c>
      <c r="K15" s="615"/>
      <c r="L15" s="615"/>
      <c r="M15" s="615"/>
      <c r="N15" s="615"/>
      <c r="O15" s="616" t="s">
        <v>876</v>
      </c>
      <c r="P15" s="616"/>
      <c r="Q15" s="616"/>
      <c r="R15" s="616"/>
      <c r="S15" s="616"/>
      <c r="T15" s="616"/>
      <c r="U15" s="616"/>
      <c r="V15" s="616"/>
      <c r="W15" s="616"/>
      <c r="X15" s="616"/>
    </row>
    <row r="17" spans="1:24" ht="17.25" customHeight="1">
      <c r="A17" s="21" t="s">
        <v>853</v>
      </c>
    </row>
    <row r="18" spans="1:24" s="1" customFormat="1" ht="17.25" customHeight="1"/>
    <row r="19" spans="1:24" s="1" customFormat="1"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1" spans="1:24" ht="17.25" customHeight="1">
      <c r="A21" s="637" t="s">
        <v>197</v>
      </c>
      <c r="B21" s="637"/>
      <c r="C21" s="637"/>
      <c r="D21" s="637"/>
      <c r="E21" s="637"/>
      <c r="F21" s="637"/>
      <c r="G21" s="638" t="s">
        <v>877</v>
      </c>
      <c r="H21" s="638"/>
      <c r="I21" s="638"/>
      <c r="J21" s="638"/>
      <c r="K21" s="638"/>
      <c r="L21" s="638"/>
      <c r="M21" s="638"/>
      <c r="N21" s="638"/>
      <c r="O21" s="638"/>
      <c r="P21" s="638"/>
      <c r="Q21" s="638"/>
      <c r="R21" s="638"/>
      <c r="S21" s="638"/>
      <c r="T21" s="638"/>
      <c r="U21" s="638"/>
      <c r="V21" s="638"/>
      <c r="W21" s="638"/>
      <c r="X21" s="638"/>
    </row>
    <row r="23" spans="1:24" ht="17.25" customHeight="1">
      <c r="A23" s="21" t="s">
        <v>854</v>
      </c>
    </row>
    <row r="24" spans="1:24" ht="17.25" customHeight="1">
      <c r="A24" s="1266" t="s">
        <v>855</v>
      </c>
      <c r="B24" s="1267"/>
      <c r="C24" s="1255" t="s">
        <v>856</v>
      </c>
      <c r="D24" s="1255"/>
      <c r="E24" s="1255"/>
      <c r="F24" s="1255"/>
      <c r="G24" s="1255"/>
      <c r="H24" s="1255"/>
      <c r="I24" s="1255" t="s">
        <v>857</v>
      </c>
      <c r="J24" s="1255"/>
      <c r="K24" s="1255"/>
      <c r="L24" s="1255"/>
      <c r="M24" s="1255"/>
      <c r="N24" s="1255"/>
      <c r="O24" s="1257" t="s">
        <v>858</v>
      </c>
      <c r="P24" s="1257"/>
      <c r="Q24" s="1257"/>
      <c r="R24" s="1257"/>
      <c r="S24" s="1257"/>
      <c r="T24" s="1257"/>
      <c r="U24" s="1257"/>
      <c r="V24" s="1257"/>
      <c r="W24" s="1257"/>
      <c r="X24" s="1257"/>
    </row>
    <row r="25" spans="1:24" ht="17.25" customHeight="1">
      <c r="A25" s="1268"/>
      <c r="B25" s="1269"/>
      <c r="C25" s="1255"/>
      <c r="D25" s="1255"/>
      <c r="E25" s="1255"/>
      <c r="F25" s="1255"/>
      <c r="G25" s="1255"/>
      <c r="H25" s="1255"/>
      <c r="I25" s="1255"/>
      <c r="J25" s="1255"/>
      <c r="K25" s="1255"/>
      <c r="L25" s="1255"/>
      <c r="M25" s="1255"/>
      <c r="N25" s="1255"/>
      <c r="O25" s="1258" t="s">
        <v>859</v>
      </c>
      <c r="P25" s="1258"/>
      <c r="Q25" s="1258"/>
      <c r="R25" s="1258"/>
      <c r="S25" s="1259" t="s">
        <v>860</v>
      </c>
      <c r="T25" s="1259"/>
      <c r="U25" s="1259"/>
      <c r="V25" s="1259"/>
      <c r="W25" s="1259"/>
      <c r="X25" s="1259"/>
    </row>
    <row r="26" spans="1:24" ht="17.25" customHeight="1">
      <c r="A26" s="1268"/>
      <c r="B26" s="1269"/>
      <c r="C26" s="1255"/>
      <c r="D26" s="1255"/>
      <c r="E26" s="1255"/>
      <c r="F26" s="1255"/>
      <c r="G26" s="1255"/>
      <c r="H26" s="1255"/>
      <c r="I26" s="1255"/>
      <c r="J26" s="1255"/>
      <c r="K26" s="1255"/>
      <c r="L26" s="1255"/>
      <c r="M26" s="1255"/>
      <c r="N26" s="1255"/>
      <c r="O26" s="1260" t="s">
        <v>861</v>
      </c>
      <c r="P26" s="1260" t="s">
        <v>862</v>
      </c>
      <c r="Q26" s="1260" t="s">
        <v>863</v>
      </c>
      <c r="R26" s="1260" t="s">
        <v>864</v>
      </c>
      <c r="S26" s="1259"/>
      <c r="T26" s="1259"/>
      <c r="U26" s="1259"/>
      <c r="V26" s="1259"/>
      <c r="W26" s="1259"/>
      <c r="X26" s="1259"/>
    </row>
    <row r="27" spans="1:24" ht="17.25" customHeight="1">
      <c r="A27" s="1268"/>
      <c r="B27" s="1269"/>
      <c r="C27" s="1255"/>
      <c r="D27" s="1255"/>
      <c r="E27" s="1255"/>
      <c r="F27" s="1255"/>
      <c r="G27" s="1255"/>
      <c r="H27" s="1255"/>
      <c r="I27" s="1255"/>
      <c r="J27" s="1255"/>
      <c r="K27" s="1255"/>
      <c r="L27" s="1255"/>
      <c r="M27" s="1255"/>
      <c r="N27" s="1255"/>
      <c r="O27" s="1261"/>
      <c r="P27" s="1261"/>
      <c r="Q27" s="1261"/>
      <c r="R27" s="1261"/>
      <c r="S27" s="1259"/>
      <c r="T27" s="1259"/>
      <c r="U27" s="1259"/>
      <c r="V27" s="1259"/>
      <c r="W27" s="1259"/>
      <c r="X27" s="1259"/>
    </row>
    <row r="28" spans="1:24" ht="17.25" customHeight="1">
      <c r="A28" s="1270"/>
      <c r="B28" s="1271"/>
      <c r="C28" s="1255"/>
      <c r="D28" s="1255"/>
      <c r="E28" s="1255"/>
      <c r="F28" s="1255"/>
      <c r="G28" s="1255"/>
      <c r="H28" s="1255"/>
      <c r="I28" s="1255"/>
      <c r="J28" s="1255"/>
      <c r="K28" s="1255"/>
      <c r="L28" s="1255"/>
      <c r="M28" s="1255"/>
      <c r="N28" s="1255"/>
      <c r="O28" s="1262"/>
      <c r="P28" s="1262"/>
      <c r="Q28" s="1262"/>
      <c r="R28" s="1262"/>
      <c r="S28" s="1259"/>
      <c r="T28" s="1259"/>
      <c r="U28" s="1259"/>
      <c r="V28" s="1259"/>
      <c r="W28" s="1259"/>
      <c r="X28" s="1259"/>
    </row>
    <row r="29" spans="1:24" ht="17.25" customHeight="1">
      <c r="A29" s="1264" t="s">
        <v>878</v>
      </c>
      <c r="B29" s="1265"/>
      <c r="C29" s="1264" t="s">
        <v>879</v>
      </c>
      <c r="D29" s="1264"/>
      <c r="E29" s="1264"/>
      <c r="F29" s="1264"/>
      <c r="G29" s="1264"/>
      <c r="H29" s="1264"/>
      <c r="I29" s="1264" t="s">
        <v>880</v>
      </c>
      <c r="J29" s="1264"/>
      <c r="K29" s="1264"/>
      <c r="L29" s="1264"/>
      <c r="M29" s="1264"/>
      <c r="N29" s="1264"/>
      <c r="O29" s="188"/>
      <c r="P29" s="188"/>
      <c r="Q29" s="188" t="s">
        <v>881</v>
      </c>
      <c r="R29" s="189"/>
      <c r="S29" s="1272" t="s">
        <v>882</v>
      </c>
      <c r="T29" s="1273"/>
      <c r="U29" s="1273"/>
      <c r="V29" s="1273"/>
      <c r="W29" s="1273"/>
      <c r="X29" s="1274"/>
    </row>
    <row r="30" spans="1:24" ht="17.25" customHeight="1">
      <c r="A30" s="1264" t="s">
        <v>883</v>
      </c>
      <c r="B30" s="1265"/>
      <c r="C30" s="1264" t="s">
        <v>884</v>
      </c>
      <c r="D30" s="1264"/>
      <c r="E30" s="1264"/>
      <c r="F30" s="1264"/>
      <c r="G30" s="1264"/>
      <c r="H30" s="1264"/>
      <c r="I30" s="1264" t="s">
        <v>885</v>
      </c>
      <c r="J30" s="1264"/>
      <c r="K30" s="1264"/>
      <c r="L30" s="1264"/>
      <c r="M30" s="1264"/>
      <c r="N30" s="1264"/>
      <c r="O30" s="190"/>
      <c r="P30" s="190"/>
      <c r="Q30" s="190"/>
      <c r="R30" s="191" t="s">
        <v>881</v>
      </c>
      <c r="S30" s="1272" t="s">
        <v>886</v>
      </c>
      <c r="T30" s="1273"/>
      <c r="U30" s="1273"/>
      <c r="V30" s="1273"/>
      <c r="W30" s="1273"/>
      <c r="X30" s="1274"/>
    </row>
    <row r="31" spans="1:24" ht="17.25" customHeight="1">
      <c r="A31" s="1264" t="s">
        <v>887</v>
      </c>
      <c r="B31" s="1265"/>
      <c r="C31" s="1264" t="s">
        <v>888</v>
      </c>
      <c r="D31" s="1264"/>
      <c r="E31" s="1264"/>
      <c r="F31" s="1264"/>
      <c r="G31" s="1264"/>
      <c r="H31" s="1264"/>
      <c r="I31" s="1264" t="s">
        <v>889</v>
      </c>
      <c r="J31" s="1264"/>
      <c r="K31" s="1264"/>
      <c r="L31" s="1264"/>
      <c r="M31" s="1264"/>
      <c r="N31" s="1264"/>
      <c r="O31" s="188" t="s">
        <v>881</v>
      </c>
      <c r="P31" s="188"/>
      <c r="Q31" s="188"/>
      <c r="R31" s="189"/>
      <c r="S31" s="1272" t="s">
        <v>890</v>
      </c>
      <c r="T31" s="1273"/>
      <c r="U31" s="1273"/>
      <c r="V31" s="1273"/>
      <c r="W31" s="1273"/>
      <c r="X31" s="1274"/>
    </row>
    <row r="32" spans="1:24" ht="17.25" customHeight="1">
      <c r="A32" s="1264" t="s">
        <v>887</v>
      </c>
      <c r="B32" s="1265"/>
      <c r="C32" s="1264" t="s">
        <v>891</v>
      </c>
      <c r="D32" s="1264"/>
      <c r="E32" s="1264"/>
      <c r="F32" s="1264"/>
      <c r="G32" s="1264"/>
      <c r="H32" s="1264"/>
      <c r="I32" s="1264" t="s">
        <v>889</v>
      </c>
      <c r="J32" s="1264"/>
      <c r="K32" s="1264"/>
      <c r="L32" s="1264"/>
      <c r="M32" s="1264"/>
      <c r="N32" s="1264"/>
      <c r="O32" s="188" t="s">
        <v>881</v>
      </c>
      <c r="P32" s="188"/>
      <c r="Q32" s="188"/>
      <c r="R32" s="189"/>
      <c r="S32" s="1272" t="s">
        <v>890</v>
      </c>
      <c r="T32" s="1273"/>
      <c r="U32" s="1273"/>
      <c r="V32" s="1273"/>
      <c r="W32" s="1273"/>
      <c r="X32" s="1274"/>
    </row>
    <row r="33" spans="1:24" ht="17.25" customHeight="1">
      <c r="A33" s="1264" t="s">
        <v>748</v>
      </c>
      <c r="B33" s="1265"/>
      <c r="C33" s="1264" t="s">
        <v>892</v>
      </c>
      <c r="D33" s="1264"/>
      <c r="E33" s="1264"/>
      <c r="F33" s="1264"/>
      <c r="G33" s="1264"/>
      <c r="H33" s="1264"/>
      <c r="I33" s="1264" t="s">
        <v>893</v>
      </c>
      <c r="J33" s="1264"/>
      <c r="K33" s="1264"/>
      <c r="L33" s="1264"/>
      <c r="M33" s="1264"/>
      <c r="N33" s="1264"/>
      <c r="O33" s="188"/>
      <c r="P33" s="188" t="s">
        <v>881</v>
      </c>
      <c r="Q33" s="188"/>
      <c r="R33" s="189"/>
      <c r="S33" s="1272" t="s">
        <v>894</v>
      </c>
      <c r="T33" s="1273"/>
      <c r="U33" s="1273"/>
      <c r="V33" s="1273"/>
      <c r="W33" s="1273"/>
      <c r="X33" s="1274"/>
    </row>
    <row r="34" spans="1:24" ht="17.25" customHeight="1">
      <c r="A34" s="1264" t="s">
        <v>887</v>
      </c>
      <c r="B34" s="1265"/>
      <c r="C34" s="1264" t="s">
        <v>895</v>
      </c>
      <c r="D34" s="1264"/>
      <c r="E34" s="1264"/>
      <c r="F34" s="1264"/>
      <c r="G34" s="1264"/>
      <c r="H34" s="1264"/>
      <c r="I34" s="1264" t="s">
        <v>896</v>
      </c>
      <c r="J34" s="1264"/>
      <c r="K34" s="1264"/>
      <c r="L34" s="1264"/>
      <c r="M34" s="1264"/>
      <c r="N34" s="1264"/>
      <c r="O34" s="188" t="s">
        <v>881</v>
      </c>
      <c r="P34" s="188"/>
      <c r="Q34" s="188"/>
      <c r="R34" s="189"/>
      <c r="S34" s="1272" t="s">
        <v>897</v>
      </c>
      <c r="T34" s="1273"/>
      <c r="U34" s="1273"/>
      <c r="V34" s="1273"/>
      <c r="W34" s="1273"/>
      <c r="X34" s="1274"/>
    </row>
    <row r="35" spans="1:24" ht="17.25" customHeight="1">
      <c r="A35" s="1264"/>
      <c r="B35" s="1265"/>
      <c r="C35" s="1264"/>
      <c r="D35" s="1264"/>
      <c r="E35" s="1264"/>
      <c r="F35" s="1264"/>
      <c r="G35" s="1264"/>
      <c r="H35" s="1264"/>
      <c r="I35" s="1264"/>
      <c r="J35" s="1264"/>
      <c r="K35" s="1264"/>
      <c r="L35" s="1264"/>
      <c r="M35" s="1264"/>
      <c r="N35" s="1264"/>
      <c r="O35" s="188"/>
      <c r="P35" s="188"/>
      <c r="Q35" s="188"/>
      <c r="R35" s="189"/>
      <c r="S35" s="1272"/>
      <c r="T35" s="1273"/>
      <c r="U35" s="1273"/>
      <c r="V35" s="1273"/>
      <c r="W35" s="1273"/>
      <c r="X35" s="1274"/>
    </row>
    <row r="36" spans="1:24" ht="17.25" customHeight="1">
      <c r="A36" s="1264"/>
      <c r="B36" s="1265"/>
      <c r="C36" s="1264"/>
      <c r="D36" s="1264"/>
      <c r="E36" s="1264"/>
      <c r="F36" s="1264"/>
      <c r="G36" s="1264"/>
      <c r="H36" s="1264"/>
      <c r="I36" s="1264"/>
      <c r="J36" s="1264"/>
      <c r="K36" s="1264"/>
      <c r="L36" s="1264"/>
      <c r="M36" s="1264"/>
      <c r="N36" s="1264"/>
      <c r="O36" s="188"/>
      <c r="P36" s="188"/>
      <c r="Q36" s="188"/>
      <c r="R36" s="189"/>
      <c r="S36" s="1272"/>
      <c r="T36" s="1273"/>
      <c r="U36" s="1273"/>
      <c r="V36" s="1273"/>
      <c r="W36" s="1273"/>
      <c r="X36" s="1274"/>
    </row>
    <row r="37" spans="1:24" ht="17.25" customHeight="1">
      <c r="A37" s="1264"/>
      <c r="B37" s="1265"/>
      <c r="C37" s="1264"/>
      <c r="D37" s="1264"/>
      <c r="E37" s="1264"/>
      <c r="F37" s="1264"/>
      <c r="G37" s="1264"/>
      <c r="H37" s="1264"/>
      <c r="I37" s="1264"/>
      <c r="J37" s="1264"/>
      <c r="K37" s="1264"/>
      <c r="L37" s="1264"/>
      <c r="M37" s="1264"/>
      <c r="N37" s="1264"/>
      <c r="O37" s="188"/>
      <c r="P37" s="188"/>
      <c r="Q37" s="188"/>
      <c r="R37" s="189"/>
      <c r="S37" s="1272"/>
      <c r="T37" s="1273"/>
      <c r="U37" s="1273"/>
      <c r="V37" s="1273"/>
      <c r="W37" s="1273"/>
      <c r="X37" s="1274"/>
    </row>
    <row r="38" spans="1:24" ht="17.25" customHeight="1">
      <c r="A38" s="204" t="s">
        <v>865</v>
      </c>
    </row>
    <row r="39" spans="1:24" ht="17.25" customHeight="1">
      <c r="A39" s="204" t="s">
        <v>866</v>
      </c>
    </row>
    <row r="40" spans="1:24" ht="17.25" customHeight="1">
      <c r="A40" s="204" t="s">
        <v>867</v>
      </c>
    </row>
    <row r="41" spans="1:24" ht="17.25" customHeight="1">
      <c r="A41" s="204" t="s">
        <v>868</v>
      </c>
    </row>
    <row r="42" spans="1:24" ht="17.25" customHeight="1">
      <c r="A42" s="204" t="s">
        <v>869</v>
      </c>
    </row>
    <row r="43" spans="1:24" ht="17.25" customHeight="1">
      <c r="A43" s="204" t="s">
        <v>870</v>
      </c>
    </row>
    <row r="44" spans="1:24" ht="17.25" customHeight="1">
      <c r="A44" s="204" t="s">
        <v>871</v>
      </c>
    </row>
    <row r="45" spans="1:24" ht="17.25" customHeight="1">
      <c r="A45" s="204" t="s">
        <v>872</v>
      </c>
    </row>
    <row r="46" spans="1:24" ht="17.25" customHeight="1">
      <c r="A46" s="204" t="s">
        <v>873</v>
      </c>
    </row>
    <row r="47" spans="1:24" ht="17.25" customHeight="1">
      <c r="A47" s="204"/>
    </row>
  </sheetData>
  <mergeCells count="6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Q26:Q28"/>
    <mergeCell ref="O24:X24"/>
    <mergeCell ref="O25:R25"/>
    <mergeCell ref="S25:X28"/>
    <mergeCell ref="I24:N28"/>
    <mergeCell ref="I29:N29"/>
    <mergeCell ref="S31:X31"/>
    <mergeCell ref="A32:B32"/>
    <mergeCell ref="A31:B31"/>
    <mergeCell ref="S32:X32"/>
    <mergeCell ref="A30:B30"/>
    <mergeCell ref="S30:X30"/>
    <mergeCell ref="C30:H30"/>
    <mergeCell ref="C31:H31"/>
    <mergeCell ref="C32:H32"/>
    <mergeCell ref="I30:N30"/>
    <mergeCell ref="I31:N31"/>
    <mergeCell ref="I32:N32"/>
    <mergeCell ref="I34:N34"/>
    <mergeCell ref="S33:X33"/>
    <mergeCell ref="A34:B34"/>
    <mergeCell ref="A33:B33"/>
    <mergeCell ref="S34:X34"/>
    <mergeCell ref="C33:H33"/>
    <mergeCell ref="C34:H34"/>
    <mergeCell ref="I33:N33"/>
    <mergeCell ref="C36:H36"/>
    <mergeCell ref="I35:N35"/>
    <mergeCell ref="I36:N36"/>
    <mergeCell ref="A37:B37"/>
    <mergeCell ref="S37:X37"/>
    <mergeCell ref="C37:H37"/>
    <mergeCell ref="I37:N37"/>
    <mergeCell ref="S36:X36"/>
    <mergeCell ref="A36:B36"/>
    <mergeCell ref="A35:B35"/>
    <mergeCell ref="S35:X35"/>
    <mergeCell ref="C35:H35"/>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70" zoomScaleNormal="100" zoomScaleSheetLayoutView="7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898</v>
      </c>
      <c r="Y1" s="142" t="s">
        <v>187</v>
      </c>
      <c r="Z1" s="1"/>
    </row>
    <row r="2" spans="1:26" ht="17.25" customHeight="1">
      <c r="A2" s="1"/>
      <c r="B2" s="1"/>
      <c r="C2" s="1"/>
      <c r="D2" s="1"/>
      <c r="E2" s="1"/>
      <c r="F2" s="1"/>
      <c r="G2" s="1"/>
      <c r="H2" s="1"/>
      <c r="I2" s="1"/>
      <c r="J2" s="1"/>
      <c r="K2" s="1"/>
      <c r="L2" s="1"/>
      <c r="M2" s="1"/>
      <c r="N2" s="1"/>
      <c r="O2" s="1"/>
      <c r="P2" s="630" t="s">
        <v>188</v>
      </c>
      <c r="Q2" s="631"/>
      <c r="R2" s="632"/>
      <c r="S2" s="680" t="s">
        <v>189</v>
      </c>
      <c r="T2" s="681"/>
      <c r="U2" s="681"/>
      <c r="V2" s="681"/>
      <c r="W2" s="681"/>
      <c r="X2" s="682"/>
    </row>
    <row r="3" spans="1:26" ht="17.25" customHeight="1">
      <c r="A3" s="1"/>
      <c r="B3" s="1"/>
      <c r="C3" s="1"/>
      <c r="D3" s="1"/>
      <c r="E3" s="1"/>
      <c r="F3" s="1"/>
      <c r="G3" s="1"/>
      <c r="H3" s="1"/>
      <c r="I3" s="1"/>
      <c r="J3" s="1"/>
      <c r="K3" s="1"/>
      <c r="L3" s="1"/>
      <c r="M3" s="1"/>
      <c r="N3" s="1"/>
      <c r="O3" s="1"/>
      <c r="P3" s="633"/>
      <c r="Q3" s="634"/>
      <c r="R3" s="635"/>
      <c r="S3" s="695" t="s">
        <v>190</v>
      </c>
      <c r="T3" s="695"/>
      <c r="U3" s="695"/>
      <c r="V3" s="627" t="s">
        <v>191</v>
      </c>
      <c r="W3" s="628"/>
      <c r="X3" s="629"/>
    </row>
    <row r="4" spans="1:26" ht="17.25" customHeight="1">
      <c r="A4" s="1"/>
      <c r="B4" s="1"/>
      <c r="C4" s="1"/>
      <c r="D4" s="1"/>
      <c r="E4" s="1"/>
      <c r="F4" s="1"/>
      <c r="G4" s="1"/>
      <c r="H4" s="1"/>
      <c r="I4" s="1"/>
      <c r="J4" s="1"/>
      <c r="K4" s="1"/>
      <c r="L4" s="1"/>
      <c r="M4" s="1"/>
      <c r="N4" s="1"/>
      <c r="O4" s="1"/>
      <c r="P4" s="630"/>
      <c r="Q4" s="631"/>
      <c r="R4" s="632"/>
      <c r="S4" s="653"/>
      <c r="T4" s="653"/>
      <c r="U4" s="653"/>
      <c r="V4" s="653"/>
      <c r="W4" s="653"/>
      <c r="X4" s="653"/>
    </row>
    <row r="5" spans="1:26" ht="17.25" customHeight="1">
      <c r="A5" s="1"/>
      <c r="B5" s="1"/>
      <c r="C5" s="1"/>
      <c r="D5" s="1"/>
      <c r="E5" s="1"/>
      <c r="F5" s="1"/>
      <c r="G5" s="1"/>
      <c r="H5" s="1"/>
      <c r="I5" s="1"/>
      <c r="J5" s="1"/>
      <c r="K5" s="1"/>
      <c r="L5" s="1"/>
      <c r="M5" s="1"/>
      <c r="N5" s="1"/>
      <c r="O5" s="1"/>
      <c r="P5" s="651"/>
      <c r="Q5" s="614"/>
      <c r="R5" s="652"/>
      <c r="S5" s="654"/>
      <c r="T5" s="654"/>
      <c r="U5" s="654"/>
      <c r="V5" s="654"/>
      <c r="W5" s="654"/>
      <c r="X5" s="654"/>
    </row>
    <row r="6" spans="1:26" ht="17.25" customHeight="1">
      <c r="A6" s="1"/>
      <c r="B6" s="1"/>
      <c r="C6" s="1"/>
      <c r="D6" s="1"/>
      <c r="E6" s="1"/>
      <c r="F6" s="1"/>
      <c r="G6" s="1"/>
      <c r="H6" s="1"/>
      <c r="I6" s="1"/>
      <c r="J6" s="1"/>
      <c r="K6" s="1"/>
      <c r="L6" s="1"/>
      <c r="M6" s="1"/>
      <c r="N6" s="1"/>
      <c r="O6" s="1"/>
      <c r="P6" s="633"/>
      <c r="Q6" s="634"/>
      <c r="R6" s="635"/>
      <c r="S6" s="655"/>
      <c r="T6" s="655"/>
      <c r="U6" s="655"/>
      <c r="V6" s="655"/>
      <c r="W6" s="655"/>
      <c r="X6" s="655"/>
    </row>
    <row r="7" spans="1:26" ht="17.25" customHeight="1">
      <c r="U7" s="117"/>
      <c r="V7" s="117"/>
      <c r="W7" s="117"/>
      <c r="X7" s="117"/>
    </row>
    <row r="8" spans="1:26" ht="17.25" customHeight="1">
      <c r="A8" s="1256" t="s">
        <v>899</v>
      </c>
      <c r="B8" s="1256"/>
      <c r="C8" s="1256"/>
      <c r="D8" s="1256"/>
      <c r="E8" s="1256"/>
      <c r="F8" s="1256"/>
      <c r="G8" s="1256"/>
      <c r="H8" s="1256"/>
      <c r="I8" s="1256"/>
      <c r="J8" s="1256"/>
      <c r="K8" s="1256"/>
      <c r="L8" s="1256"/>
      <c r="M8" s="1256"/>
      <c r="N8" s="1256"/>
      <c r="O8" s="1256"/>
      <c r="P8" s="1256"/>
      <c r="Q8" s="1256"/>
      <c r="R8" s="1256"/>
      <c r="S8" s="1256"/>
      <c r="T8" s="1256"/>
      <c r="U8" s="1256"/>
      <c r="V8" s="1256"/>
      <c r="W8" s="1256"/>
      <c r="X8" s="1256"/>
    </row>
    <row r="9" spans="1:26" ht="17.25" customHeight="1">
      <c r="A9" s="1256"/>
      <c r="B9" s="1256"/>
      <c r="C9" s="1256"/>
      <c r="D9" s="1256"/>
      <c r="E9" s="1256"/>
      <c r="F9" s="1256"/>
      <c r="G9" s="1256"/>
      <c r="H9" s="1256"/>
      <c r="I9" s="1256"/>
      <c r="J9" s="1256"/>
      <c r="K9" s="1256"/>
      <c r="L9" s="1256"/>
      <c r="M9" s="1256"/>
      <c r="N9" s="1256"/>
      <c r="O9" s="1256"/>
      <c r="P9" s="1256"/>
      <c r="Q9" s="1256"/>
      <c r="R9" s="1256"/>
      <c r="S9" s="1256"/>
      <c r="T9" s="1256"/>
      <c r="U9" s="1256"/>
      <c r="V9" s="1256"/>
      <c r="W9" s="1256"/>
      <c r="X9" s="1256"/>
    </row>
    <row r="11" spans="1:26" ht="17.25" customHeight="1">
      <c r="A11" s="1"/>
      <c r="B11" s="1"/>
      <c r="C11" s="1"/>
      <c r="D11" s="1"/>
      <c r="E11" s="1"/>
      <c r="F11" s="1"/>
      <c r="G11" s="1"/>
      <c r="H11" s="1"/>
      <c r="I11" s="1"/>
      <c r="J11" s="1"/>
      <c r="K11" s="1"/>
      <c r="L11" s="1"/>
      <c r="M11" s="1"/>
      <c r="N11" s="1"/>
      <c r="O11" s="70"/>
      <c r="P11" s="70"/>
      <c r="Q11" s="1"/>
      <c r="R11" s="1"/>
      <c r="S11" s="636" t="s">
        <v>175</v>
      </c>
      <c r="T11" s="636"/>
      <c r="U11" s="636"/>
      <c r="V11" s="636"/>
      <c r="W11" s="636"/>
      <c r="X11" s="636"/>
    </row>
    <row r="12" spans="1:26" ht="17.25" customHeight="1">
      <c r="A12" s="1" t="s">
        <v>193</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15" t="s">
        <v>164</v>
      </c>
      <c r="K13" s="615"/>
      <c r="L13" s="615"/>
      <c r="M13" s="615"/>
      <c r="N13" s="615"/>
      <c r="O13" s="616" t="str">
        <f>IF(基本情報!$C$3="","",基本情報!$C$3)</f>
        <v/>
      </c>
      <c r="P13" s="616"/>
      <c r="Q13" s="616"/>
      <c r="R13" s="616"/>
      <c r="S13" s="616"/>
      <c r="T13" s="616"/>
      <c r="U13" s="616"/>
      <c r="V13" s="616"/>
      <c r="W13" s="616"/>
      <c r="X13" s="616"/>
    </row>
    <row r="14" spans="1:26" ht="17.25" customHeight="1">
      <c r="A14" s="1"/>
      <c r="B14" s="1"/>
      <c r="C14" s="1"/>
      <c r="D14" s="1"/>
      <c r="E14" s="1"/>
      <c r="F14" s="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6" ht="17.25" customHeight="1">
      <c r="A15" s="1"/>
      <c r="B15" s="1"/>
      <c r="C15" s="1"/>
      <c r="D15" s="1"/>
      <c r="E15" s="1"/>
      <c r="F15" s="1"/>
      <c r="G15" s="1"/>
      <c r="H15" s="1"/>
      <c r="I15" s="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21" t="s">
        <v>853</v>
      </c>
    </row>
    <row r="18" spans="1:24" s="1" customFormat="1" ht="17.25" customHeight="1"/>
    <row r="19" spans="1:24" s="1" customFormat="1"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1" spans="1:24" ht="17.25" customHeight="1">
      <c r="A21" s="637" t="s">
        <v>197</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3" spans="1:24" ht="17.25" customHeight="1">
      <c r="A23" s="21" t="s">
        <v>854</v>
      </c>
    </row>
    <row r="24" spans="1:24" ht="17.25" customHeight="1">
      <c r="A24" s="1266" t="s">
        <v>855</v>
      </c>
      <c r="B24" s="1267"/>
      <c r="C24" s="1292" t="s">
        <v>856</v>
      </c>
      <c r="D24" s="1293"/>
      <c r="E24" s="1293"/>
      <c r="F24" s="1293"/>
      <c r="G24" s="1293"/>
      <c r="H24" s="1293"/>
      <c r="I24" s="1292" t="s">
        <v>857</v>
      </c>
      <c r="J24" s="1293"/>
      <c r="K24" s="1293"/>
      <c r="L24" s="1293"/>
      <c r="M24" s="1293"/>
      <c r="N24" s="1298"/>
      <c r="O24" s="1257" t="s">
        <v>858</v>
      </c>
      <c r="P24" s="1257"/>
      <c r="Q24" s="1257"/>
      <c r="R24" s="1257"/>
      <c r="S24" s="1257"/>
      <c r="T24" s="1257"/>
      <c r="U24" s="1257"/>
      <c r="V24" s="1257"/>
      <c r="W24" s="1257"/>
      <c r="X24" s="1257"/>
    </row>
    <row r="25" spans="1:24" ht="17.25" customHeight="1">
      <c r="A25" s="1268"/>
      <c r="B25" s="1269"/>
      <c r="C25" s="1294"/>
      <c r="D25" s="1295"/>
      <c r="E25" s="1295"/>
      <c r="F25" s="1295"/>
      <c r="G25" s="1295"/>
      <c r="H25" s="1295"/>
      <c r="I25" s="1294"/>
      <c r="J25" s="1295"/>
      <c r="K25" s="1295"/>
      <c r="L25" s="1295"/>
      <c r="M25" s="1295"/>
      <c r="N25" s="1299"/>
      <c r="O25" s="1258" t="s">
        <v>859</v>
      </c>
      <c r="P25" s="1258"/>
      <c r="Q25" s="1258"/>
      <c r="R25" s="1258"/>
      <c r="S25" s="1259" t="s">
        <v>860</v>
      </c>
      <c r="T25" s="1259"/>
      <c r="U25" s="1259"/>
      <c r="V25" s="1259"/>
      <c r="W25" s="1259"/>
      <c r="X25" s="1259"/>
    </row>
    <row r="26" spans="1:24" ht="17.25" customHeight="1">
      <c r="A26" s="1268"/>
      <c r="B26" s="1269"/>
      <c r="C26" s="1294"/>
      <c r="D26" s="1295"/>
      <c r="E26" s="1295"/>
      <c r="F26" s="1295"/>
      <c r="G26" s="1295"/>
      <c r="H26" s="1295"/>
      <c r="I26" s="1294"/>
      <c r="J26" s="1295"/>
      <c r="K26" s="1295"/>
      <c r="L26" s="1295"/>
      <c r="M26" s="1295"/>
      <c r="N26" s="1299"/>
      <c r="O26" s="1260" t="s">
        <v>900</v>
      </c>
      <c r="P26" s="1260" t="s">
        <v>901</v>
      </c>
      <c r="Q26" s="1260" t="s">
        <v>902</v>
      </c>
      <c r="R26" s="1260" t="s">
        <v>903</v>
      </c>
      <c r="S26" s="1259"/>
      <c r="T26" s="1259"/>
      <c r="U26" s="1259"/>
      <c r="V26" s="1259"/>
      <c r="W26" s="1259"/>
      <c r="X26" s="1259"/>
    </row>
    <row r="27" spans="1:24" ht="17.25" customHeight="1">
      <c r="A27" s="1268"/>
      <c r="B27" s="1269"/>
      <c r="C27" s="1294"/>
      <c r="D27" s="1295"/>
      <c r="E27" s="1295"/>
      <c r="F27" s="1295"/>
      <c r="G27" s="1295"/>
      <c r="H27" s="1295"/>
      <c r="I27" s="1294"/>
      <c r="J27" s="1295"/>
      <c r="K27" s="1295"/>
      <c r="L27" s="1295"/>
      <c r="M27" s="1295"/>
      <c r="N27" s="1299"/>
      <c r="O27" s="1261"/>
      <c r="P27" s="1261"/>
      <c r="Q27" s="1261"/>
      <c r="R27" s="1261"/>
      <c r="S27" s="1259"/>
      <c r="T27" s="1259"/>
      <c r="U27" s="1259"/>
      <c r="V27" s="1259"/>
      <c r="W27" s="1259"/>
      <c r="X27" s="1259"/>
    </row>
    <row r="28" spans="1:24" ht="17.25" customHeight="1">
      <c r="A28" s="1270"/>
      <c r="B28" s="1271"/>
      <c r="C28" s="1296"/>
      <c r="D28" s="1297"/>
      <c r="E28" s="1297"/>
      <c r="F28" s="1297"/>
      <c r="G28" s="1297"/>
      <c r="H28" s="1297"/>
      <c r="I28" s="1296"/>
      <c r="J28" s="1297"/>
      <c r="K28" s="1297"/>
      <c r="L28" s="1297"/>
      <c r="M28" s="1297"/>
      <c r="N28" s="1300"/>
      <c r="O28" s="1262"/>
      <c r="P28" s="1262"/>
      <c r="Q28" s="1262"/>
      <c r="R28" s="1262"/>
      <c r="S28" s="1259"/>
      <c r="T28" s="1259"/>
      <c r="U28" s="1259"/>
      <c r="V28" s="1259"/>
      <c r="W28" s="1259"/>
      <c r="X28" s="1259"/>
    </row>
    <row r="29" spans="1:24" ht="17.25" customHeight="1">
      <c r="A29" s="1280"/>
      <c r="B29" s="1282"/>
      <c r="C29" s="1280"/>
      <c r="D29" s="1281"/>
      <c r="E29" s="1281"/>
      <c r="F29" s="1281"/>
      <c r="G29" s="1281"/>
      <c r="H29" s="1282"/>
      <c r="I29" s="1286"/>
      <c r="J29" s="1287"/>
      <c r="K29" s="1287"/>
      <c r="L29" s="1287"/>
      <c r="M29" s="1287"/>
      <c r="N29" s="1288"/>
      <c r="O29" s="227"/>
      <c r="P29" s="227"/>
      <c r="Q29" s="227"/>
      <c r="R29" s="228"/>
      <c r="S29" s="1275"/>
      <c r="T29" s="1275"/>
      <c r="U29" s="1275"/>
      <c r="V29" s="1275"/>
      <c r="W29" s="1275"/>
      <c r="X29" s="1275"/>
    </row>
    <row r="30" spans="1:24" ht="17.25" customHeight="1">
      <c r="A30" s="1283"/>
      <c r="B30" s="1285"/>
      <c r="C30" s="1283"/>
      <c r="D30" s="1284"/>
      <c r="E30" s="1284"/>
      <c r="F30" s="1284"/>
      <c r="G30" s="1284"/>
      <c r="H30" s="1285"/>
      <c r="I30" s="1289"/>
      <c r="J30" s="1290"/>
      <c r="K30" s="1290"/>
      <c r="L30" s="1290"/>
      <c r="M30" s="1290"/>
      <c r="N30" s="1291"/>
      <c r="O30" s="190"/>
      <c r="P30" s="190"/>
      <c r="Q30" s="190"/>
      <c r="R30" s="191"/>
      <c r="S30" s="1276"/>
      <c r="T30" s="1276"/>
      <c r="U30" s="1276"/>
      <c r="V30" s="1276"/>
      <c r="W30" s="1276"/>
      <c r="X30" s="1276"/>
    </row>
    <row r="31" spans="1:24" ht="17.25" customHeight="1">
      <c r="A31" s="1280"/>
      <c r="B31" s="1282"/>
      <c r="C31" s="1280"/>
      <c r="D31" s="1281"/>
      <c r="E31" s="1281"/>
      <c r="F31" s="1281"/>
      <c r="G31" s="1281"/>
      <c r="H31" s="1282"/>
      <c r="I31" s="1286"/>
      <c r="J31" s="1287"/>
      <c r="K31" s="1287"/>
      <c r="L31" s="1287"/>
      <c r="M31" s="1287"/>
      <c r="N31" s="1288"/>
      <c r="O31" s="227"/>
      <c r="P31" s="227"/>
      <c r="Q31" s="227"/>
      <c r="R31" s="228"/>
      <c r="S31" s="1275"/>
      <c r="T31" s="1275"/>
      <c r="U31" s="1275"/>
      <c r="V31" s="1275"/>
      <c r="W31" s="1275"/>
      <c r="X31" s="1275"/>
    </row>
    <row r="32" spans="1:24" ht="17.25" customHeight="1">
      <c r="A32" s="1283"/>
      <c r="B32" s="1285"/>
      <c r="C32" s="1283"/>
      <c r="D32" s="1284"/>
      <c r="E32" s="1284"/>
      <c r="F32" s="1284"/>
      <c r="G32" s="1284"/>
      <c r="H32" s="1285"/>
      <c r="I32" s="1289"/>
      <c r="J32" s="1290"/>
      <c r="K32" s="1290"/>
      <c r="L32" s="1290"/>
      <c r="M32" s="1290"/>
      <c r="N32" s="1291"/>
      <c r="O32" s="190"/>
      <c r="P32" s="190"/>
      <c r="Q32" s="190"/>
      <c r="R32" s="191"/>
      <c r="S32" s="1276"/>
      <c r="T32" s="1276"/>
      <c r="U32" s="1276"/>
      <c r="V32" s="1276"/>
      <c r="W32" s="1276"/>
      <c r="X32" s="1276"/>
    </row>
    <row r="33" spans="1:24" ht="17.25" customHeight="1">
      <c r="A33" s="1280"/>
      <c r="B33" s="1282"/>
      <c r="C33" s="1280"/>
      <c r="D33" s="1281"/>
      <c r="E33" s="1281"/>
      <c r="F33" s="1281"/>
      <c r="G33" s="1281"/>
      <c r="H33" s="1282"/>
      <c r="I33" s="1286"/>
      <c r="J33" s="1287"/>
      <c r="K33" s="1287"/>
      <c r="L33" s="1287"/>
      <c r="M33" s="1287"/>
      <c r="N33" s="1288"/>
      <c r="O33" s="227"/>
      <c r="P33" s="227"/>
      <c r="Q33" s="227"/>
      <c r="R33" s="228"/>
      <c r="S33" s="1275"/>
      <c r="T33" s="1275"/>
      <c r="U33" s="1275"/>
      <c r="V33" s="1275"/>
      <c r="W33" s="1275"/>
      <c r="X33" s="1275"/>
    </row>
    <row r="34" spans="1:24" ht="17.25" customHeight="1">
      <c r="A34" s="1283"/>
      <c r="B34" s="1285"/>
      <c r="C34" s="1283"/>
      <c r="D34" s="1284"/>
      <c r="E34" s="1284"/>
      <c r="F34" s="1284"/>
      <c r="G34" s="1284"/>
      <c r="H34" s="1285"/>
      <c r="I34" s="1289"/>
      <c r="J34" s="1290"/>
      <c r="K34" s="1290"/>
      <c r="L34" s="1290"/>
      <c r="M34" s="1290"/>
      <c r="N34" s="1291"/>
      <c r="O34" s="190"/>
      <c r="P34" s="190"/>
      <c r="Q34" s="190"/>
      <c r="R34" s="191"/>
      <c r="S34" s="1276"/>
      <c r="T34" s="1276"/>
      <c r="U34" s="1276"/>
      <c r="V34" s="1276"/>
      <c r="W34" s="1276"/>
      <c r="X34" s="1276"/>
    </row>
    <row r="35" spans="1:24" ht="17.25" customHeight="1">
      <c r="A35" s="1280"/>
      <c r="B35" s="1282"/>
      <c r="C35" s="1280"/>
      <c r="D35" s="1281"/>
      <c r="E35" s="1281"/>
      <c r="F35" s="1281"/>
      <c r="G35" s="1281"/>
      <c r="H35" s="1282"/>
      <c r="I35" s="1286"/>
      <c r="J35" s="1287"/>
      <c r="K35" s="1287"/>
      <c r="L35" s="1287"/>
      <c r="M35" s="1287"/>
      <c r="N35" s="1288"/>
      <c r="O35" s="227"/>
      <c r="P35" s="227"/>
      <c r="Q35" s="227"/>
      <c r="R35" s="228"/>
      <c r="S35" s="1275"/>
      <c r="T35" s="1275"/>
      <c r="U35" s="1275"/>
      <c r="V35" s="1275"/>
      <c r="W35" s="1275"/>
      <c r="X35" s="1275"/>
    </row>
    <row r="36" spans="1:24" ht="17.25" customHeight="1">
      <c r="A36" s="1283"/>
      <c r="B36" s="1285"/>
      <c r="C36" s="1283"/>
      <c r="D36" s="1284"/>
      <c r="E36" s="1284"/>
      <c r="F36" s="1284"/>
      <c r="G36" s="1284"/>
      <c r="H36" s="1285"/>
      <c r="I36" s="1289"/>
      <c r="J36" s="1290"/>
      <c r="K36" s="1290"/>
      <c r="L36" s="1290"/>
      <c r="M36" s="1290"/>
      <c r="N36" s="1291"/>
      <c r="O36" s="190"/>
      <c r="P36" s="190"/>
      <c r="Q36" s="190"/>
      <c r="R36" s="191"/>
      <c r="S36" s="1276"/>
      <c r="T36" s="1276"/>
      <c r="U36" s="1276"/>
      <c r="V36" s="1276"/>
      <c r="W36" s="1276"/>
      <c r="X36" s="1276"/>
    </row>
    <row r="37" spans="1:24" ht="17.25" customHeight="1">
      <c r="A37" s="204" t="s">
        <v>904</v>
      </c>
    </row>
    <row r="38" spans="1:24" ht="17.25" customHeight="1">
      <c r="A38" s="204" t="s">
        <v>905</v>
      </c>
    </row>
    <row r="39" spans="1:24" ht="17.25" customHeight="1">
      <c r="A39" s="204" t="s">
        <v>906</v>
      </c>
    </row>
    <row r="40" spans="1:24" ht="17.25" customHeight="1">
      <c r="A40" s="204" t="s">
        <v>867</v>
      </c>
    </row>
    <row r="41" spans="1:24" ht="17.25" customHeight="1">
      <c r="A41" s="204" t="s">
        <v>868</v>
      </c>
    </row>
    <row r="42" spans="1:24" ht="17.25" customHeight="1">
      <c r="A42" s="204" t="s">
        <v>907</v>
      </c>
    </row>
    <row r="43" spans="1:24" ht="17.25" customHeight="1">
      <c r="A43" s="204" t="s">
        <v>870</v>
      </c>
    </row>
    <row r="44" spans="1:24" ht="17.25" customHeight="1">
      <c r="A44" s="204" t="s">
        <v>908</v>
      </c>
    </row>
    <row r="45" spans="1:24" ht="17.25" customHeight="1">
      <c r="A45" s="204" t="s">
        <v>872</v>
      </c>
    </row>
    <row r="46" spans="1:24" ht="17.25" customHeight="1">
      <c r="A46" s="204" t="s">
        <v>909</v>
      </c>
    </row>
    <row r="47" spans="1:24" ht="17.25" customHeight="1">
      <c r="A47" s="21" t="s">
        <v>854</v>
      </c>
    </row>
    <row r="48" spans="1:24" ht="17.25" customHeight="1">
      <c r="A48" s="1266" t="s">
        <v>855</v>
      </c>
      <c r="B48" s="1267"/>
      <c r="C48" s="1279" t="s">
        <v>856</v>
      </c>
      <c r="D48" s="1279"/>
      <c r="E48" s="1279"/>
      <c r="F48" s="1279"/>
      <c r="G48" s="1279"/>
      <c r="H48" s="1279"/>
      <c r="I48" s="1279" t="s">
        <v>857</v>
      </c>
      <c r="J48" s="1279"/>
      <c r="K48" s="1279"/>
      <c r="L48" s="1279"/>
      <c r="M48" s="1279"/>
      <c r="N48" s="1279"/>
      <c r="O48" s="1278" t="s">
        <v>858</v>
      </c>
      <c r="P48" s="1278"/>
      <c r="Q48" s="1278"/>
      <c r="R48" s="1278"/>
      <c r="S48" s="1278"/>
      <c r="T48" s="1278"/>
      <c r="U48" s="1278"/>
      <c r="V48" s="1278"/>
      <c r="W48" s="1278"/>
      <c r="X48" s="1278"/>
    </row>
    <row r="49" spans="1:24" ht="17.25" customHeight="1">
      <c r="A49" s="1268"/>
      <c r="B49" s="1269"/>
      <c r="C49" s="1279"/>
      <c r="D49" s="1279"/>
      <c r="E49" s="1279"/>
      <c r="F49" s="1279"/>
      <c r="G49" s="1279"/>
      <c r="H49" s="1279"/>
      <c r="I49" s="1279"/>
      <c r="J49" s="1279"/>
      <c r="K49" s="1279"/>
      <c r="L49" s="1279"/>
      <c r="M49" s="1279"/>
      <c r="N49" s="1279"/>
      <c r="O49" s="1258" t="s">
        <v>859</v>
      </c>
      <c r="P49" s="1258"/>
      <c r="Q49" s="1258"/>
      <c r="R49" s="1258"/>
      <c r="S49" s="1277" t="s">
        <v>860</v>
      </c>
      <c r="T49" s="1277"/>
      <c r="U49" s="1277"/>
      <c r="V49" s="1277"/>
      <c r="W49" s="1277"/>
      <c r="X49" s="1277"/>
    </row>
    <row r="50" spans="1:24" ht="17.25" customHeight="1">
      <c r="A50" s="1268"/>
      <c r="B50" s="1269"/>
      <c r="C50" s="1279"/>
      <c r="D50" s="1279"/>
      <c r="E50" s="1279"/>
      <c r="F50" s="1279"/>
      <c r="G50" s="1279"/>
      <c r="H50" s="1279"/>
      <c r="I50" s="1279"/>
      <c r="J50" s="1279"/>
      <c r="K50" s="1279"/>
      <c r="L50" s="1279"/>
      <c r="M50" s="1279"/>
      <c r="N50" s="1279"/>
      <c r="O50" s="1260" t="s">
        <v>900</v>
      </c>
      <c r="P50" s="1260" t="s">
        <v>901</v>
      </c>
      <c r="Q50" s="1260" t="s">
        <v>902</v>
      </c>
      <c r="R50" s="1260" t="s">
        <v>903</v>
      </c>
      <c r="S50" s="1277"/>
      <c r="T50" s="1277"/>
      <c r="U50" s="1277"/>
      <c r="V50" s="1277"/>
      <c r="W50" s="1277"/>
      <c r="X50" s="1277"/>
    </row>
    <row r="51" spans="1:24" ht="17.25" customHeight="1">
      <c r="A51" s="1268"/>
      <c r="B51" s="1269"/>
      <c r="C51" s="1279"/>
      <c r="D51" s="1279"/>
      <c r="E51" s="1279"/>
      <c r="F51" s="1279"/>
      <c r="G51" s="1279"/>
      <c r="H51" s="1279"/>
      <c r="I51" s="1279"/>
      <c r="J51" s="1279"/>
      <c r="K51" s="1279"/>
      <c r="L51" s="1279"/>
      <c r="M51" s="1279"/>
      <c r="N51" s="1279"/>
      <c r="O51" s="1261"/>
      <c r="P51" s="1261"/>
      <c r="Q51" s="1261"/>
      <c r="R51" s="1261"/>
      <c r="S51" s="1277"/>
      <c r="T51" s="1277"/>
      <c r="U51" s="1277"/>
      <c r="V51" s="1277"/>
      <c r="W51" s="1277"/>
      <c r="X51" s="1277"/>
    </row>
    <row r="52" spans="1:24" ht="17.25" customHeight="1">
      <c r="A52" s="1270"/>
      <c r="B52" s="1271"/>
      <c r="C52" s="1279"/>
      <c r="D52" s="1279"/>
      <c r="E52" s="1279"/>
      <c r="F52" s="1279"/>
      <c r="G52" s="1279"/>
      <c r="H52" s="1279"/>
      <c r="I52" s="1279"/>
      <c r="J52" s="1279"/>
      <c r="K52" s="1279"/>
      <c r="L52" s="1279"/>
      <c r="M52" s="1279"/>
      <c r="N52" s="1279"/>
      <c r="O52" s="1262"/>
      <c r="P52" s="1262"/>
      <c r="Q52" s="1262"/>
      <c r="R52" s="1262"/>
      <c r="S52" s="1277"/>
      <c r="T52" s="1277"/>
      <c r="U52" s="1277"/>
      <c r="V52" s="1277"/>
      <c r="W52" s="1277"/>
      <c r="X52" s="1277"/>
    </row>
    <row r="53" spans="1:24" ht="17.25" customHeight="1">
      <c r="A53" s="1280"/>
      <c r="B53" s="1282"/>
      <c r="C53" s="1280"/>
      <c r="D53" s="1281"/>
      <c r="E53" s="1281"/>
      <c r="F53" s="1281"/>
      <c r="G53" s="1281"/>
      <c r="H53" s="1282"/>
      <c r="I53" s="1286"/>
      <c r="J53" s="1287"/>
      <c r="K53" s="1287"/>
      <c r="L53" s="1287"/>
      <c r="M53" s="1287"/>
      <c r="N53" s="1288"/>
      <c r="O53" s="227"/>
      <c r="P53" s="227"/>
      <c r="Q53" s="227"/>
      <c r="R53" s="228"/>
      <c r="S53" s="1275"/>
      <c r="T53" s="1275"/>
      <c r="U53" s="1275"/>
      <c r="V53" s="1275"/>
      <c r="W53" s="1275"/>
      <c r="X53" s="1275"/>
    </row>
    <row r="54" spans="1:24" ht="17.25" customHeight="1">
      <c r="A54" s="1283"/>
      <c r="B54" s="1285"/>
      <c r="C54" s="1283"/>
      <c r="D54" s="1284"/>
      <c r="E54" s="1284"/>
      <c r="F54" s="1284"/>
      <c r="G54" s="1284"/>
      <c r="H54" s="1285"/>
      <c r="I54" s="1289"/>
      <c r="J54" s="1290"/>
      <c r="K54" s="1290"/>
      <c r="L54" s="1290"/>
      <c r="M54" s="1290"/>
      <c r="N54" s="1291"/>
      <c r="O54" s="190"/>
      <c r="P54" s="190"/>
      <c r="Q54" s="190"/>
      <c r="R54" s="191"/>
      <c r="S54" s="1276"/>
      <c r="T54" s="1276"/>
      <c r="U54" s="1276"/>
      <c r="V54" s="1276"/>
      <c r="W54" s="1276"/>
      <c r="X54" s="1276"/>
    </row>
    <row r="55" spans="1:24" ht="17.25" customHeight="1">
      <c r="A55" s="1280"/>
      <c r="B55" s="1282"/>
      <c r="C55" s="1280"/>
      <c r="D55" s="1281"/>
      <c r="E55" s="1281"/>
      <c r="F55" s="1281"/>
      <c r="G55" s="1281"/>
      <c r="H55" s="1282"/>
      <c r="I55" s="1286"/>
      <c r="J55" s="1287"/>
      <c r="K55" s="1287"/>
      <c r="L55" s="1287"/>
      <c r="M55" s="1287"/>
      <c r="N55" s="1288"/>
      <c r="O55" s="227"/>
      <c r="P55" s="227"/>
      <c r="Q55" s="227"/>
      <c r="R55" s="228"/>
      <c r="S55" s="1275"/>
      <c r="T55" s="1275"/>
      <c r="U55" s="1275"/>
      <c r="V55" s="1275"/>
      <c r="W55" s="1275"/>
      <c r="X55" s="1275"/>
    </row>
    <row r="56" spans="1:24" ht="17.25" customHeight="1">
      <c r="A56" s="1283"/>
      <c r="B56" s="1285"/>
      <c r="C56" s="1283"/>
      <c r="D56" s="1284"/>
      <c r="E56" s="1284"/>
      <c r="F56" s="1284"/>
      <c r="G56" s="1284"/>
      <c r="H56" s="1285"/>
      <c r="I56" s="1289"/>
      <c r="J56" s="1290"/>
      <c r="K56" s="1290"/>
      <c r="L56" s="1290"/>
      <c r="M56" s="1290"/>
      <c r="N56" s="1291"/>
      <c r="O56" s="190"/>
      <c r="P56" s="190"/>
      <c r="Q56" s="190"/>
      <c r="R56" s="191"/>
      <c r="S56" s="1276"/>
      <c r="T56" s="1276"/>
      <c r="U56" s="1276"/>
      <c r="V56" s="1276"/>
      <c r="W56" s="1276"/>
      <c r="X56" s="1276"/>
    </row>
    <row r="57" spans="1:24" ht="17.25" customHeight="1">
      <c r="A57" s="1280"/>
      <c r="B57" s="1282"/>
      <c r="C57" s="1280"/>
      <c r="D57" s="1281"/>
      <c r="E57" s="1281"/>
      <c r="F57" s="1281"/>
      <c r="G57" s="1281"/>
      <c r="H57" s="1282"/>
      <c r="I57" s="1286"/>
      <c r="J57" s="1287"/>
      <c r="K57" s="1287"/>
      <c r="L57" s="1287"/>
      <c r="M57" s="1287"/>
      <c r="N57" s="1288"/>
      <c r="O57" s="227"/>
      <c r="P57" s="227"/>
      <c r="Q57" s="227"/>
      <c r="R57" s="228"/>
      <c r="S57" s="1275"/>
      <c r="T57" s="1275"/>
      <c r="U57" s="1275"/>
      <c r="V57" s="1275"/>
      <c r="W57" s="1275"/>
      <c r="X57" s="1275"/>
    </row>
    <row r="58" spans="1:24" ht="17.25" customHeight="1">
      <c r="A58" s="1283"/>
      <c r="B58" s="1285"/>
      <c r="C58" s="1283"/>
      <c r="D58" s="1284"/>
      <c r="E58" s="1284"/>
      <c r="F58" s="1284"/>
      <c r="G58" s="1284"/>
      <c r="H58" s="1285"/>
      <c r="I58" s="1289"/>
      <c r="J58" s="1290"/>
      <c r="K58" s="1290"/>
      <c r="L58" s="1290"/>
      <c r="M58" s="1290"/>
      <c r="N58" s="1291"/>
      <c r="O58" s="190"/>
      <c r="P58" s="190"/>
      <c r="Q58" s="190"/>
      <c r="R58" s="191"/>
      <c r="S58" s="1276"/>
      <c r="T58" s="1276"/>
      <c r="U58" s="1276"/>
      <c r="V58" s="1276"/>
      <c r="W58" s="1276"/>
      <c r="X58" s="1276"/>
    </row>
    <row r="59" spans="1:24" ht="17.25" customHeight="1">
      <c r="A59" s="1280"/>
      <c r="B59" s="1282"/>
      <c r="C59" s="1280"/>
      <c r="D59" s="1281"/>
      <c r="E59" s="1281"/>
      <c r="F59" s="1281"/>
      <c r="G59" s="1281"/>
      <c r="H59" s="1282"/>
      <c r="I59" s="1286"/>
      <c r="J59" s="1287"/>
      <c r="K59" s="1287"/>
      <c r="L59" s="1287"/>
      <c r="M59" s="1287"/>
      <c r="N59" s="1288"/>
      <c r="O59" s="227"/>
      <c r="P59" s="227"/>
      <c r="Q59" s="227"/>
      <c r="R59" s="228"/>
      <c r="S59" s="1275"/>
      <c r="T59" s="1275"/>
      <c r="U59" s="1275"/>
      <c r="V59" s="1275"/>
      <c r="W59" s="1275"/>
      <c r="X59" s="1275"/>
    </row>
    <row r="60" spans="1:24" ht="17.25" customHeight="1">
      <c r="A60" s="1283"/>
      <c r="B60" s="1285"/>
      <c r="C60" s="1283"/>
      <c r="D60" s="1284"/>
      <c r="E60" s="1284"/>
      <c r="F60" s="1284"/>
      <c r="G60" s="1284"/>
      <c r="H60" s="1285"/>
      <c r="I60" s="1289"/>
      <c r="J60" s="1290"/>
      <c r="K60" s="1290"/>
      <c r="L60" s="1290"/>
      <c r="M60" s="1290"/>
      <c r="N60" s="1291"/>
      <c r="O60" s="190"/>
      <c r="P60" s="190"/>
      <c r="Q60" s="190"/>
      <c r="R60" s="191"/>
      <c r="S60" s="1276"/>
      <c r="T60" s="1276"/>
      <c r="U60" s="1276"/>
      <c r="V60" s="1276"/>
      <c r="W60" s="1276"/>
      <c r="X60" s="1276"/>
    </row>
    <row r="61" spans="1:24" ht="17.25" customHeight="1">
      <c r="A61" s="1280"/>
      <c r="B61" s="1282"/>
      <c r="C61" s="1280"/>
      <c r="D61" s="1281"/>
      <c r="E61" s="1281"/>
      <c r="F61" s="1281"/>
      <c r="G61" s="1281"/>
      <c r="H61" s="1282"/>
      <c r="I61" s="1286"/>
      <c r="J61" s="1287"/>
      <c r="K61" s="1287"/>
      <c r="L61" s="1287"/>
      <c r="M61" s="1287"/>
      <c r="N61" s="1288"/>
      <c r="O61" s="227"/>
      <c r="P61" s="227"/>
      <c r="Q61" s="227"/>
      <c r="R61" s="228"/>
      <c r="S61" s="1275"/>
      <c r="T61" s="1275"/>
      <c r="U61" s="1275"/>
      <c r="V61" s="1275"/>
      <c r="W61" s="1275"/>
      <c r="X61" s="1275"/>
    </row>
    <row r="62" spans="1:24" ht="17.25" customHeight="1">
      <c r="A62" s="1283"/>
      <c r="B62" s="1285"/>
      <c r="C62" s="1283"/>
      <c r="D62" s="1284"/>
      <c r="E62" s="1284"/>
      <c r="F62" s="1284"/>
      <c r="G62" s="1284"/>
      <c r="H62" s="1285"/>
      <c r="I62" s="1289"/>
      <c r="J62" s="1290"/>
      <c r="K62" s="1290"/>
      <c r="L62" s="1290"/>
      <c r="M62" s="1290"/>
      <c r="N62" s="1291"/>
      <c r="O62" s="190"/>
      <c r="P62" s="190"/>
      <c r="Q62" s="190"/>
      <c r="R62" s="191"/>
      <c r="S62" s="1276"/>
      <c r="T62" s="1276"/>
      <c r="U62" s="1276"/>
      <c r="V62" s="1276"/>
      <c r="W62" s="1276"/>
      <c r="X62" s="1276"/>
    </row>
    <row r="63" spans="1:24" ht="17.25" customHeight="1">
      <c r="A63" s="1280"/>
      <c r="B63" s="1282"/>
      <c r="C63" s="1280"/>
      <c r="D63" s="1281"/>
      <c r="E63" s="1281"/>
      <c r="F63" s="1281"/>
      <c r="G63" s="1281"/>
      <c r="H63" s="1282"/>
      <c r="I63" s="1286"/>
      <c r="J63" s="1287"/>
      <c r="K63" s="1287"/>
      <c r="L63" s="1287"/>
      <c r="M63" s="1287"/>
      <c r="N63" s="1288"/>
      <c r="O63" s="227"/>
      <c r="P63" s="227"/>
      <c r="Q63" s="227"/>
      <c r="R63" s="228"/>
      <c r="S63" s="1275"/>
      <c r="T63" s="1275"/>
      <c r="U63" s="1275"/>
      <c r="V63" s="1275"/>
      <c r="W63" s="1275"/>
      <c r="X63" s="1275"/>
    </row>
    <row r="64" spans="1:24" ht="17.25" customHeight="1">
      <c r="A64" s="1283"/>
      <c r="B64" s="1285"/>
      <c r="C64" s="1283"/>
      <c r="D64" s="1284"/>
      <c r="E64" s="1284"/>
      <c r="F64" s="1284"/>
      <c r="G64" s="1284"/>
      <c r="H64" s="1285"/>
      <c r="I64" s="1289"/>
      <c r="J64" s="1290"/>
      <c r="K64" s="1290"/>
      <c r="L64" s="1290"/>
      <c r="M64" s="1290"/>
      <c r="N64" s="1291"/>
      <c r="O64" s="190"/>
      <c r="P64" s="190"/>
      <c r="Q64" s="190"/>
      <c r="R64" s="191"/>
      <c r="S64" s="1276"/>
      <c r="T64" s="1276"/>
      <c r="U64" s="1276"/>
      <c r="V64" s="1276"/>
      <c r="W64" s="1276"/>
      <c r="X64" s="1276"/>
    </row>
    <row r="65" spans="1:24" ht="17.25" customHeight="1">
      <c r="A65" s="1280"/>
      <c r="B65" s="1282"/>
      <c r="C65" s="1280"/>
      <c r="D65" s="1281"/>
      <c r="E65" s="1281"/>
      <c r="F65" s="1281"/>
      <c r="G65" s="1281"/>
      <c r="H65" s="1282"/>
      <c r="I65" s="1286"/>
      <c r="J65" s="1287"/>
      <c r="K65" s="1287"/>
      <c r="L65" s="1287"/>
      <c r="M65" s="1287"/>
      <c r="N65" s="1288"/>
      <c r="O65" s="227"/>
      <c r="P65" s="227"/>
      <c r="Q65" s="227"/>
      <c r="R65" s="228"/>
      <c r="S65" s="1275"/>
      <c r="T65" s="1275"/>
      <c r="U65" s="1275"/>
      <c r="V65" s="1275"/>
      <c r="W65" s="1275"/>
      <c r="X65" s="1275"/>
    </row>
    <row r="66" spans="1:24" ht="17.25" customHeight="1">
      <c r="A66" s="1283"/>
      <c r="B66" s="1285"/>
      <c r="C66" s="1283"/>
      <c r="D66" s="1284"/>
      <c r="E66" s="1284"/>
      <c r="F66" s="1284"/>
      <c r="G66" s="1284"/>
      <c r="H66" s="1285"/>
      <c r="I66" s="1289"/>
      <c r="J66" s="1290"/>
      <c r="K66" s="1290"/>
      <c r="L66" s="1290"/>
      <c r="M66" s="1290"/>
      <c r="N66" s="1291"/>
      <c r="O66" s="190"/>
      <c r="P66" s="190"/>
      <c r="Q66" s="190"/>
      <c r="R66" s="191"/>
      <c r="S66" s="1276"/>
      <c r="T66" s="1276"/>
      <c r="U66" s="1276"/>
      <c r="V66" s="1276"/>
      <c r="W66" s="1276"/>
      <c r="X66" s="1276"/>
    </row>
    <row r="67" spans="1:24" ht="17.25" customHeight="1">
      <c r="A67" s="1280"/>
      <c r="B67" s="1282"/>
      <c r="C67" s="1280"/>
      <c r="D67" s="1281"/>
      <c r="E67" s="1281"/>
      <c r="F67" s="1281"/>
      <c r="G67" s="1281"/>
      <c r="H67" s="1282"/>
      <c r="I67" s="1286"/>
      <c r="J67" s="1287"/>
      <c r="K67" s="1287"/>
      <c r="L67" s="1287"/>
      <c r="M67" s="1287"/>
      <c r="N67" s="1288"/>
      <c r="O67" s="227"/>
      <c r="P67" s="227"/>
      <c r="Q67" s="227"/>
      <c r="R67" s="228"/>
      <c r="S67" s="1275"/>
      <c r="T67" s="1275"/>
      <c r="U67" s="1275"/>
      <c r="V67" s="1275"/>
      <c r="W67" s="1275"/>
      <c r="X67" s="1275"/>
    </row>
    <row r="68" spans="1:24" ht="17.25" customHeight="1">
      <c r="A68" s="1283"/>
      <c r="B68" s="1285"/>
      <c r="C68" s="1283"/>
      <c r="D68" s="1284"/>
      <c r="E68" s="1284"/>
      <c r="F68" s="1284"/>
      <c r="G68" s="1284"/>
      <c r="H68" s="1285"/>
      <c r="I68" s="1289"/>
      <c r="J68" s="1290"/>
      <c r="K68" s="1290"/>
      <c r="L68" s="1290"/>
      <c r="M68" s="1290"/>
      <c r="N68" s="1291"/>
      <c r="O68" s="190"/>
      <c r="P68" s="190"/>
      <c r="Q68" s="190"/>
      <c r="R68" s="191"/>
      <c r="S68" s="1276"/>
      <c r="T68" s="1276"/>
      <c r="U68" s="1276"/>
      <c r="V68" s="1276"/>
      <c r="W68" s="1276"/>
      <c r="X68" s="1276"/>
    </row>
    <row r="69" spans="1:24" ht="17.25" customHeight="1">
      <c r="A69" s="1280"/>
      <c r="B69" s="1282"/>
      <c r="C69" s="1280"/>
      <c r="D69" s="1281"/>
      <c r="E69" s="1281"/>
      <c r="F69" s="1281"/>
      <c r="G69" s="1281"/>
      <c r="H69" s="1282"/>
      <c r="I69" s="1286"/>
      <c r="J69" s="1287"/>
      <c r="K69" s="1287"/>
      <c r="L69" s="1287"/>
      <c r="M69" s="1287"/>
      <c r="N69" s="1288"/>
      <c r="O69" s="227"/>
      <c r="P69" s="227"/>
      <c r="Q69" s="227"/>
      <c r="R69" s="228"/>
      <c r="S69" s="1275"/>
      <c r="T69" s="1275"/>
      <c r="U69" s="1275"/>
      <c r="V69" s="1275"/>
      <c r="W69" s="1275"/>
      <c r="X69" s="1275"/>
    </row>
    <row r="70" spans="1:24" ht="17.25" customHeight="1">
      <c r="A70" s="1283"/>
      <c r="B70" s="1285"/>
      <c r="C70" s="1283"/>
      <c r="D70" s="1284"/>
      <c r="E70" s="1284"/>
      <c r="F70" s="1284"/>
      <c r="G70" s="1284"/>
      <c r="H70" s="1285"/>
      <c r="I70" s="1289"/>
      <c r="J70" s="1290"/>
      <c r="K70" s="1290"/>
      <c r="L70" s="1290"/>
      <c r="M70" s="1290"/>
      <c r="N70" s="1291"/>
      <c r="O70" s="190"/>
      <c r="P70" s="190"/>
      <c r="Q70" s="190"/>
      <c r="R70" s="191"/>
      <c r="S70" s="1276"/>
      <c r="T70" s="1276"/>
      <c r="U70" s="1276"/>
      <c r="V70" s="1276"/>
      <c r="W70" s="1276"/>
      <c r="X70" s="1276"/>
    </row>
    <row r="71" spans="1:24" ht="17.25" customHeight="1">
      <c r="A71" s="1280"/>
      <c r="B71" s="1282"/>
      <c r="C71" s="1280"/>
      <c r="D71" s="1281"/>
      <c r="E71" s="1281"/>
      <c r="F71" s="1281"/>
      <c r="G71" s="1281"/>
      <c r="H71" s="1282"/>
      <c r="I71" s="1286"/>
      <c r="J71" s="1287"/>
      <c r="K71" s="1287"/>
      <c r="L71" s="1287"/>
      <c r="M71" s="1287"/>
      <c r="N71" s="1288"/>
      <c r="O71" s="227"/>
      <c r="P71" s="227"/>
      <c r="Q71" s="227"/>
      <c r="R71" s="228"/>
      <c r="S71" s="1275"/>
      <c r="T71" s="1275"/>
      <c r="U71" s="1275"/>
      <c r="V71" s="1275"/>
      <c r="W71" s="1275"/>
      <c r="X71" s="1275"/>
    </row>
    <row r="72" spans="1:24" ht="17.25" customHeight="1">
      <c r="A72" s="1283"/>
      <c r="B72" s="1285"/>
      <c r="C72" s="1283"/>
      <c r="D72" s="1284"/>
      <c r="E72" s="1284"/>
      <c r="F72" s="1284"/>
      <c r="G72" s="1284"/>
      <c r="H72" s="1285"/>
      <c r="I72" s="1289"/>
      <c r="J72" s="1290"/>
      <c r="K72" s="1290"/>
      <c r="L72" s="1290"/>
      <c r="M72" s="1290"/>
      <c r="N72" s="1291"/>
      <c r="O72" s="190"/>
      <c r="P72" s="190"/>
      <c r="Q72" s="190"/>
      <c r="R72" s="191"/>
      <c r="S72" s="1276"/>
      <c r="T72" s="1276"/>
      <c r="U72" s="1276"/>
      <c r="V72" s="1276"/>
      <c r="W72" s="1276"/>
      <c r="X72" s="1276"/>
    </row>
    <row r="73" spans="1:24" ht="17.25" customHeight="1">
      <c r="A73" s="1280"/>
      <c r="B73" s="1282"/>
      <c r="C73" s="1280"/>
      <c r="D73" s="1281"/>
      <c r="E73" s="1281"/>
      <c r="F73" s="1281"/>
      <c r="G73" s="1281"/>
      <c r="H73" s="1282"/>
      <c r="I73" s="1286"/>
      <c r="J73" s="1287"/>
      <c r="K73" s="1287"/>
      <c r="L73" s="1287"/>
      <c r="M73" s="1287"/>
      <c r="N73" s="1288"/>
      <c r="O73" s="227"/>
      <c r="P73" s="227"/>
      <c r="Q73" s="227"/>
      <c r="R73" s="228"/>
      <c r="S73" s="1275"/>
      <c r="T73" s="1275"/>
      <c r="U73" s="1275"/>
      <c r="V73" s="1275"/>
      <c r="W73" s="1275"/>
      <c r="X73" s="1275"/>
    </row>
    <row r="74" spans="1:24" ht="17.25" customHeight="1">
      <c r="A74" s="1283"/>
      <c r="B74" s="1285"/>
      <c r="C74" s="1283"/>
      <c r="D74" s="1284"/>
      <c r="E74" s="1284"/>
      <c r="F74" s="1284"/>
      <c r="G74" s="1284"/>
      <c r="H74" s="1285"/>
      <c r="I74" s="1289"/>
      <c r="J74" s="1290"/>
      <c r="K74" s="1290"/>
      <c r="L74" s="1290"/>
      <c r="M74" s="1290"/>
      <c r="N74" s="1291"/>
      <c r="O74" s="190"/>
      <c r="P74" s="190"/>
      <c r="Q74" s="190"/>
      <c r="R74" s="191"/>
      <c r="S74" s="1276"/>
      <c r="T74" s="1276"/>
      <c r="U74" s="1276"/>
      <c r="V74" s="1276"/>
      <c r="W74" s="1276"/>
      <c r="X74" s="1276"/>
    </row>
    <row r="75" spans="1:24" ht="17.25" customHeight="1">
      <c r="A75" s="1280"/>
      <c r="B75" s="1282"/>
      <c r="C75" s="1280"/>
      <c r="D75" s="1281"/>
      <c r="E75" s="1281"/>
      <c r="F75" s="1281"/>
      <c r="G75" s="1281"/>
      <c r="H75" s="1282"/>
      <c r="I75" s="1286"/>
      <c r="J75" s="1287"/>
      <c r="K75" s="1287"/>
      <c r="L75" s="1287"/>
      <c r="M75" s="1287"/>
      <c r="N75" s="1288"/>
      <c r="O75" s="227"/>
      <c r="P75" s="227"/>
      <c r="Q75" s="227"/>
      <c r="R75" s="228"/>
      <c r="S75" s="1275"/>
      <c r="T75" s="1275"/>
      <c r="U75" s="1275"/>
      <c r="V75" s="1275"/>
      <c r="W75" s="1275"/>
      <c r="X75" s="1275"/>
    </row>
    <row r="76" spans="1:24" ht="17.25" customHeight="1">
      <c r="A76" s="1283"/>
      <c r="B76" s="1285"/>
      <c r="C76" s="1283"/>
      <c r="D76" s="1284"/>
      <c r="E76" s="1284"/>
      <c r="F76" s="1284"/>
      <c r="G76" s="1284"/>
      <c r="H76" s="1285"/>
      <c r="I76" s="1289"/>
      <c r="J76" s="1290"/>
      <c r="K76" s="1290"/>
      <c r="L76" s="1290"/>
      <c r="M76" s="1290"/>
      <c r="N76" s="1291"/>
      <c r="O76" s="190"/>
      <c r="P76" s="190"/>
      <c r="Q76" s="190"/>
      <c r="R76" s="191"/>
      <c r="S76" s="1276"/>
      <c r="T76" s="1276"/>
      <c r="U76" s="1276"/>
      <c r="V76" s="1276"/>
      <c r="W76" s="1276"/>
      <c r="X76" s="1276"/>
    </row>
    <row r="77" spans="1:24" ht="17.25" customHeight="1">
      <c r="A77" s="1280"/>
      <c r="B77" s="1282"/>
      <c r="C77" s="1280"/>
      <c r="D77" s="1281"/>
      <c r="E77" s="1281"/>
      <c r="F77" s="1281"/>
      <c r="G77" s="1281"/>
      <c r="H77" s="1282"/>
      <c r="I77" s="1286"/>
      <c r="J77" s="1287"/>
      <c r="K77" s="1287"/>
      <c r="L77" s="1287"/>
      <c r="M77" s="1287"/>
      <c r="N77" s="1288"/>
      <c r="O77" s="227"/>
      <c r="P77" s="227"/>
      <c r="Q77" s="227"/>
      <c r="R77" s="228"/>
      <c r="S77" s="1275"/>
      <c r="T77" s="1275"/>
      <c r="U77" s="1275"/>
      <c r="V77" s="1275"/>
      <c r="W77" s="1275"/>
      <c r="X77" s="1275"/>
    </row>
    <row r="78" spans="1:24" ht="17.25" customHeight="1">
      <c r="A78" s="1283"/>
      <c r="B78" s="1285"/>
      <c r="C78" s="1283"/>
      <c r="D78" s="1284"/>
      <c r="E78" s="1284"/>
      <c r="F78" s="1284"/>
      <c r="G78" s="1284"/>
      <c r="H78" s="1285"/>
      <c r="I78" s="1289"/>
      <c r="J78" s="1290"/>
      <c r="K78" s="1290"/>
      <c r="L78" s="1290"/>
      <c r="M78" s="1290"/>
      <c r="N78" s="1291"/>
      <c r="O78" s="190"/>
      <c r="P78" s="190"/>
      <c r="Q78" s="190"/>
      <c r="R78" s="191"/>
      <c r="S78" s="1276"/>
      <c r="T78" s="1276"/>
      <c r="U78" s="1276"/>
      <c r="V78" s="1276"/>
      <c r="W78" s="1276"/>
      <c r="X78" s="1276"/>
    </row>
    <row r="79" spans="1:24" ht="17.25" customHeight="1">
      <c r="A79" s="1280"/>
      <c r="B79" s="1282"/>
      <c r="C79" s="1280"/>
      <c r="D79" s="1281"/>
      <c r="E79" s="1281"/>
      <c r="F79" s="1281"/>
      <c r="G79" s="1281"/>
      <c r="H79" s="1282"/>
      <c r="I79" s="1286"/>
      <c r="J79" s="1287"/>
      <c r="K79" s="1287"/>
      <c r="L79" s="1287"/>
      <c r="M79" s="1287"/>
      <c r="N79" s="1288"/>
      <c r="O79" s="227"/>
      <c r="P79" s="227"/>
      <c r="Q79" s="227"/>
      <c r="R79" s="228"/>
      <c r="S79" s="1275"/>
      <c r="T79" s="1275"/>
      <c r="U79" s="1275"/>
      <c r="V79" s="1275"/>
      <c r="W79" s="1275"/>
      <c r="X79" s="1275"/>
    </row>
    <row r="80" spans="1:24" ht="17.25" customHeight="1">
      <c r="A80" s="1283"/>
      <c r="B80" s="1285"/>
      <c r="C80" s="1283"/>
      <c r="D80" s="1284"/>
      <c r="E80" s="1284"/>
      <c r="F80" s="1284"/>
      <c r="G80" s="1284"/>
      <c r="H80" s="1285"/>
      <c r="I80" s="1289"/>
      <c r="J80" s="1290"/>
      <c r="K80" s="1290"/>
      <c r="L80" s="1290"/>
      <c r="M80" s="1290"/>
      <c r="N80" s="1291"/>
      <c r="O80" s="190"/>
      <c r="P80" s="190"/>
      <c r="Q80" s="190"/>
      <c r="R80" s="191"/>
      <c r="S80" s="1276"/>
      <c r="T80" s="1276"/>
      <c r="U80" s="1276"/>
      <c r="V80" s="1276"/>
      <c r="W80" s="1276"/>
      <c r="X80" s="1276"/>
    </row>
    <row r="81" spans="1:24" ht="17.25" customHeight="1">
      <c r="A81" s="1280"/>
      <c r="B81" s="1282"/>
      <c r="C81" s="1280"/>
      <c r="D81" s="1281"/>
      <c r="E81" s="1281"/>
      <c r="F81" s="1281"/>
      <c r="G81" s="1281"/>
      <c r="H81" s="1282"/>
      <c r="I81" s="1286"/>
      <c r="J81" s="1287"/>
      <c r="K81" s="1287"/>
      <c r="L81" s="1287"/>
      <c r="M81" s="1287"/>
      <c r="N81" s="1288"/>
      <c r="O81" s="227"/>
      <c r="P81" s="227"/>
      <c r="Q81" s="227"/>
      <c r="R81" s="228"/>
      <c r="S81" s="1275"/>
      <c r="T81" s="1275"/>
      <c r="U81" s="1275"/>
      <c r="V81" s="1275"/>
      <c r="W81" s="1275"/>
      <c r="X81" s="1275"/>
    </row>
    <row r="82" spans="1:24" ht="17.25" customHeight="1">
      <c r="A82" s="1283"/>
      <c r="B82" s="1285"/>
      <c r="C82" s="1283"/>
      <c r="D82" s="1284"/>
      <c r="E82" s="1284"/>
      <c r="F82" s="1284"/>
      <c r="G82" s="1284"/>
      <c r="H82" s="1285"/>
      <c r="I82" s="1289"/>
      <c r="J82" s="1290"/>
      <c r="K82" s="1290"/>
      <c r="L82" s="1290"/>
      <c r="M82" s="1290"/>
      <c r="N82" s="1291"/>
      <c r="O82" s="190"/>
      <c r="P82" s="190"/>
      <c r="Q82" s="190"/>
      <c r="R82" s="191"/>
      <c r="S82" s="1276"/>
      <c r="T82" s="1276"/>
      <c r="U82" s="1276"/>
      <c r="V82" s="1276"/>
      <c r="W82" s="1276"/>
      <c r="X82" s="1276"/>
    </row>
    <row r="83" spans="1:24" ht="17.25" customHeight="1">
      <c r="A83" s="1280"/>
      <c r="B83" s="1282"/>
      <c r="C83" s="1280"/>
      <c r="D83" s="1281"/>
      <c r="E83" s="1281"/>
      <c r="F83" s="1281"/>
      <c r="G83" s="1281"/>
      <c r="H83" s="1282"/>
      <c r="I83" s="1286"/>
      <c r="J83" s="1287"/>
      <c r="K83" s="1287"/>
      <c r="L83" s="1287"/>
      <c r="M83" s="1287"/>
      <c r="N83" s="1288"/>
      <c r="O83" s="227"/>
      <c r="P83" s="227"/>
      <c r="Q83" s="227"/>
      <c r="R83" s="228"/>
      <c r="S83" s="1275"/>
      <c r="T83" s="1275"/>
      <c r="U83" s="1275"/>
      <c r="V83" s="1275"/>
      <c r="W83" s="1275"/>
      <c r="X83" s="1275"/>
    </row>
    <row r="84" spans="1:24" ht="17.25" customHeight="1">
      <c r="A84" s="1283"/>
      <c r="B84" s="1285"/>
      <c r="C84" s="1283"/>
      <c r="D84" s="1284"/>
      <c r="E84" s="1284"/>
      <c r="F84" s="1284"/>
      <c r="G84" s="1284"/>
      <c r="H84" s="1285"/>
      <c r="I84" s="1289"/>
      <c r="J84" s="1290"/>
      <c r="K84" s="1290"/>
      <c r="L84" s="1290"/>
      <c r="M84" s="1290"/>
      <c r="N84" s="1291"/>
      <c r="O84" s="190"/>
      <c r="P84" s="190"/>
      <c r="Q84" s="190"/>
      <c r="R84" s="191"/>
      <c r="S84" s="1276"/>
      <c r="T84" s="1276"/>
      <c r="U84" s="1276"/>
      <c r="V84" s="1276"/>
      <c r="W84" s="1276"/>
      <c r="X84" s="1276"/>
    </row>
    <row r="85" spans="1:24" ht="17.25" customHeight="1">
      <c r="A85" s="1280"/>
      <c r="B85" s="1282"/>
      <c r="C85" s="1280"/>
      <c r="D85" s="1281"/>
      <c r="E85" s="1281"/>
      <c r="F85" s="1281"/>
      <c r="G85" s="1281"/>
      <c r="H85" s="1282"/>
      <c r="I85" s="1286"/>
      <c r="J85" s="1287"/>
      <c r="K85" s="1287"/>
      <c r="L85" s="1287"/>
      <c r="M85" s="1287"/>
      <c r="N85" s="1288"/>
      <c r="O85" s="227"/>
      <c r="P85" s="227"/>
      <c r="Q85" s="227"/>
      <c r="R85" s="228"/>
      <c r="S85" s="1275"/>
      <c r="T85" s="1275"/>
      <c r="U85" s="1275"/>
      <c r="V85" s="1275"/>
      <c r="W85" s="1275"/>
      <c r="X85" s="1275"/>
    </row>
    <row r="86" spans="1:24" ht="17.25" customHeight="1">
      <c r="A86" s="1283"/>
      <c r="B86" s="1285"/>
      <c r="C86" s="1283"/>
      <c r="D86" s="1284"/>
      <c r="E86" s="1284"/>
      <c r="F86" s="1284"/>
      <c r="G86" s="1284"/>
      <c r="H86" s="1285"/>
      <c r="I86" s="1289"/>
      <c r="J86" s="1290"/>
      <c r="K86" s="1290"/>
      <c r="L86" s="1290"/>
      <c r="M86" s="1290"/>
      <c r="N86" s="1291"/>
      <c r="O86" s="190"/>
      <c r="P86" s="190"/>
      <c r="Q86" s="190"/>
      <c r="R86" s="191"/>
      <c r="S86" s="1276"/>
      <c r="T86" s="1276"/>
      <c r="U86" s="1276"/>
      <c r="V86" s="1276"/>
      <c r="W86" s="1276"/>
      <c r="X86" s="1276"/>
    </row>
    <row r="87" spans="1:24" ht="17.25" customHeight="1">
      <c r="A87" s="1280"/>
      <c r="B87" s="1282"/>
      <c r="C87" s="1280"/>
      <c r="D87" s="1281"/>
      <c r="E87" s="1281"/>
      <c r="F87" s="1281"/>
      <c r="G87" s="1281"/>
      <c r="H87" s="1282"/>
      <c r="I87" s="1286"/>
      <c r="J87" s="1287"/>
      <c r="K87" s="1287"/>
      <c r="L87" s="1287"/>
      <c r="M87" s="1287"/>
      <c r="N87" s="1288"/>
      <c r="O87" s="227"/>
      <c r="P87" s="227"/>
      <c r="Q87" s="227"/>
      <c r="R87" s="228"/>
      <c r="S87" s="1275"/>
      <c r="T87" s="1275"/>
      <c r="U87" s="1275"/>
      <c r="V87" s="1275"/>
      <c r="W87" s="1275"/>
      <c r="X87" s="1275"/>
    </row>
    <row r="88" spans="1:24" ht="17.25" customHeight="1">
      <c r="A88" s="1283"/>
      <c r="B88" s="1285"/>
      <c r="C88" s="1283"/>
      <c r="D88" s="1284"/>
      <c r="E88" s="1284"/>
      <c r="F88" s="1284"/>
      <c r="G88" s="1284"/>
      <c r="H88" s="1285"/>
      <c r="I88" s="1289"/>
      <c r="J88" s="1290"/>
      <c r="K88" s="1290"/>
      <c r="L88" s="1290"/>
      <c r="M88" s="1290"/>
      <c r="N88" s="1291"/>
      <c r="O88" s="190"/>
      <c r="P88" s="190"/>
      <c r="Q88" s="190"/>
      <c r="R88" s="191"/>
      <c r="S88" s="1276"/>
      <c r="T88" s="1276"/>
      <c r="U88" s="1276"/>
      <c r="V88" s="1276"/>
      <c r="W88" s="1276"/>
      <c r="X88" s="1276"/>
    </row>
    <row r="89" spans="1:24" ht="17.25" customHeight="1">
      <c r="A89" s="1280"/>
      <c r="B89" s="1282"/>
      <c r="C89" s="1280"/>
      <c r="D89" s="1281"/>
      <c r="E89" s="1281"/>
      <c r="F89" s="1281"/>
      <c r="G89" s="1281"/>
      <c r="H89" s="1282"/>
      <c r="I89" s="1286"/>
      <c r="J89" s="1287"/>
      <c r="K89" s="1287"/>
      <c r="L89" s="1287"/>
      <c r="M89" s="1287"/>
      <c r="N89" s="1288"/>
      <c r="O89" s="227"/>
      <c r="P89" s="227"/>
      <c r="Q89" s="227"/>
      <c r="R89" s="228"/>
      <c r="S89" s="1275"/>
      <c r="T89" s="1275"/>
      <c r="U89" s="1275"/>
      <c r="V89" s="1275"/>
      <c r="W89" s="1275"/>
      <c r="X89" s="1275"/>
    </row>
    <row r="90" spans="1:24" ht="17.25" customHeight="1">
      <c r="A90" s="1283"/>
      <c r="B90" s="1285"/>
      <c r="C90" s="1283"/>
      <c r="D90" s="1284"/>
      <c r="E90" s="1284"/>
      <c r="F90" s="1284"/>
      <c r="G90" s="1284"/>
      <c r="H90" s="1285"/>
      <c r="I90" s="1289"/>
      <c r="J90" s="1290"/>
      <c r="K90" s="1290"/>
      <c r="L90" s="1290"/>
      <c r="M90" s="1290"/>
      <c r="N90" s="1291"/>
      <c r="O90" s="190"/>
      <c r="P90" s="190"/>
      <c r="Q90" s="190"/>
      <c r="R90" s="191"/>
      <c r="S90" s="1276"/>
      <c r="T90" s="1276"/>
      <c r="U90" s="1276"/>
      <c r="V90" s="1276"/>
      <c r="W90" s="1276"/>
      <c r="X90" s="1276"/>
    </row>
    <row r="91" spans="1:24" ht="17.25" customHeight="1">
      <c r="A91" s="1280"/>
      <c r="B91" s="1282"/>
      <c r="C91" s="1280"/>
      <c r="D91" s="1281"/>
      <c r="E91" s="1281"/>
      <c r="F91" s="1281"/>
      <c r="G91" s="1281"/>
      <c r="H91" s="1282"/>
      <c r="I91" s="1286"/>
      <c r="J91" s="1287"/>
      <c r="K91" s="1287"/>
      <c r="L91" s="1287"/>
      <c r="M91" s="1287"/>
      <c r="N91" s="1288"/>
      <c r="O91" s="227"/>
      <c r="P91" s="227"/>
      <c r="Q91" s="227"/>
      <c r="R91" s="228"/>
      <c r="S91" s="1275"/>
      <c r="T91" s="1275"/>
      <c r="U91" s="1275"/>
      <c r="V91" s="1275"/>
      <c r="W91" s="1275"/>
      <c r="X91" s="1275"/>
    </row>
    <row r="92" spans="1:24" ht="17.25" customHeight="1">
      <c r="A92" s="1283"/>
      <c r="B92" s="1285"/>
      <c r="C92" s="1283"/>
      <c r="D92" s="1284"/>
      <c r="E92" s="1284"/>
      <c r="F92" s="1284"/>
      <c r="G92" s="1284"/>
      <c r="H92" s="1285"/>
      <c r="I92" s="1289"/>
      <c r="J92" s="1290"/>
      <c r="K92" s="1290"/>
      <c r="L92" s="1290"/>
      <c r="M92" s="1290"/>
      <c r="N92" s="1291"/>
      <c r="O92" s="190"/>
      <c r="P92" s="190"/>
      <c r="Q92" s="190"/>
      <c r="R92" s="191"/>
      <c r="S92" s="1276"/>
      <c r="T92" s="1276"/>
      <c r="U92" s="1276"/>
      <c r="V92" s="1276"/>
      <c r="W92" s="1276"/>
      <c r="X92" s="1276"/>
    </row>
  </sheetData>
  <mergeCells count="183">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 ref="A59:B60"/>
    <mergeCell ref="A61:B62"/>
    <mergeCell ref="A75:B76"/>
    <mergeCell ref="A77:B78"/>
    <mergeCell ref="A79:B80"/>
    <mergeCell ref="A69:B70"/>
    <mergeCell ref="A71:B72"/>
    <mergeCell ref="A73:B74"/>
    <mergeCell ref="A35:B36"/>
    <mergeCell ref="A53:B54"/>
    <mergeCell ref="A55:B56"/>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S84:X84"/>
    <mergeCell ref="S81:X81"/>
    <mergeCell ref="S82:X82"/>
    <mergeCell ref="C81:H82"/>
    <mergeCell ref="I81:N81"/>
    <mergeCell ref="I82:N82"/>
    <mergeCell ref="C83:H84"/>
    <mergeCell ref="I83:N83"/>
    <mergeCell ref="I84:N84"/>
    <mergeCell ref="S79:X79"/>
    <mergeCell ref="S80:X80"/>
    <mergeCell ref="S77:X77"/>
    <mergeCell ref="S78:X78"/>
    <mergeCell ref="C77:H78"/>
    <mergeCell ref="I77:N77"/>
    <mergeCell ref="I78:N78"/>
    <mergeCell ref="C79:H80"/>
    <mergeCell ref="I79:N79"/>
    <mergeCell ref="I80:N80"/>
    <mergeCell ref="S75:X75"/>
    <mergeCell ref="S76:X76"/>
    <mergeCell ref="S73:X73"/>
    <mergeCell ref="S74:X74"/>
    <mergeCell ref="C73:H74"/>
    <mergeCell ref="I73:N73"/>
    <mergeCell ref="I74:N74"/>
    <mergeCell ref="C75:H76"/>
    <mergeCell ref="I75:N75"/>
    <mergeCell ref="I76:N76"/>
    <mergeCell ref="S71:X71"/>
    <mergeCell ref="S72:X72"/>
    <mergeCell ref="S69:X69"/>
    <mergeCell ref="S70:X70"/>
    <mergeCell ref="C69:H70"/>
    <mergeCell ref="I69:N69"/>
    <mergeCell ref="I70:N70"/>
    <mergeCell ref="C71:H72"/>
    <mergeCell ref="I71:N71"/>
    <mergeCell ref="I72:N72"/>
    <mergeCell ref="S67:X67"/>
    <mergeCell ref="S68:X68"/>
    <mergeCell ref="S65:X65"/>
    <mergeCell ref="S66:X66"/>
    <mergeCell ref="C65:H66"/>
    <mergeCell ref="I65:N65"/>
    <mergeCell ref="I66:N66"/>
    <mergeCell ref="C67:H68"/>
    <mergeCell ref="I67:N67"/>
    <mergeCell ref="I68:N68"/>
    <mergeCell ref="S63:X63"/>
    <mergeCell ref="S64:X64"/>
    <mergeCell ref="S61:X61"/>
    <mergeCell ref="S62:X62"/>
    <mergeCell ref="C61:H62"/>
    <mergeCell ref="I61:N61"/>
    <mergeCell ref="I62:N62"/>
    <mergeCell ref="C63:H64"/>
    <mergeCell ref="I63:N63"/>
    <mergeCell ref="I64:N64"/>
    <mergeCell ref="S59:X59"/>
    <mergeCell ref="S60:X60"/>
    <mergeCell ref="S57:X57"/>
    <mergeCell ref="S58:X58"/>
    <mergeCell ref="C57:H58"/>
    <mergeCell ref="I57:N57"/>
    <mergeCell ref="I58:N58"/>
    <mergeCell ref="C59:H60"/>
    <mergeCell ref="I59:N59"/>
    <mergeCell ref="I60:N60"/>
    <mergeCell ref="S55:X55"/>
    <mergeCell ref="S56:X56"/>
    <mergeCell ref="S53:X53"/>
    <mergeCell ref="S54:X54"/>
    <mergeCell ref="C53:H54"/>
    <mergeCell ref="I53:N53"/>
    <mergeCell ref="I54:N54"/>
    <mergeCell ref="C55:H56"/>
    <mergeCell ref="I55:N55"/>
    <mergeCell ref="I56:N56"/>
    <mergeCell ref="O49:R49"/>
    <mergeCell ref="S49:X52"/>
    <mergeCell ref="O50:O52"/>
    <mergeCell ref="P50:P52"/>
    <mergeCell ref="Q50:Q52"/>
    <mergeCell ref="R50:R52"/>
    <mergeCell ref="A48:B52"/>
    <mergeCell ref="O48:X48"/>
    <mergeCell ref="I48:N52"/>
    <mergeCell ref="C48:H52"/>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A19:X19"/>
    <mergeCell ref="A21:F21"/>
    <mergeCell ref="G21:X21"/>
    <mergeCell ref="A24:B28"/>
    <mergeCell ref="O24:X24"/>
    <mergeCell ref="J15:N15"/>
    <mergeCell ref="O15:X15"/>
    <mergeCell ref="A8:X9"/>
    <mergeCell ref="S11:X11"/>
    <mergeCell ref="G14:I14"/>
    <mergeCell ref="J14:N14"/>
    <mergeCell ref="O14:X14"/>
    <mergeCell ref="P2:R3"/>
    <mergeCell ref="S2:X2"/>
    <mergeCell ref="S3:U3"/>
    <mergeCell ref="V3:X3"/>
    <mergeCell ref="P4:R6"/>
    <mergeCell ref="S4:U6"/>
    <mergeCell ref="V4:X6"/>
    <mergeCell ref="J13:N13"/>
    <mergeCell ref="O13:X13"/>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910</v>
      </c>
      <c r="Y1" s="142" t="s">
        <v>187</v>
      </c>
    </row>
    <row r="2" spans="1:25" ht="17.25" customHeight="1">
      <c r="H2" s="93"/>
      <c r="I2" s="93"/>
      <c r="J2" s="93"/>
      <c r="K2" s="93"/>
      <c r="L2" s="93"/>
      <c r="M2" s="93"/>
      <c r="P2" s="630" t="s">
        <v>911</v>
      </c>
      <c r="Q2" s="631"/>
      <c r="R2" s="632"/>
      <c r="S2" s="686" t="s">
        <v>912</v>
      </c>
      <c r="T2" s="686"/>
      <c r="U2" s="686"/>
      <c r="V2" s="686"/>
      <c r="W2" s="686"/>
      <c r="X2" s="686"/>
    </row>
    <row r="3" spans="1:25" ht="17.25" customHeight="1">
      <c r="H3" s="93"/>
      <c r="I3" s="93"/>
      <c r="J3" s="557"/>
      <c r="K3" s="5"/>
      <c r="L3" s="5"/>
      <c r="M3" s="5"/>
      <c r="P3" s="633"/>
      <c r="Q3" s="634"/>
      <c r="R3" s="635"/>
      <c r="S3" s="686" t="s">
        <v>913</v>
      </c>
      <c r="T3" s="686"/>
      <c r="U3" s="1301"/>
      <c r="V3" s="626" t="s">
        <v>914</v>
      </c>
      <c r="W3" s="626"/>
      <c r="X3" s="626"/>
    </row>
    <row r="4" spans="1:25" ht="17.25" customHeight="1">
      <c r="P4" s="630" t="s">
        <v>915</v>
      </c>
      <c r="Q4" s="631"/>
      <c r="R4" s="632"/>
      <c r="S4" s="640"/>
      <c r="T4" s="640"/>
      <c r="U4" s="640"/>
      <c r="V4" s="640"/>
      <c r="W4" s="640"/>
      <c r="X4" s="640"/>
    </row>
    <row r="5" spans="1:25" ht="17.25" customHeight="1">
      <c r="P5" s="651"/>
      <c r="Q5" s="614"/>
      <c r="R5" s="652"/>
      <c r="S5" s="640"/>
      <c r="T5" s="640"/>
      <c r="U5" s="640"/>
      <c r="V5" s="640"/>
      <c r="W5" s="640"/>
      <c r="X5" s="640"/>
    </row>
    <row r="6" spans="1:25" ht="17.25" customHeight="1">
      <c r="P6" s="633"/>
      <c r="Q6" s="634"/>
      <c r="R6" s="635"/>
      <c r="S6" s="640"/>
      <c r="T6" s="640"/>
      <c r="U6" s="640"/>
      <c r="V6" s="640"/>
      <c r="W6" s="640"/>
      <c r="X6" s="640"/>
    </row>
    <row r="7" spans="1:25" ht="17.25" customHeight="1">
      <c r="P7" s="70"/>
      <c r="Q7" s="70"/>
      <c r="R7" s="70"/>
    </row>
    <row r="8" spans="1:25" ht="17.25" customHeight="1">
      <c r="A8" s="639" t="s">
        <v>916</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1" spans="1:25" ht="17.25" customHeight="1">
      <c r="O11" s="70"/>
      <c r="P11" s="70"/>
      <c r="S11" s="636" t="s">
        <v>175</v>
      </c>
      <c r="T11" s="636"/>
      <c r="U11" s="636"/>
      <c r="V11" s="636"/>
      <c r="W11" s="636"/>
      <c r="X11" s="636"/>
    </row>
    <row r="12" spans="1:25" ht="17.25" customHeight="1">
      <c r="A12" s="1" t="s">
        <v>193</v>
      </c>
      <c r="F12" s="70"/>
      <c r="M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637" t="s">
        <v>197</v>
      </c>
      <c r="B17" s="637"/>
      <c r="C17" s="637"/>
      <c r="D17" s="637"/>
      <c r="E17" s="637"/>
      <c r="F17" s="637"/>
      <c r="G17" s="638" t="str">
        <f>IF(基本情報!$C$1="","",基本情報!$C$1)</f>
        <v/>
      </c>
      <c r="H17" s="638"/>
      <c r="I17" s="638"/>
      <c r="J17" s="638"/>
      <c r="K17" s="638"/>
      <c r="L17" s="638"/>
      <c r="M17" s="638"/>
      <c r="N17" s="638"/>
      <c r="O17" s="638"/>
      <c r="P17" s="638"/>
      <c r="Q17" s="638"/>
      <c r="R17" s="638"/>
      <c r="S17" s="638"/>
      <c r="T17" s="638"/>
      <c r="U17" s="638"/>
      <c r="V17" s="638"/>
      <c r="W17" s="638"/>
      <c r="X17" s="638"/>
    </row>
    <row r="18" spans="1:24" ht="17.25" customHeight="1">
      <c r="A18" s="109"/>
      <c r="B18" s="109"/>
      <c r="C18" s="109"/>
      <c r="D18" s="109"/>
    </row>
    <row r="19" spans="1:24" ht="17.25" customHeight="1">
      <c r="A19" s="637" t="s">
        <v>445</v>
      </c>
      <c r="B19" s="637"/>
      <c r="C19" s="637"/>
      <c r="D19" s="637"/>
      <c r="E19" s="637"/>
      <c r="F19" s="637"/>
      <c r="G19" s="638" t="str">
        <f>IF(基本情報!$C$2="","",基本情報!$C$2)</f>
        <v/>
      </c>
      <c r="H19" s="638"/>
      <c r="I19" s="638"/>
      <c r="J19" s="638"/>
      <c r="K19" s="638"/>
      <c r="L19" s="638"/>
      <c r="M19" s="638"/>
      <c r="N19" s="638"/>
      <c r="O19" s="638"/>
      <c r="P19" s="638"/>
      <c r="Q19" s="638"/>
      <c r="R19" s="638"/>
      <c r="S19" s="638"/>
      <c r="T19" s="638"/>
      <c r="U19" s="638"/>
      <c r="V19" s="638"/>
      <c r="W19" s="638"/>
      <c r="X19" s="638"/>
    </row>
    <row r="20" spans="1:24" ht="17.25" customHeight="1">
      <c r="A20" s="8"/>
      <c r="B20" s="8"/>
      <c r="C20" s="8"/>
      <c r="D20" s="8"/>
      <c r="E20" s="8"/>
      <c r="F20" s="8"/>
      <c r="G20" s="8"/>
    </row>
    <row r="21" spans="1:24" ht="17.25" customHeight="1">
      <c r="A21" s="637" t="s">
        <v>917</v>
      </c>
      <c r="B21" s="637"/>
      <c r="C21" s="637"/>
      <c r="D21" s="637"/>
      <c r="E21" s="637"/>
      <c r="F21" s="637"/>
      <c r="G21" s="760"/>
      <c r="H21" s="760"/>
      <c r="I21" s="760"/>
      <c r="J21" s="760"/>
      <c r="K21" s="760"/>
      <c r="L21" s="760"/>
      <c r="M21" s="760"/>
      <c r="N21" s="760"/>
      <c r="O21" s="760"/>
      <c r="P21" s="760"/>
      <c r="Q21" s="760"/>
      <c r="R21" s="760"/>
      <c r="S21" s="760"/>
      <c r="T21" s="760"/>
      <c r="U21" s="760"/>
      <c r="V21" s="760"/>
      <c r="W21" s="760"/>
      <c r="X21" s="760"/>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918</v>
      </c>
      <c r="Y1" s="142" t="s">
        <v>187</v>
      </c>
    </row>
    <row r="2" spans="1:25" ht="17.25" customHeight="1">
      <c r="H2" s="93"/>
      <c r="I2" s="93"/>
      <c r="J2" s="93"/>
      <c r="K2" s="93"/>
      <c r="L2" s="93"/>
      <c r="M2" s="93"/>
      <c r="P2" s="1" t="s">
        <v>919</v>
      </c>
      <c r="R2" s="2"/>
      <c r="S2" s="686" t="s">
        <v>920</v>
      </c>
      <c r="T2" s="686"/>
      <c r="U2" s="686"/>
      <c r="V2" s="686"/>
      <c r="W2" s="686"/>
      <c r="X2" s="686"/>
    </row>
    <row r="3" spans="1:25" ht="17.25" customHeight="1">
      <c r="H3" s="93"/>
      <c r="I3" s="93"/>
      <c r="J3" s="557"/>
      <c r="K3" s="5"/>
      <c r="L3" s="5"/>
      <c r="M3" s="5"/>
      <c r="R3" s="2"/>
      <c r="S3" s="686" t="s">
        <v>914</v>
      </c>
      <c r="T3" s="686"/>
      <c r="U3" s="1301"/>
      <c r="V3" s="626" t="s">
        <v>921</v>
      </c>
      <c r="W3" s="626"/>
      <c r="X3" s="626"/>
    </row>
    <row r="4" spans="1:25" ht="17.25" customHeight="1">
      <c r="P4" s="1" t="s">
        <v>919</v>
      </c>
      <c r="R4" s="2"/>
      <c r="S4" s="640"/>
      <c r="T4" s="640"/>
      <c r="U4" s="640"/>
      <c r="V4" s="640"/>
      <c r="W4" s="640"/>
      <c r="X4" s="640"/>
    </row>
    <row r="5" spans="1:25" ht="17.25" customHeight="1">
      <c r="R5" s="2"/>
      <c r="S5" s="640"/>
      <c r="T5" s="640"/>
      <c r="U5" s="640"/>
      <c r="V5" s="640"/>
      <c r="W5" s="640"/>
      <c r="X5" s="640"/>
    </row>
    <row r="6" spans="1:25" ht="17.25" customHeight="1">
      <c r="R6" s="2"/>
      <c r="S6" s="640"/>
      <c r="T6" s="640"/>
      <c r="U6" s="640"/>
      <c r="V6" s="640"/>
      <c r="W6" s="640"/>
      <c r="X6" s="640"/>
    </row>
    <row r="7" spans="1:25" ht="17.25" customHeight="1">
      <c r="P7" s="70"/>
      <c r="Q7" s="70"/>
      <c r="R7" s="70"/>
    </row>
    <row r="8" spans="1:25" ht="17.25" customHeight="1">
      <c r="A8" s="639" t="s">
        <v>916</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1" spans="1:25" ht="17.25" customHeight="1">
      <c r="O11" s="70"/>
      <c r="P11" s="70"/>
      <c r="S11" s="636" t="s">
        <v>175</v>
      </c>
      <c r="T11" s="636"/>
      <c r="U11" s="636"/>
      <c r="V11" s="636"/>
      <c r="W11" s="636"/>
      <c r="X11" s="636"/>
    </row>
    <row r="12" spans="1:25" ht="17.25" customHeight="1">
      <c r="A12" s="1" t="s">
        <v>193</v>
      </c>
      <c r="F12" s="70"/>
      <c r="M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637" t="s">
        <v>197</v>
      </c>
      <c r="B17" s="637"/>
      <c r="C17" s="637"/>
      <c r="D17" s="637"/>
      <c r="E17" s="637"/>
      <c r="F17" s="637"/>
      <c r="G17" s="638" t="str">
        <f>IF(基本情報!$C$1="","",基本情報!$C$1)</f>
        <v/>
      </c>
      <c r="H17" s="638"/>
      <c r="I17" s="638"/>
      <c r="J17" s="638"/>
      <c r="K17" s="638"/>
      <c r="L17" s="638"/>
      <c r="M17" s="638"/>
      <c r="N17" s="638"/>
      <c r="O17" s="638"/>
      <c r="P17" s="638"/>
      <c r="Q17" s="638"/>
      <c r="R17" s="638"/>
      <c r="S17" s="638"/>
      <c r="T17" s="638"/>
      <c r="U17" s="638"/>
      <c r="V17" s="638"/>
      <c r="W17" s="638"/>
      <c r="X17" s="638"/>
    </row>
    <row r="18" spans="1:24" ht="17.25" customHeight="1">
      <c r="A18" s="109"/>
      <c r="B18" s="109"/>
      <c r="C18" s="109"/>
      <c r="D18" s="109"/>
    </row>
    <row r="19" spans="1:24" ht="17.25" customHeight="1">
      <c r="A19" s="637" t="s">
        <v>445</v>
      </c>
      <c r="B19" s="637"/>
      <c r="C19" s="637"/>
      <c r="D19" s="637"/>
      <c r="E19" s="637"/>
      <c r="F19" s="637"/>
      <c r="G19" s="638" t="str">
        <f>IF(基本情報!$C$2="","",基本情報!$C$2)</f>
        <v/>
      </c>
      <c r="H19" s="638"/>
      <c r="I19" s="638"/>
      <c r="J19" s="638"/>
      <c r="K19" s="638"/>
      <c r="L19" s="638"/>
      <c r="M19" s="638"/>
      <c r="N19" s="638"/>
      <c r="O19" s="638"/>
      <c r="P19" s="638"/>
      <c r="Q19" s="638"/>
      <c r="R19" s="638"/>
      <c r="S19" s="638"/>
      <c r="T19" s="638"/>
      <c r="U19" s="638"/>
      <c r="V19" s="638"/>
      <c r="W19" s="638"/>
      <c r="X19" s="638"/>
    </row>
    <row r="20" spans="1:24" ht="17.25" customHeight="1">
      <c r="A20" s="8"/>
      <c r="B20" s="8"/>
      <c r="C20" s="8"/>
      <c r="D20" s="8"/>
      <c r="E20" s="8"/>
      <c r="F20" s="8"/>
      <c r="G20" s="8"/>
    </row>
    <row r="21" spans="1:24" ht="17.25" customHeight="1">
      <c r="A21" s="637" t="s">
        <v>917</v>
      </c>
      <c r="B21" s="637"/>
      <c r="C21" s="637"/>
      <c r="D21" s="637"/>
      <c r="E21" s="637"/>
      <c r="F21" s="637"/>
      <c r="G21" s="760"/>
      <c r="H21" s="760"/>
      <c r="I21" s="760"/>
      <c r="J21" s="760"/>
      <c r="K21" s="760"/>
      <c r="L21" s="760"/>
      <c r="M21" s="760"/>
      <c r="N21" s="760"/>
      <c r="O21" s="760"/>
      <c r="P21" s="760"/>
      <c r="Q21" s="760"/>
      <c r="R21" s="760"/>
      <c r="S21" s="760"/>
      <c r="T21" s="760"/>
      <c r="U21" s="760"/>
      <c r="V21" s="760"/>
      <c r="W21" s="760"/>
      <c r="X21" s="760"/>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2"/>
  <sheetViews>
    <sheetView view="pageBreakPreview" topLeftCell="A7"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79"/>
      <c r="V1" s="79"/>
      <c r="W1" s="79"/>
      <c r="X1" s="88" t="s">
        <v>186</v>
      </c>
      <c r="Y1" s="112" t="s">
        <v>187</v>
      </c>
    </row>
    <row r="2" spans="1:25" ht="17.25" customHeight="1">
      <c r="P2" s="626" t="s">
        <v>188</v>
      </c>
      <c r="Q2" s="626"/>
      <c r="R2" s="626"/>
      <c r="S2" s="626" t="s">
        <v>189</v>
      </c>
      <c r="T2" s="626"/>
      <c r="U2" s="626"/>
      <c r="V2" s="626"/>
      <c r="W2" s="626"/>
      <c r="X2" s="626"/>
    </row>
    <row r="3" spans="1:25" ht="17.25" customHeight="1">
      <c r="P3" s="626"/>
      <c r="Q3" s="626"/>
      <c r="R3" s="626"/>
      <c r="S3" s="626" t="s">
        <v>190</v>
      </c>
      <c r="T3" s="626"/>
      <c r="U3" s="626"/>
      <c r="V3" s="626" t="s">
        <v>191</v>
      </c>
      <c r="W3" s="626"/>
      <c r="X3" s="626"/>
    </row>
    <row r="4" spans="1:25" ht="17.25" customHeight="1">
      <c r="P4" s="626"/>
      <c r="Q4" s="626"/>
      <c r="R4" s="626"/>
      <c r="S4" s="640"/>
      <c r="T4" s="640"/>
      <c r="U4" s="640"/>
      <c r="V4" s="640"/>
      <c r="W4" s="640"/>
      <c r="X4" s="640"/>
    </row>
    <row r="5" spans="1:25" ht="17.25" customHeight="1">
      <c r="P5" s="626"/>
      <c r="Q5" s="626"/>
      <c r="R5" s="626"/>
      <c r="S5" s="640"/>
      <c r="T5" s="640"/>
      <c r="U5" s="640"/>
      <c r="V5" s="640"/>
      <c r="W5" s="640"/>
      <c r="X5" s="640"/>
    </row>
    <row r="6" spans="1:25" ht="17.25" customHeight="1">
      <c r="P6" s="626"/>
      <c r="Q6" s="626"/>
      <c r="R6" s="626"/>
      <c r="S6" s="640"/>
      <c r="T6" s="640"/>
      <c r="U6" s="640"/>
      <c r="V6" s="640"/>
      <c r="W6" s="640"/>
      <c r="X6" s="640"/>
    </row>
    <row r="7" spans="1:25" ht="17.25" customHeight="1">
      <c r="U7" s="18"/>
      <c r="V7" s="18"/>
      <c r="W7" s="18"/>
      <c r="X7" s="18"/>
    </row>
    <row r="8" spans="1:25" ht="17.25" customHeight="1">
      <c r="A8" s="639" t="s">
        <v>192</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0" spans="1:25" ht="17.25" customHeight="1">
      <c r="F10" s="75"/>
      <c r="G10" s="74"/>
      <c r="H10" s="74"/>
      <c r="I10" s="74"/>
      <c r="J10" s="91"/>
      <c r="K10" s="91"/>
      <c r="L10" s="92"/>
      <c r="M10" s="8"/>
      <c r="N10" s="8"/>
      <c r="O10" s="8"/>
      <c r="P10" s="70"/>
      <c r="Q10" s="70"/>
      <c r="R10" s="70"/>
    </row>
    <row r="11" spans="1:25" ht="17.25" customHeight="1">
      <c r="O11" s="70"/>
      <c r="P11" s="70"/>
      <c r="S11" s="636" t="s">
        <v>175</v>
      </c>
      <c r="T11" s="636"/>
      <c r="U11" s="636"/>
      <c r="V11" s="636"/>
      <c r="W11" s="636"/>
      <c r="X11" s="636"/>
    </row>
    <row r="12" spans="1:25" ht="17.25" customHeight="1">
      <c r="A12" s="1" t="s">
        <v>193</v>
      </c>
      <c r="F12" s="70"/>
      <c r="M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6" spans="1:25" ht="17.25" customHeight="1">
      <c r="L16" s="8"/>
      <c r="O16" s="8"/>
    </row>
    <row r="17" spans="1:24" ht="17.25" customHeight="1">
      <c r="A17" s="1" t="s">
        <v>195</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E20" s="8"/>
      <c r="L20" s="70"/>
      <c r="M20" s="70"/>
    </row>
    <row r="21" spans="1:24" ht="17.25" customHeight="1">
      <c r="A21" s="637" t="s">
        <v>197</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E22" s="8"/>
    </row>
    <row r="23" spans="1:24" ht="17.25" customHeight="1">
      <c r="A23" s="626" t="s">
        <v>198</v>
      </c>
      <c r="B23" s="626"/>
      <c r="C23" s="626"/>
      <c r="D23" s="626"/>
      <c r="E23" s="626"/>
      <c r="F23" s="626"/>
      <c r="G23" s="627" t="s">
        <v>199</v>
      </c>
      <c r="H23" s="628"/>
      <c r="I23" s="628"/>
      <c r="J23" s="628"/>
      <c r="K23" s="628"/>
      <c r="L23" s="629"/>
      <c r="M23" s="627" t="s">
        <v>200</v>
      </c>
      <c r="N23" s="628"/>
      <c r="O23" s="628"/>
      <c r="P23" s="628"/>
      <c r="Q23" s="628"/>
      <c r="R23" s="629"/>
      <c r="S23" s="627" t="s">
        <v>201</v>
      </c>
      <c r="T23" s="628"/>
      <c r="U23" s="628"/>
      <c r="V23" s="628"/>
      <c r="W23" s="628"/>
      <c r="X23" s="629"/>
    </row>
    <row r="24" spans="1:24" ht="17.25" customHeight="1">
      <c r="A24" s="602" t="s">
        <v>202</v>
      </c>
      <c r="B24" s="603"/>
      <c r="C24" s="603"/>
      <c r="D24" s="603"/>
      <c r="E24" s="603"/>
      <c r="F24" s="604"/>
      <c r="G24" s="608"/>
      <c r="H24" s="609"/>
      <c r="I24" s="609"/>
      <c r="J24" s="609"/>
      <c r="K24" s="609"/>
      <c r="L24" s="610"/>
      <c r="M24" s="611"/>
      <c r="N24" s="612"/>
      <c r="O24" s="612"/>
      <c r="P24" s="612"/>
      <c r="Q24" s="612"/>
      <c r="R24" s="613"/>
      <c r="S24" s="630" t="s">
        <v>203</v>
      </c>
      <c r="T24" s="631"/>
      <c r="U24" s="631"/>
      <c r="V24" s="631"/>
      <c r="W24" s="631"/>
      <c r="X24" s="632"/>
    </row>
    <row r="25" spans="1:24" ht="17.25" customHeight="1">
      <c r="A25" s="605"/>
      <c r="B25" s="606"/>
      <c r="C25" s="606"/>
      <c r="D25" s="606"/>
      <c r="E25" s="606"/>
      <c r="F25" s="607"/>
      <c r="G25" s="623"/>
      <c r="H25" s="624"/>
      <c r="I25" s="624"/>
      <c r="J25" s="624"/>
      <c r="K25" s="624"/>
      <c r="L25" s="625"/>
      <c r="M25" s="623"/>
      <c r="N25" s="624"/>
      <c r="O25" s="624"/>
      <c r="P25" s="624"/>
      <c r="Q25" s="624"/>
      <c r="R25" s="625"/>
      <c r="S25" s="633"/>
      <c r="T25" s="634"/>
      <c r="U25" s="634"/>
      <c r="V25" s="634"/>
      <c r="W25" s="634"/>
      <c r="X25" s="635"/>
    </row>
    <row r="26" spans="1:24" ht="17.25" customHeight="1">
      <c r="A26" s="602" t="s">
        <v>204</v>
      </c>
      <c r="B26" s="603"/>
      <c r="C26" s="603"/>
      <c r="D26" s="603"/>
      <c r="E26" s="603"/>
      <c r="F26" s="604"/>
      <c r="G26" s="608"/>
      <c r="H26" s="609"/>
      <c r="I26" s="609"/>
      <c r="J26" s="609"/>
      <c r="K26" s="609"/>
      <c r="L26" s="610"/>
      <c r="M26" s="611"/>
      <c r="N26" s="612"/>
      <c r="O26" s="612"/>
      <c r="P26" s="612"/>
      <c r="Q26" s="612"/>
      <c r="R26" s="613"/>
      <c r="S26" s="617" t="s">
        <v>205</v>
      </c>
      <c r="T26" s="618"/>
      <c r="U26" s="618"/>
      <c r="V26" s="618"/>
      <c r="W26" s="618"/>
      <c r="X26" s="619"/>
    </row>
    <row r="27" spans="1:24" ht="17.25" customHeight="1">
      <c r="A27" s="605"/>
      <c r="B27" s="606"/>
      <c r="C27" s="606"/>
      <c r="D27" s="606"/>
      <c r="E27" s="606"/>
      <c r="F27" s="607"/>
      <c r="G27" s="623"/>
      <c r="H27" s="624"/>
      <c r="I27" s="624"/>
      <c r="J27" s="624"/>
      <c r="K27" s="624"/>
      <c r="L27" s="625"/>
      <c r="M27" s="623"/>
      <c r="N27" s="624"/>
      <c r="O27" s="624"/>
      <c r="P27" s="624"/>
      <c r="Q27" s="624"/>
      <c r="R27" s="625"/>
      <c r="S27" s="620"/>
      <c r="T27" s="621"/>
      <c r="U27" s="621"/>
      <c r="V27" s="621"/>
      <c r="W27" s="621"/>
      <c r="X27" s="622"/>
    </row>
    <row r="28" spans="1:24" ht="17.25" customHeight="1">
      <c r="A28" s="602" t="s">
        <v>206</v>
      </c>
      <c r="B28" s="603"/>
      <c r="C28" s="603"/>
      <c r="D28" s="603"/>
      <c r="E28" s="603"/>
      <c r="F28" s="604"/>
      <c r="G28" s="608"/>
      <c r="H28" s="609"/>
      <c r="I28" s="609"/>
      <c r="J28" s="609"/>
      <c r="K28" s="609"/>
      <c r="L28" s="610"/>
      <c r="M28" s="611"/>
      <c r="N28" s="612"/>
      <c r="O28" s="612"/>
      <c r="P28" s="612"/>
      <c r="Q28" s="612"/>
      <c r="R28" s="613"/>
      <c r="S28" s="617" t="s">
        <v>205</v>
      </c>
      <c r="T28" s="618"/>
      <c r="U28" s="618"/>
      <c r="V28" s="618"/>
      <c r="W28" s="618"/>
      <c r="X28" s="619"/>
    </row>
    <row r="29" spans="1:24" ht="17.25" customHeight="1">
      <c r="A29" s="605"/>
      <c r="B29" s="606"/>
      <c r="C29" s="606"/>
      <c r="D29" s="606"/>
      <c r="E29" s="606"/>
      <c r="F29" s="607"/>
      <c r="G29" s="623"/>
      <c r="H29" s="624"/>
      <c r="I29" s="624"/>
      <c r="J29" s="624"/>
      <c r="K29" s="624"/>
      <c r="L29" s="625"/>
      <c r="M29" s="623"/>
      <c r="N29" s="624"/>
      <c r="O29" s="624"/>
      <c r="P29" s="624"/>
      <c r="Q29" s="624"/>
      <c r="R29" s="625"/>
      <c r="S29" s="620"/>
      <c r="T29" s="621"/>
      <c r="U29" s="621"/>
      <c r="V29" s="621"/>
      <c r="W29" s="621"/>
      <c r="X29" s="622"/>
    </row>
    <row r="30" spans="1:24" ht="17.25" customHeight="1">
      <c r="A30" s="602" t="s">
        <v>207</v>
      </c>
      <c r="B30" s="603"/>
      <c r="C30" s="603"/>
      <c r="D30" s="603"/>
      <c r="E30" s="603"/>
      <c r="F30" s="604"/>
      <c r="G30" s="608"/>
      <c r="H30" s="609"/>
      <c r="I30" s="609"/>
      <c r="J30" s="609"/>
      <c r="K30" s="609"/>
      <c r="L30" s="610"/>
      <c r="M30" s="611"/>
      <c r="N30" s="612"/>
      <c r="O30" s="612"/>
      <c r="P30" s="612"/>
      <c r="Q30" s="612"/>
      <c r="R30" s="613"/>
      <c r="S30" s="630" t="s">
        <v>208</v>
      </c>
      <c r="T30" s="631"/>
      <c r="U30" s="631"/>
      <c r="V30" s="631"/>
      <c r="W30" s="631"/>
      <c r="X30" s="632"/>
    </row>
    <row r="31" spans="1:24" ht="17.25" customHeight="1">
      <c r="A31" s="605"/>
      <c r="B31" s="606"/>
      <c r="C31" s="606"/>
      <c r="D31" s="606"/>
      <c r="E31" s="606"/>
      <c r="F31" s="607"/>
      <c r="G31" s="623"/>
      <c r="H31" s="624"/>
      <c r="I31" s="624"/>
      <c r="J31" s="624"/>
      <c r="K31" s="624"/>
      <c r="L31" s="625"/>
      <c r="M31" s="623"/>
      <c r="N31" s="624"/>
      <c r="O31" s="624"/>
      <c r="P31" s="624"/>
      <c r="Q31" s="624"/>
      <c r="R31" s="625"/>
      <c r="S31" s="633"/>
      <c r="T31" s="634"/>
      <c r="U31" s="634"/>
      <c r="V31" s="634"/>
      <c r="W31" s="634"/>
      <c r="X31" s="635"/>
    </row>
    <row r="32" spans="1:24" ht="17.25" customHeight="1">
      <c r="A32" s="602" t="s">
        <v>209</v>
      </c>
      <c r="B32" s="603"/>
      <c r="C32" s="603"/>
      <c r="D32" s="603"/>
      <c r="E32" s="603"/>
      <c r="F32" s="604"/>
      <c r="G32" s="608"/>
      <c r="H32" s="609"/>
      <c r="I32" s="609"/>
      <c r="J32" s="609"/>
      <c r="K32" s="609"/>
      <c r="L32" s="610"/>
      <c r="M32" s="611"/>
      <c r="N32" s="612"/>
      <c r="O32" s="612"/>
      <c r="P32" s="612"/>
      <c r="Q32" s="612"/>
      <c r="R32" s="613"/>
      <c r="S32" s="630" t="s">
        <v>201</v>
      </c>
      <c r="T32" s="631"/>
      <c r="U32" s="631"/>
      <c r="V32" s="631"/>
      <c r="W32" s="631"/>
      <c r="X32" s="632"/>
    </row>
    <row r="33" spans="1:24" ht="17.25" customHeight="1">
      <c r="A33" s="605"/>
      <c r="B33" s="606"/>
      <c r="C33" s="606"/>
      <c r="D33" s="606"/>
      <c r="E33" s="606"/>
      <c r="F33" s="607"/>
      <c r="G33" s="623"/>
      <c r="H33" s="624"/>
      <c r="I33" s="624"/>
      <c r="J33" s="624"/>
      <c r="K33" s="624"/>
      <c r="L33" s="625"/>
      <c r="M33" s="623"/>
      <c r="N33" s="624"/>
      <c r="O33" s="624"/>
      <c r="P33" s="624"/>
      <c r="Q33" s="624"/>
      <c r="R33" s="625"/>
      <c r="S33" s="633"/>
      <c r="T33" s="634"/>
      <c r="U33" s="634"/>
      <c r="V33" s="634"/>
      <c r="W33" s="634"/>
      <c r="X33" s="635"/>
    </row>
    <row r="34" spans="1:24" ht="17.25" customHeight="1">
      <c r="A34" s="602" t="s">
        <v>210</v>
      </c>
      <c r="B34" s="603"/>
      <c r="C34" s="603"/>
      <c r="D34" s="603"/>
      <c r="E34" s="603"/>
      <c r="F34" s="604"/>
      <c r="G34" s="608"/>
      <c r="H34" s="609"/>
      <c r="I34" s="609"/>
      <c r="J34" s="609"/>
      <c r="K34" s="609"/>
      <c r="L34" s="610"/>
      <c r="M34" s="611"/>
      <c r="N34" s="612"/>
      <c r="O34" s="612"/>
      <c r="P34" s="612"/>
      <c r="Q34" s="612"/>
      <c r="R34" s="613"/>
      <c r="S34" s="617" t="s">
        <v>205</v>
      </c>
      <c r="T34" s="618"/>
      <c r="U34" s="618"/>
      <c r="V34" s="618"/>
      <c r="W34" s="618"/>
      <c r="X34" s="619"/>
    </row>
    <row r="35" spans="1:24" ht="17.25" customHeight="1">
      <c r="A35" s="605"/>
      <c r="B35" s="606"/>
      <c r="C35" s="606"/>
      <c r="D35" s="606"/>
      <c r="E35" s="606"/>
      <c r="F35" s="607"/>
      <c r="G35" s="623"/>
      <c r="H35" s="624"/>
      <c r="I35" s="624"/>
      <c r="J35" s="624"/>
      <c r="K35" s="624"/>
      <c r="L35" s="625"/>
      <c r="M35" s="623"/>
      <c r="N35" s="624"/>
      <c r="O35" s="624"/>
      <c r="P35" s="624"/>
      <c r="Q35" s="624"/>
      <c r="R35" s="625"/>
      <c r="S35" s="620"/>
      <c r="T35" s="621"/>
      <c r="U35" s="621"/>
      <c r="V35" s="621"/>
      <c r="W35" s="621"/>
      <c r="X35" s="622"/>
    </row>
    <row r="36" spans="1:24" ht="17.25" customHeight="1">
      <c r="A36" s="14" t="s">
        <v>211</v>
      </c>
    </row>
    <row r="37" spans="1:24" ht="17.25" customHeight="1">
      <c r="A37" s="14" t="s">
        <v>212</v>
      </c>
    </row>
    <row r="38" spans="1:24" ht="17.25" customHeight="1">
      <c r="A38" s="14" t="s">
        <v>213</v>
      </c>
    </row>
    <row r="39" spans="1:24" ht="17.25" customHeight="1">
      <c r="A39" s="201" t="s">
        <v>214</v>
      </c>
      <c r="B39" s="18"/>
      <c r="C39" s="18"/>
      <c r="D39" s="18"/>
    </row>
    <row r="40" spans="1:24" ht="17.25" customHeight="1">
      <c r="A40" s="201" t="s">
        <v>215</v>
      </c>
      <c r="B40" s="18"/>
      <c r="C40" s="18"/>
      <c r="D40" s="18"/>
    </row>
    <row r="41" spans="1:24" ht="17.25" customHeight="1">
      <c r="A41" s="14" t="s">
        <v>216</v>
      </c>
      <c r="B41" s="18"/>
      <c r="C41" s="18"/>
      <c r="D41" s="18"/>
    </row>
    <row r="42" spans="1:24" ht="17.25" customHeight="1">
      <c r="A42" s="14" t="s">
        <v>217</v>
      </c>
      <c r="B42" s="18"/>
      <c r="C42" s="18"/>
      <c r="D42" s="18"/>
    </row>
  </sheetData>
  <mergeCells count="59">
    <mergeCell ref="A8:X9"/>
    <mergeCell ref="P2:R3"/>
    <mergeCell ref="S2:X2"/>
    <mergeCell ref="S3:U3"/>
    <mergeCell ref="V3:X3"/>
    <mergeCell ref="P4:R6"/>
    <mergeCell ref="S4:U6"/>
    <mergeCell ref="V4:X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S26:X27"/>
    <mergeCell ref="G27:L27"/>
    <mergeCell ref="S28:X29"/>
    <mergeCell ref="G29:L29"/>
    <mergeCell ref="M29:R29"/>
    <mergeCell ref="M26:R26"/>
    <mergeCell ref="S32:X33"/>
    <mergeCell ref="G33:L33"/>
    <mergeCell ref="M33:R33"/>
    <mergeCell ref="A32:F33"/>
    <mergeCell ref="G32:L32"/>
    <mergeCell ref="M32:R32"/>
    <mergeCell ref="G31:L31"/>
    <mergeCell ref="M31:R31"/>
    <mergeCell ref="A23:F23"/>
    <mergeCell ref="G23:L23"/>
    <mergeCell ref="A26:F27"/>
    <mergeCell ref="A30:F31"/>
    <mergeCell ref="G30:L30"/>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922</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P7" s="70"/>
      <c r="Q7" s="70"/>
      <c r="R7" s="70"/>
    </row>
    <row r="8" spans="1:25" ht="17.25" customHeight="1">
      <c r="A8" s="759" t="s">
        <v>923</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193</v>
      </c>
      <c r="E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1" t="s">
        <v>924</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c r="G24" s="8"/>
    </row>
    <row r="25" spans="1:24" ht="17.25" customHeight="1">
      <c r="A25" s="637" t="s">
        <v>925</v>
      </c>
      <c r="B25" s="637"/>
      <c r="C25" s="637"/>
      <c r="D25" s="637"/>
      <c r="E25" s="637"/>
      <c r="F25" s="637"/>
      <c r="G25" s="701"/>
      <c r="H25" s="701"/>
      <c r="I25" s="701"/>
      <c r="J25" s="701"/>
      <c r="K25" s="701"/>
      <c r="L25" s="701"/>
      <c r="M25" s="701"/>
      <c r="N25" s="701"/>
      <c r="O25" s="701"/>
      <c r="P25" s="701"/>
      <c r="Q25" s="701"/>
      <c r="R25" s="701"/>
      <c r="S25" s="701"/>
      <c r="T25" s="701"/>
      <c r="U25" s="701"/>
      <c r="V25" s="701"/>
      <c r="W25" s="701"/>
      <c r="X25" s="701"/>
    </row>
    <row r="26" spans="1:24" ht="17.25" customHeight="1">
      <c r="A26" s="8"/>
      <c r="B26" s="8"/>
      <c r="C26" s="8"/>
      <c r="D26" s="8"/>
      <c r="E26" s="8"/>
      <c r="F26" s="8"/>
      <c r="G26" s="8"/>
    </row>
    <row r="27" spans="1:24" ht="17.25" customHeight="1">
      <c r="A27" s="637" t="s">
        <v>926</v>
      </c>
      <c r="B27" s="637"/>
      <c r="C27" s="637"/>
      <c r="D27" s="637"/>
      <c r="E27" s="637"/>
      <c r="F27" s="637"/>
      <c r="G27" s="701"/>
      <c r="H27" s="701"/>
      <c r="I27" s="701"/>
      <c r="J27" s="701"/>
      <c r="K27" s="701"/>
      <c r="L27" s="701"/>
      <c r="M27" s="701"/>
      <c r="N27" s="701"/>
      <c r="O27" s="701"/>
      <c r="P27" s="701"/>
      <c r="Q27" s="701"/>
      <c r="R27" s="701"/>
      <c r="S27" s="701"/>
      <c r="T27" s="701"/>
      <c r="U27" s="701"/>
      <c r="V27" s="701"/>
      <c r="W27" s="701"/>
      <c r="X27" s="701"/>
    </row>
    <row r="28" spans="1:24" ht="17.25" customHeight="1">
      <c r="A28" s="8"/>
      <c r="B28" s="8"/>
      <c r="C28" s="8"/>
      <c r="D28" s="8"/>
      <c r="E28" s="8"/>
      <c r="F28" s="8"/>
      <c r="G28" s="8"/>
    </row>
    <row r="29" spans="1:24" ht="17.25" customHeight="1">
      <c r="A29" s="637" t="s">
        <v>927</v>
      </c>
      <c r="B29" s="637"/>
      <c r="C29" s="637"/>
      <c r="D29" s="637"/>
      <c r="E29" s="637"/>
      <c r="F29" s="637"/>
      <c r="G29" s="1302" t="s">
        <v>175</v>
      </c>
      <c r="H29" s="1302"/>
      <c r="I29" s="1302"/>
      <c r="J29" s="1302"/>
      <c r="K29" s="1302"/>
      <c r="L29" s="1302"/>
      <c r="M29" s="70" t="s">
        <v>928</v>
      </c>
      <c r="N29" s="1302" t="s">
        <v>175</v>
      </c>
      <c r="O29" s="1302"/>
      <c r="P29" s="1302"/>
      <c r="Q29" s="1302"/>
      <c r="R29" s="1302"/>
      <c r="S29" s="1302"/>
      <c r="U29" s="176"/>
      <c r="V29" s="1" t="s">
        <v>929</v>
      </c>
    </row>
    <row r="30" spans="1:24" ht="17.25" customHeight="1">
      <c r="G30" s="8"/>
    </row>
    <row r="31" spans="1:24" ht="17.25" customHeight="1">
      <c r="A31" s="14" t="s">
        <v>930</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931</v>
      </c>
      <c r="Y1" s="142" t="s">
        <v>187</v>
      </c>
    </row>
    <row r="3" spans="1:25" ht="17.25" customHeight="1">
      <c r="A3" s="639" t="s">
        <v>932</v>
      </c>
      <c r="B3" s="639"/>
      <c r="C3" s="639"/>
      <c r="D3" s="639"/>
      <c r="E3" s="639"/>
      <c r="F3" s="639"/>
      <c r="G3" s="639"/>
      <c r="H3" s="639"/>
      <c r="I3" s="639"/>
      <c r="J3" s="639"/>
      <c r="K3" s="639"/>
      <c r="L3" s="639"/>
      <c r="M3" s="639"/>
      <c r="N3" s="639"/>
      <c r="O3" s="639"/>
      <c r="P3" s="639"/>
      <c r="Q3" s="639"/>
      <c r="R3" s="639"/>
      <c r="S3" s="639"/>
      <c r="T3" s="639"/>
      <c r="U3" s="639"/>
      <c r="V3" s="639"/>
      <c r="W3" s="639"/>
      <c r="X3" s="639"/>
    </row>
    <row r="4" spans="1:25"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6" spans="1:25" ht="17.25" customHeight="1">
      <c r="D6" s="1303">
        <v>0.375</v>
      </c>
      <c r="E6" s="1303"/>
      <c r="F6" s="229"/>
      <c r="G6" s="1" t="s">
        <v>933</v>
      </c>
    </row>
    <row r="8" spans="1:25" ht="17.25" customHeight="1">
      <c r="D8" s="1303">
        <v>0.48680555555555555</v>
      </c>
      <c r="E8" s="1303"/>
      <c r="F8" s="229"/>
      <c r="G8" s="1" t="s">
        <v>934</v>
      </c>
    </row>
    <row r="10" spans="1:25" ht="17.25" customHeight="1">
      <c r="D10" s="1303">
        <v>0.52083333333333337</v>
      </c>
      <c r="E10" s="1303"/>
      <c r="F10" s="229"/>
      <c r="G10" s="1" t="s">
        <v>935</v>
      </c>
    </row>
    <row r="12" spans="1:25" ht="17.25" customHeight="1">
      <c r="D12" s="1303">
        <v>0.55208333333333337</v>
      </c>
      <c r="E12" s="1303"/>
      <c r="F12" s="229"/>
      <c r="G12" s="1" t="s">
        <v>936</v>
      </c>
    </row>
    <row r="13" spans="1:25" ht="17.25" customHeight="1">
      <c r="G13" s="1" t="s">
        <v>937</v>
      </c>
    </row>
    <row r="15" spans="1:25" ht="17.25" customHeight="1">
      <c r="D15" s="1303">
        <v>0.5625</v>
      </c>
      <c r="E15" s="1303"/>
      <c r="F15" s="229"/>
      <c r="G15" s="1" t="s">
        <v>938</v>
      </c>
    </row>
    <row r="16" spans="1:25" ht="17.25" customHeight="1">
      <c r="G16" s="1" t="s">
        <v>939</v>
      </c>
    </row>
    <row r="17" spans="4:7" ht="17.25" customHeight="1">
      <c r="G17" s="1" t="s">
        <v>940</v>
      </c>
    </row>
    <row r="18" spans="4:7" ht="17.25" customHeight="1">
      <c r="G18" s="1" t="s">
        <v>941</v>
      </c>
    </row>
    <row r="19" spans="4:7" ht="17.25" customHeight="1">
      <c r="G19" s="1" t="s">
        <v>937</v>
      </c>
    </row>
    <row r="21" spans="4:7" ht="17.25" customHeight="1">
      <c r="D21" s="1303">
        <v>0.64930555555555558</v>
      </c>
      <c r="E21" s="1303"/>
      <c r="F21" s="229"/>
      <c r="G21" s="1" t="s">
        <v>942</v>
      </c>
    </row>
    <row r="23" spans="4:7" ht="17.25" customHeight="1">
      <c r="D23" s="1303">
        <v>0.67361111111111116</v>
      </c>
      <c r="E23" s="1303"/>
      <c r="F23" s="229"/>
      <c r="G23" s="1" t="s">
        <v>943</v>
      </c>
    </row>
    <row r="25" spans="4:7" ht="17.25" customHeight="1">
      <c r="D25" s="1303">
        <v>0.68055555555555547</v>
      </c>
      <c r="E25" s="1303"/>
      <c r="F25" s="229"/>
      <c r="G25" s="1" t="s">
        <v>944</v>
      </c>
    </row>
    <row r="27" spans="4:7" ht="17.25" customHeight="1">
      <c r="D27" s="1303">
        <v>0.72916666666666663</v>
      </c>
      <c r="E27" s="1303"/>
      <c r="F27" s="229"/>
      <c r="G27" s="1" t="s">
        <v>945</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1305" t="str">
        <f>IF(A3="試験成績報告書","（様式23Ａ）",IF(A3="検査成績報告書","（様式23Ｂ）","（様式23Ｃ）"))</f>
        <v>（様式23Ａ）</v>
      </c>
      <c r="V1" s="1305"/>
      <c r="W1" s="1305"/>
      <c r="X1" s="1305"/>
      <c r="Y1" s="142" t="s">
        <v>187</v>
      </c>
    </row>
    <row r="2" spans="1:25" ht="17.25" customHeight="1">
      <c r="O2" s="70"/>
      <c r="P2" s="70"/>
    </row>
    <row r="3" spans="1:25" ht="17.25" customHeight="1">
      <c r="A3" s="1304" t="s">
        <v>946</v>
      </c>
      <c r="B3" s="1304"/>
      <c r="C3" s="1304"/>
      <c r="D3" s="1304"/>
      <c r="E3" s="1304"/>
      <c r="F3" s="1304"/>
      <c r="G3" s="1304"/>
      <c r="H3" s="1304"/>
      <c r="I3" s="1304"/>
      <c r="J3" s="1304"/>
      <c r="K3" s="1304"/>
      <c r="L3" s="1304"/>
      <c r="M3" s="1304"/>
      <c r="N3" s="1304"/>
      <c r="O3" s="1304"/>
      <c r="P3" s="1304"/>
      <c r="Q3" s="1304"/>
      <c r="R3" s="1304"/>
      <c r="S3" s="1304"/>
      <c r="T3" s="1304"/>
      <c r="U3" s="1304"/>
      <c r="V3" s="1304"/>
      <c r="W3" s="1304"/>
      <c r="X3" s="1304"/>
    </row>
    <row r="4" spans="1:25" ht="17.25" customHeight="1">
      <c r="A4" s="1304"/>
      <c r="B4" s="1304"/>
      <c r="C4" s="1304"/>
      <c r="D4" s="1304"/>
      <c r="E4" s="1304"/>
      <c r="F4" s="1304"/>
      <c r="G4" s="1304"/>
      <c r="H4" s="1304"/>
      <c r="I4" s="1304"/>
      <c r="J4" s="1304"/>
      <c r="K4" s="1304"/>
      <c r="L4" s="1304"/>
      <c r="M4" s="1304"/>
      <c r="N4" s="1304"/>
      <c r="O4" s="1304"/>
      <c r="P4" s="1304"/>
      <c r="Q4" s="1304"/>
      <c r="R4" s="1304"/>
      <c r="S4" s="1304"/>
      <c r="T4" s="1304"/>
      <c r="U4" s="1304"/>
      <c r="V4" s="1304"/>
      <c r="W4" s="1304"/>
      <c r="X4" s="1304"/>
    </row>
    <row r="6" spans="1:25" ht="17.25" customHeight="1">
      <c r="O6" s="70"/>
      <c r="P6" s="70"/>
      <c r="S6" s="636" t="s">
        <v>175</v>
      </c>
      <c r="T6" s="636"/>
      <c r="U6" s="636"/>
      <c r="V6" s="636"/>
      <c r="W6" s="636"/>
      <c r="X6" s="636"/>
    </row>
    <row r="7" spans="1:25" ht="17.25" customHeight="1">
      <c r="A7" s="1" t="s">
        <v>193</v>
      </c>
      <c r="E7" s="70"/>
      <c r="L7" s="70"/>
    </row>
    <row r="8" spans="1:25" ht="17.25" customHeight="1">
      <c r="J8" s="615" t="s">
        <v>164</v>
      </c>
      <c r="K8" s="615"/>
      <c r="L8" s="615"/>
      <c r="M8" s="615"/>
      <c r="N8" s="615"/>
      <c r="O8" s="616" t="str">
        <f>IF(基本情報!$C$3="","",基本情報!$C$3)</f>
        <v/>
      </c>
      <c r="P8" s="616"/>
      <c r="Q8" s="616"/>
      <c r="R8" s="616"/>
      <c r="S8" s="616"/>
      <c r="T8" s="616"/>
      <c r="U8" s="616"/>
      <c r="V8" s="616"/>
      <c r="W8" s="616"/>
      <c r="X8" s="616"/>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194</v>
      </c>
      <c r="K10" s="615"/>
      <c r="L10" s="615"/>
      <c r="M10" s="615"/>
      <c r="N10" s="615"/>
      <c r="O10" s="616" t="str">
        <f>IF(基本情報!$C$5="","",基本情報!$C$5)</f>
        <v/>
      </c>
      <c r="P10" s="616"/>
      <c r="Q10" s="616"/>
      <c r="R10" s="616"/>
      <c r="S10" s="616"/>
      <c r="T10" s="616"/>
      <c r="U10" s="616"/>
      <c r="V10" s="616"/>
      <c r="W10" s="616"/>
      <c r="X10" s="616"/>
    </row>
    <row r="12" spans="1:25" ht="17.25" customHeight="1">
      <c r="A12" s="638"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638"/>
      <c r="C12" s="638"/>
      <c r="D12" s="638"/>
      <c r="E12" s="638"/>
      <c r="F12" s="638"/>
      <c r="G12" s="638"/>
      <c r="H12" s="638"/>
      <c r="I12" s="638"/>
      <c r="J12" s="638"/>
      <c r="K12" s="638"/>
      <c r="L12" s="638"/>
      <c r="M12" s="638"/>
      <c r="N12" s="638"/>
      <c r="O12" s="638"/>
      <c r="P12" s="638"/>
      <c r="Q12" s="638"/>
      <c r="R12" s="638"/>
      <c r="S12" s="638"/>
      <c r="T12" s="638"/>
      <c r="U12" s="638"/>
      <c r="V12" s="638"/>
      <c r="W12" s="638"/>
      <c r="X12" s="638"/>
    </row>
    <row r="14" spans="1:25" ht="17.25" customHeight="1">
      <c r="A14" s="614" t="s">
        <v>196</v>
      </c>
      <c r="B14" s="614"/>
      <c r="C14" s="614"/>
      <c r="D14" s="614"/>
      <c r="E14" s="614"/>
      <c r="F14" s="614"/>
      <c r="G14" s="614"/>
      <c r="H14" s="614"/>
      <c r="I14" s="614"/>
      <c r="J14" s="614"/>
      <c r="K14" s="614"/>
      <c r="L14" s="614"/>
      <c r="M14" s="614"/>
      <c r="N14" s="614"/>
      <c r="O14" s="614"/>
      <c r="P14" s="614"/>
      <c r="Q14" s="614"/>
      <c r="R14" s="614"/>
      <c r="S14" s="614"/>
      <c r="T14" s="614"/>
      <c r="U14" s="614"/>
      <c r="V14" s="614"/>
      <c r="W14" s="614"/>
      <c r="X14" s="614"/>
    </row>
    <row r="15" spans="1:25" ht="17.25" customHeight="1">
      <c r="O15" s="70"/>
      <c r="P15" s="70"/>
    </row>
    <row r="16" spans="1:25" ht="17.25" customHeight="1">
      <c r="A16" s="637" t="s">
        <v>302</v>
      </c>
      <c r="B16" s="637"/>
      <c r="C16" s="637"/>
      <c r="D16" s="637"/>
      <c r="E16" s="637"/>
      <c r="F16" s="637"/>
      <c r="G16" s="638" t="str">
        <f>IF(基本情報!$C$1="","",基本情報!$C$1)</f>
        <v/>
      </c>
      <c r="H16" s="638"/>
      <c r="I16" s="638"/>
      <c r="J16" s="638"/>
      <c r="K16" s="638"/>
      <c r="L16" s="638"/>
      <c r="M16" s="638"/>
      <c r="N16" s="638"/>
      <c r="O16" s="638"/>
      <c r="P16" s="638"/>
      <c r="Q16" s="638"/>
      <c r="R16" s="638"/>
      <c r="S16" s="638"/>
      <c r="T16" s="638"/>
      <c r="U16" s="638"/>
      <c r="V16" s="638"/>
      <c r="W16" s="638"/>
      <c r="X16" s="638"/>
    </row>
    <row r="17" spans="1:24" ht="17.25" customHeight="1">
      <c r="A17" s="8"/>
      <c r="B17" s="8"/>
      <c r="C17" s="8"/>
      <c r="D17" s="8"/>
      <c r="E17" s="8"/>
      <c r="F17" s="8"/>
      <c r="G17" s="8"/>
    </row>
    <row r="18" spans="1:24" ht="17.25" customHeight="1">
      <c r="A18" s="637" t="s">
        <v>445</v>
      </c>
      <c r="B18" s="637"/>
      <c r="C18" s="637"/>
      <c r="D18" s="637"/>
      <c r="E18" s="637"/>
      <c r="F18" s="637"/>
      <c r="G18" s="638" t="str">
        <f>IF(基本情報!$C$2="","",基本情報!$C$2)</f>
        <v/>
      </c>
      <c r="H18" s="638"/>
      <c r="I18" s="638"/>
      <c r="J18" s="638"/>
      <c r="K18" s="638"/>
      <c r="L18" s="638"/>
      <c r="M18" s="638"/>
      <c r="N18" s="638"/>
      <c r="O18" s="638"/>
      <c r="P18" s="638"/>
      <c r="Q18" s="638"/>
      <c r="R18" s="638"/>
      <c r="S18" s="638"/>
      <c r="T18" s="638"/>
      <c r="U18" s="638"/>
      <c r="V18" s="638"/>
      <c r="W18" s="638"/>
      <c r="X18" s="638"/>
    </row>
    <row r="19" spans="1:24" ht="17.25" customHeight="1">
      <c r="A19" s="8"/>
      <c r="B19" s="8"/>
      <c r="C19" s="8"/>
      <c r="D19" s="8"/>
      <c r="E19" s="8"/>
      <c r="F19" s="8"/>
    </row>
    <row r="20" spans="1:24" ht="17.25" customHeight="1">
      <c r="A20" s="637" t="s">
        <v>947</v>
      </c>
      <c r="B20" s="637"/>
      <c r="C20" s="637"/>
      <c r="D20" s="637"/>
      <c r="E20" s="637"/>
      <c r="F20" s="637"/>
      <c r="G20" s="718" t="s">
        <v>175</v>
      </c>
      <c r="H20" s="718"/>
      <c r="I20" s="718"/>
      <c r="J20" s="718"/>
      <c r="K20" s="718"/>
      <c r="L20" s="718"/>
      <c r="M20" s="70"/>
      <c r="N20" s="70"/>
      <c r="O20" s="70"/>
      <c r="P20" s="70"/>
      <c r="Q20" s="70"/>
      <c r="R20" s="70"/>
    </row>
    <row r="21" spans="1:24" ht="17.25" customHeight="1">
      <c r="A21" s="20"/>
      <c r="B21" s="20"/>
      <c r="C21" s="20"/>
      <c r="D21" s="20"/>
      <c r="E21" s="8"/>
      <c r="F21" s="8"/>
    </row>
    <row r="22" spans="1:24" ht="17.25" customHeight="1">
      <c r="A22" s="637" t="s">
        <v>948</v>
      </c>
      <c r="B22" s="637"/>
      <c r="C22" s="637"/>
      <c r="D22" s="637"/>
      <c r="E22" s="637"/>
      <c r="F22" s="637"/>
      <c r="G22" s="701"/>
      <c r="H22" s="701"/>
      <c r="I22" s="701"/>
      <c r="J22" s="701"/>
      <c r="K22" s="701"/>
      <c r="L22" s="701"/>
      <c r="M22" s="701"/>
      <c r="N22" s="701"/>
      <c r="O22" s="701"/>
      <c r="P22" s="701"/>
      <c r="Q22" s="701"/>
      <c r="R22" s="701"/>
      <c r="S22" s="701"/>
      <c r="T22" s="701"/>
      <c r="U22" s="701"/>
      <c r="V22" s="701"/>
      <c r="W22" s="701"/>
      <c r="X22" s="701"/>
    </row>
    <row r="23" spans="1:24" ht="17.25" customHeight="1">
      <c r="A23" s="20"/>
      <c r="B23" s="20"/>
      <c r="C23" s="20"/>
      <c r="D23" s="20"/>
      <c r="E23" s="8"/>
      <c r="F23" s="8"/>
    </row>
    <row r="24" spans="1:24" ht="17.25" customHeight="1">
      <c r="A24" s="637" t="s">
        <v>949</v>
      </c>
      <c r="B24" s="637"/>
      <c r="C24" s="637"/>
      <c r="D24" s="637"/>
      <c r="E24" s="637"/>
      <c r="F24" s="637"/>
      <c r="G24" s="701"/>
      <c r="H24" s="701"/>
      <c r="I24" s="701"/>
      <c r="J24" s="701"/>
      <c r="K24" s="701"/>
      <c r="L24" s="701"/>
      <c r="M24" s="701"/>
      <c r="N24" s="701"/>
      <c r="O24" s="701"/>
      <c r="P24" s="701"/>
      <c r="Q24" s="701"/>
      <c r="R24" s="701"/>
      <c r="S24" s="701"/>
      <c r="T24" s="701"/>
      <c r="U24" s="701"/>
      <c r="V24" s="701"/>
      <c r="W24" s="701"/>
      <c r="X24" s="701"/>
    </row>
    <row r="26" spans="1:24" ht="17.25" customHeight="1">
      <c r="A26" s="637" t="s">
        <v>950</v>
      </c>
      <c r="B26" s="637"/>
      <c r="C26" s="637"/>
      <c r="D26" s="637"/>
      <c r="E26" s="637"/>
      <c r="F26" s="637"/>
      <c r="G26" s="701"/>
      <c r="H26" s="701"/>
      <c r="I26" s="701"/>
      <c r="J26" s="701"/>
      <c r="K26" s="701"/>
      <c r="L26" s="701"/>
      <c r="M26" s="701"/>
      <c r="N26" s="701"/>
      <c r="O26" s="701"/>
      <c r="P26" s="701"/>
      <c r="Q26" s="701"/>
      <c r="R26" s="701"/>
      <c r="S26" s="701"/>
      <c r="T26" s="701"/>
      <c r="U26" s="701"/>
      <c r="V26" s="701"/>
      <c r="W26" s="701"/>
      <c r="X26" s="701"/>
    </row>
    <row r="28" spans="1:24" ht="17.25" customHeight="1">
      <c r="A28" s="14" t="s">
        <v>951</v>
      </c>
    </row>
    <row r="29" spans="1:24" ht="17.25" customHeight="1">
      <c r="A29" s="20"/>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952</v>
      </c>
      <c r="Y1" s="142" t="s">
        <v>187</v>
      </c>
    </row>
    <row r="2" spans="1:25" ht="17.25" customHeight="1">
      <c r="T2" s="18"/>
      <c r="U2" s="18"/>
      <c r="V2" s="18"/>
      <c r="W2" s="18"/>
      <c r="X2" s="18"/>
    </row>
    <row r="3" spans="1:25" ht="17.25" customHeight="1">
      <c r="A3" s="759" t="s">
        <v>953</v>
      </c>
      <c r="B3" s="759"/>
      <c r="C3" s="759"/>
      <c r="D3" s="759"/>
      <c r="E3" s="759"/>
      <c r="F3" s="759"/>
      <c r="G3" s="759"/>
      <c r="H3" s="759"/>
      <c r="I3" s="759"/>
      <c r="J3" s="759"/>
      <c r="K3" s="759"/>
      <c r="L3" s="759"/>
      <c r="M3" s="759"/>
      <c r="N3" s="759"/>
      <c r="O3" s="759"/>
      <c r="P3" s="759"/>
      <c r="Q3" s="759"/>
      <c r="R3" s="759"/>
      <c r="S3" s="759"/>
      <c r="T3" s="759"/>
      <c r="U3" s="759"/>
      <c r="V3" s="759"/>
      <c r="W3" s="759"/>
      <c r="X3" s="759"/>
    </row>
    <row r="4" spans="1:25" ht="17.2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row>
    <row r="6" spans="1:25" ht="17.25" customHeight="1">
      <c r="O6" s="70"/>
      <c r="P6" s="70"/>
      <c r="S6" s="636" t="s">
        <v>175</v>
      </c>
      <c r="T6" s="636"/>
      <c r="U6" s="636"/>
      <c r="V6" s="636"/>
      <c r="W6" s="636"/>
      <c r="X6" s="636"/>
    </row>
    <row r="7" spans="1:25" ht="17.25" customHeight="1">
      <c r="A7" s="760" t="s">
        <v>954</v>
      </c>
      <c r="B7" s="760"/>
      <c r="C7" s="760"/>
      <c r="D7" s="760"/>
      <c r="E7" s="760"/>
      <c r="F7" s="760"/>
      <c r="G7" s="760"/>
      <c r="H7" s="760"/>
      <c r="I7" s="760"/>
      <c r="J7" s="760"/>
      <c r="K7" s="760"/>
      <c r="L7" s="760"/>
      <c r="M7" s="760"/>
      <c r="N7" s="760"/>
      <c r="O7" s="760"/>
      <c r="P7" s="760"/>
      <c r="Q7" s="760"/>
      <c r="R7" s="760"/>
      <c r="S7" s="760"/>
      <c r="T7" s="760"/>
      <c r="U7" s="760"/>
      <c r="V7" s="760"/>
      <c r="W7" s="760"/>
      <c r="X7" s="760"/>
    </row>
    <row r="8" spans="1:25" ht="17.25" customHeight="1">
      <c r="J8" s="615" t="s">
        <v>164</v>
      </c>
      <c r="K8" s="615"/>
      <c r="L8" s="615"/>
      <c r="M8" s="615"/>
      <c r="N8" s="615"/>
      <c r="O8" s="616" t="str">
        <f>IF(基本情報!$C$3="","",基本情報!$C$3)</f>
        <v/>
      </c>
      <c r="P8" s="616"/>
      <c r="Q8" s="616"/>
      <c r="R8" s="616"/>
      <c r="S8" s="616"/>
      <c r="T8" s="616"/>
      <c r="U8" s="616"/>
      <c r="V8" s="616"/>
      <c r="W8" s="616"/>
      <c r="X8" s="616"/>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194</v>
      </c>
      <c r="K10" s="615"/>
      <c r="L10" s="615"/>
      <c r="M10" s="615"/>
      <c r="N10" s="615"/>
      <c r="O10" s="616" t="str">
        <f>IF(基本情報!$C$5="","",基本情報!$C$5)</f>
        <v/>
      </c>
      <c r="P10" s="616"/>
      <c r="Q10" s="616"/>
      <c r="R10" s="616"/>
      <c r="S10" s="616"/>
      <c r="T10" s="616"/>
      <c r="U10" s="616"/>
      <c r="V10" s="616"/>
      <c r="W10" s="616"/>
      <c r="X10" s="616"/>
    </row>
    <row r="11" spans="1:25" ht="17.25" customHeight="1">
      <c r="G11" s="700" t="s">
        <v>202</v>
      </c>
      <c r="H11" s="700"/>
      <c r="I11" s="700"/>
      <c r="J11" s="615" t="s">
        <v>326</v>
      </c>
      <c r="K11" s="615"/>
      <c r="L11" s="615"/>
      <c r="M11" s="615"/>
      <c r="N11" s="615"/>
      <c r="O11" s="1307"/>
      <c r="P11" s="1307"/>
      <c r="Q11" s="1307"/>
      <c r="R11" s="1307"/>
      <c r="S11" s="1307"/>
      <c r="T11" s="1307"/>
      <c r="U11" s="1307"/>
      <c r="V11" s="1307"/>
      <c r="W11" s="1307"/>
      <c r="X11" s="1307"/>
    </row>
    <row r="12" spans="1:25" ht="17.25" customHeight="1">
      <c r="G12" s="700"/>
      <c r="H12" s="700"/>
      <c r="I12" s="700"/>
      <c r="J12" s="615" t="s">
        <v>955</v>
      </c>
      <c r="K12" s="615"/>
      <c r="L12" s="615"/>
      <c r="M12" s="615"/>
      <c r="N12" s="615"/>
      <c r="O12" s="1307"/>
      <c r="P12" s="1307"/>
      <c r="Q12" s="1307"/>
      <c r="R12" s="1307"/>
      <c r="S12" s="1307"/>
      <c r="T12" s="1307"/>
      <c r="U12" s="1307"/>
      <c r="V12" s="1307"/>
      <c r="W12" s="1307"/>
      <c r="X12" s="1307"/>
    </row>
    <row r="14" spans="1:25" ht="17.25" customHeight="1">
      <c r="A14" s="614" t="s">
        <v>196</v>
      </c>
      <c r="B14" s="614"/>
      <c r="C14" s="614"/>
      <c r="D14" s="614"/>
      <c r="E14" s="614"/>
      <c r="F14" s="614"/>
      <c r="G14" s="614"/>
      <c r="H14" s="614"/>
      <c r="I14" s="614"/>
      <c r="J14" s="614"/>
      <c r="K14" s="614"/>
      <c r="L14" s="614"/>
      <c r="M14" s="614"/>
      <c r="N14" s="614"/>
      <c r="O14" s="614"/>
      <c r="P14" s="614"/>
      <c r="Q14" s="614"/>
      <c r="R14" s="614"/>
      <c r="S14" s="614"/>
      <c r="T14" s="614"/>
      <c r="U14" s="614"/>
      <c r="V14" s="614"/>
      <c r="W14" s="614"/>
      <c r="X14" s="614"/>
    </row>
    <row r="16" spans="1:25" ht="17.25" customHeight="1">
      <c r="A16" s="637" t="s">
        <v>302</v>
      </c>
      <c r="B16" s="637"/>
      <c r="C16" s="637"/>
      <c r="D16" s="637"/>
      <c r="E16" s="637"/>
      <c r="F16" s="637"/>
      <c r="G16" s="638" t="str">
        <f>IF(基本情報!$C$1="","",基本情報!$C$1)</f>
        <v/>
      </c>
      <c r="H16" s="638"/>
      <c r="I16" s="638"/>
      <c r="J16" s="638"/>
      <c r="K16" s="638"/>
      <c r="L16" s="638"/>
      <c r="M16" s="638"/>
      <c r="N16" s="638"/>
      <c r="O16" s="638"/>
      <c r="P16" s="638"/>
      <c r="Q16" s="638"/>
      <c r="R16" s="638"/>
      <c r="S16" s="638"/>
      <c r="T16" s="638"/>
      <c r="U16" s="638"/>
      <c r="V16" s="638"/>
      <c r="W16" s="638"/>
      <c r="X16" s="638"/>
    </row>
    <row r="17" spans="1:24" ht="17.25" customHeight="1">
      <c r="A17" s="8"/>
      <c r="B17" s="8"/>
      <c r="C17" s="8"/>
      <c r="D17" s="8"/>
      <c r="E17" s="8"/>
      <c r="F17" s="8"/>
      <c r="G17" s="8"/>
    </row>
    <row r="18" spans="1:24" ht="17.25" customHeight="1">
      <c r="A18" s="637" t="s">
        <v>445</v>
      </c>
      <c r="B18" s="637"/>
      <c r="C18" s="637"/>
      <c r="D18" s="637"/>
      <c r="E18" s="637"/>
      <c r="F18" s="637"/>
      <c r="G18" s="638" t="str">
        <f>IF(基本情報!$C$2="","",基本情報!$C$2)</f>
        <v/>
      </c>
      <c r="H18" s="638"/>
      <c r="I18" s="638"/>
      <c r="J18" s="638"/>
      <c r="K18" s="638"/>
      <c r="L18" s="638"/>
      <c r="M18" s="638"/>
      <c r="N18" s="638"/>
      <c r="O18" s="638"/>
      <c r="P18" s="638"/>
      <c r="Q18" s="638"/>
      <c r="R18" s="638"/>
      <c r="S18" s="638"/>
      <c r="T18" s="638"/>
      <c r="U18" s="638"/>
      <c r="V18" s="638"/>
      <c r="W18" s="638"/>
      <c r="X18" s="638"/>
    </row>
    <row r="20" spans="1:24" ht="17.25" customHeight="1">
      <c r="A20" s="637" t="s">
        <v>956</v>
      </c>
      <c r="B20" s="637"/>
      <c r="C20" s="637"/>
      <c r="D20" s="637"/>
      <c r="E20" s="637"/>
      <c r="F20" s="637"/>
      <c r="G20" s="1302" t="s">
        <v>175</v>
      </c>
      <c r="H20" s="1302"/>
      <c r="I20" s="1302"/>
      <c r="J20" s="1302"/>
      <c r="K20" s="1302"/>
      <c r="L20" s="1302"/>
      <c r="M20" s="70" t="s">
        <v>928</v>
      </c>
      <c r="N20" s="1302" t="s">
        <v>175</v>
      </c>
      <c r="O20" s="1302"/>
      <c r="P20" s="1302"/>
      <c r="Q20" s="1302"/>
      <c r="R20" s="1302"/>
      <c r="S20" s="1302"/>
      <c r="T20" s="1" t="s">
        <v>566</v>
      </c>
      <c r="U20" s="1039"/>
      <c r="V20" s="1039"/>
      <c r="W20" s="650" t="s">
        <v>957</v>
      </c>
      <c r="X20" s="650"/>
    </row>
    <row r="22" spans="1:24" ht="17.25" customHeight="1">
      <c r="A22" s="637" t="s">
        <v>958</v>
      </c>
      <c r="B22" s="637"/>
      <c r="C22" s="637"/>
      <c r="D22" s="637"/>
      <c r="E22" s="637"/>
      <c r="F22" s="637"/>
      <c r="G22" s="1" t="s">
        <v>959</v>
      </c>
    </row>
    <row r="23" spans="1:24" ht="17.25" customHeight="1">
      <c r="G23" s="176" t="s">
        <v>960</v>
      </c>
      <c r="H23" s="176"/>
      <c r="I23" s="176"/>
      <c r="J23" s="176"/>
      <c r="K23" s="176"/>
      <c r="L23" s="176"/>
      <c r="M23" s="176"/>
      <c r="N23" s="176"/>
      <c r="O23" s="176"/>
      <c r="P23" s="176"/>
      <c r="Q23" s="176"/>
      <c r="R23" s="176"/>
      <c r="S23" s="176"/>
      <c r="T23" s="176"/>
      <c r="U23" s="176"/>
      <c r="V23" s="176"/>
      <c r="W23" s="176"/>
      <c r="X23" s="176"/>
    </row>
    <row r="24" spans="1:24" ht="17.25" customHeight="1">
      <c r="G24" s="1" t="s">
        <v>961</v>
      </c>
    </row>
    <row r="25" spans="1:24" ht="17.25" customHeight="1">
      <c r="G25" s="1" t="s">
        <v>962</v>
      </c>
    </row>
    <row r="26" spans="1:24" ht="17.25" customHeight="1">
      <c r="G26" s="1" t="s">
        <v>963</v>
      </c>
    </row>
    <row r="27" spans="1:24" ht="17.25" customHeight="1">
      <c r="G27" s="1" t="s">
        <v>964</v>
      </c>
    </row>
    <row r="28" spans="1:24" ht="17.25" customHeight="1">
      <c r="G28" s="1" t="s">
        <v>965</v>
      </c>
    </row>
    <row r="29" spans="1:24" ht="17.25" customHeight="1">
      <c r="N29" s="18"/>
    </row>
    <row r="30" spans="1:24" ht="17.25" customHeight="1">
      <c r="G30" s="614" t="s">
        <v>966</v>
      </c>
      <c r="H30" s="614"/>
      <c r="I30" s="614"/>
      <c r="J30" s="615" t="s">
        <v>165</v>
      </c>
      <c r="K30" s="615"/>
      <c r="L30" s="615"/>
      <c r="M30" s="615"/>
      <c r="N30" s="615"/>
      <c r="O30" s="1307"/>
      <c r="P30" s="1307"/>
      <c r="Q30" s="1307"/>
      <c r="R30" s="1307"/>
      <c r="S30" s="1307"/>
      <c r="T30" s="1307"/>
      <c r="U30" s="1307"/>
      <c r="V30" s="1307"/>
      <c r="W30" s="1307"/>
      <c r="X30" s="1307"/>
    </row>
    <row r="31" spans="1:24" ht="17.25" customHeight="1">
      <c r="G31" s="614"/>
      <c r="H31" s="614"/>
      <c r="I31" s="614"/>
      <c r="J31" s="615" t="s">
        <v>955</v>
      </c>
      <c r="K31" s="615"/>
      <c r="L31" s="615"/>
      <c r="M31" s="615"/>
      <c r="N31" s="615"/>
      <c r="O31" s="1307"/>
      <c r="P31" s="1307"/>
      <c r="Q31" s="1307"/>
      <c r="R31" s="1307"/>
      <c r="S31" s="1307"/>
      <c r="T31" s="1307"/>
      <c r="U31" s="1307"/>
      <c r="V31" s="1307"/>
      <c r="W31" s="1307"/>
      <c r="X31" s="1307"/>
    </row>
    <row r="32" spans="1:24" ht="17.25" customHeight="1">
      <c r="G32" s="70"/>
      <c r="H32" s="70"/>
      <c r="I32" s="70"/>
      <c r="J32" s="70"/>
      <c r="K32" s="70"/>
      <c r="L32" s="70"/>
      <c r="M32" s="93"/>
      <c r="N32" s="93"/>
      <c r="O32" s="93"/>
      <c r="P32" s="93"/>
      <c r="Q32" s="93"/>
      <c r="R32" s="93"/>
      <c r="S32" s="93"/>
      <c r="T32" s="93"/>
      <c r="U32" s="93"/>
    </row>
    <row r="33" spans="1:24" ht="17.25" customHeight="1">
      <c r="A33" s="637" t="s">
        <v>967</v>
      </c>
      <c r="B33" s="637"/>
      <c r="C33" s="637"/>
      <c r="D33" s="637"/>
      <c r="E33" s="637"/>
      <c r="F33" s="637"/>
    </row>
    <row r="34" spans="1:24" ht="17.25" customHeight="1">
      <c r="A34" s="70" t="s">
        <v>968</v>
      </c>
      <c r="B34" s="606" t="s">
        <v>969</v>
      </c>
      <c r="C34" s="606"/>
      <c r="D34" s="606"/>
      <c r="E34" s="606"/>
      <c r="F34" s="606"/>
      <c r="G34" s="830" t="s">
        <v>970</v>
      </c>
      <c r="H34" s="830"/>
      <c r="I34" s="830"/>
      <c r="J34" s="830"/>
      <c r="K34" s="830"/>
      <c r="L34" s="830"/>
      <c r="M34" s="830"/>
      <c r="N34" s="830"/>
      <c r="O34" s="830"/>
      <c r="P34" s="830"/>
      <c r="Q34" s="830"/>
      <c r="R34" s="830"/>
      <c r="S34" s="830"/>
      <c r="T34" s="830"/>
      <c r="U34" s="830"/>
      <c r="V34" s="830"/>
      <c r="W34" s="830"/>
      <c r="X34" s="830"/>
    </row>
    <row r="35" spans="1:24" ht="17.25" customHeight="1">
      <c r="A35" s="70"/>
      <c r="B35" s="1308"/>
      <c r="C35" s="1308"/>
      <c r="D35" s="1308"/>
      <c r="E35" s="1308"/>
      <c r="F35" s="1308"/>
      <c r="G35" s="686" t="s">
        <v>971</v>
      </c>
      <c r="H35" s="686"/>
      <c r="I35" s="686"/>
      <c r="J35" s="686"/>
      <c r="K35" s="686"/>
      <c r="L35" s="686"/>
      <c r="M35" s="626" t="s">
        <v>972</v>
      </c>
      <c r="N35" s="626"/>
      <c r="O35" s="626"/>
      <c r="P35" s="626"/>
      <c r="Q35" s="626"/>
      <c r="R35" s="626"/>
      <c r="S35" s="626" t="s">
        <v>973</v>
      </c>
      <c r="T35" s="626"/>
      <c r="U35" s="626"/>
      <c r="V35" s="626"/>
      <c r="W35" s="626"/>
      <c r="X35" s="626"/>
    </row>
    <row r="36" spans="1:24" ht="17.25" customHeight="1">
      <c r="A36" s="70"/>
      <c r="B36" s="1306" t="s">
        <v>974</v>
      </c>
      <c r="C36" s="1306"/>
      <c r="D36" s="1306"/>
      <c r="E36" s="1306"/>
      <c r="F36" s="1306"/>
      <c r="G36" s="786"/>
      <c r="H36" s="786"/>
      <c r="I36" s="786"/>
      <c r="J36" s="786"/>
      <c r="K36" s="786"/>
      <c r="L36" s="786"/>
      <c r="M36" s="725"/>
      <c r="N36" s="725"/>
      <c r="O36" s="725"/>
      <c r="P36" s="725"/>
      <c r="Q36" s="725"/>
      <c r="R36" s="725"/>
      <c r="S36" s="725"/>
      <c r="T36" s="725"/>
      <c r="U36" s="725"/>
      <c r="V36" s="725"/>
      <c r="W36" s="725"/>
      <c r="X36" s="725"/>
    </row>
    <row r="37" spans="1:24" ht="17.25" customHeight="1">
      <c r="A37" s="70"/>
      <c r="B37" s="1306" t="s">
        <v>975</v>
      </c>
      <c r="C37" s="1306"/>
      <c r="D37" s="1306"/>
      <c r="E37" s="1306"/>
      <c r="F37" s="1306"/>
      <c r="G37" s="786"/>
      <c r="H37" s="786"/>
      <c r="I37" s="786"/>
      <c r="J37" s="786"/>
      <c r="K37" s="786"/>
      <c r="L37" s="786"/>
      <c r="M37" s="725"/>
      <c r="N37" s="725"/>
      <c r="O37" s="725"/>
      <c r="P37" s="725"/>
      <c r="Q37" s="725"/>
      <c r="R37" s="725"/>
      <c r="S37" s="725"/>
      <c r="T37" s="725"/>
      <c r="U37" s="725"/>
      <c r="V37" s="725"/>
      <c r="W37" s="725"/>
      <c r="X37" s="725"/>
    </row>
    <row r="38" spans="1:24" ht="17.25" customHeight="1">
      <c r="A38" s="70"/>
      <c r="B38" s="1306" t="s">
        <v>976</v>
      </c>
      <c r="C38" s="1306"/>
      <c r="D38" s="1306"/>
      <c r="E38" s="1306"/>
      <c r="F38" s="1306"/>
      <c r="G38" s="786"/>
      <c r="H38" s="786"/>
      <c r="I38" s="786"/>
      <c r="J38" s="786"/>
      <c r="K38" s="786"/>
      <c r="L38" s="786"/>
      <c r="M38" s="725"/>
      <c r="N38" s="725"/>
      <c r="O38" s="725"/>
      <c r="P38" s="725"/>
      <c r="Q38" s="725"/>
      <c r="R38" s="725"/>
      <c r="S38" s="725"/>
      <c r="T38" s="725"/>
      <c r="U38" s="725"/>
      <c r="V38" s="725"/>
      <c r="W38" s="725"/>
      <c r="X38" s="725"/>
    </row>
    <row r="39" spans="1:24" ht="17.25" customHeight="1">
      <c r="A39" s="70" t="s">
        <v>968</v>
      </c>
      <c r="B39" s="606" t="s">
        <v>977</v>
      </c>
      <c r="C39" s="606"/>
      <c r="D39" s="606"/>
      <c r="E39" s="606"/>
      <c r="F39" s="606"/>
      <c r="G39" s="1309" t="s">
        <v>978</v>
      </c>
      <c r="H39" s="1309"/>
      <c r="I39" s="1309"/>
      <c r="J39" s="1309"/>
      <c r="K39" s="1309"/>
      <c r="L39" s="1309"/>
      <c r="M39" s="1309"/>
      <c r="N39" s="1309"/>
      <c r="O39" s="1309"/>
      <c r="P39" s="1309"/>
      <c r="Q39" s="1309"/>
      <c r="R39" s="1309"/>
      <c r="S39" s="1309"/>
      <c r="T39" s="1309"/>
      <c r="U39" s="1309"/>
      <c r="V39" s="1309"/>
      <c r="W39" s="1309"/>
      <c r="X39" s="1309"/>
    </row>
    <row r="40" spans="1:24" ht="17.25" customHeight="1">
      <c r="A40" s="70"/>
      <c r="B40" s="1308"/>
      <c r="C40" s="1308"/>
      <c r="D40" s="1308"/>
      <c r="E40" s="1308"/>
      <c r="F40" s="1308"/>
      <c r="G40" s="686" t="s">
        <v>971</v>
      </c>
      <c r="H40" s="686"/>
      <c r="I40" s="686"/>
      <c r="J40" s="686"/>
      <c r="K40" s="686"/>
      <c r="L40" s="686"/>
      <c r="M40" s="626" t="s">
        <v>972</v>
      </c>
      <c r="N40" s="626"/>
      <c r="O40" s="626"/>
      <c r="P40" s="626"/>
      <c r="Q40" s="626"/>
      <c r="R40" s="626"/>
      <c r="S40" s="626" t="s">
        <v>973</v>
      </c>
      <c r="T40" s="626"/>
      <c r="U40" s="626"/>
      <c r="V40" s="626"/>
      <c r="W40" s="626"/>
      <c r="X40" s="626"/>
    </row>
    <row r="41" spans="1:24" ht="17.25" customHeight="1">
      <c r="A41" s="70"/>
      <c r="B41" s="1306" t="s">
        <v>976</v>
      </c>
      <c r="C41" s="1306"/>
      <c r="D41" s="1306"/>
      <c r="E41" s="1306"/>
      <c r="F41" s="1306"/>
      <c r="G41" s="786"/>
      <c r="H41" s="786"/>
      <c r="I41" s="786"/>
      <c r="J41" s="786"/>
      <c r="K41" s="786"/>
      <c r="L41" s="786"/>
      <c r="M41" s="725"/>
      <c r="N41" s="725"/>
      <c r="O41" s="725"/>
      <c r="P41" s="725"/>
      <c r="Q41" s="725"/>
      <c r="R41" s="725"/>
      <c r="S41" s="725"/>
      <c r="T41" s="725"/>
      <c r="U41" s="725"/>
      <c r="V41" s="725"/>
      <c r="W41" s="725"/>
      <c r="X41" s="725"/>
    </row>
    <row r="42" spans="1:24" ht="17.25" customHeight="1">
      <c r="A42" s="70" t="s">
        <v>968</v>
      </c>
      <c r="B42" s="606" t="s">
        <v>979</v>
      </c>
      <c r="C42" s="606"/>
      <c r="D42" s="606"/>
      <c r="E42" s="606"/>
      <c r="F42" s="606"/>
      <c r="G42" s="1310" t="str">
        <f>IF(基本情報!$C$4="","",基本情報!$C$4)</f>
        <v/>
      </c>
      <c r="H42" s="1311"/>
      <c r="I42" s="1311"/>
      <c r="J42" s="1311"/>
      <c r="K42" s="1311"/>
      <c r="L42" s="1311"/>
      <c r="M42" s="1311"/>
      <c r="N42" s="1311"/>
      <c r="O42" s="1311"/>
      <c r="P42" s="1311"/>
      <c r="Q42" s="1311"/>
      <c r="R42" s="1311"/>
      <c r="S42" s="1311"/>
      <c r="T42" s="1311"/>
      <c r="U42" s="1311"/>
      <c r="V42" s="1311"/>
      <c r="W42" s="1311"/>
      <c r="X42" s="1312"/>
    </row>
    <row r="43" spans="1:24" ht="17.25" customHeight="1">
      <c r="A43" s="70"/>
      <c r="B43" s="1308"/>
      <c r="C43" s="1308"/>
      <c r="D43" s="1308"/>
      <c r="E43" s="1308"/>
      <c r="F43" s="1308"/>
      <c r="G43" s="686" t="s">
        <v>971</v>
      </c>
      <c r="H43" s="686"/>
      <c r="I43" s="686"/>
      <c r="J43" s="686"/>
      <c r="K43" s="686"/>
      <c r="L43" s="686"/>
      <c r="M43" s="626" t="s">
        <v>972</v>
      </c>
      <c r="N43" s="626"/>
      <c r="O43" s="626"/>
      <c r="P43" s="626"/>
      <c r="Q43" s="626"/>
      <c r="R43" s="626"/>
      <c r="S43" s="626" t="s">
        <v>973</v>
      </c>
      <c r="T43" s="626"/>
      <c r="U43" s="626"/>
      <c r="V43" s="626"/>
      <c r="W43" s="626"/>
      <c r="X43" s="626"/>
    </row>
    <row r="44" spans="1:24" ht="17.25" customHeight="1">
      <c r="A44" s="70"/>
      <c r="B44" s="1306" t="s">
        <v>522</v>
      </c>
      <c r="C44" s="1306"/>
      <c r="D44" s="1306"/>
      <c r="E44" s="1306"/>
      <c r="F44" s="1306"/>
      <c r="G44" s="763" t="str">
        <f>IF(O11="","",O11)</f>
        <v/>
      </c>
      <c r="H44" s="763"/>
      <c r="I44" s="763"/>
      <c r="J44" s="763"/>
      <c r="K44" s="763"/>
      <c r="L44" s="763"/>
      <c r="M44" s="725"/>
      <c r="N44" s="725"/>
      <c r="O44" s="725"/>
      <c r="P44" s="725"/>
      <c r="Q44" s="725"/>
      <c r="R44" s="725"/>
      <c r="S44" s="725"/>
      <c r="T44" s="725"/>
      <c r="U44" s="725"/>
      <c r="V44" s="725"/>
      <c r="W44" s="725"/>
      <c r="X44" s="725"/>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980</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S7" s="81"/>
      <c r="T7" s="81"/>
      <c r="U7" s="81"/>
      <c r="V7" s="81"/>
      <c r="W7" s="81"/>
      <c r="X7" s="81"/>
    </row>
    <row r="8" spans="1:25" ht="17.25" customHeight="1">
      <c r="A8" s="639" t="s">
        <v>981</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0" spans="1:25" ht="17.25" customHeight="1">
      <c r="A10" s="1314" t="s">
        <v>982</v>
      </c>
      <c r="B10" s="1314"/>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row>
    <row r="12" spans="1:25" ht="17.25" customHeight="1">
      <c r="O12" s="70"/>
      <c r="P12" s="70"/>
      <c r="S12" s="636" t="s">
        <v>175</v>
      </c>
      <c r="T12" s="636"/>
      <c r="U12" s="636"/>
      <c r="V12" s="636"/>
      <c r="W12" s="636"/>
      <c r="X12" s="636"/>
    </row>
    <row r="13" spans="1:25" ht="17.25" customHeight="1">
      <c r="A13" s="1" t="s">
        <v>193</v>
      </c>
      <c r="E13" s="70"/>
      <c r="L13" s="70"/>
    </row>
    <row r="14" spans="1:25" ht="17.25" customHeight="1">
      <c r="J14" s="615" t="s">
        <v>164</v>
      </c>
      <c r="K14" s="615"/>
      <c r="L14" s="615"/>
      <c r="M14" s="615"/>
      <c r="N14" s="615"/>
      <c r="O14" s="616" t="str">
        <f>IF(基本情報!$C$3="","",基本情報!$C$3)</f>
        <v/>
      </c>
      <c r="P14" s="616"/>
      <c r="Q14" s="616"/>
      <c r="R14" s="616"/>
      <c r="S14" s="616"/>
      <c r="T14" s="616"/>
      <c r="U14" s="616"/>
      <c r="V14" s="616"/>
      <c r="W14" s="616"/>
      <c r="X14" s="616"/>
    </row>
    <row r="15" spans="1:25" ht="17.25" customHeight="1">
      <c r="G15" s="614" t="s">
        <v>163</v>
      </c>
      <c r="H15" s="614"/>
      <c r="I15" s="614"/>
      <c r="J15" s="615" t="s">
        <v>165</v>
      </c>
      <c r="K15" s="615"/>
      <c r="L15" s="615"/>
      <c r="M15" s="615"/>
      <c r="N15" s="615"/>
      <c r="O15" s="616" t="str">
        <f>IF(基本情報!$C$4="","",基本情報!$C$4)</f>
        <v/>
      </c>
      <c r="P15" s="616"/>
      <c r="Q15" s="616"/>
      <c r="R15" s="616"/>
      <c r="S15" s="616"/>
      <c r="T15" s="616"/>
      <c r="U15" s="616"/>
      <c r="V15" s="616"/>
      <c r="W15" s="616"/>
      <c r="X15" s="616"/>
    </row>
    <row r="16" spans="1:25" ht="17.25" customHeight="1">
      <c r="J16" s="615" t="s">
        <v>194</v>
      </c>
      <c r="K16" s="615"/>
      <c r="L16" s="615"/>
      <c r="M16" s="615"/>
      <c r="N16" s="615"/>
      <c r="O16" s="616" t="str">
        <f>IF(基本情報!$C$5="","",基本情報!$C$5)</f>
        <v/>
      </c>
      <c r="P16" s="616"/>
      <c r="Q16" s="616"/>
      <c r="R16" s="616"/>
      <c r="S16" s="616"/>
      <c r="T16" s="616"/>
      <c r="U16" s="616"/>
      <c r="V16" s="616"/>
      <c r="W16" s="616"/>
      <c r="X16" s="616"/>
    </row>
    <row r="17" spans="1:24" ht="17.25" customHeight="1">
      <c r="J17" s="614"/>
      <c r="K17" s="614"/>
      <c r="L17" s="1313"/>
      <c r="M17" s="650"/>
      <c r="O17" s="8"/>
      <c r="X17" s="70"/>
    </row>
    <row r="18" spans="1:24" ht="17.25" customHeight="1">
      <c r="A18" s="1" t="s">
        <v>983</v>
      </c>
    </row>
    <row r="20" spans="1:24" ht="17.25" customHeight="1">
      <c r="A20" s="614" t="s">
        <v>196</v>
      </c>
      <c r="B20" s="614"/>
      <c r="C20" s="614"/>
      <c r="D20" s="614"/>
      <c r="E20" s="614"/>
      <c r="F20" s="614"/>
      <c r="G20" s="614"/>
      <c r="H20" s="614"/>
      <c r="I20" s="614"/>
      <c r="J20" s="614"/>
      <c r="K20" s="614"/>
      <c r="L20" s="614"/>
      <c r="M20" s="614"/>
      <c r="N20" s="614"/>
      <c r="O20" s="614"/>
      <c r="P20" s="614"/>
      <c r="Q20" s="614"/>
      <c r="R20" s="614"/>
      <c r="S20" s="614"/>
      <c r="T20" s="614"/>
      <c r="U20" s="614"/>
      <c r="V20" s="614"/>
      <c r="W20" s="614"/>
      <c r="X20" s="614"/>
    </row>
    <row r="21" spans="1:24" ht="17.25" customHeight="1">
      <c r="L21" s="70"/>
      <c r="M21" s="70"/>
    </row>
    <row r="22" spans="1:24" ht="17.25" customHeight="1">
      <c r="A22" s="637" t="s">
        <v>302</v>
      </c>
      <c r="B22" s="637"/>
      <c r="C22" s="637"/>
      <c r="D22" s="637"/>
      <c r="E22" s="637"/>
      <c r="F22" s="637"/>
      <c r="G22" s="638" t="str">
        <f>IF(基本情報!$C$1="","",基本情報!$C$1)</f>
        <v/>
      </c>
      <c r="H22" s="638"/>
      <c r="I22" s="638"/>
      <c r="J22" s="638"/>
      <c r="K22" s="638"/>
      <c r="L22" s="638"/>
      <c r="M22" s="638"/>
      <c r="N22" s="638"/>
      <c r="O22" s="638"/>
      <c r="P22" s="638"/>
      <c r="Q22" s="638"/>
      <c r="R22" s="638"/>
      <c r="S22" s="638"/>
      <c r="T22" s="638"/>
      <c r="U22" s="638"/>
      <c r="V22" s="638"/>
      <c r="W22" s="638"/>
      <c r="X22" s="638"/>
    </row>
    <row r="23" spans="1:24" ht="17.25" customHeight="1">
      <c r="A23" s="8"/>
      <c r="B23" s="8"/>
      <c r="C23" s="8"/>
      <c r="D23" s="8"/>
      <c r="E23" s="8"/>
      <c r="F23" s="8"/>
      <c r="G23" s="8"/>
    </row>
    <row r="24" spans="1:24" ht="17.25" customHeight="1">
      <c r="A24" s="637" t="s">
        <v>445</v>
      </c>
      <c r="B24" s="637"/>
      <c r="C24" s="637"/>
      <c r="D24" s="637"/>
      <c r="E24" s="637"/>
      <c r="F24" s="637"/>
      <c r="G24" s="638" t="str">
        <f>IF(基本情報!$C$2="","",基本情報!$C$2)</f>
        <v/>
      </c>
      <c r="H24" s="638"/>
      <c r="I24" s="638"/>
      <c r="J24" s="638"/>
      <c r="K24" s="638"/>
      <c r="L24" s="638"/>
      <c r="M24" s="638"/>
      <c r="N24" s="638"/>
      <c r="O24" s="638"/>
      <c r="P24" s="638"/>
      <c r="Q24" s="638"/>
      <c r="R24" s="638"/>
      <c r="S24" s="638"/>
      <c r="T24" s="638"/>
      <c r="U24" s="638"/>
      <c r="V24" s="638"/>
      <c r="W24" s="638"/>
      <c r="X24" s="638"/>
    </row>
    <row r="25" spans="1:24" ht="17.25" customHeight="1">
      <c r="A25" s="8"/>
      <c r="B25" s="8"/>
      <c r="C25" s="8"/>
      <c r="D25" s="8"/>
      <c r="E25" s="8"/>
      <c r="F25" s="8"/>
      <c r="G25" s="20"/>
      <c r="H25" s="20"/>
    </row>
    <row r="26" spans="1:24" ht="17.25" customHeight="1">
      <c r="A26" s="637" t="s">
        <v>572</v>
      </c>
      <c r="B26" s="637"/>
      <c r="C26" s="637"/>
      <c r="D26" s="637"/>
      <c r="E26" s="637"/>
      <c r="F26" s="637"/>
      <c r="G26" s="1315" t="str">
        <f>IF(基本情報!$C$21="","",基本情報!$C$21)</f>
        <v/>
      </c>
      <c r="H26" s="1315"/>
      <c r="I26" s="1315"/>
      <c r="J26" s="70" t="s">
        <v>562</v>
      </c>
      <c r="K26" s="1315" t="str">
        <f>IF(基本情報!$C$22="","",基本情報!$C$22)</f>
        <v/>
      </c>
      <c r="L26" s="1315"/>
      <c r="M26" s="1315"/>
      <c r="N26" s="70" t="s">
        <v>984</v>
      </c>
    </row>
    <row r="27" spans="1:24" ht="17.25" customHeight="1">
      <c r="G27" s="20"/>
      <c r="H27" s="20"/>
    </row>
    <row r="28" spans="1:24" ht="17.25" customHeight="1">
      <c r="A28" s="637" t="s">
        <v>446</v>
      </c>
      <c r="B28" s="637"/>
      <c r="C28" s="637"/>
      <c r="D28" s="637"/>
      <c r="E28" s="637"/>
      <c r="F28" s="637"/>
      <c r="G28" s="819" t="str">
        <f>IF(基本情報!$C$13="","",基本情報!$C$13)</f>
        <v>令和　年　月　日</v>
      </c>
      <c r="H28" s="819"/>
      <c r="I28" s="819"/>
      <c r="J28" s="819"/>
      <c r="K28" s="819"/>
      <c r="L28" s="819"/>
      <c r="M28" s="70"/>
    </row>
    <row r="29" spans="1:24" ht="17.25" customHeight="1">
      <c r="A29" s="8"/>
      <c r="B29" s="8"/>
      <c r="C29" s="8"/>
      <c r="D29" s="8"/>
      <c r="E29" s="8"/>
      <c r="F29" s="8"/>
    </row>
    <row r="30" spans="1:24" ht="17.25" customHeight="1">
      <c r="A30" s="637" t="s">
        <v>447</v>
      </c>
      <c r="B30" s="637"/>
      <c r="C30" s="637"/>
      <c r="D30" s="637"/>
      <c r="E30" s="637"/>
      <c r="F30" s="637"/>
      <c r="G30" s="758" t="str">
        <f>IF(基本情報!$C$14="","",基本情報!$C$14)</f>
        <v>令和　年　月　日</v>
      </c>
      <c r="H30" s="758"/>
      <c r="I30" s="758"/>
      <c r="J30" s="758"/>
      <c r="K30" s="758"/>
      <c r="L30" s="758"/>
      <c r="M30" s="70"/>
    </row>
    <row r="32" spans="1:24" ht="17.25" customHeight="1">
      <c r="A32" s="637" t="s">
        <v>985</v>
      </c>
      <c r="B32" s="637"/>
      <c r="C32" s="637"/>
      <c r="D32" s="637"/>
      <c r="E32" s="637"/>
      <c r="F32" s="637"/>
      <c r="G32" s="718" t="s">
        <v>175</v>
      </c>
      <c r="H32" s="718"/>
      <c r="I32" s="718"/>
      <c r="J32" s="718"/>
      <c r="K32" s="718"/>
      <c r="L32" s="718"/>
      <c r="M32" s="70"/>
    </row>
    <row r="35" spans="1:24" ht="17.25" customHeight="1">
      <c r="G35" s="230"/>
    </row>
    <row r="38" spans="1:24" ht="17.25" customHeight="1">
      <c r="G38" s="230"/>
      <c r="H38" s="8"/>
      <c r="I38" s="8"/>
      <c r="J38" s="8"/>
    </row>
    <row r="39" spans="1:24" ht="17.25" customHeight="1">
      <c r="G39" s="230"/>
      <c r="K39" s="70"/>
      <c r="L39" s="70"/>
      <c r="M39" s="70"/>
      <c r="N39" s="70"/>
      <c r="O39" s="70"/>
      <c r="P39" s="70"/>
      <c r="Q39" s="70"/>
      <c r="R39" s="70"/>
    </row>
    <row r="40" spans="1:24" ht="17.25" customHeight="1">
      <c r="G40" s="230"/>
    </row>
    <row r="41" spans="1:24" ht="17.25" customHeight="1">
      <c r="G41" s="230"/>
    </row>
    <row r="42" spans="1:24" ht="17.25" customHeight="1">
      <c r="G42" s="230"/>
      <c r="K42" s="70"/>
      <c r="L42" s="70"/>
      <c r="M42" s="70"/>
      <c r="N42" s="70"/>
      <c r="O42" s="70"/>
      <c r="P42" s="70"/>
      <c r="Q42" s="70"/>
      <c r="R42" s="70"/>
    </row>
    <row r="43" spans="1:24" ht="17.2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9"/>
  <sheetViews>
    <sheetView view="pageBreakPreview" zoomScaleNormal="100" zoomScaleSheetLayoutView="100" workbookViewId="0">
      <selection activeCell="A8" sqref="A8:X9"/>
    </sheetView>
  </sheetViews>
  <sheetFormatPr defaultColWidth="9" defaultRowHeight="17.25" customHeight="1"/>
  <cols>
    <col min="1" max="36" width="3.6640625" style="1" customWidth="1"/>
    <col min="37" max="60" width="9" style="1" customWidth="1"/>
    <col min="61" max="16384" width="9" style="1"/>
  </cols>
  <sheetData>
    <row r="1" spans="1:37" ht="17.25" customHeight="1">
      <c r="AJ1" s="18" t="s">
        <v>986</v>
      </c>
      <c r="AK1" s="142" t="s">
        <v>187</v>
      </c>
    </row>
    <row r="2" spans="1:37" s="70" customFormat="1" ht="17.25" customHeight="1">
      <c r="Y2" s="1318" t="s">
        <v>987</v>
      </c>
      <c r="Z2" s="1319"/>
      <c r="AA2" s="1319"/>
      <c r="AB2" s="1319"/>
      <c r="AC2" s="1319"/>
      <c r="AD2" s="1319"/>
      <c r="AE2" s="1319"/>
      <c r="AF2" s="1319"/>
      <c r="AG2" s="1316" t="s">
        <v>988</v>
      </c>
      <c r="AH2" s="1316"/>
      <c r="AI2" s="1316"/>
      <c r="AJ2" s="1317"/>
    </row>
    <row r="3" spans="1:37" ht="17.25" customHeight="1">
      <c r="Y3" s="626" t="s">
        <v>188</v>
      </c>
      <c r="Z3" s="626"/>
      <c r="AA3" s="626"/>
      <c r="AB3" s="686" t="s">
        <v>189</v>
      </c>
      <c r="AC3" s="686"/>
      <c r="AD3" s="686"/>
      <c r="AE3" s="686"/>
      <c r="AF3" s="686"/>
      <c r="AG3" s="686"/>
      <c r="AH3" s="859" t="s">
        <v>989</v>
      </c>
      <c r="AI3" s="859"/>
      <c r="AJ3" s="1323"/>
    </row>
    <row r="4" spans="1:37" ht="17.25" customHeight="1">
      <c r="Y4" s="626"/>
      <c r="Z4" s="626"/>
      <c r="AA4" s="626"/>
      <c r="AB4" s="686" t="s">
        <v>190</v>
      </c>
      <c r="AC4" s="686"/>
      <c r="AD4" s="686"/>
      <c r="AE4" s="626" t="s">
        <v>191</v>
      </c>
      <c r="AF4" s="626"/>
      <c r="AG4" s="626"/>
      <c r="AH4" s="1323"/>
      <c r="AI4" s="1323"/>
      <c r="AJ4" s="1323"/>
    </row>
    <row r="5" spans="1:37" ht="17.25" customHeight="1">
      <c r="Y5" s="626"/>
      <c r="Z5" s="626"/>
      <c r="AA5" s="626"/>
      <c r="AB5" s="640"/>
      <c r="AC5" s="640"/>
      <c r="AD5" s="640"/>
      <c r="AE5" s="640"/>
      <c r="AF5" s="640"/>
      <c r="AG5" s="640"/>
      <c r="AH5" s="1324"/>
      <c r="AI5" s="1324"/>
      <c r="AJ5" s="1324"/>
    </row>
    <row r="6" spans="1:37" ht="17.25" customHeight="1">
      <c r="Y6" s="626"/>
      <c r="Z6" s="626"/>
      <c r="AA6" s="626"/>
      <c r="AB6" s="640"/>
      <c r="AC6" s="640"/>
      <c r="AD6" s="640"/>
      <c r="AE6" s="640"/>
      <c r="AF6" s="640"/>
      <c r="AG6" s="640"/>
      <c r="AH6" s="1324"/>
      <c r="AI6" s="1324"/>
      <c r="AJ6" s="1324"/>
    </row>
    <row r="7" spans="1:37" ht="17.25" customHeight="1">
      <c r="Y7" s="626"/>
      <c r="Z7" s="626"/>
      <c r="AA7" s="626"/>
      <c r="AB7" s="640"/>
      <c r="AC7" s="640"/>
      <c r="AD7" s="640"/>
      <c r="AE7" s="640"/>
      <c r="AF7" s="640"/>
      <c r="AG7" s="640"/>
      <c r="AH7" s="1324"/>
      <c r="AI7" s="1324"/>
      <c r="AJ7" s="1324"/>
    </row>
    <row r="8" spans="1:37" ht="17.25" customHeight="1">
      <c r="AA8" s="70"/>
      <c r="AH8" s="70"/>
      <c r="AI8" s="70"/>
      <c r="AJ8" s="70"/>
    </row>
    <row r="10" spans="1:37" ht="17.25" customHeight="1">
      <c r="A10" s="1320" t="str">
        <f>IF(基本情報!$C$1="","",基本情報!$C$1)</f>
        <v/>
      </c>
      <c r="B10" s="1320"/>
      <c r="C10" s="1320"/>
      <c r="D10" s="1320"/>
      <c r="E10" s="1320"/>
      <c r="F10" s="1320"/>
      <c r="G10" s="1320"/>
      <c r="H10" s="1320"/>
      <c r="I10" s="1320"/>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c r="AJ10" s="1320"/>
    </row>
    <row r="11" spans="1:37" ht="17.25" customHeight="1">
      <c r="A11" s="1320"/>
      <c r="B11" s="1320"/>
      <c r="C11" s="1320"/>
      <c r="D11" s="1320"/>
      <c r="E11" s="1320"/>
      <c r="F11" s="1320"/>
      <c r="G11" s="1320"/>
      <c r="H11" s="1320"/>
      <c r="I11" s="1320"/>
      <c r="J11" s="1320"/>
      <c r="K11" s="1320"/>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row>
    <row r="14" spans="1:37" ht="17.25" customHeight="1">
      <c r="A14" s="1321" t="s">
        <v>990</v>
      </c>
      <c r="B14" s="1321"/>
      <c r="C14" s="1321"/>
      <c r="D14" s="1321"/>
      <c r="E14" s="1321"/>
      <c r="F14" s="1321"/>
      <c r="G14" s="1321"/>
      <c r="H14" s="1321"/>
      <c r="I14" s="1321"/>
      <c r="J14" s="1321"/>
      <c r="K14" s="1321"/>
      <c r="L14" s="1321"/>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row>
    <row r="15" spans="1:37" ht="17.25" customHeight="1">
      <c r="A15" s="1321"/>
      <c r="B15" s="1321"/>
      <c r="C15" s="1321"/>
      <c r="D15" s="1321"/>
      <c r="E15" s="1321"/>
      <c r="F15" s="1321"/>
      <c r="G15" s="1321"/>
      <c r="H15" s="1321"/>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37" ht="17.25" customHeight="1">
      <c r="A16" s="1322" t="s">
        <v>991</v>
      </c>
      <c r="B16" s="1322"/>
      <c r="C16" s="1322"/>
      <c r="D16" s="1322"/>
      <c r="E16" s="1322"/>
      <c r="F16" s="1322"/>
      <c r="G16" s="1322"/>
      <c r="H16" s="1322"/>
      <c r="I16" s="1322"/>
      <c r="J16" s="1322"/>
      <c r="K16" s="1322"/>
      <c r="L16" s="1322"/>
      <c r="M16" s="1322"/>
      <c r="N16" s="1322"/>
      <c r="O16" s="1322"/>
      <c r="P16" s="1322"/>
      <c r="Q16" s="1322"/>
      <c r="R16" s="1322"/>
      <c r="S16" s="1322"/>
      <c r="T16" s="1322"/>
      <c r="U16" s="1322"/>
      <c r="V16" s="1322"/>
      <c r="W16" s="1322"/>
      <c r="X16" s="1322"/>
      <c r="Y16" s="1322"/>
      <c r="Z16" s="1322"/>
      <c r="AA16" s="1322"/>
      <c r="AB16" s="1322"/>
      <c r="AC16" s="1322"/>
      <c r="AD16" s="1322"/>
      <c r="AE16" s="1322"/>
      <c r="AF16" s="1322"/>
      <c r="AG16" s="1322"/>
      <c r="AH16" s="1322"/>
      <c r="AI16" s="1322"/>
      <c r="AJ16" s="1322"/>
    </row>
    <row r="17" spans="1:36" ht="17.25" customHeight="1">
      <c r="A17" s="1322"/>
      <c r="B17" s="1322"/>
      <c r="C17" s="1322"/>
      <c r="D17" s="1322"/>
      <c r="E17" s="1322"/>
      <c r="F17" s="1322"/>
      <c r="G17" s="1322"/>
      <c r="H17" s="1322"/>
      <c r="I17" s="1322"/>
      <c r="J17" s="1322"/>
      <c r="K17" s="1322"/>
      <c r="L17" s="1322"/>
      <c r="M17" s="1322"/>
      <c r="N17" s="1322"/>
      <c r="O17" s="1322"/>
      <c r="P17" s="1322"/>
      <c r="Q17" s="1322"/>
      <c r="R17" s="1322"/>
      <c r="S17" s="1322"/>
      <c r="T17" s="1322"/>
      <c r="U17" s="1322"/>
      <c r="V17" s="1322"/>
      <c r="W17" s="1322"/>
      <c r="X17" s="1322"/>
      <c r="Y17" s="1322"/>
      <c r="Z17" s="1322"/>
      <c r="AA17" s="1322"/>
      <c r="AB17" s="1322"/>
      <c r="AC17" s="1322"/>
      <c r="AD17" s="1322"/>
      <c r="AE17" s="1322"/>
      <c r="AF17" s="1322"/>
      <c r="AG17" s="1322"/>
      <c r="AH17" s="1322"/>
      <c r="AI17" s="1322"/>
      <c r="AJ17" s="1322"/>
    </row>
    <row r="18" spans="1:36" ht="17.2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row>
    <row r="20" spans="1:36" ht="17.25" customHeight="1">
      <c r="H20" s="1325" t="s">
        <v>992</v>
      </c>
      <c r="I20" s="1325"/>
      <c r="J20" s="1325"/>
      <c r="K20" s="1326" t="str">
        <f>IF(基本情報!$C$13="","",基本情報!$C$13)</f>
        <v>令和　年　月　日</v>
      </c>
      <c r="L20" s="1326"/>
      <c r="M20" s="1326"/>
      <c r="N20" s="1326"/>
      <c r="O20" s="1326"/>
      <c r="P20" s="1326"/>
      <c r="Q20" s="1326"/>
      <c r="R20" s="1326"/>
      <c r="S20" s="1325" t="s">
        <v>414</v>
      </c>
      <c r="T20" s="1325"/>
      <c r="U20" s="1325"/>
      <c r="V20" s="1327" t="s">
        <v>175</v>
      </c>
      <c r="W20" s="1327"/>
      <c r="X20" s="1327"/>
      <c r="Y20" s="1327"/>
      <c r="Z20" s="1327"/>
      <c r="AA20" s="1327"/>
      <c r="AB20" s="1327"/>
      <c r="AC20" s="1327"/>
    </row>
    <row r="21" spans="1:36" ht="17.25" customHeight="1">
      <c r="H21" s="1325"/>
      <c r="I21" s="1325"/>
      <c r="J21" s="1325"/>
      <c r="K21" s="1326"/>
      <c r="L21" s="1326"/>
      <c r="M21" s="1326"/>
      <c r="N21" s="1326"/>
      <c r="O21" s="1326"/>
      <c r="P21" s="1326"/>
      <c r="Q21" s="1326"/>
      <c r="R21" s="1326"/>
      <c r="S21" s="1325"/>
      <c r="T21" s="1325"/>
      <c r="U21" s="1325"/>
      <c r="V21" s="1327"/>
      <c r="W21" s="1327"/>
      <c r="X21" s="1327"/>
      <c r="Y21" s="1327"/>
      <c r="Z21" s="1327"/>
      <c r="AA21" s="1327"/>
      <c r="AB21" s="1327"/>
      <c r="AC21" s="1327"/>
    </row>
    <row r="22" spans="1:36" ht="17.25" customHeight="1">
      <c r="G22" s="23"/>
      <c r="H22" s="23"/>
      <c r="I22" s="23"/>
      <c r="J22" s="23"/>
      <c r="K22" s="23"/>
      <c r="L22" s="23"/>
      <c r="M22" s="23"/>
      <c r="N22" s="23"/>
      <c r="O22" s="23"/>
      <c r="P22" s="23"/>
      <c r="Q22" s="23"/>
      <c r="R22" s="23"/>
      <c r="S22" s="23"/>
      <c r="T22" s="23"/>
      <c r="U22" s="23"/>
      <c r="V22" s="23"/>
      <c r="W22" s="23"/>
      <c r="X22" s="23"/>
      <c r="Y22" s="23"/>
      <c r="Z22" s="23"/>
      <c r="AA22" s="23"/>
    </row>
    <row r="24" spans="1:36" ht="17.25" customHeight="1">
      <c r="A24" s="614" t="s">
        <v>993</v>
      </c>
      <c r="B24" s="614"/>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614"/>
    </row>
    <row r="27" spans="1:36" ht="17.25" customHeight="1">
      <c r="V27" s="615" t="s">
        <v>164</v>
      </c>
      <c r="W27" s="615"/>
      <c r="X27" s="615"/>
      <c r="Y27" s="615"/>
      <c r="Z27" s="615"/>
      <c r="AA27" s="616" t="str">
        <f>IF(基本情報!$C$3="","",基本情報!$C$3)</f>
        <v/>
      </c>
      <c r="AB27" s="616"/>
      <c r="AC27" s="616"/>
      <c r="AD27" s="616"/>
      <c r="AE27" s="616"/>
      <c r="AF27" s="616"/>
      <c r="AG27" s="616"/>
      <c r="AH27" s="616"/>
      <c r="AI27" s="616"/>
      <c r="AJ27" s="616"/>
    </row>
    <row r="28" spans="1:36" ht="17.25" customHeight="1">
      <c r="S28" s="614" t="s">
        <v>163</v>
      </c>
      <c r="T28" s="614"/>
      <c r="U28" s="614"/>
      <c r="V28" s="615" t="s">
        <v>165</v>
      </c>
      <c r="W28" s="615"/>
      <c r="X28" s="615"/>
      <c r="Y28" s="615"/>
      <c r="Z28" s="615"/>
      <c r="AA28" s="616" t="str">
        <f>IF(基本情報!$C$4="","",基本情報!$C$4)</f>
        <v/>
      </c>
      <c r="AB28" s="616"/>
      <c r="AC28" s="616"/>
      <c r="AD28" s="616"/>
      <c r="AE28" s="616"/>
      <c r="AF28" s="616"/>
      <c r="AG28" s="616"/>
      <c r="AH28" s="616"/>
      <c r="AI28" s="616"/>
      <c r="AJ28" s="616"/>
    </row>
    <row r="29" spans="1:36" ht="17.25" customHeight="1">
      <c r="V29" s="615" t="s">
        <v>194</v>
      </c>
      <c r="W29" s="615"/>
      <c r="X29" s="615"/>
      <c r="Y29" s="615"/>
      <c r="Z29" s="615"/>
      <c r="AA29" s="616" t="str">
        <f>IF(基本情報!$C$5="","",基本情報!$C$5)</f>
        <v/>
      </c>
      <c r="AB29" s="616"/>
      <c r="AC29" s="616"/>
      <c r="AD29" s="616"/>
      <c r="AE29" s="616"/>
      <c r="AF29" s="616"/>
      <c r="AG29" s="616"/>
      <c r="AH29" s="616"/>
      <c r="AI29" s="616"/>
      <c r="AJ29" s="616"/>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A8" sqref="A8:X9"/>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994</v>
      </c>
      <c r="H1" s="142" t="s">
        <v>187</v>
      </c>
    </row>
    <row r="2" spans="1:8" s="70" customFormat="1" ht="17.25" customHeight="1">
      <c r="A2" s="109"/>
    </row>
    <row r="3" spans="1:8" s="70" customFormat="1" ht="17.25" customHeight="1">
      <c r="A3" s="109"/>
      <c r="B3" s="234"/>
      <c r="C3" s="1329" t="s">
        <v>995</v>
      </c>
      <c r="D3" s="1329"/>
      <c r="E3" s="1329"/>
      <c r="F3" s="1330" t="s">
        <v>996</v>
      </c>
      <c r="G3" s="1330"/>
    </row>
    <row r="4" spans="1:8" s="70" customFormat="1" ht="17.25" customHeight="1">
      <c r="A4" s="109"/>
      <c r="B4" s="234"/>
      <c r="C4" s="1329"/>
      <c r="D4" s="1329"/>
      <c r="E4" s="1329"/>
      <c r="F4" s="1330"/>
      <c r="G4" s="1330"/>
    </row>
    <row r="5" spans="1:8" s="70" customFormat="1" ht="17.25" customHeight="1">
      <c r="A5" s="235"/>
      <c r="B5" s="236"/>
      <c r="C5" s="237"/>
      <c r="D5" s="237"/>
      <c r="E5" s="237"/>
      <c r="F5" s="236"/>
      <c r="G5" s="236"/>
    </row>
    <row r="6" spans="1:8" ht="26.25" customHeight="1">
      <c r="A6" s="446" t="s">
        <v>302</v>
      </c>
      <c r="B6" s="27"/>
      <c r="C6" s="1328" t="str">
        <f>IF(基本情報!$C$1="","",基本情報!$C$1)</f>
        <v/>
      </c>
      <c r="D6" s="1328"/>
      <c r="E6" s="1328"/>
      <c r="F6" s="1328"/>
      <c r="G6" s="26"/>
    </row>
    <row r="7" spans="1:8" ht="26.25" customHeight="1">
      <c r="A7" s="446"/>
      <c r="B7" s="445" t="s">
        <v>997</v>
      </c>
      <c r="C7" s="445" t="s">
        <v>998</v>
      </c>
      <c r="D7" s="445" t="s">
        <v>999</v>
      </c>
      <c r="E7" s="445" t="s">
        <v>1000</v>
      </c>
      <c r="F7" s="445" t="s">
        <v>1001</v>
      </c>
      <c r="G7" s="445" t="s">
        <v>1002</v>
      </c>
    </row>
    <row r="8" spans="1:8" ht="26.25" customHeight="1">
      <c r="A8" s="446" t="s">
        <v>1003</v>
      </c>
      <c r="B8" s="447"/>
      <c r="C8" s="447"/>
      <c r="D8" s="447"/>
      <c r="E8" s="447"/>
      <c r="F8" s="447"/>
      <c r="G8" s="447"/>
    </row>
    <row r="9" spans="1:8" ht="26.25" customHeight="1">
      <c r="A9" s="446" t="s">
        <v>1004</v>
      </c>
      <c r="B9" s="453"/>
      <c r="C9" s="453"/>
      <c r="D9" s="453"/>
      <c r="E9" s="453"/>
      <c r="F9" s="453"/>
      <c r="G9" s="453"/>
    </row>
    <row r="10" spans="1:8" ht="26.25" customHeight="1">
      <c r="A10" s="446" t="s">
        <v>1005</v>
      </c>
      <c r="B10" s="453"/>
      <c r="C10" s="454"/>
      <c r="D10" s="453"/>
      <c r="E10" s="453"/>
      <c r="F10" s="453"/>
      <c r="G10" s="453"/>
    </row>
    <row r="11" spans="1:8" ht="26.25" customHeight="1">
      <c r="A11" s="446" t="s">
        <v>1006</v>
      </c>
      <c r="B11" s="455"/>
      <c r="C11" s="455"/>
      <c r="D11" s="455"/>
      <c r="E11" s="455"/>
      <c r="F11" s="455"/>
      <c r="G11" s="455"/>
    </row>
    <row r="12" spans="1:8" ht="26.25" customHeight="1">
      <c r="A12" s="446" t="s">
        <v>1007</v>
      </c>
      <c r="B12" s="453"/>
      <c r="C12" s="453"/>
      <c r="D12" s="453"/>
      <c r="E12" s="453"/>
      <c r="F12" s="453"/>
      <c r="G12" s="453"/>
    </row>
    <row r="13" spans="1:8" ht="26.25" customHeight="1">
      <c r="A13" s="446" t="s">
        <v>1008</v>
      </c>
      <c r="B13" s="455"/>
      <c r="C13" s="455"/>
      <c r="D13" s="455"/>
      <c r="E13" s="455"/>
      <c r="F13" s="455"/>
      <c r="G13" s="455"/>
    </row>
    <row r="14" spans="1:8" ht="26.25" customHeight="1">
      <c r="A14" s="446" t="s">
        <v>1009</v>
      </c>
      <c r="B14" s="453"/>
      <c r="C14" s="453"/>
      <c r="D14" s="453"/>
      <c r="E14" s="453"/>
      <c r="F14" s="453"/>
      <c r="G14" s="453"/>
    </row>
    <row r="15" spans="1:8" ht="26.25" customHeight="1">
      <c r="A15" s="446" t="s">
        <v>1010</v>
      </c>
      <c r="B15" s="453"/>
      <c r="C15" s="453"/>
      <c r="D15" s="453"/>
      <c r="E15" s="453"/>
      <c r="F15" s="453"/>
      <c r="G15" s="453"/>
      <c r="H15" s="25"/>
    </row>
    <row r="16" spans="1:8" ht="26.25" customHeight="1">
      <c r="A16" s="446" t="s">
        <v>1011</v>
      </c>
      <c r="B16" s="453"/>
      <c r="C16" s="453"/>
      <c r="D16" s="453"/>
      <c r="E16" s="453"/>
      <c r="F16" s="453"/>
      <c r="G16" s="453"/>
      <c r="H16" s="25"/>
    </row>
    <row r="17" spans="1:8" ht="26.25" customHeight="1">
      <c r="A17" s="446" t="s">
        <v>1012</v>
      </c>
      <c r="B17" s="453"/>
      <c r="C17" s="453"/>
      <c r="D17" s="453"/>
      <c r="E17" s="453"/>
      <c r="F17" s="453"/>
      <c r="G17" s="453"/>
    </row>
    <row r="18" spans="1:8" ht="26.25" customHeight="1">
      <c r="A18" s="446" t="s">
        <v>1013</v>
      </c>
      <c r="B18" s="453"/>
      <c r="C18" s="453"/>
      <c r="D18" s="453"/>
      <c r="E18" s="453"/>
      <c r="F18" s="453"/>
      <c r="G18" s="453"/>
      <c r="H18" s="25"/>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A8" sqref="A8:X9"/>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1014</v>
      </c>
      <c r="H1" s="142" t="s">
        <v>187</v>
      </c>
    </row>
    <row r="2" spans="1:8" s="70" customFormat="1" ht="17.25" customHeight="1">
      <c r="A2" s="109"/>
    </row>
    <row r="3" spans="1:8" s="70" customFormat="1" ht="17.25" customHeight="1">
      <c r="A3" s="109"/>
      <c r="B3" s="234"/>
      <c r="C3" s="1329" t="s">
        <v>995</v>
      </c>
      <c r="D3" s="1329"/>
      <c r="E3" s="1329"/>
      <c r="F3" s="1330" t="s">
        <v>1015</v>
      </c>
      <c r="G3" s="1330"/>
    </row>
    <row r="4" spans="1:8" s="70" customFormat="1" ht="17.25" customHeight="1">
      <c r="A4" s="109"/>
      <c r="B4" s="234"/>
      <c r="C4" s="1329"/>
      <c r="D4" s="1329"/>
      <c r="E4" s="1329"/>
      <c r="F4" s="1330"/>
      <c r="G4" s="1330"/>
    </row>
    <row r="5" spans="1:8" s="70" customFormat="1" ht="17.25" customHeight="1">
      <c r="A5" s="235"/>
      <c r="B5" s="236"/>
      <c r="C5" s="237"/>
      <c r="D5" s="237"/>
      <c r="E5" s="237"/>
      <c r="F5" s="236"/>
      <c r="G5" s="236"/>
    </row>
    <row r="6" spans="1:8" ht="26.25" customHeight="1">
      <c r="A6" s="446" t="s">
        <v>302</v>
      </c>
      <c r="B6" s="456"/>
      <c r="C6" s="1328" t="str">
        <f>IF(基本情報!$C$1="","",基本情報!$C$1)</f>
        <v/>
      </c>
      <c r="D6" s="1328"/>
      <c r="E6" s="1328"/>
      <c r="F6" s="1328"/>
      <c r="G6" s="457"/>
    </row>
    <row r="7" spans="1:8" ht="26.25" customHeight="1">
      <c r="A7" s="446"/>
      <c r="B7" s="445" t="s">
        <v>997</v>
      </c>
      <c r="C7" s="445" t="s">
        <v>998</v>
      </c>
      <c r="D7" s="445" t="s">
        <v>999</v>
      </c>
      <c r="E7" s="445" t="s">
        <v>1000</v>
      </c>
      <c r="F7" s="445" t="s">
        <v>1001</v>
      </c>
      <c r="G7" s="445" t="s">
        <v>1002</v>
      </c>
    </row>
    <row r="8" spans="1:8" ht="26.25" customHeight="1">
      <c r="A8" s="446" t="s">
        <v>1003</v>
      </c>
      <c r="B8" s="447"/>
      <c r="C8" s="447"/>
      <c r="D8" s="447"/>
      <c r="E8" s="447"/>
      <c r="F8" s="447"/>
      <c r="G8" s="447"/>
    </row>
    <row r="9" spans="1:8" ht="26.25" customHeight="1">
      <c r="A9" s="446" t="s">
        <v>1004</v>
      </c>
      <c r="B9" s="539"/>
      <c r="C9" s="539"/>
      <c r="D9" s="539"/>
      <c r="E9" s="539"/>
      <c r="F9" s="539"/>
      <c r="G9" s="539"/>
    </row>
    <row r="10" spans="1:8" ht="26.25" customHeight="1">
      <c r="A10" s="238" t="s">
        <v>1016</v>
      </c>
      <c r="B10" s="539"/>
      <c r="C10" s="539"/>
      <c r="D10" s="539"/>
      <c r="E10" s="539"/>
      <c r="F10" s="539"/>
      <c r="G10" s="539"/>
    </row>
    <row r="11" spans="1:8" ht="26.25" customHeight="1">
      <c r="A11" s="28" t="s">
        <v>1017</v>
      </c>
      <c r="B11" s="539"/>
      <c r="C11" s="539"/>
      <c r="D11" s="539"/>
      <c r="E11" s="539"/>
      <c r="F11" s="539"/>
      <c r="G11" s="539"/>
    </row>
    <row r="12" spans="1:8" ht="26.25" customHeight="1">
      <c r="A12" s="238" t="s">
        <v>1018</v>
      </c>
      <c r="B12" s="539"/>
      <c r="C12" s="539"/>
      <c r="D12" s="539"/>
      <c r="E12" s="539"/>
      <c r="F12" s="539"/>
      <c r="G12" s="539"/>
    </row>
    <row r="13" spans="1:8" ht="26.25" customHeight="1">
      <c r="A13" s="446" t="s">
        <v>1019</v>
      </c>
      <c r="B13" s="540"/>
      <c r="C13" s="540"/>
      <c r="D13" s="540"/>
      <c r="E13" s="540"/>
      <c r="F13" s="540"/>
      <c r="G13" s="540"/>
    </row>
    <row r="14" spans="1:8" ht="26.25" customHeight="1">
      <c r="A14" s="446" t="s">
        <v>1007</v>
      </c>
      <c r="B14" s="539"/>
      <c r="C14" s="539"/>
      <c r="D14" s="539"/>
      <c r="E14" s="539"/>
      <c r="F14" s="539"/>
      <c r="G14" s="539"/>
    </row>
    <row r="15" spans="1:8" ht="26.25" customHeight="1">
      <c r="A15" s="446" t="s">
        <v>1020</v>
      </c>
      <c r="B15" s="539"/>
      <c r="C15" s="539"/>
      <c r="D15" s="539"/>
      <c r="E15" s="539"/>
      <c r="F15" s="539"/>
      <c r="G15" s="539"/>
      <c r="H15" s="25"/>
    </row>
    <row r="16" spans="1:8" ht="26.25" customHeight="1">
      <c r="A16" s="239" t="s">
        <v>1021</v>
      </c>
      <c r="B16" s="539"/>
      <c r="C16" s="539"/>
      <c r="D16" s="539"/>
      <c r="E16" s="539"/>
      <c r="F16" s="539"/>
      <c r="G16" s="539"/>
      <c r="H16" s="25"/>
    </row>
    <row r="17" spans="1:8" ht="26.25" customHeight="1">
      <c r="A17" s="446" t="s">
        <v>1022</v>
      </c>
      <c r="B17" s="539"/>
      <c r="C17" s="539"/>
      <c r="D17" s="539"/>
      <c r="E17" s="539"/>
      <c r="F17" s="539"/>
      <c r="G17" s="539"/>
    </row>
    <row r="18" spans="1:8" ht="26.25" customHeight="1">
      <c r="A18" s="446" t="s">
        <v>1023</v>
      </c>
      <c r="B18" s="539"/>
      <c r="C18" s="539"/>
      <c r="D18" s="539"/>
      <c r="E18" s="539"/>
      <c r="F18" s="539"/>
      <c r="G18" s="539"/>
      <c r="H18" s="25"/>
    </row>
    <row r="19" spans="1:8" ht="26.25" customHeight="1">
      <c r="A19" s="239" t="s">
        <v>1024</v>
      </c>
      <c r="B19" s="539"/>
      <c r="C19" s="539"/>
      <c r="D19" s="539"/>
      <c r="E19" s="539"/>
      <c r="F19" s="539"/>
      <c r="G19" s="539"/>
    </row>
    <row r="20" spans="1:8" ht="26.25" customHeight="1">
      <c r="A20" s="541" t="s">
        <v>1025</v>
      </c>
      <c r="B20" s="539"/>
      <c r="C20" s="539"/>
      <c r="D20" s="539"/>
      <c r="E20" s="539"/>
      <c r="F20" s="539"/>
      <c r="G20" s="539"/>
    </row>
    <row r="21" spans="1:8" ht="26.25" customHeight="1">
      <c r="A21" s="446" t="s">
        <v>1026</v>
      </c>
      <c r="B21" s="539"/>
      <c r="C21" s="539"/>
      <c r="D21" s="539"/>
      <c r="E21" s="539"/>
      <c r="F21" s="539"/>
      <c r="G21" s="539"/>
    </row>
    <row r="22" spans="1:8" ht="26.25" customHeight="1">
      <c r="A22" s="446" t="s">
        <v>1027</v>
      </c>
      <c r="B22" s="539"/>
      <c r="C22" s="539"/>
      <c r="D22" s="539"/>
      <c r="E22" s="539"/>
      <c r="F22" s="539"/>
      <c r="G22" s="539"/>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election activeCell="A8" sqref="A8:X9"/>
    </sheetView>
  </sheetViews>
  <sheetFormatPr defaultColWidth="9" defaultRowHeight="25.5" customHeight="1"/>
  <cols>
    <col min="1" max="1" width="17.6640625" style="261" customWidth="1"/>
    <col min="2" max="2" width="20.6640625" style="29" customWidth="1"/>
    <col min="3" max="4" width="5" style="29" bestFit="1" customWidth="1"/>
    <col min="5" max="5" width="11.33203125" style="29" bestFit="1" customWidth="1"/>
    <col min="6" max="6" width="14.109375" style="29" customWidth="1"/>
    <col min="7" max="7" width="5.88671875" style="29" customWidth="1"/>
    <col min="8" max="8" width="14.109375" style="29" bestFit="1" customWidth="1"/>
    <col min="9" max="9" width="5.88671875" style="29" customWidth="1"/>
    <col min="10" max="10" width="14.109375" style="29" customWidth="1"/>
    <col min="11" max="11" width="5.88671875" style="29" customWidth="1"/>
    <col min="12" max="12" width="14.109375" style="29" customWidth="1"/>
    <col min="13" max="13" width="9" style="29" customWidth="1"/>
    <col min="14" max="16384" width="9" style="29"/>
  </cols>
  <sheetData>
    <row r="1" spans="1:13" s="19" customFormat="1" ht="18" customHeight="1" thickBot="1">
      <c r="A1" s="126"/>
      <c r="G1" s="18"/>
      <c r="L1" s="18" t="s">
        <v>1028</v>
      </c>
      <c r="M1" s="142" t="s">
        <v>187</v>
      </c>
    </row>
    <row r="2" spans="1:13" ht="15" customHeight="1">
      <c r="A2" s="1331" t="s">
        <v>1029</v>
      </c>
      <c r="B2" s="1331" t="s">
        <v>1030</v>
      </c>
      <c r="C2" s="1331" t="s">
        <v>1031</v>
      </c>
      <c r="D2" s="1331" t="s">
        <v>1032</v>
      </c>
      <c r="E2" s="1331" t="s">
        <v>1033</v>
      </c>
      <c r="F2" s="1331" t="s">
        <v>1034</v>
      </c>
      <c r="G2" s="1334" t="s">
        <v>1035</v>
      </c>
      <c r="H2" s="1335"/>
      <c r="I2" s="1334" t="s">
        <v>1036</v>
      </c>
      <c r="J2" s="1335"/>
      <c r="K2" s="1334" t="s">
        <v>1037</v>
      </c>
      <c r="L2" s="1335"/>
    </row>
    <row r="3" spans="1:13" ht="15" customHeight="1">
      <c r="A3" s="1332"/>
      <c r="B3" s="1332"/>
      <c r="C3" s="1332"/>
      <c r="D3" s="1332"/>
      <c r="E3" s="1332"/>
      <c r="F3" s="1332"/>
      <c r="G3" s="1339" t="s">
        <v>1038</v>
      </c>
      <c r="H3" s="1340"/>
      <c r="I3" s="1336" t="s">
        <v>987</v>
      </c>
      <c r="J3" s="1337"/>
      <c r="K3" s="1338" t="s">
        <v>987</v>
      </c>
      <c r="L3" s="1337"/>
    </row>
    <row r="4" spans="1:13" ht="15" customHeight="1" thickBot="1">
      <c r="A4" s="1333"/>
      <c r="B4" s="1333"/>
      <c r="C4" s="1333"/>
      <c r="D4" s="1333"/>
      <c r="E4" s="1333"/>
      <c r="F4" s="1333"/>
      <c r="G4" s="33" t="s">
        <v>1031</v>
      </c>
      <c r="H4" s="31" t="s">
        <v>1034</v>
      </c>
      <c r="I4" s="33" t="s">
        <v>344</v>
      </c>
      <c r="J4" s="30" t="s">
        <v>1034</v>
      </c>
      <c r="K4" s="32" t="s">
        <v>344</v>
      </c>
      <c r="L4" s="30" t="s">
        <v>1034</v>
      </c>
    </row>
    <row r="5" spans="1:13" ht="24.75" customHeight="1">
      <c r="A5" s="258"/>
      <c r="B5" s="240"/>
      <c r="C5" s="240"/>
      <c r="D5" s="240"/>
      <c r="E5" s="240"/>
      <c r="F5" s="240"/>
      <c r="G5" s="241"/>
      <c r="H5" s="242"/>
      <c r="I5" s="243"/>
      <c r="J5" s="244"/>
      <c r="K5" s="245"/>
      <c r="L5" s="244"/>
    </row>
    <row r="6" spans="1:13" ht="24.75" customHeight="1">
      <c r="A6" s="259"/>
      <c r="B6" s="246"/>
      <c r="C6" s="246"/>
      <c r="D6" s="246"/>
      <c r="E6" s="246"/>
      <c r="F6" s="246"/>
      <c r="G6" s="247"/>
      <c r="H6" s="248"/>
      <c r="I6" s="249"/>
      <c r="J6" s="250"/>
      <c r="K6" s="251"/>
      <c r="L6" s="250"/>
    </row>
    <row r="7" spans="1:13" ht="24.75" customHeight="1">
      <c r="A7" s="259"/>
      <c r="B7" s="246"/>
      <c r="C7" s="246"/>
      <c r="D7" s="246"/>
      <c r="E7" s="246"/>
      <c r="F7" s="246"/>
      <c r="G7" s="247"/>
      <c r="H7" s="248"/>
      <c r="I7" s="249"/>
      <c r="J7" s="250"/>
      <c r="K7" s="251"/>
      <c r="L7" s="250"/>
    </row>
    <row r="8" spans="1:13" ht="24.75" customHeight="1">
      <c r="A8" s="259"/>
      <c r="B8" s="246"/>
      <c r="C8" s="246"/>
      <c r="D8" s="246"/>
      <c r="E8" s="246"/>
      <c r="F8" s="246"/>
      <c r="G8" s="247"/>
      <c r="H8" s="248"/>
      <c r="I8" s="249"/>
      <c r="J8" s="250"/>
      <c r="K8" s="251"/>
      <c r="L8" s="250"/>
    </row>
    <row r="9" spans="1:13" ht="24.75" customHeight="1">
      <c r="A9" s="259"/>
      <c r="B9" s="246"/>
      <c r="C9" s="246"/>
      <c r="D9" s="246"/>
      <c r="E9" s="246"/>
      <c r="F9" s="246"/>
      <c r="G9" s="247"/>
      <c r="H9" s="248"/>
      <c r="I9" s="249"/>
      <c r="J9" s="250"/>
      <c r="K9" s="251"/>
      <c r="L9" s="250"/>
    </row>
    <row r="10" spans="1:13" ht="24.75" customHeight="1">
      <c r="A10" s="259"/>
      <c r="B10" s="246"/>
      <c r="C10" s="246"/>
      <c r="D10" s="246"/>
      <c r="E10" s="246"/>
      <c r="F10" s="246"/>
      <c r="G10" s="247"/>
      <c r="H10" s="248"/>
      <c r="I10" s="249"/>
      <c r="J10" s="250"/>
      <c r="K10" s="251"/>
      <c r="L10" s="250"/>
    </row>
    <row r="11" spans="1:13" ht="24.75" customHeight="1">
      <c r="A11" s="259"/>
      <c r="B11" s="246"/>
      <c r="C11" s="246"/>
      <c r="D11" s="246"/>
      <c r="E11" s="246"/>
      <c r="F11" s="246"/>
      <c r="G11" s="247"/>
      <c r="H11" s="248"/>
      <c r="I11" s="249"/>
      <c r="J11" s="250"/>
      <c r="K11" s="251"/>
      <c r="L11" s="250"/>
    </row>
    <row r="12" spans="1:13" ht="24.75" customHeight="1">
      <c r="A12" s="259"/>
      <c r="B12" s="246"/>
      <c r="C12" s="246"/>
      <c r="D12" s="246"/>
      <c r="E12" s="246"/>
      <c r="F12" s="246"/>
      <c r="G12" s="247"/>
      <c r="H12" s="248"/>
      <c r="I12" s="249"/>
      <c r="J12" s="250"/>
      <c r="K12" s="251"/>
      <c r="L12" s="250"/>
    </row>
    <row r="13" spans="1:13" ht="24.75" customHeight="1">
      <c r="A13" s="259"/>
      <c r="B13" s="246"/>
      <c r="C13" s="246"/>
      <c r="D13" s="246"/>
      <c r="E13" s="246"/>
      <c r="F13" s="246"/>
      <c r="G13" s="247"/>
      <c r="H13" s="248"/>
      <c r="I13" s="249"/>
      <c r="J13" s="250"/>
      <c r="K13" s="251"/>
      <c r="L13" s="250"/>
    </row>
    <row r="14" spans="1:13" ht="24.75" customHeight="1">
      <c r="A14" s="259"/>
      <c r="B14" s="246"/>
      <c r="C14" s="246"/>
      <c r="D14" s="246"/>
      <c r="E14" s="246"/>
      <c r="F14" s="246"/>
      <c r="G14" s="247"/>
      <c r="H14" s="248"/>
      <c r="I14" s="249"/>
      <c r="J14" s="250"/>
      <c r="K14" s="251"/>
      <c r="L14" s="250"/>
    </row>
    <row r="15" spans="1:13" ht="24.75" customHeight="1">
      <c r="A15" s="259"/>
      <c r="B15" s="246"/>
      <c r="C15" s="246"/>
      <c r="D15" s="246"/>
      <c r="E15" s="246"/>
      <c r="F15" s="246"/>
      <c r="G15" s="247"/>
      <c r="H15" s="248"/>
      <c r="I15" s="249"/>
      <c r="J15" s="250"/>
      <c r="K15" s="251"/>
      <c r="L15" s="250"/>
    </row>
    <row r="16" spans="1:13" ht="24.75" customHeight="1">
      <c r="A16" s="259"/>
      <c r="B16" s="246"/>
      <c r="C16" s="246"/>
      <c r="D16" s="246"/>
      <c r="E16" s="246"/>
      <c r="F16" s="246"/>
      <c r="G16" s="247"/>
      <c r="H16" s="248"/>
      <c r="I16" s="249"/>
      <c r="J16" s="250"/>
      <c r="K16" s="251"/>
      <c r="L16" s="250"/>
    </row>
    <row r="17" spans="1:12" ht="24.75" customHeight="1">
      <c r="A17" s="259"/>
      <c r="B17" s="246"/>
      <c r="C17" s="246"/>
      <c r="D17" s="246"/>
      <c r="E17" s="246"/>
      <c r="F17" s="246"/>
      <c r="G17" s="247"/>
      <c r="H17" s="248"/>
      <c r="I17" s="249"/>
      <c r="J17" s="250"/>
      <c r="K17" s="251"/>
      <c r="L17" s="250"/>
    </row>
    <row r="18" spans="1:12" ht="24.75" customHeight="1">
      <c r="A18" s="259"/>
      <c r="B18" s="246"/>
      <c r="C18" s="246"/>
      <c r="D18" s="246"/>
      <c r="E18" s="246"/>
      <c r="F18" s="246"/>
      <c r="G18" s="247"/>
      <c r="H18" s="248"/>
      <c r="I18" s="249"/>
      <c r="J18" s="250"/>
      <c r="K18" s="251"/>
      <c r="L18" s="250"/>
    </row>
    <row r="19" spans="1:12" ht="24.75" customHeight="1">
      <c r="A19" s="259"/>
      <c r="B19" s="246"/>
      <c r="C19" s="246"/>
      <c r="D19" s="246"/>
      <c r="E19" s="246"/>
      <c r="F19" s="246"/>
      <c r="G19" s="247"/>
      <c r="H19" s="248"/>
      <c r="I19" s="249"/>
      <c r="J19" s="250"/>
      <c r="K19" s="251"/>
      <c r="L19" s="250"/>
    </row>
    <row r="20" spans="1:12" ht="24.75" customHeight="1">
      <c r="A20" s="259"/>
      <c r="B20" s="246"/>
      <c r="C20" s="246"/>
      <c r="D20" s="246"/>
      <c r="E20" s="246"/>
      <c r="F20" s="246"/>
      <c r="G20" s="247"/>
      <c r="H20" s="248"/>
      <c r="I20" s="249"/>
      <c r="J20" s="250"/>
      <c r="K20" s="251"/>
      <c r="L20" s="250"/>
    </row>
    <row r="21" spans="1:12" ht="24.75" customHeight="1">
      <c r="A21" s="259"/>
      <c r="B21" s="246"/>
      <c r="C21" s="246"/>
      <c r="D21" s="246"/>
      <c r="E21" s="246"/>
      <c r="F21" s="246"/>
      <c r="G21" s="247"/>
      <c r="H21" s="248"/>
      <c r="I21" s="249"/>
      <c r="J21" s="250"/>
      <c r="K21" s="251"/>
      <c r="L21" s="250"/>
    </row>
    <row r="22" spans="1:12" ht="24.75" customHeight="1">
      <c r="A22" s="259"/>
      <c r="B22" s="246"/>
      <c r="C22" s="246"/>
      <c r="D22" s="246"/>
      <c r="E22" s="246"/>
      <c r="F22" s="246"/>
      <c r="G22" s="247"/>
      <c r="H22" s="248"/>
      <c r="I22" s="249"/>
      <c r="J22" s="250"/>
      <c r="K22" s="251"/>
      <c r="L22" s="250"/>
    </row>
    <row r="23" spans="1:12" ht="24.75" customHeight="1" thickBot="1">
      <c r="A23" s="260"/>
      <c r="B23" s="252"/>
      <c r="C23" s="252"/>
      <c r="D23" s="252"/>
      <c r="E23" s="252"/>
      <c r="F23" s="252"/>
      <c r="G23" s="253"/>
      <c r="H23" s="254"/>
      <c r="I23" s="255"/>
      <c r="J23" s="256"/>
      <c r="K23" s="257"/>
      <c r="L23" s="256"/>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Y3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1039</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6"/>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S7" s="35"/>
      <c r="T7" s="35"/>
      <c r="U7" s="34"/>
      <c r="V7" s="81"/>
      <c r="W7" s="81"/>
      <c r="X7" s="81"/>
    </row>
    <row r="8" spans="1:25" ht="17.25" customHeight="1">
      <c r="A8" s="759" t="s">
        <v>1040</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1" t="s">
        <v>1041</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c r="G24" s="8"/>
    </row>
    <row r="25" spans="1:24" ht="17.25" customHeight="1">
      <c r="A25" s="637" t="s">
        <v>446</v>
      </c>
      <c r="B25" s="637"/>
      <c r="C25" s="637"/>
      <c r="D25" s="637"/>
      <c r="E25" s="637"/>
      <c r="F25" s="637"/>
      <c r="G25" s="819" t="str">
        <f>IF(基本情報!$C$13="","",基本情報!$C$13)</f>
        <v>令和　年　月　日</v>
      </c>
      <c r="H25" s="819"/>
      <c r="I25" s="819"/>
      <c r="J25" s="819"/>
      <c r="K25" s="819"/>
      <c r="L25" s="819"/>
      <c r="M25" s="70"/>
      <c r="N25" s="70"/>
      <c r="O25" s="70"/>
    </row>
    <row r="26" spans="1:24" ht="17.25" customHeight="1">
      <c r="A26" s="8"/>
      <c r="B26" s="8"/>
      <c r="C26" s="8"/>
      <c r="D26" s="8"/>
      <c r="E26" s="8"/>
      <c r="F26" s="8"/>
      <c r="G26" s="8"/>
    </row>
    <row r="27" spans="1:24" ht="17.25" customHeight="1">
      <c r="A27" s="637" t="s">
        <v>447</v>
      </c>
      <c r="B27" s="637"/>
      <c r="C27" s="637"/>
      <c r="D27" s="637"/>
      <c r="E27" s="637"/>
      <c r="F27" s="637"/>
      <c r="G27" s="758" t="str">
        <f>IF(基本情報!$C$14="","",基本情報!$C$14)</f>
        <v>令和　年　月　日</v>
      </c>
      <c r="H27" s="758"/>
      <c r="I27" s="758"/>
      <c r="J27" s="758"/>
      <c r="K27" s="758"/>
      <c r="L27" s="758"/>
      <c r="M27" s="70"/>
      <c r="N27" s="70"/>
      <c r="O27" s="70"/>
    </row>
    <row r="29" spans="1:24" ht="17.25" customHeight="1">
      <c r="A29" s="637" t="s">
        <v>1042</v>
      </c>
      <c r="B29" s="637"/>
      <c r="C29" s="637"/>
      <c r="D29" s="637"/>
      <c r="E29" s="637"/>
      <c r="F29" s="637"/>
      <c r="G29" s="718" t="s">
        <v>175</v>
      </c>
      <c r="H29" s="718"/>
      <c r="I29" s="718"/>
      <c r="J29" s="718"/>
      <c r="K29" s="718"/>
      <c r="L29" s="718"/>
      <c r="M29" s="70"/>
      <c r="N29" s="70"/>
      <c r="O29" s="70"/>
    </row>
    <row r="31" spans="1:24" ht="17.25" customHeight="1">
      <c r="A31" s="637" t="s">
        <v>1043</v>
      </c>
      <c r="B31" s="637"/>
      <c r="C31" s="637"/>
      <c r="D31" s="637"/>
      <c r="E31" s="637"/>
      <c r="F31" s="637"/>
      <c r="G31" s="1341"/>
      <c r="H31" s="1341"/>
      <c r="I31" s="1341"/>
      <c r="J31" s="1341"/>
      <c r="K31" s="1341"/>
      <c r="L31" s="1341"/>
      <c r="M31" s="1341"/>
      <c r="N31" s="1341"/>
      <c r="O31" s="1341"/>
      <c r="P31" s="1341"/>
      <c r="Q31" s="1341"/>
      <c r="R31" s="1341"/>
      <c r="S31" s="1341"/>
      <c r="T31" s="1341"/>
      <c r="U31" s="1341"/>
      <c r="V31" s="1341"/>
      <c r="W31" s="1341"/>
      <c r="X31" s="1341"/>
    </row>
    <row r="32" spans="1:24" ht="17.25" customHeight="1">
      <c r="G32" s="1341"/>
      <c r="H32" s="1341"/>
      <c r="I32" s="1341"/>
      <c r="J32" s="1341"/>
      <c r="K32" s="1341"/>
      <c r="L32" s="1341"/>
      <c r="M32" s="1341"/>
      <c r="N32" s="1341"/>
      <c r="O32" s="1341"/>
      <c r="P32" s="1341"/>
      <c r="Q32" s="1341"/>
      <c r="R32" s="1341"/>
      <c r="S32" s="1341"/>
      <c r="T32" s="1341"/>
      <c r="U32" s="1341"/>
      <c r="V32" s="1341"/>
      <c r="W32" s="1341"/>
      <c r="X32" s="1341"/>
    </row>
    <row r="33" spans="7:24" ht="17.25" customHeight="1">
      <c r="G33" s="1341"/>
      <c r="H33" s="1341"/>
      <c r="I33" s="1341"/>
      <c r="J33" s="1341"/>
      <c r="K33" s="1341"/>
      <c r="L33" s="1341"/>
      <c r="M33" s="1341"/>
      <c r="N33" s="1341"/>
      <c r="O33" s="1341"/>
      <c r="P33" s="1341"/>
      <c r="Q33" s="1341"/>
      <c r="R33" s="1341"/>
      <c r="S33" s="1341"/>
      <c r="T33" s="1341"/>
      <c r="U33" s="1341"/>
      <c r="V33" s="1341"/>
      <c r="W33" s="1341"/>
      <c r="X33" s="1341"/>
    </row>
    <row r="34" spans="7:24" ht="17.25" customHeight="1">
      <c r="G34" s="1341"/>
      <c r="H34" s="1341"/>
      <c r="I34" s="1341"/>
      <c r="J34" s="1341"/>
      <c r="K34" s="1341"/>
      <c r="L34" s="1341"/>
      <c r="M34" s="1341"/>
      <c r="N34" s="1341"/>
      <c r="O34" s="1341"/>
      <c r="P34" s="1341"/>
      <c r="Q34" s="1341"/>
      <c r="R34" s="1341"/>
      <c r="S34" s="1341"/>
      <c r="T34" s="1341"/>
      <c r="U34" s="1341"/>
      <c r="V34" s="1341"/>
      <c r="W34" s="1341"/>
      <c r="X34" s="1341"/>
    </row>
    <row r="35" spans="7:24" ht="17.25" customHeight="1">
      <c r="G35" s="1341"/>
      <c r="H35" s="1341"/>
      <c r="I35" s="1341"/>
      <c r="J35" s="1341"/>
      <c r="K35" s="1341"/>
      <c r="L35" s="1341"/>
      <c r="M35" s="1341"/>
      <c r="N35" s="1341"/>
      <c r="O35" s="1341"/>
      <c r="P35" s="1341"/>
      <c r="Q35" s="1341"/>
      <c r="R35" s="1341"/>
      <c r="S35" s="1341"/>
      <c r="T35" s="1341"/>
      <c r="U35" s="1341"/>
      <c r="V35" s="1341"/>
      <c r="W35" s="1341"/>
      <c r="X35" s="1341"/>
    </row>
    <row r="36" spans="7:24" ht="17.25" customHeight="1">
      <c r="G36" s="1341"/>
      <c r="H36" s="1341"/>
      <c r="I36" s="1341"/>
      <c r="J36" s="1341"/>
      <c r="K36" s="1341"/>
      <c r="L36" s="1341"/>
      <c r="M36" s="1341"/>
      <c r="N36" s="1341"/>
      <c r="O36" s="1341"/>
      <c r="P36" s="1341"/>
      <c r="Q36" s="1341"/>
      <c r="R36" s="1341"/>
      <c r="S36" s="1341"/>
      <c r="T36" s="1341"/>
      <c r="U36" s="1341"/>
      <c r="V36" s="1341"/>
      <c r="W36" s="1341"/>
      <c r="X36" s="1341"/>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56" t="s">
        <v>218</v>
      </c>
      <c r="C1" s="657"/>
      <c r="D1" s="657"/>
      <c r="E1" s="658"/>
      <c r="U1" s="79"/>
      <c r="V1" s="79"/>
      <c r="W1" s="79"/>
      <c r="X1" s="88" t="s">
        <v>186</v>
      </c>
      <c r="Y1" s="112" t="s">
        <v>187</v>
      </c>
    </row>
    <row r="2" spans="1:25" ht="17.25" customHeight="1">
      <c r="B2" s="659"/>
      <c r="C2" s="660"/>
      <c r="D2" s="660"/>
      <c r="E2" s="661"/>
      <c r="P2" s="630" t="s">
        <v>188</v>
      </c>
      <c r="Q2" s="631"/>
      <c r="R2" s="632"/>
      <c r="S2" s="627" t="s">
        <v>189</v>
      </c>
      <c r="T2" s="628"/>
      <c r="U2" s="628"/>
      <c r="V2" s="628"/>
      <c r="W2" s="628"/>
      <c r="X2" s="629"/>
    </row>
    <row r="3" spans="1:25" ht="17.25" customHeight="1">
      <c r="P3" s="633"/>
      <c r="Q3" s="634"/>
      <c r="R3" s="635"/>
      <c r="S3" s="662" t="s">
        <v>190</v>
      </c>
      <c r="T3" s="662"/>
      <c r="U3" s="662"/>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U7" s="18"/>
      <c r="V7" s="18"/>
      <c r="W7" s="18"/>
      <c r="X7" s="18"/>
    </row>
    <row r="8" spans="1:25" ht="17.25" customHeight="1">
      <c r="A8" s="639" t="s">
        <v>192</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0" spans="1:25" ht="17.25" customHeight="1">
      <c r="F10" s="75"/>
      <c r="G10" s="74"/>
      <c r="H10" s="74"/>
      <c r="I10" s="74"/>
      <c r="J10" s="91"/>
      <c r="K10" s="91"/>
      <c r="L10" s="92"/>
      <c r="M10" s="8"/>
      <c r="N10" s="8"/>
      <c r="O10" s="8"/>
      <c r="P10" s="70"/>
      <c r="Q10" s="70"/>
      <c r="R10" s="70"/>
    </row>
    <row r="11" spans="1:25" ht="17.25" customHeight="1">
      <c r="O11" s="70"/>
      <c r="P11" s="70"/>
      <c r="Q11" s="614" t="s">
        <v>219</v>
      </c>
      <c r="R11" s="614"/>
      <c r="S11" s="387"/>
      <c r="T11" s="70" t="s">
        <v>220</v>
      </c>
      <c r="U11" s="387"/>
      <c r="V11" s="70" t="s">
        <v>221</v>
      </c>
      <c r="W11" s="387"/>
      <c r="X11" s="70" t="s">
        <v>222</v>
      </c>
    </row>
    <row r="12" spans="1:25" ht="17.25" customHeight="1">
      <c r="A12" s="1" t="s">
        <v>193</v>
      </c>
      <c r="F12" s="70"/>
      <c r="M12" s="70"/>
    </row>
    <row r="13" spans="1:25" ht="17.25" customHeight="1">
      <c r="J13" s="615" t="s">
        <v>164</v>
      </c>
      <c r="K13" s="615"/>
      <c r="L13" s="615"/>
      <c r="M13" s="615"/>
      <c r="N13" s="615"/>
      <c r="O13" s="616" t="s">
        <v>223</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
        <v>224</v>
      </c>
      <c r="P14" s="616"/>
      <c r="Q14" s="616"/>
      <c r="R14" s="616"/>
      <c r="S14" s="616"/>
      <c r="T14" s="616"/>
      <c r="U14" s="616"/>
      <c r="V14" s="616"/>
      <c r="W14" s="616"/>
      <c r="X14" s="616"/>
    </row>
    <row r="15" spans="1:25" ht="17.25" customHeight="1">
      <c r="J15" s="615" t="s">
        <v>194</v>
      </c>
      <c r="K15" s="615"/>
      <c r="L15" s="615"/>
      <c r="M15" s="615"/>
      <c r="N15" s="615"/>
      <c r="O15" s="616" t="s">
        <v>225</v>
      </c>
      <c r="P15" s="616"/>
      <c r="Q15" s="616"/>
      <c r="R15" s="616"/>
      <c r="S15" s="616"/>
      <c r="T15" s="616"/>
      <c r="U15" s="616"/>
      <c r="V15" s="616"/>
      <c r="W15" s="616"/>
      <c r="X15" s="616"/>
    </row>
    <row r="16" spans="1:25" ht="17.25" customHeight="1">
      <c r="L16" s="8"/>
      <c r="O16" s="8"/>
    </row>
    <row r="17" spans="1:24" ht="17.25" customHeight="1">
      <c r="A17" s="1" t="s">
        <v>195</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8"/>
      <c r="L19" s="614" t="s">
        <v>196</v>
      </c>
      <c r="M19" s="614"/>
    </row>
    <row r="20" spans="1:24" ht="17.25" customHeight="1">
      <c r="E20" s="8"/>
      <c r="L20" s="70"/>
      <c r="M20" s="70"/>
    </row>
    <row r="21" spans="1:24" ht="17.25" customHeight="1">
      <c r="A21" s="637" t="s">
        <v>197</v>
      </c>
      <c r="B21" s="637"/>
      <c r="C21" s="637"/>
      <c r="D21" s="637"/>
      <c r="E21" s="637"/>
      <c r="F21" s="637"/>
      <c r="G21" s="650" t="s">
        <v>226</v>
      </c>
      <c r="H21" s="650"/>
      <c r="I21" s="650"/>
      <c r="J21" s="650"/>
      <c r="K21" s="650"/>
      <c r="L21" s="650"/>
      <c r="M21" s="650"/>
      <c r="N21" s="650"/>
      <c r="O21" s="650"/>
      <c r="P21" s="650"/>
      <c r="Q21" s="650"/>
      <c r="R21" s="650"/>
      <c r="S21" s="650"/>
      <c r="T21" s="650"/>
      <c r="U21" s="650"/>
      <c r="V21" s="650"/>
      <c r="W21" s="650"/>
      <c r="X21" s="650"/>
    </row>
    <row r="22" spans="1:24" ht="17.25" customHeight="1">
      <c r="E22" s="8"/>
    </row>
    <row r="23" spans="1:24" ht="17.25" customHeight="1">
      <c r="A23" s="626" t="s">
        <v>198</v>
      </c>
      <c r="B23" s="626"/>
      <c r="C23" s="626"/>
      <c r="D23" s="626"/>
      <c r="E23" s="626"/>
      <c r="F23" s="626"/>
      <c r="G23" s="627" t="s">
        <v>199</v>
      </c>
      <c r="H23" s="628"/>
      <c r="I23" s="628"/>
      <c r="J23" s="628"/>
      <c r="K23" s="628"/>
      <c r="L23" s="629"/>
      <c r="M23" s="627" t="s">
        <v>200</v>
      </c>
      <c r="N23" s="628"/>
      <c r="O23" s="628"/>
      <c r="P23" s="628"/>
      <c r="Q23" s="628"/>
      <c r="R23" s="629"/>
      <c r="S23" s="627" t="s">
        <v>201</v>
      </c>
      <c r="T23" s="628"/>
      <c r="U23" s="628"/>
      <c r="V23" s="628"/>
      <c r="W23" s="628"/>
      <c r="X23" s="629"/>
    </row>
    <row r="24" spans="1:24" ht="17.25" customHeight="1">
      <c r="A24" s="602" t="s">
        <v>202</v>
      </c>
      <c r="B24" s="603"/>
      <c r="C24" s="603"/>
      <c r="D24" s="603"/>
      <c r="E24" s="603"/>
      <c r="F24" s="604"/>
      <c r="G24" s="647" t="s">
        <v>227</v>
      </c>
      <c r="H24" s="648"/>
      <c r="I24" s="648"/>
      <c r="J24" s="648"/>
      <c r="K24" s="648"/>
      <c r="L24" s="649"/>
      <c r="M24" s="641"/>
      <c r="N24" s="642"/>
      <c r="O24" s="642"/>
      <c r="P24" s="642"/>
      <c r="Q24" s="642"/>
      <c r="R24" s="643"/>
      <c r="S24" s="630" t="s">
        <v>203</v>
      </c>
      <c r="T24" s="631"/>
      <c r="U24" s="631"/>
      <c r="V24" s="631"/>
      <c r="W24" s="631"/>
      <c r="X24" s="632"/>
    </row>
    <row r="25" spans="1:24" ht="17.25" customHeight="1">
      <c r="A25" s="605"/>
      <c r="B25" s="606"/>
      <c r="C25" s="606"/>
      <c r="D25" s="606"/>
      <c r="E25" s="606"/>
      <c r="F25" s="607"/>
      <c r="G25" s="644" t="s">
        <v>228</v>
      </c>
      <c r="H25" s="645"/>
      <c r="I25" s="645"/>
      <c r="J25" s="645"/>
      <c r="K25" s="645"/>
      <c r="L25" s="646"/>
      <c r="M25" s="644"/>
      <c r="N25" s="645"/>
      <c r="O25" s="645"/>
      <c r="P25" s="645"/>
      <c r="Q25" s="645"/>
      <c r="R25" s="646"/>
      <c r="S25" s="633"/>
      <c r="T25" s="634"/>
      <c r="U25" s="634"/>
      <c r="V25" s="634"/>
      <c r="W25" s="634"/>
      <c r="X25" s="635"/>
    </row>
    <row r="26" spans="1:24" ht="17.25" customHeight="1">
      <c r="A26" s="602" t="s">
        <v>204</v>
      </c>
      <c r="B26" s="603"/>
      <c r="C26" s="603"/>
      <c r="D26" s="603"/>
      <c r="E26" s="603"/>
      <c r="F26" s="604"/>
      <c r="G26" s="647" t="s">
        <v>229</v>
      </c>
      <c r="H26" s="648"/>
      <c r="I26" s="648"/>
      <c r="J26" s="648"/>
      <c r="K26" s="648"/>
      <c r="L26" s="649"/>
      <c r="M26" s="641" t="s">
        <v>230</v>
      </c>
      <c r="N26" s="642"/>
      <c r="O26" s="642"/>
      <c r="P26" s="642"/>
      <c r="Q26" s="642"/>
      <c r="R26" s="643"/>
      <c r="S26" s="630" t="s">
        <v>231</v>
      </c>
      <c r="T26" s="631"/>
      <c r="U26" s="631"/>
      <c r="V26" s="631"/>
      <c r="W26" s="631"/>
      <c r="X26" s="632"/>
    </row>
    <row r="27" spans="1:24" ht="17.25" customHeight="1">
      <c r="A27" s="605"/>
      <c r="B27" s="606"/>
      <c r="C27" s="606"/>
      <c r="D27" s="606"/>
      <c r="E27" s="606"/>
      <c r="F27" s="607"/>
      <c r="G27" s="644" t="s">
        <v>232</v>
      </c>
      <c r="H27" s="645"/>
      <c r="I27" s="645"/>
      <c r="J27" s="645"/>
      <c r="K27" s="645"/>
      <c r="L27" s="646"/>
      <c r="M27" s="644" t="s">
        <v>233</v>
      </c>
      <c r="N27" s="645"/>
      <c r="O27" s="645"/>
      <c r="P27" s="645"/>
      <c r="Q27" s="645"/>
      <c r="R27" s="646"/>
      <c r="S27" s="633"/>
      <c r="T27" s="634"/>
      <c r="U27" s="634"/>
      <c r="V27" s="634"/>
      <c r="W27" s="634"/>
      <c r="X27" s="635"/>
    </row>
    <row r="28" spans="1:24" ht="17.25" customHeight="1">
      <c r="A28" s="602" t="s">
        <v>206</v>
      </c>
      <c r="B28" s="603"/>
      <c r="C28" s="603"/>
      <c r="D28" s="603"/>
      <c r="E28" s="603"/>
      <c r="F28" s="604"/>
      <c r="G28" s="647"/>
      <c r="H28" s="648"/>
      <c r="I28" s="648"/>
      <c r="J28" s="648"/>
      <c r="K28" s="648"/>
      <c r="L28" s="649"/>
      <c r="M28" s="641"/>
      <c r="N28" s="642"/>
      <c r="O28" s="642"/>
      <c r="P28" s="642"/>
      <c r="Q28" s="642"/>
      <c r="R28" s="643"/>
      <c r="S28" s="630" t="s">
        <v>234</v>
      </c>
      <c r="T28" s="631"/>
      <c r="U28" s="631"/>
      <c r="V28" s="631"/>
      <c r="W28" s="631"/>
      <c r="X28" s="632"/>
    </row>
    <row r="29" spans="1:24" ht="17.25" customHeight="1">
      <c r="A29" s="605"/>
      <c r="B29" s="606"/>
      <c r="C29" s="606"/>
      <c r="D29" s="606"/>
      <c r="E29" s="606"/>
      <c r="F29" s="607"/>
      <c r="G29" s="644"/>
      <c r="H29" s="645"/>
      <c r="I29" s="645"/>
      <c r="J29" s="645"/>
      <c r="K29" s="645"/>
      <c r="L29" s="646"/>
      <c r="M29" s="644"/>
      <c r="N29" s="645"/>
      <c r="O29" s="645"/>
      <c r="P29" s="645"/>
      <c r="Q29" s="645"/>
      <c r="R29" s="646"/>
      <c r="S29" s="633"/>
      <c r="T29" s="634"/>
      <c r="U29" s="634"/>
      <c r="V29" s="634"/>
      <c r="W29" s="634"/>
      <c r="X29" s="635"/>
    </row>
    <row r="30" spans="1:24" ht="17.25" customHeight="1">
      <c r="A30" s="602" t="s">
        <v>207</v>
      </c>
      <c r="B30" s="603"/>
      <c r="C30" s="603"/>
      <c r="D30" s="603"/>
      <c r="E30" s="603"/>
      <c r="F30" s="604"/>
      <c r="G30" s="647"/>
      <c r="H30" s="648"/>
      <c r="I30" s="648"/>
      <c r="J30" s="648"/>
      <c r="K30" s="648"/>
      <c r="L30" s="649"/>
      <c r="M30" s="641"/>
      <c r="N30" s="642"/>
      <c r="O30" s="642"/>
      <c r="P30" s="642"/>
      <c r="Q30" s="642"/>
      <c r="R30" s="643"/>
      <c r="S30" s="630" t="s">
        <v>208</v>
      </c>
      <c r="T30" s="631"/>
      <c r="U30" s="631"/>
      <c r="V30" s="631"/>
      <c r="W30" s="631"/>
      <c r="X30" s="632"/>
    </row>
    <row r="31" spans="1:24" ht="17.25" customHeight="1">
      <c r="A31" s="605"/>
      <c r="B31" s="606"/>
      <c r="C31" s="606"/>
      <c r="D31" s="606"/>
      <c r="E31" s="606"/>
      <c r="F31" s="607"/>
      <c r="G31" s="644"/>
      <c r="H31" s="645"/>
      <c r="I31" s="645"/>
      <c r="J31" s="645"/>
      <c r="K31" s="645"/>
      <c r="L31" s="646"/>
      <c r="M31" s="644"/>
      <c r="N31" s="645"/>
      <c r="O31" s="645"/>
      <c r="P31" s="645"/>
      <c r="Q31" s="645"/>
      <c r="R31" s="646"/>
      <c r="S31" s="633"/>
      <c r="T31" s="634"/>
      <c r="U31" s="634"/>
      <c r="V31" s="634"/>
      <c r="W31" s="634"/>
      <c r="X31" s="635"/>
    </row>
    <row r="32" spans="1:24" ht="17.25" customHeight="1">
      <c r="A32" s="602" t="s">
        <v>209</v>
      </c>
      <c r="B32" s="603"/>
      <c r="C32" s="603"/>
      <c r="D32" s="603"/>
      <c r="E32" s="603"/>
      <c r="F32" s="604"/>
      <c r="G32" s="647"/>
      <c r="H32" s="648"/>
      <c r="I32" s="648"/>
      <c r="J32" s="648"/>
      <c r="K32" s="648"/>
      <c r="L32" s="649"/>
      <c r="M32" s="641"/>
      <c r="N32" s="642"/>
      <c r="O32" s="642"/>
      <c r="P32" s="642"/>
      <c r="Q32" s="642"/>
      <c r="R32" s="643"/>
      <c r="S32" s="630" t="s">
        <v>201</v>
      </c>
      <c r="T32" s="631"/>
      <c r="U32" s="631"/>
      <c r="V32" s="631"/>
      <c r="W32" s="631"/>
      <c r="X32" s="632"/>
    </row>
    <row r="33" spans="1:24" ht="17.25" customHeight="1">
      <c r="A33" s="605"/>
      <c r="B33" s="606"/>
      <c r="C33" s="606"/>
      <c r="D33" s="606"/>
      <c r="E33" s="606"/>
      <c r="F33" s="607"/>
      <c r="G33" s="644"/>
      <c r="H33" s="645"/>
      <c r="I33" s="645"/>
      <c r="J33" s="645"/>
      <c r="K33" s="645"/>
      <c r="L33" s="646"/>
      <c r="M33" s="644"/>
      <c r="N33" s="645"/>
      <c r="O33" s="645"/>
      <c r="P33" s="645"/>
      <c r="Q33" s="645"/>
      <c r="R33" s="646"/>
      <c r="S33" s="633"/>
      <c r="T33" s="634"/>
      <c r="U33" s="634"/>
      <c r="V33" s="634"/>
      <c r="W33" s="634"/>
      <c r="X33" s="635"/>
    </row>
    <row r="34" spans="1:24" ht="17.25" customHeight="1">
      <c r="A34" s="602" t="s">
        <v>210</v>
      </c>
      <c r="B34" s="603"/>
      <c r="C34" s="603"/>
      <c r="D34" s="603"/>
      <c r="E34" s="603"/>
      <c r="F34" s="604"/>
      <c r="G34" s="647"/>
      <c r="H34" s="648"/>
      <c r="I34" s="648"/>
      <c r="J34" s="648"/>
      <c r="K34" s="648"/>
      <c r="L34" s="649"/>
      <c r="M34" s="641"/>
      <c r="N34" s="642"/>
      <c r="O34" s="642"/>
      <c r="P34" s="642"/>
      <c r="Q34" s="642"/>
      <c r="R34" s="643"/>
      <c r="S34" s="630" t="s">
        <v>205</v>
      </c>
      <c r="T34" s="631"/>
      <c r="U34" s="631"/>
      <c r="V34" s="631"/>
      <c r="W34" s="631"/>
      <c r="X34" s="632"/>
    </row>
    <row r="35" spans="1:24" ht="17.25" customHeight="1">
      <c r="A35" s="605"/>
      <c r="B35" s="606"/>
      <c r="C35" s="606"/>
      <c r="D35" s="606"/>
      <c r="E35" s="606"/>
      <c r="F35" s="607"/>
      <c r="G35" s="644"/>
      <c r="H35" s="645"/>
      <c r="I35" s="645"/>
      <c r="J35" s="645"/>
      <c r="K35" s="645"/>
      <c r="L35" s="646"/>
      <c r="M35" s="644"/>
      <c r="N35" s="645"/>
      <c r="O35" s="645"/>
      <c r="P35" s="645"/>
      <c r="Q35" s="645"/>
      <c r="R35" s="646"/>
      <c r="S35" s="633"/>
      <c r="T35" s="634"/>
      <c r="U35" s="634"/>
      <c r="V35" s="634"/>
      <c r="W35" s="634"/>
      <c r="X35" s="635"/>
    </row>
    <row r="36" spans="1:24" ht="17.25" customHeight="1">
      <c r="A36" s="14" t="s">
        <v>211</v>
      </c>
    </row>
    <row r="37" spans="1:24" ht="17.25" customHeight="1">
      <c r="A37" s="14" t="s">
        <v>212</v>
      </c>
    </row>
    <row r="38" spans="1:24" ht="17.25" customHeight="1">
      <c r="A38" s="14" t="s">
        <v>213</v>
      </c>
    </row>
    <row r="39" spans="1:24" ht="17.25" customHeight="1">
      <c r="A39" s="201" t="s">
        <v>214</v>
      </c>
      <c r="B39" s="18"/>
      <c r="C39" s="18"/>
      <c r="D39" s="18"/>
    </row>
    <row r="40" spans="1:24" ht="17.25" customHeight="1">
      <c r="A40" s="201" t="s">
        <v>215</v>
      </c>
      <c r="B40" s="18"/>
      <c r="C40" s="18"/>
      <c r="D40" s="18"/>
    </row>
    <row r="41" spans="1:24" ht="17.25" customHeight="1">
      <c r="A41" s="14" t="s">
        <v>216</v>
      </c>
      <c r="B41" s="18"/>
      <c r="C41" s="18"/>
      <c r="D41" s="18"/>
    </row>
    <row r="42" spans="1:24" ht="17.25" customHeight="1">
      <c r="A42" s="14" t="s">
        <v>217</v>
      </c>
      <c r="B42" s="18"/>
      <c r="C42" s="18"/>
      <c r="D42" s="18"/>
    </row>
  </sheetData>
  <mergeCells count="60">
    <mergeCell ref="P4:R6"/>
    <mergeCell ref="S4:U6"/>
    <mergeCell ref="V4:X6"/>
    <mergeCell ref="B1:E2"/>
    <mergeCell ref="P2:R3"/>
    <mergeCell ref="S2:X2"/>
    <mergeCell ref="S3:U3"/>
    <mergeCell ref="V3:X3"/>
    <mergeCell ref="G14:I14"/>
    <mergeCell ref="J14:N14"/>
    <mergeCell ref="O14:X14"/>
    <mergeCell ref="A8:X9"/>
    <mergeCell ref="Q11:R11"/>
    <mergeCell ref="J13:N13"/>
    <mergeCell ref="O13:X13"/>
    <mergeCell ref="A21:F21"/>
    <mergeCell ref="G21:X21"/>
    <mergeCell ref="A23:F23"/>
    <mergeCell ref="G23:L23"/>
    <mergeCell ref="J15:N15"/>
    <mergeCell ref="O15:X15"/>
    <mergeCell ref="L19:M19"/>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M28:R28"/>
    <mergeCell ref="S28:X29"/>
    <mergeCell ref="G29:L29"/>
    <mergeCell ref="M29:R29"/>
    <mergeCell ref="A28:F29"/>
    <mergeCell ref="G28:L28"/>
    <mergeCell ref="M30:R30"/>
    <mergeCell ref="S30:X31"/>
    <mergeCell ref="G31:L31"/>
    <mergeCell ref="M31:R31"/>
    <mergeCell ref="A30:F31"/>
    <mergeCell ref="G30:L30"/>
    <mergeCell ref="M32:R32"/>
    <mergeCell ref="S32:X33"/>
    <mergeCell ref="G33:L33"/>
    <mergeCell ref="M33:R33"/>
    <mergeCell ref="A32:F33"/>
    <mergeCell ref="G32:L32"/>
    <mergeCell ref="M34:R34"/>
    <mergeCell ref="S34:X35"/>
    <mergeCell ref="G35:L35"/>
    <mergeCell ref="M35:R35"/>
    <mergeCell ref="A34:F35"/>
    <mergeCell ref="G34:L34"/>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1044</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S7" s="18"/>
      <c r="T7" s="18"/>
      <c r="U7" s="18"/>
      <c r="V7" s="18"/>
      <c r="W7" s="18"/>
      <c r="X7" s="18"/>
    </row>
    <row r="8" spans="1:25" ht="17.25" customHeight="1">
      <c r="A8" s="759" t="s">
        <v>1045</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6" spans="1:25" ht="17.25" customHeight="1">
      <c r="J16" s="614"/>
      <c r="K16" s="614"/>
      <c r="L16" s="1313"/>
      <c r="M16" s="650"/>
      <c r="O16" s="8"/>
      <c r="X16" s="70"/>
    </row>
    <row r="17" spans="1:24" ht="17.25" customHeight="1">
      <c r="A17" s="1" t="s">
        <v>1046</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row>
    <row r="25" spans="1:24" ht="17.25" customHeight="1">
      <c r="A25" s="637" t="s">
        <v>572</v>
      </c>
      <c r="B25" s="637"/>
      <c r="C25" s="637"/>
      <c r="D25" s="637"/>
      <c r="E25" s="637"/>
      <c r="F25" s="637"/>
      <c r="G25" s="1315" t="str">
        <f>IF(基本情報!$C$21="","",基本情報!$C$21)</f>
        <v/>
      </c>
      <c r="H25" s="1315"/>
      <c r="I25" s="1315"/>
      <c r="J25" s="70" t="s">
        <v>562</v>
      </c>
      <c r="K25" s="1315" t="str">
        <f>IF(基本情報!$C$22="","",基本情報!$C$22)</f>
        <v/>
      </c>
      <c r="L25" s="1315"/>
      <c r="M25" s="1315"/>
      <c r="N25" s="70" t="s">
        <v>984</v>
      </c>
    </row>
    <row r="27" spans="1:24" ht="17.25" customHeight="1">
      <c r="A27" s="637" t="s">
        <v>446</v>
      </c>
      <c r="B27" s="637"/>
      <c r="C27" s="637"/>
      <c r="D27" s="637"/>
      <c r="E27" s="637"/>
      <c r="F27" s="637"/>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7" t="s">
        <v>447</v>
      </c>
      <c r="B29" s="637"/>
      <c r="C29" s="637"/>
      <c r="D29" s="637"/>
      <c r="E29" s="637"/>
      <c r="F29" s="637"/>
      <c r="G29" s="758" t="str">
        <f>IF(基本情報!$C$14="","",基本情報!$C$14)</f>
        <v>令和　年　月　日</v>
      </c>
      <c r="H29" s="758"/>
      <c r="I29" s="758"/>
      <c r="J29" s="758"/>
      <c r="K29" s="758"/>
      <c r="L29" s="758"/>
      <c r="M29" s="70"/>
      <c r="N29" s="70"/>
    </row>
    <row r="31" spans="1:24" ht="17.25" customHeight="1">
      <c r="A31" s="637" t="s">
        <v>1047</v>
      </c>
      <c r="B31" s="637"/>
      <c r="C31" s="637"/>
      <c r="D31" s="637"/>
      <c r="E31" s="637"/>
      <c r="F31" s="637"/>
      <c r="G31" s="718" t="s">
        <v>175</v>
      </c>
      <c r="H31" s="718"/>
      <c r="I31" s="718"/>
      <c r="J31" s="718"/>
      <c r="K31" s="718"/>
      <c r="L31" s="718"/>
      <c r="M31" s="70"/>
      <c r="N31" s="70"/>
    </row>
    <row r="36" spans="1:24" ht="17.25" customHeight="1">
      <c r="G36" s="8"/>
      <c r="H36" s="8"/>
      <c r="I36" s="8"/>
      <c r="J36" s="8"/>
    </row>
    <row r="37" spans="1:24" ht="17.25" customHeight="1">
      <c r="K37" s="70"/>
      <c r="L37" s="70"/>
      <c r="M37" s="70"/>
      <c r="N37" s="70"/>
      <c r="O37" s="70"/>
      <c r="P37" s="70"/>
      <c r="Q37" s="70"/>
      <c r="R37" s="70"/>
    </row>
    <row r="40" spans="1:24" ht="17.25" customHeight="1">
      <c r="K40" s="70"/>
      <c r="L40" s="70"/>
      <c r="M40" s="70"/>
      <c r="N40" s="70"/>
      <c r="O40" s="70"/>
      <c r="P40" s="70"/>
      <c r="Q40" s="70"/>
      <c r="R40" s="70"/>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1048</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S7" s="18"/>
      <c r="T7" s="18"/>
      <c r="U7" s="18"/>
      <c r="V7" s="18"/>
      <c r="W7" s="18"/>
      <c r="X7" s="18"/>
    </row>
    <row r="8" spans="1:25" ht="17.25" customHeight="1">
      <c r="A8" s="759" t="s">
        <v>1049</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6" spans="1:25" ht="17.25" customHeight="1">
      <c r="J16" s="614"/>
      <c r="K16" s="614"/>
      <c r="L16" s="1313"/>
      <c r="M16" s="650"/>
      <c r="O16" s="8"/>
      <c r="X16" s="70"/>
    </row>
    <row r="17" spans="1:24" ht="17.25" customHeight="1">
      <c r="A17" s="1" t="s">
        <v>1050</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row>
    <row r="25" spans="1:24" ht="17.25" customHeight="1">
      <c r="A25" s="637" t="s">
        <v>572</v>
      </c>
      <c r="B25" s="637"/>
      <c r="C25" s="637"/>
      <c r="D25" s="637"/>
      <c r="E25" s="637"/>
      <c r="F25" s="637"/>
      <c r="G25" s="1315" t="str">
        <f>IF(基本情報!$C$21="","",基本情報!$C$21)</f>
        <v/>
      </c>
      <c r="H25" s="1315"/>
      <c r="I25" s="1315"/>
      <c r="J25" s="70" t="s">
        <v>562</v>
      </c>
      <c r="K25" s="1315" t="str">
        <f>IF(基本情報!$C$22="","",基本情報!$C$22)</f>
        <v/>
      </c>
      <c r="L25" s="1315"/>
      <c r="M25" s="1315"/>
      <c r="N25" s="70" t="s">
        <v>984</v>
      </c>
    </row>
    <row r="27" spans="1:24" ht="17.25" customHeight="1">
      <c r="A27" s="637" t="s">
        <v>446</v>
      </c>
      <c r="B27" s="637"/>
      <c r="C27" s="637"/>
      <c r="D27" s="637"/>
      <c r="E27" s="637"/>
      <c r="F27" s="637"/>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7" t="s">
        <v>447</v>
      </c>
      <c r="B29" s="637"/>
      <c r="C29" s="637"/>
      <c r="D29" s="637"/>
      <c r="E29" s="637"/>
      <c r="F29" s="637"/>
      <c r="G29" s="718" t="s">
        <v>175</v>
      </c>
      <c r="H29" s="718"/>
      <c r="I29" s="718"/>
      <c r="J29" s="718"/>
      <c r="K29" s="718"/>
      <c r="L29" s="718"/>
      <c r="M29" s="70"/>
      <c r="N29" s="70"/>
    </row>
    <row r="31" spans="1:24" ht="17.25" customHeight="1">
      <c r="A31" s="637" t="s">
        <v>1051</v>
      </c>
      <c r="B31" s="637"/>
      <c r="C31" s="637"/>
      <c r="D31" s="637"/>
      <c r="E31" s="637"/>
      <c r="F31" s="637"/>
      <c r="G31" s="701"/>
      <c r="H31" s="701"/>
      <c r="I31" s="701"/>
      <c r="J31" s="701"/>
      <c r="K31" s="701"/>
      <c r="L31" s="701"/>
      <c r="M31" s="701"/>
      <c r="N31" s="701"/>
      <c r="O31" s="701"/>
      <c r="P31" s="701"/>
      <c r="Q31" s="701"/>
      <c r="R31" s="701"/>
      <c r="S31" s="701"/>
      <c r="T31" s="701"/>
      <c r="U31" s="701"/>
      <c r="V31" s="701"/>
      <c r="W31" s="701"/>
      <c r="X31" s="701"/>
    </row>
    <row r="33" spans="1:24" ht="17.25" customHeight="1">
      <c r="A33" s="637" t="s">
        <v>1052</v>
      </c>
      <c r="B33" s="637"/>
      <c r="C33" s="637"/>
      <c r="D33" s="637"/>
      <c r="E33" s="637"/>
      <c r="F33" s="637"/>
      <c r="G33" s="718" t="s">
        <v>175</v>
      </c>
      <c r="H33" s="718"/>
      <c r="I33" s="718"/>
      <c r="J33" s="718"/>
      <c r="K33" s="718"/>
      <c r="L33" s="718"/>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topLeftCell="A10"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56" t="s">
        <v>218</v>
      </c>
      <c r="C1" s="657"/>
      <c r="D1" s="657"/>
      <c r="E1" s="658"/>
      <c r="X1" s="18" t="s">
        <v>1048</v>
      </c>
      <c r="Y1" s="142" t="s">
        <v>187</v>
      </c>
    </row>
    <row r="2" spans="1:25" ht="17.25" customHeight="1">
      <c r="B2" s="659"/>
      <c r="C2" s="660"/>
      <c r="D2" s="660"/>
      <c r="E2" s="66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S7" s="18"/>
      <c r="T7" s="18"/>
      <c r="U7" s="18"/>
      <c r="V7" s="18"/>
      <c r="W7" s="18"/>
      <c r="X7" s="18"/>
    </row>
    <row r="8" spans="1:25" ht="17.25" customHeight="1">
      <c r="A8" s="759" t="s">
        <v>1049</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
        <v>874</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
        <v>1053</v>
      </c>
      <c r="P14" s="616"/>
      <c r="Q14" s="616"/>
      <c r="R14" s="616"/>
      <c r="S14" s="616"/>
      <c r="T14" s="616"/>
      <c r="U14" s="616"/>
      <c r="V14" s="616"/>
      <c r="W14" s="616"/>
      <c r="X14" s="616"/>
    </row>
    <row r="15" spans="1:25" ht="17.25" customHeight="1">
      <c r="J15" s="615" t="s">
        <v>194</v>
      </c>
      <c r="K15" s="615"/>
      <c r="L15" s="615"/>
      <c r="M15" s="615"/>
      <c r="N15" s="615"/>
      <c r="O15" s="616" t="s">
        <v>876</v>
      </c>
      <c r="P15" s="616"/>
      <c r="Q15" s="616"/>
      <c r="R15" s="616"/>
      <c r="S15" s="616"/>
      <c r="T15" s="616"/>
      <c r="U15" s="616"/>
      <c r="V15" s="616"/>
      <c r="W15" s="616"/>
      <c r="X15" s="616"/>
    </row>
    <row r="16" spans="1:25" ht="17.25" customHeight="1">
      <c r="J16" s="614"/>
      <c r="K16" s="614"/>
      <c r="L16" s="1313"/>
      <c r="M16" s="650"/>
      <c r="O16" s="8"/>
      <c r="X16" s="70"/>
    </row>
    <row r="17" spans="1:24" ht="17.25" customHeight="1">
      <c r="A17" s="1" t="s">
        <v>1050</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
        <v>226</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
        <v>1054</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row>
    <row r="25" spans="1:24" ht="17.25" customHeight="1">
      <c r="A25" s="637" t="s">
        <v>572</v>
      </c>
      <c r="B25" s="637"/>
      <c r="C25" s="637"/>
      <c r="D25" s="637"/>
      <c r="E25" s="637"/>
      <c r="F25" s="637"/>
      <c r="G25" s="1315" t="s">
        <v>1055</v>
      </c>
      <c r="H25" s="1315"/>
      <c r="I25" s="1315"/>
      <c r="J25" s="70" t="s">
        <v>562</v>
      </c>
      <c r="K25" s="1315">
        <v>1234</v>
      </c>
      <c r="L25" s="1315"/>
      <c r="M25" s="1315"/>
      <c r="N25" s="70" t="s">
        <v>984</v>
      </c>
    </row>
    <row r="27" spans="1:24" ht="17.25" customHeight="1">
      <c r="A27" s="637" t="s">
        <v>446</v>
      </c>
      <c r="B27" s="637"/>
      <c r="C27" s="637"/>
      <c r="D27" s="637"/>
      <c r="E27" s="637"/>
      <c r="F27" s="637"/>
      <c r="G27" s="819">
        <v>44652</v>
      </c>
      <c r="H27" s="819"/>
      <c r="I27" s="819"/>
      <c r="J27" s="819"/>
      <c r="K27" s="819"/>
      <c r="L27" s="819"/>
      <c r="M27" s="70"/>
      <c r="N27" s="70"/>
    </row>
    <row r="28" spans="1:24" ht="17.25" customHeight="1">
      <c r="A28" s="8"/>
      <c r="B28" s="8"/>
      <c r="C28" s="8"/>
      <c r="D28" s="8"/>
      <c r="E28" s="8"/>
      <c r="F28" s="8"/>
      <c r="G28" s="8"/>
    </row>
    <row r="29" spans="1:24" ht="17.25" customHeight="1">
      <c r="A29" s="637" t="s">
        <v>447</v>
      </c>
      <c r="B29" s="637"/>
      <c r="C29" s="637"/>
      <c r="D29" s="637"/>
      <c r="E29" s="637"/>
      <c r="F29" s="637"/>
      <c r="G29" s="718">
        <v>44804</v>
      </c>
      <c r="H29" s="718"/>
      <c r="I29" s="718"/>
      <c r="J29" s="718"/>
      <c r="K29" s="718"/>
      <c r="L29" s="718"/>
      <c r="M29" s="70"/>
      <c r="N29" s="70"/>
    </row>
    <row r="31" spans="1:24" ht="17.25" customHeight="1">
      <c r="A31" s="637" t="s">
        <v>1051</v>
      </c>
      <c r="B31" s="637"/>
      <c r="C31" s="637"/>
      <c r="D31" s="637"/>
      <c r="E31" s="637"/>
      <c r="F31" s="637"/>
      <c r="G31" s="701" t="s">
        <v>1056</v>
      </c>
      <c r="H31" s="701"/>
      <c r="I31" s="701"/>
      <c r="J31" s="701"/>
      <c r="K31" s="701"/>
      <c r="L31" s="701"/>
      <c r="M31" s="701"/>
      <c r="N31" s="701"/>
      <c r="O31" s="701"/>
      <c r="P31" s="701"/>
      <c r="Q31" s="701"/>
      <c r="R31" s="701"/>
      <c r="S31" s="701"/>
      <c r="T31" s="701"/>
      <c r="U31" s="701"/>
      <c r="V31" s="701"/>
      <c r="W31" s="701"/>
      <c r="X31" s="701"/>
    </row>
    <row r="33" spans="1:24" ht="17.25" customHeight="1">
      <c r="A33" s="637" t="s">
        <v>1052</v>
      </c>
      <c r="B33" s="637"/>
      <c r="C33" s="637"/>
      <c r="D33" s="637"/>
      <c r="E33" s="637"/>
      <c r="F33" s="637"/>
      <c r="G33" s="718">
        <v>44804</v>
      </c>
      <c r="H33" s="718"/>
      <c r="I33" s="718"/>
      <c r="J33" s="718"/>
      <c r="K33" s="718"/>
      <c r="L33" s="718"/>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40"/>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1057</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P7" s="70"/>
      <c r="Q7" s="70"/>
      <c r="R7" s="70"/>
    </row>
    <row r="8" spans="1:25" ht="17.25" customHeight="1">
      <c r="A8" s="759" t="s">
        <v>1058</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c r="B9" s="759"/>
      <c r="C9" s="759"/>
      <c r="D9" s="759"/>
      <c r="E9" s="759"/>
      <c r="F9" s="759"/>
      <c r="G9" s="759"/>
      <c r="H9" s="759"/>
      <c r="I9" s="759"/>
      <c r="J9" s="759"/>
      <c r="K9" s="759"/>
      <c r="L9" s="759"/>
      <c r="M9" s="759"/>
      <c r="N9" s="759"/>
      <c r="O9" s="759"/>
      <c r="P9" s="759"/>
      <c r="Q9" s="759"/>
      <c r="R9" s="759"/>
      <c r="S9" s="759"/>
      <c r="T9" s="759"/>
      <c r="U9" s="759"/>
      <c r="V9" s="759"/>
      <c r="W9" s="759"/>
      <c r="X9" s="759"/>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6" spans="1:25" ht="17.25" customHeight="1">
      <c r="I16" s="614"/>
      <c r="J16" s="614"/>
      <c r="K16" s="1313"/>
      <c r="L16" s="650"/>
      <c r="O16" s="8"/>
      <c r="X16" s="70"/>
    </row>
    <row r="17" spans="1:24" ht="17.25" customHeight="1">
      <c r="A17" s="1" t="s">
        <v>1059</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K20" s="70"/>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row>
    <row r="23" spans="1:24" ht="17.25" customHeight="1">
      <c r="A23" s="637" t="s">
        <v>927</v>
      </c>
      <c r="B23" s="637"/>
      <c r="C23" s="637"/>
      <c r="D23" s="637"/>
      <c r="E23" s="637"/>
      <c r="F23" s="637"/>
      <c r="G23" s="718" t="s">
        <v>175</v>
      </c>
      <c r="H23" s="718"/>
      <c r="I23" s="718"/>
      <c r="J23" s="718"/>
      <c r="K23" s="718"/>
      <c r="L23" s="718"/>
      <c r="M23" s="70"/>
      <c r="N23" s="70"/>
      <c r="O23" s="70"/>
    </row>
    <row r="24" spans="1:24" ht="17.25" customHeight="1">
      <c r="A24" s="8"/>
      <c r="B24" s="8"/>
      <c r="C24" s="8"/>
      <c r="D24" s="8"/>
      <c r="E24" s="8"/>
      <c r="F24" s="8"/>
      <c r="H24" s="70"/>
      <c r="I24" s="70"/>
      <c r="J24" s="70"/>
      <c r="K24" s="70"/>
      <c r="L24" s="70"/>
      <c r="M24" s="70"/>
      <c r="N24" s="70"/>
      <c r="O24" s="70"/>
    </row>
    <row r="25" spans="1:24" ht="17.25" customHeight="1">
      <c r="A25" s="637" t="s">
        <v>1060</v>
      </c>
      <c r="B25" s="637"/>
      <c r="C25" s="637"/>
      <c r="D25" s="637"/>
      <c r="E25" s="637"/>
      <c r="F25" s="637"/>
      <c r="G25" s="1" t="s">
        <v>1061</v>
      </c>
    </row>
    <row r="26" spans="1:24" ht="17.25" customHeight="1">
      <c r="A26" s="8"/>
      <c r="B26" s="8"/>
      <c r="C26" s="8"/>
      <c r="D26" s="8"/>
      <c r="E26" s="8"/>
    </row>
    <row r="27" spans="1:24" ht="17.25" customHeight="1">
      <c r="A27" s="637" t="s">
        <v>1062</v>
      </c>
      <c r="B27" s="637"/>
      <c r="C27" s="637"/>
      <c r="D27" s="637"/>
      <c r="E27" s="637"/>
      <c r="F27" s="637"/>
      <c r="G27" s="718" t="s">
        <v>175</v>
      </c>
      <c r="H27" s="718"/>
      <c r="I27" s="718"/>
      <c r="J27" s="718"/>
      <c r="K27" s="718"/>
      <c r="L27" s="718"/>
      <c r="M27" s="70"/>
      <c r="N27" s="70"/>
      <c r="O27" s="70"/>
    </row>
    <row r="28" spans="1:24" ht="17.25" customHeight="1">
      <c r="A28" s="8"/>
      <c r="B28" s="8"/>
      <c r="C28" s="8"/>
      <c r="D28" s="8"/>
      <c r="E28" s="8"/>
      <c r="F28" s="8"/>
    </row>
    <row r="29" spans="1:24" ht="17.25" customHeight="1">
      <c r="A29" s="8"/>
      <c r="B29" s="8"/>
      <c r="C29" s="8"/>
      <c r="D29" s="8"/>
      <c r="E29" s="8"/>
      <c r="O29" s="77"/>
      <c r="P29" s="77"/>
      <c r="Q29" s="174"/>
      <c r="R29" s="1348" t="s">
        <v>1063</v>
      </c>
      <c r="S29" s="641" t="s">
        <v>1064</v>
      </c>
      <c r="T29" s="642"/>
      <c r="U29" s="642"/>
      <c r="V29" s="1342" t="s">
        <v>1065</v>
      </c>
      <c r="W29" s="1343"/>
      <c r="X29" s="1344"/>
    </row>
    <row r="30" spans="1:24" ht="17.25" customHeight="1">
      <c r="O30" s="70"/>
      <c r="P30" s="70"/>
      <c r="Q30" s="121"/>
      <c r="R30" s="1349"/>
      <c r="S30" s="644"/>
      <c r="T30" s="645"/>
      <c r="U30" s="645"/>
      <c r="V30" s="1345"/>
      <c r="W30" s="1346"/>
      <c r="X30" s="1347"/>
    </row>
    <row r="31" spans="1:24" ht="17.25" customHeight="1">
      <c r="O31" s="70"/>
      <c r="P31" s="70"/>
      <c r="Q31" s="121"/>
      <c r="R31" s="1349"/>
      <c r="S31" s="654"/>
      <c r="T31" s="654"/>
      <c r="U31" s="654"/>
      <c r="V31" s="654"/>
      <c r="W31" s="654"/>
      <c r="X31" s="654"/>
    </row>
    <row r="32" spans="1:24" ht="17.25" customHeight="1">
      <c r="O32" s="70"/>
      <c r="P32" s="70"/>
      <c r="Q32" s="121"/>
      <c r="R32" s="1349"/>
      <c r="S32" s="654"/>
      <c r="T32" s="654"/>
      <c r="U32" s="654"/>
      <c r="V32" s="654"/>
      <c r="W32" s="654"/>
      <c r="X32" s="654"/>
    </row>
    <row r="33" spans="6:24" ht="17.25" customHeight="1">
      <c r="O33" s="70"/>
      <c r="P33" s="70"/>
      <c r="Q33" s="121"/>
      <c r="R33" s="1350"/>
      <c r="S33" s="655"/>
      <c r="T33" s="655"/>
      <c r="U33" s="655"/>
      <c r="V33" s="655"/>
      <c r="W33" s="655"/>
      <c r="X33" s="655"/>
    </row>
    <row r="34" spans="6:24" ht="17.25" customHeight="1">
      <c r="F34" s="230"/>
      <c r="G34" s="8"/>
      <c r="H34" s="8"/>
      <c r="I34" s="8"/>
    </row>
    <row r="35" spans="6:24" ht="17.25" customHeight="1">
      <c r="F35" s="230"/>
      <c r="J35" s="70"/>
      <c r="K35" s="70"/>
      <c r="L35" s="70"/>
      <c r="M35" s="70"/>
      <c r="N35" s="70"/>
      <c r="O35" s="70"/>
      <c r="P35" s="70"/>
      <c r="Q35" s="70"/>
      <c r="R35" s="70"/>
    </row>
    <row r="36" spans="6:24" ht="17.25" customHeight="1">
      <c r="F36" s="230"/>
    </row>
    <row r="37" spans="6:24" ht="17.25" customHeight="1">
      <c r="F37" s="230"/>
    </row>
    <row r="38" spans="6:24" ht="17.25" customHeight="1">
      <c r="F38" s="230"/>
    </row>
    <row r="39" spans="6:24" ht="17.25" customHeight="1">
      <c r="F39" s="230"/>
      <c r="J39" s="70"/>
      <c r="K39" s="70"/>
      <c r="L39" s="70"/>
      <c r="M39" s="70"/>
      <c r="N39" s="70"/>
      <c r="O39" s="70"/>
      <c r="P39" s="70"/>
      <c r="Q39" s="70"/>
      <c r="R39" s="70"/>
    </row>
    <row r="40" spans="6:24" ht="17.25" customHeight="1">
      <c r="F40" s="230"/>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Y2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1066</v>
      </c>
      <c r="Y1" s="142" t="s">
        <v>187</v>
      </c>
    </row>
    <row r="2" spans="1:25" ht="17.25" customHeight="1">
      <c r="S2" s="18"/>
      <c r="T2" s="18"/>
      <c r="U2" s="18"/>
      <c r="V2" s="18"/>
      <c r="W2" s="18"/>
      <c r="X2" s="18"/>
    </row>
    <row r="3" spans="1:25" ht="17.25" customHeight="1">
      <c r="A3" s="759" t="s">
        <v>1067</v>
      </c>
      <c r="B3" s="759"/>
      <c r="C3" s="759"/>
      <c r="D3" s="759"/>
      <c r="E3" s="759"/>
      <c r="F3" s="759"/>
      <c r="G3" s="759"/>
      <c r="H3" s="759"/>
      <c r="I3" s="759"/>
      <c r="J3" s="759"/>
      <c r="K3" s="759"/>
      <c r="L3" s="759"/>
      <c r="M3" s="759"/>
      <c r="N3" s="759"/>
      <c r="O3" s="759"/>
      <c r="P3" s="759"/>
      <c r="Q3" s="759"/>
      <c r="R3" s="759"/>
      <c r="S3" s="759"/>
      <c r="T3" s="759"/>
      <c r="U3" s="759"/>
      <c r="V3" s="759"/>
      <c r="W3" s="759"/>
      <c r="X3" s="759"/>
    </row>
    <row r="4" spans="1:25" ht="17.2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row>
    <row r="6" spans="1:25" ht="17.25" customHeight="1">
      <c r="A6" s="662" t="s">
        <v>1068</v>
      </c>
      <c r="B6" s="1358" t="s">
        <v>1069</v>
      </c>
      <c r="C6" s="1358"/>
      <c r="D6" s="1358"/>
      <c r="E6" s="1358"/>
      <c r="F6" s="1358"/>
      <c r="G6" s="1358"/>
      <c r="H6" s="1358"/>
      <c r="I6" s="1358"/>
      <c r="J6" s="1358"/>
      <c r="K6" s="1358"/>
      <c r="L6" s="662" t="s">
        <v>1070</v>
      </c>
      <c r="M6" s="662"/>
      <c r="N6" s="662"/>
      <c r="O6" s="662"/>
      <c r="P6" s="662"/>
      <c r="Q6" s="662" t="s">
        <v>1071</v>
      </c>
      <c r="R6" s="662"/>
      <c r="S6" s="662"/>
      <c r="T6" s="1358" t="s">
        <v>520</v>
      </c>
      <c r="U6" s="1358"/>
      <c r="V6" s="1358"/>
      <c r="W6" s="1358"/>
      <c r="X6" s="1358"/>
    </row>
    <row r="7" spans="1:25" ht="17.25" customHeight="1">
      <c r="A7" s="1355"/>
      <c r="B7" s="1359"/>
      <c r="C7" s="1359"/>
      <c r="D7" s="1359"/>
      <c r="E7" s="1359"/>
      <c r="F7" s="1359"/>
      <c r="G7" s="1359"/>
      <c r="H7" s="1359"/>
      <c r="I7" s="1359"/>
      <c r="J7" s="1359"/>
      <c r="K7" s="1359"/>
      <c r="L7" s="1356" t="s">
        <v>1072</v>
      </c>
      <c r="M7" s="1356"/>
      <c r="N7" s="1356"/>
      <c r="O7" s="1356"/>
      <c r="P7" s="1356"/>
      <c r="Q7" s="1357" t="s">
        <v>1073</v>
      </c>
      <c r="R7" s="1357"/>
      <c r="S7" s="1357"/>
      <c r="T7" s="1359"/>
      <c r="U7" s="1359"/>
      <c r="V7" s="1359"/>
      <c r="W7" s="1359"/>
      <c r="X7" s="1359"/>
    </row>
    <row r="8" spans="1:25" ht="34.5" customHeight="1">
      <c r="A8" s="301"/>
      <c r="B8" s="871"/>
      <c r="C8" s="871"/>
      <c r="D8" s="871"/>
      <c r="E8" s="871"/>
      <c r="F8" s="871"/>
      <c r="G8" s="871"/>
      <c r="H8" s="871"/>
      <c r="I8" s="871"/>
      <c r="J8" s="871"/>
      <c r="K8" s="871"/>
      <c r="L8" s="1351"/>
      <c r="M8" s="1351"/>
      <c r="N8" s="1351"/>
      <c r="O8" s="1351"/>
      <c r="P8" s="1351"/>
      <c r="Q8" s="640"/>
      <c r="R8" s="640"/>
      <c r="S8" s="640"/>
      <c r="T8" s="871"/>
      <c r="U8" s="871"/>
      <c r="V8" s="871"/>
      <c r="W8" s="871"/>
      <c r="X8" s="871"/>
    </row>
    <row r="9" spans="1:25" ht="34.5" customHeight="1">
      <c r="A9" s="301"/>
      <c r="B9" s="871"/>
      <c r="C9" s="871"/>
      <c r="D9" s="871"/>
      <c r="E9" s="871"/>
      <c r="F9" s="871"/>
      <c r="G9" s="871"/>
      <c r="H9" s="871"/>
      <c r="I9" s="871"/>
      <c r="J9" s="871"/>
      <c r="K9" s="871"/>
      <c r="L9" s="1351"/>
      <c r="M9" s="1351"/>
      <c r="N9" s="1351"/>
      <c r="O9" s="1351"/>
      <c r="P9" s="1351"/>
      <c r="Q9" s="640"/>
      <c r="R9" s="640"/>
      <c r="S9" s="640"/>
      <c r="T9" s="871"/>
      <c r="U9" s="871"/>
      <c r="V9" s="871"/>
      <c r="W9" s="871"/>
      <c r="X9" s="871"/>
    </row>
    <row r="10" spans="1:25" ht="34.5" customHeight="1">
      <c r="A10" s="301"/>
      <c r="B10" s="1352"/>
      <c r="C10" s="1353"/>
      <c r="D10" s="1353"/>
      <c r="E10" s="1353"/>
      <c r="F10" s="1353"/>
      <c r="G10" s="1353"/>
      <c r="H10" s="1353"/>
      <c r="I10" s="1353"/>
      <c r="J10" s="1353"/>
      <c r="K10" s="1354"/>
      <c r="L10" s="1351"/>
      <c r="M10" s="1351"/>
      <c r="N10" s="1351"/>
      <c r="O10" s="1351"/>
      <c r="P10" s="1351"/>
      <c r="Q10" s="640"/>
      <c r="R10" s="640"/>
      <c r="S10" s="640"/>
      <c r="T10" s="871"/>
      <c r="U10" s="871"/>
      <c r="V10" s="871"/>
      <c r="W10" s="871"/>
      <c r="X10" s="871"/>
    </row>
    <row r="11" spans="1:25" ht="34.5" customHeight="1">
      <c r="A11" s="301"/>
      <c r="B11" s="871"/>
      <c r="C11" s="871"/>
      <c r="D11" s="871"/>
      <c r="E11" s="871"/>
      <c r="F11" s="871"/>
      <c r="G11" s="871"/>
      <c r="H11" s="871"/>
      <c r="I11" s="871"/>
      <c r="J11" s="871"/>
      <c r="K11" s="871"/>
      <c r="L11" s="1351"/>
      <c r="M11" s="1351"/>
      <c r="N11" s="1351"/>
      <c r="O11" s="1351"/>
      <c r="P11" s="1351"/>
      <c r="Q11" s="640"/>
      <c r="R11" s="640"/>
      <c r="S11" s="640"/>
      <c r="T11" s="871"/>
      <c r="U11" s="871"/>
      <c r="V11" s="871"/>
      <c r="W11" s="871"/>
      <c r="X11" s="871"/>
    </row>
    <row r="12" spans="1:25" ht="34.5" customHeight="1">
      <c r="A12" s="301"/>
      <c r="B12" s="871"/>
      <c r="C12" s="871"/>
      <c r="D12" s="871"/>
      <c r="E12" s="871"/>
      <c r="F12" s="871"/>
      <c r="G12" s="871"/>
      <c r="H12" s="871"/>
      <c r="I12" s="871"/>
      <c r="J12" s="871"/>
      <c r="K12" s="871"/>
      <c r="L12" s="1351"/>
      <c r="M12" s="1351"/>
      <c r="N12" s="1351"/>
      <c r="O12" s="1351"/>
      <c r="P12" s="1351"/>
      <c r="Q12" s="640"/>
      <c r="R12" s="640"/>
      <c r="S12" s="640"/>
      <c r="T12" s="871"/>
      <c r="U12" s="871"/>
      <c r="V12" s="871"/>
      <c r="W12" s="871"/>
      <c r="X12" s="871"/>
    </row>
    <row r="13" spans="1:25" ht="34.5" customHeight="1">
      <c r="A13" s="301"/>
      <c r="B13" s="871"/>
      <c r="C13" s="871"/>
      <c r="D13" s="871"/>
      <c r="E13" s="871"/>
      <c r="F13" s="871"/>
      <c r="G13" s="871"/>
      <c r="H13" s="871"/>
      <c r="I13" s="871"/>
      <c r="J13" s="871"/>
      <c r="K13" s="871"/>
      <c r="L13" s="1351"/>
      <c r="M13" s="1351"/>
      <c r="N13" s="1351"/>
      <c r="O13" s="1351"/>
      <c r="P13" s="1351"/>
      <c r="Q13" s="640"/>
      <c r="R13" s="640"/>
      <c r="S13" s="640"/>
      <c r="T13" s="871"/>
      <c r="U13" s="871"/>
      <c r="V13" s="871"/>
      <c r="W13" s="871"/>
      <c r="X13" s="871"/>
    </row>
    <row r="14" spans="1:25" ht="34.5" customHeight="1">
      <c r="A14" s="301"/>
      <c r="B14" s="871"/>
      <c r="C14" s="871"/>
      <c r="D14" s="871"/>
      <c r="E14" s="871"/>
      <c r="F14" s="871"/>
      <c r="G14" s="871"/>
      <c r="H14" s="871"/>
      <c r="I14" s="871"/>
      <c r="J14" s="871"/>
      <c r="K14" s="871"/>
      <c r="L14" s="1351"/>
      <c r="M14" s="1351"/>
      <c r="N14" s="1351"/>
      <c r="O14" s="1351"/>
      <c r="P14" s="1351"/>
      <c r="Q14" s="640"/>
      <c r="R14" s="640"/>
      <c r="S14" s="640"/>
      <c r="T14" s="871"/>
      <c r="U14" s="871"/>
      <c r="V14" s="871"/>
      <c r="W14" s="871"/>
      <c r="X14" s="871"/>
    </row>
    <row r="15" spans="1:25" ht="34.5" customHeight="1">
      <c r="A15" s="301"/>
      <c r="B15" s="871"/>
      <c r="C15" s="871"/>
      <c r="D15" s="871"/>
      <c r="E15" s="871"/>
      <c r="F15" s="871"/>
      <c r="G15" s="871"/>
      <c r="H15" s="871"/>
      <c r="I15" s="871"/>
      <c r="J15" s="871"/>
      <c r="K15" s="871"/>
      <c r="L15" s="1351"/>
      <c r="M15" s="1351"/>
      <c r="N15" s="1351"/>
      <c r="O15" s="1351"/>
      <c r="P15" s="1351"/>
      <c r="Q15" s="640"/>
      <c r="R15" s="640"/>
      <c r="S15" s="640"/>
      <c r="T15" s="871"/>
      <c r="U15" s="871"/>
      <c r="V15" s="871"/>
      <c r="W15" s="871"/>
      <c r="X15" s="871"/>
    </row>
    <row r="16" spans="1:25" ht="34.5" customHeight="1">
      <c r="A16" s="301"/>
      <c r="B16" s="871"/>
      <c r="C16" s="871"/>
      <c r="D16" s="871"/>
      <c r="E16" s="871"/>
      <c r="F16" s="871"/>
      <c r="G16" s="871"/>
      <c r="H16" s="871"/>
      <c r="I16" s="871"/>
      <c r="J16" s="871"/>
      <c r="K16" s="871"/>
      <c r="L16" s="1351"/>
      <c r="M16" s="1351"/>
      <c r="N16" s="1351"/>
      <c r="O16" s="1351"/>
      <c r="P16" s="1351"/>
      <c r="Q16" s="640"/>
      <c r="R16" s="640"/>
      <c r="S16" s="640"/>
      <c r="T16" s="871"/>
      <c r="U16" s="871"/>
      <c r="V16" s="871"/>
      <c r="W16" s="871"/>
      <c r="X16" s="871"/>
    </row>
    <row r="17" spans="1:24" ht="34.5" customHeight="1">
      <c r="A17" s="301"/>
      <c r="B17" s="871"/>
      <c r="C17" s="871"/>
      <c r="D17" s="871"/>
      <c r="E17" s="871"/>
      <c r="F17" s="871"/>
      <c r="G17" s="871"/>
      <c r="H17" s="871"/>
      <c r="I17" s="871"/>
      <c r="J17" s="871"/>
      <c r="K17" s="871"/>
      <c r="L17" s="1351"/>
      <c r="M17" s="1351"/>
      <c r="N17" s="1351"/>
      <c r="O17" s="1351"/>
      <c r="P17" s="1351"/>
      <c r="Q17" s="640"/>
      <c r="R17" s="640"/>
      <c r="S17" s="640"/>
      <c r="T17" s="871"/>
      <c r="U17" s="871"/>
      <c r="V17" s="871"/>
      <c r="W17" s="871"/>
      <c r="X17" s="871"/>
    </row>
    <row r="18" spans="1:24" ht="34.5" customHeight="1">
      <c r="A18" s="301"/>
      <c r="B18" s="871"/>
      <c r="C18" s="871"/>
      <c r="D18" s="871"/>
      <c r="E18" s="871"/>
      <c r="F18" s="871"/>
      <c r="G18" s="871"/>
      <c r="H18" s="871"/>
      <c r="I18" s="871"/>
      <c r="J18" s="871"/>
      <c r="K18" s="871"/>
      <c r="L18" s="1351"/>
      <c r="M18" s="1351"/>
      <c r="N18" s="1351"/>
      <c r="O18" s="1351"/>
      <c r="P18" s="1351"/>
      <c r="Q18" s="640"/>
      <c r="R18" s="640"/>
      <c r="S18" s="640"/>
      <c r="T18" s="871"/>
      <c r="U18" s="871"/>
      <c r="V18" s="871"/>
      <c r="W18" s="871"/>
      <c r="X18" s="871"/>
    </row>
    <row r="19" spans="1:24" ht="34.5" customHeight="1">
      <c r="A19" s="301"/>
      <c r="B19" s="871"/>
      <c r="C19" s="871"/>
      <c r="D19" s="871"/>
      <c r="E19" s="871"/>
      <c r="F19" s="871"/>
      <c r="G19" s="871"/>
      <c r="H19" s="871"/>
      <c r="I19" s="871"/>
      <c r="J19" s="871"/>
      <c r="K19" s="871"/>
      <c r="L19" s="1351"/>
      <c r="M19" s="1351"/>
      <c r="N19" s="1351"/>
      <c r="O19" s="1351"/>
      <c r="P19" s="1351"/>
      <c r="Q19" s="640"/>
      <c r="R19" s="640"/>
      <c r="S19" s="640"/>
      <c r="T19" s="871"/>
      <c r="U19" s="871"/>
      <c r="V19" s="871"/>
      <c r="W19" s="871"/>
      <c r="X19" s="871"/>
    </row>
    <row r="20" spans="1:24" ht="34.5" customHeight="1">
      <c r="A20" s="301"/>
      <c r="B20" s="871"/>
      <c r="C20" s="871"/>
      <c r="D20" s="871"/>
      <c r="E20" s="871"/>
      <c r="F20" s="871"/>
      <c r="G20" s="871"/>
      <c r="H20" s="871"/>
      <c r="I20" s="871"/>
      <c r="J20" s="871"/>
      <c r="K20" s="871"/>
      <c r="L20" s="1351"/>
      <c r="M20" s="1351"/>
      <c r="N20" s="1351"/>
      <c r="O20" s="1351"/>
      <c r="P20" s="1351"/>
      <c r="Q20" s="640"/>
      <c r="R20" s="640"/>
      <c r="S20" s="640"/>
      <c r="T20" s="871"/>
      <c r="U20" s="871"/>
      <c r="V20" s="871"/>
      <c r="W20" s="871"/>
      <c r="X20" s="871"/>
    </row>
    <row r="21" spans="1:24" ht="34.5" customHeight="1">
      <c r="A21" s="301"/>
      <c r="B21" s="871"/>
      <c r="C21" s="871"/>
      <c r="D21" s="871"/>
      <c r="E21" s="871"/>
      <c r="F21" s="871"/>
      <c r="G21" s="871"/>
      <c r="H21" s="871"/>
      <c r="I21" s="871"/>
      <c r="J21" s="871"/>
      <c r="K21" s="871"/>
      <c r="L21" s="1351"/>
      <c r="M21" s="1351"/>
      <c r="N21" s="1351"/>
      <c r="O21" s="1351"/>
      <c r="P21" s="1351"/>
      <c r="Q21" s="640"/>
      <c r="R21" s="640"/>
      <c r="S21" s="640"/>
      <c r="T21" s="871"/>
      <c r="U21" s="871"/>
      <c r="V21" s="871"/>
      <c r="W21" s="871"/>
      <c r="X21" s="871"/>
    </row>
    <row r="22" spans="1:24" ht="34.5" customHeight="1">
      <c r="A22" s="301"/>
      <c r="B22" s="871"/>
      <c r="C22" s="871"/>
      <c r="D22" s="871"/>
      <c r="E22" s="871"/>
      <c r="F22" s="871"/>
      <c r="G22" s="871"/>
      <c r="H22" s="871"/>
      <c r="I22" s="871"/>
      <c r="J22" s="871"/>
      <c r="K22" s="871"/>
      <c r="L22" s="1351"/>
      <c r="M22" s="1351"/>
      <c r="N22" s="1351"/>
      <c r="O22" s="1351"/>
      <c r="P22" s="1351"/>
      <c r="Q22" s="640"/>
      <c r="R22" s="640"/>
      <c r="S22" s="640"/>
      <c r="T22" s="871"/>
      <c r="U22" s="871"/>
      <c r="V22" s="871"/>
      <c r="W22" s="871"/>
      <c r="X22" s="871"/>
    </row>
    <row r="23" spans="1:24" ht="34.5" customHeight="1">
      <c r="A23" s="301"/>
      <c r="B23" s="871"/>
      <c r="C23" s="871"/>
      <c r="D23" s="871"/>
      <c r="E23" s="871"/>
      <c r="F23" s="871"/>
      <c r="G23" s="871"/>
      <c r="H23" s="871"/>
      <c r="I23" s="871"/>
      <c r="J23" s="871"/>
      <c r="K23" s="871"/>
      <c r="L23" s="1351"/>
      <c r="M23" s="1351"/>
      <c r="N23" s="1351"/>
      <c r="O23" s="1351"/>
      <c r="P23" s="1351"/>
      <c r="Q23" s="640"/>
      <c r="R23" s="640"/>
      <c r="S23" s="640"/>
      <c r="T23" s="871"/>
      <c r="U23" s="871"/>
      <c r="V23" s="871"/>
      <c r="W23" s="871"/>
      <c r="X23" s="871"/>
    </row>
    <row r="24" spans="1:24" ht="34.5" customHeight="1">
      <c r="A24" s="301"/>
      <c r="B24" s="871"/>
      <c r="C24" s="871"/>
      <c r="D24" s="871"/>
      <c r="E24" s="871"/>
      <c r="F24" s="871"/>
      <c r="G24" s="871"/>
      <c r="H24" s="871"/>
      <c r="I24" s="871"/>
      <c r="J24" s="871"/>
      <c r="K24" s="871"/>
      <c r="L24" s="1351"/>
      <c r="M24" s="1351"/>
      <c r="N24" s="1351"/>
      <c r="O24" s="1351"/>
      <c r="P24" s="1351"/>
      <c r="Q24" s="640"/>
      <c r="R24" s="640"/>
      <c r="S24" s="640"/>
      <c r="T24" s="871"/>
      <c r="U24" s="871"/>
      <c r="V24" s="871"/>
      <c r="W24" s="871"/>
      <c r="X24" s="871"/>
    </row>
    <row r="25" spans="1:24" ht="34.5" customHeight="1">
      <c r="A25" s="301"/>
      <c r="B25" s="871"/>
      <c r="C25" s="871"/>
      <c r="D25" s="871"/>
      <c r="E25" s="871"/>
      <c r="F25" s="871"/>
      <c r="G25" s="871"/>
      <c r="H25" s="871"/>
      <c r="I25" s="871"/>
      <c r="J25" s="871"/>
      <c r="K25" s="871"/>
      <c r="L25" s="1351"/>
      <c r="M25" s="1351"/>
      <c r="N25" s="1351"/>
      <c r="O25" s="1351"/>
      <c r="P25" s="1351"/>
      <c r="Q25" s="640"/>
      <c r="R25" s="640"/>
      <c r="S25" s="640"/>
      <c r="T25" s="871"/>
      <c r="U25" s="871"/>
      <c r="V25" s="871"/>
      <c r="W25" s="871"/>
      <c r="X25" s="871"/>
    </row>
    <row r="26" spans="1:24" ht="34.5" customHeight="1">
      <c r="A26" s="301"/>
      <c r="B26" s="871"/>
      <c r="C26" s="871"/>
      <c r="D26" s="871"/>
      <c r="E26" s="871"/>
      <c r="F26" s="871"/>
      <c r="G26" s="871"/>
      <c r="H26" s="871"/>
      <c r="I26" s="871"/>
      <c r="J26" s="871"/>
      <c r="K26" s="871"/>
      <c r="L26" s="1351"/>
      <c r="M26" s="1351"/>
      <c r="N26" s="1351"/>
      <c r="O26" s="1351"/>
      <c r="P26" s="1351"/>
      <c r="Q26" s="640"/>
      <c r="R26" s="640"/>
      <c r="S26" s="640"/>
      <c r="T26" s="871"/>
      <c r="U26" s="871"/>
      <c r="V26" s="871"/>
      <c r="W26" s="871"/>
      <c r="X26" s="871"/>
    </row>
    <row r="27" spans="1:24" ht="34.5" customHeight="1">
      <c r="A27" s="301"/>
      <c r="B27" s="871"/>
      <c r="C27" s="871"/>
      <c r="D27" s="871"/>
      <c r="E27" s="871"/>
      <c r="F27" s="871"/>
      <c r="G27" s="871"/>
      <c r="H27" s="871"/>
      <c r="I27" s="871"/>
      <c r="J27" s="871"/>
      <c r="K27" s="871"/>
      <c r="L27" s="1351"/>
      <c r="M27" s="1351"/>
      <c r="N27" s="1351"/>
      <c r="O27" s="1351"/>
      <c r="P27" s="1351"/>
      <c r="Q27" s="640"/>
      <c r="R27" s="640"/>
      <c r="S27" s="640"/>
      <c r="T27" s="871"/>
      <c r="U27" s="871"/>
      <c r="V27" s="871"/>
      <c r="W27" s="871"/>
      <c r="X27" s="871"/>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41"/>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X1" s="132" t="s">
        <v>1074</v>
      </c>
      <c r="Y1" s="142" t="s">
        <v>187</v>
      </c>
      <c r="Z1" s="1"/>
    </row>
    <row r="2" spans="1:26" ht="17.25" customHeight="1">
      <c r="X2" s="132"/>
    </row>
    <row r="3" spans="1:26" ht="17.25" customHeight="1">
      <c r="A3" s="1409" t="s">
        <v>1075</v>
      </c>
      <c r="B3" s="1409"/>
      <c r="C3" s="1409"/>
      <c r="D3" s="1409"/>
      <c r="E3" s="1409"/>
      <c r="F3" s="1409"/>
      <c r="G3" s="1409"/>
      <c r="H3" s="1409"/>
      <c r="I3" s="1409"/>
      <c r="J3" s="1409"/>
      <c r="K3" s="1409"/>
      <c r="L3" s="1409"/>
      <c r="M3" s="1409"/>
      <c r="N3" s="1409"/>
      <c r="O3" s="1409"/>
      <c r="P3" s="1409"/>
      <c r="Q3" s="1409"/>
      <c r="R3" s="1409"/>
      <c r="S3" s="1409"/>
      <c r="T3" s="1409"/>
      <c r="U3" s="1409"/>
      <c r="V3" s="1409"/>
      <c r="W3" s="1409"/>
      <c r="X3" s="1409"/>
    </row>
    <row r="4" spans="1:26" ht="17.25" customHeight="1">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row>
    <row r="5" spans="1:26" ht="17.25" customHeight="1">
      <c r="A5" s="306"/>
      <c r="B5" s="307"/>
      <c r="C5" s="307"/>
      <c r="D5" s="307"/>
      <c r="E5" s="307"/>
      <c r="F5" s="307"/>
      <c r="G5" s="307"/>
      <c r="H5" s="307"/>
      <c r="I5" s="307"/>
      <c r="J5" s="307"/>
      <c r="K5" s="307"/>
      <c r="L5" s="307"/>
      <c r="M5" s="307"/>
      <c r="N5" s="307"/>
      <c r="O5" s="307"/>
      <c r="P5" s="307"/>
      <c r="Q5" s="307"/>
      <c r="R5" s="307"/>
      <c r="S5" s="307"/>
      <c r="T5" s="307"/>
      <c r="U5" s="307"/>
      <c r="V5" s="307"/>
      <c r="W5" s="307"/>
      <c r="X5" s="308"/>
    </row>
    <row r="6" spans="1:26" ht="17.25" customHeight="1">
      <c r="A6" s="306"/>
      <c r="B6" s="307"/>
      <c r="C6" s="307"/>
      <c r="D6" s="307"/>
      <c r="E6" s="307"/>
      <c r="F6" s="307"/>
      <c r="G6" s="307"/>
      <c r="H6" s="307"/>
      <c r="I6" s="307"/>
      <c r="J6" s="307"/>
      <c r="K6" s="307"/>
      <c r="L6" s="307"/>
      <c r="M6" s="307"/>
      <c r="N6" s="307"/>
      <c r="O6" s="307"/>
      <c r="P6" s="307"/>
      <c r="Q6" s="307"/>
      <c r="R6" s="307"/>
      <c r="S6" s="636" t="s">
        <v>175</v>
      </c>
      <c r="T6" s="636"/>
      <c r="U6" s="636"/>
      <c r="V6" s="636"/>
      <c r="W6" s="636"/>
      <c r="X6" s="1430"/>
    </row>
    <row r="7" spans="1:26" ht="17.25" customHeight="1">
      <c r="A7" s="263"/>
      <c r="B7" s="36" t="s">
        <v>1076</v>
      </c>
      <c r="J7" s="136"/>
      <c r="K7" s="136"/>
      <c r="M7" s="1"/>
      <c r="N7" s="1"/>
      <c r="O7" s="70"/>
      <c r="P7" s="70"/>
      <c r="Q7" s="1"/>
      <c r="R7" s="1"/>
      <c r="X7" s="45"/>
    </row>
    <row r="8" spans="1:26" ht="17.25" customHeight="1">
      <c r="A8" s="47"/>
      <c r="B8" s="1431"/>
      <c r="C8" s="1431"/>
      <c r="D8" s="1431"/>
      <c r="E8" s="1431"/>
      <c r="F8" s="1431"/>
      <c r="G8" s="1431"/>
      <c r="H8" s="1431"/>
      <c r="I8" s="1431"/>
      <c r="J8" s="136" t="s">
        <v>1077</v>
      </c>
      <c r="O8" s="136"/>
      <c r="P8" s="136"/>
      <c r="X8" s="45"/>
    </row>
    <row r="9" spans="1:26" ht="17.25" customHeight="1">
      <c r="A9" s="3"/>
      <c r="B9" s="1"/>
      <c r="C9" s="1"/>
      <c r="D9" s="1"/>
      <c r="E9" s="1"/>
      <c r="F9" s="1"/>
      <c r="G9" s="1"/>
      <c r="H9" s="1"/>
      <c r="I9" s="1"/>
      <c r="J9" s="615" t="s">
        <v>164</v>
      </c>
      <c r="K9" s="615"/>
      <c r="L9" s="615"/>
      <c r="M9" s="615"/>
      <c r="N9" s="615"/>
      <c r="O9" s="616" t="str">
        <f>IF(基本情報!$C$3="","",基本情報!$C$3)</f>
        <v/>
      </c>
      <c r="P9" s="616"/>
      <c r="Q9" s="616"/>
      <c r="R9" s="616"/>
      <c r="S9" s="616"/>
      <c r="T9" s="616"/>
      <c r="U9" s="616"/>
      <c r="V9" s="616"/>
      <c r="W9" s="616"/>
      <c r="X9" s="1445"/>
    </row>
    <row r="10" spans="1:26" ht="17.25" customHeight="1">
      <c r="A10" s="3"/>
      <c r="B10" s="1"/>
      <c r="C10" s="1"/>
      <c r="D10" s="1"/>
      <c r="E10" s="1"/>
      <c r="F10" s="1"/>
      <c r="G10" s="614" t="s">
        <v>163</v>
      </c>
      <c r="H10" s="614"/>
      <c r="I10" s="614"/>
      <c r="J10" s="615" t="s">
        <v>165</v>
      </c>
      <c r="K10" s="615"/>
      <c r="L10" s="615"/>
      <c r="M10" s="615"/>
      <c r="N10" s="615"/>
      <c r="O10" s="616" t="str">
        <f>IF(基本情報!$C$4="","",基本情報!$C$4)</f>
        <v/>
      </c>
      <c r="P10" s="616"/>
      <c r="Q10" s="616"/>
      <c r="R10" s="616"/>
      <c r="S10" s="616"/>
      <c r="T10" s="616"/>
      <c r="U10" s="616"/>
      <c r="V10" s="616"/>
      <c r="W10" s="616"/>
      <c r="X10" s="1445"/>
    </row>
    <row r="11" spans="1:26" ht="17.25" customHeight="1">
      <c r="A11" s="3"/>
      <c r="B11" s="1"/>
      <c r="C11" s="1"/>
      <c r="D11" s="1"/>
      <c r="E11" s="1"/>
      <c r="F11" s="1"/>
      <c r="G11" s="1"/>
      <c r="H11" s="1"/>
      <c r="I11" s="1"/>
      <c r="J11" s="615" t="s">
        <v>194</v>
      </c>
      <c r="K11" s="615"/>
      <c r="L11" s="615"/>
      <c r="M11" s="615"/>
      <c r="N11" s="615"/>
      <c r="O11" s="616" t="str">
        <f>IF(基本情報!$C$5="","",基本情報!$C$5)</f>
        <v/>
      </c>
      <c r="P11" s="616"/>
      <c r="Q11" s="616"/>
      <c r="R11" s="616"/>
      <c r="S11" s="616"/>
      <c r="T11" s="616"/>
      <c r="U11" s="616"/>
      <c r="V11" s="616"/>
      <c r="W11" s="616"/>
      <c r="X11" s="1445"/>
    </row>
    <row r="12" spans="1:26" ht="17.25" customHeight="1">
      <c r="A12" s="47"/>
      <c r="C12" s="136"/>
      <c r="D12" s="136"/>
      <c r="E12" s="136"/>
      <c r="F12" s="136"/>
      <c r="H12" s="136"/>
      <c r="I12" s="136"/>
      <c r="J12" s="136"/>
      <c r="K12" s="136"/>
      <c r="X12" s="45"/>
    </row>
    <row r="13" spans="1:26" ht="17.25" customHeight="1">
      <c r="A13" s="47"/>
      <c r="B13" s="136" t="s">
        <v>1078</v>
      </c>
      <c r="D13" s="136"/>
      <c r="E13" s="136"/>
      <c r="F13" s="136"/>
      <c r="H13" s="136"/>
      <c r="I13" s="136"/>
      <c r="J13" s="136"/>
      <c r="K13" s="136"/>
      <c r="X13" s="45"/>
    </row>
    <row r="14" spans="1:26" ht="17.25" customHeight="1">
      <c r="A14" s="47"/>
      <c r="B14" s="136" t="s">
        <v>1079</v>
      </c>
      <c r="D14" s="136"/>
      <c r="E14" s="136"/>
      <c r="F14" s="136"/>
      <c r="G14" s="136"/>
      <c r="H14" s="136"/>
      <c r="I14" s="136"/>
      <c r="J14" s="136"/>
      <c r="K14" s="136"/>
      <c r="X14" s="45"/>
    </row>
    <row r="15" spans="1:26" ht="17.25" customHeight="1">
      <c r="A15" s="47"/>
      <c r="B15" s="136" t="s">
        <v>1080</v>
      </c>
      <c r="D15" s="136"/>
      <c r="E15" s="136"/>
      <c r="F15" s="136"/>
      <c r="G15" s="136"/>
      <c r="H15" s="136"/>
      <c r="I15" s="136"/>
      <c r="J15" s="136"/>
      <c r="K15" s="136"/>
      <c r="X15" s="45"/>
    </row>
    <row r="16" spans="1:26" ht="17.25" customHeight="1">
      <c r="A16" s="47"/>
      <c r="B16" s="136" t="s">
        <v>1081</v>
      </c>
      <c r="D16" s="136"/>
      <c r="E16" s="136"/>
      <c r="F16" s="136"/>
      <c r="G16" s="136"/>
      <c r="H16" s="136"/>
      <c r="I16" s="136"/>
      <c r="J16" s="136"/>
      <c r="K16" s="136"/>
      <c r="X16" s="45"/>
    </row>
    <row r="17" spans="1:24" ht="17.25" customHeight="1">
      <c r="A17" s="47"/>
      <c r="C17" s="136"/>
      <c r="D17" s="136"/>
      <c r="E17" s="136"/>
      <c r="F17" s="136"/>
      <c r="G17" s="136"/>
      <c r="H17" s="136"/>
      <c r="I17" s="136"/>
      <c r="J17" s="136"/>
      <c r="K17" s="136"/>
      <c r="X17" s="45"/>
    </row>
    <row r="18" spans="1:24" ht="17.25" customHeight="1">
      <c r="A18" s="1432" t="s">
        <v>1082</v>
      </c>
      <c r="B18" s="1433"/>
      <c r="C18" s="1434"/>
      <c r="D18" s="1410" t="str">
        <f>IF(基本情報!$C$1="","",基本情報!$C$1)</f>
        <v/>
      </c>
      <c r="E18" s="1411"/>
      <c r="F18" s="1411"/>
      <c r="G18" s="1411"/>
      <c r="H18" s="1411"/>
      <c r="I18" s="1411"/>
      <c r="J18" s="1411"/>
      <c r="K18" s="1411"/>
      <c r="L18" s="1411"/>
      <c r="M18" s="1411"/>
      <c r="N18" s="1411"/>
      <c r="O18" s="1411"/>
      <c r="P18" s="1411"/>
      <c r="Q18" s="1411"/>
      <c r="R18" s="1411"/>
      <c r="S18" s="1411"/>
      <c r="T18" s="1411"/>
      <c r="U18" s="1411"/>
      <c r="V18" s="1411"/>
      <c r="W18" s="1411"/>
      <c r="X18" s="1412"/>
    </row>
    <row r="19" spans="1:24" ht="17.25" customHeight="1">
      <c r="A19" s="1362" t="s">
        <v>1083</v>
      </c>
      <c r="B19" s="1363"/>
      <c r="C19" s="1363"/>
      <c r="D19" s="1413" t="str">
        <f>IF(基本情報!$C$21="","",基本情報!$C$21)</f>
        <v/>
      </c>
      <c r="E19" s="1414"/>
      <c r="F19" s="1414"/>
      <c r="G19" s="1363" t="s">
        <v>1084</v>
      </c>
      <c r="H19" s="1414" t="str">
        <f>IF(基本情報!$C$22="","",基本情報!$C$22)</f>
        <v/>
      </c>
      <c r="I19" s="1414"/>
      <c r="J19" s="1414"/>
      <c r="K19" s="1414"/>
      <c r="L19" s="1435" t="s">
        <v>563</v>
      </c>
      <c r="M19" s="1362" t="s">
        <v>1085</v>
      </c>
      <c r="N19" s="1363"/>
      <c r="O19" s="1435"/>
      <c r="P19" s="1419" t="str">
        <f>IF(基本情報!$C$14="","",基本情報!$C$14)</f>
        <v>令和　年　月　日</v>
      </c>
      <c r="Q19" s="1420"/>
      <c r="R19" s="1420"/>
      <c r="S19" s="1420"/>
      <c r="T19" s="1420"/>
      <c r="U19" s="1420"/>
      <c r="V19" s="1420"/>
      <c r="W19" s="1420"/>
      <c r="X19" s="1421"/>
    </row>
    <row r="20" spans="1:24" ht="17.25" customHeight="1">
      <c r="A20" s="1360"/>
      <c r="B20" s="1361"/>
      <c r="C20" s="1361"/>
      <c r="D20" s="1415"/>
      <c r="E20" s="1416"/>
      <c r="F20" s="1416"/>
      <c r="G20" s="1439"/>
      <c r="H20" s="1438"/>
      <c r="I20" s="1438"/>
      <c r="J20" s="1438"/>
      <c r="K20" s="1438"/>
      <c r="L20" s="1436"/>
      <c r="M20" s="1444"/>
      <c r="N20" s="1439"/>
      <c r="O20" s="1436"/>
      <c r="P20" s="1422"/>
      <c r="Q20" s="1423"/>
      <c r="R20" s="1423"/>
      <c r="S20" s="1423"/>
      <c r="T20" s="1423"/>
      <c r="U20" s="1423"/>
      <c r="V20" s="1423"/>
      <c r="W20" s="1423"/>
      <c r="X20" s="1424"/>
    </row>
    <row r="21" spans="1:24" ht="17.25" customHeight="1">
      <c r="A21" s="1362" t="s">
        <v>1086</v>
      </c>
      <c r="B21" s="1363"/>
      <c r="C21" s="1435"/>
      <c r="D21" s="304"/>
      <c r="E21" s="1417" t="str">
        <f>IF(基本情報!$C$12="","",基本情報!$C$12)</f>
        <v/>
      </c>
      <c r="F21" s="1417"/>
      <c r="G21" s="1417"/>
      <c r="H21" s="1417"/>
      <c r="I21" s="1417"/>
      <c r="J21" s="1417"/>
      <c r="K21" s="1417"/>
      <c r="L21" s="55"/>
      <c r="M21" s="1383" t="s">
        <v>1087</v>
      </c>
      <c r="N21" s="1384"/>
      <c r="O21" s="1440"/>
      <c r="P21" s="1425" t="s">
        <v>175</v>
      </c>
      <c r="Q21" s="1426"/>
      <c r="R21" s="1426"/>
      <c r="S21" s="1426"/>
      <c r="T21" s="1426"/>
      <c r="U21" s="1426"/>
      <c r="V21" s="1426"/>
      <c r="W21" s="1426"/>
      <c r="X21" s="1427"/>
    </row>
    <row r="22" spans="1:24" ht="17.25" customHeight="1">
      <c r="A22" s="1360"/>
      <c r="B22" s="1361"/>
      <c r="C22" s="1437"/>
      <c r="D22" s="305"/>
      <c r="E22" s="1418"/>
      <c r="F22" s="1418"/>
      <c r="G22" s="1418"/>
      <c r="H22" s="1418"/>
      <c r="I22" s="1418"/>
      <c r="J22" s="1418"/>
      <c r="K22" s="1418"/>
      <c r="L22" s="54"/>
      <c r="M22" s="1441"/>
      <c r="N22" s="1442"/>
      <c r="O22" s="1443"/>
      <c r="P22" s="1428"/>
      <c r="Q22" s="1302"/>
      <c r="R22" s="1302"/>
      <c r="S22" s="1302"/>
      <c r="T22" s="1302"/>
      <c r="U22" s="1302"/>
      <c r="V22" s="1302"/>
      <c r="W22" s="1302"/>
      <c r="X22" s="1429"/>
    </row>
    <row r="23" spans="1:24" ht="17.25" customHeight="1">
      <c r="A23" s="1360" t="s">
        <v>620</v>
      </c>
      <c r="B23" s="1361"/>
      <c r="C23" s="1361"/>
      <c r="D23" s="1366" t="str">
        <f>IF(基本情報!$C$2="","",基本情報!$C$2)</f>
        <v/>
      </c>
      <c r="E23" s="1367"/>
      <c r="F23" s="1367"/>
      <c r="G23" s="1367"/>
      <c r="H23" s="1367"/>
      <c r="I23" s="1367"/>
      <c r="J23" s="1367"/>
      <c r="K23" s="1367"/>
      <c r="L23" s="1368"/>
      <c r="M23" s="1360" t="s">
        <v>1088</v>
      </c>
      <c r="N23" s="1361"/>
      <c r="O23" s="1437"/>
      <c r="P23" s="1364"/>
      <c r="Q23" s="1365"/>
      <c r="R23" s="1365"/>
      <c r="S23" s="1365"/>
      <c r="T23" s="1365"/>
      <c r="U23" s="1365"/>
      <c r="V23" s="1361" t="s">
        <v>1089</v>
      </c>
      <c r="W23" s="1361"/>
      <c r="X23" s="1437"/>
    </row>
    <row r="24" spans="1:24" ht="17.25" customHeight="1">
      <c r="A24" s="53" t="s">
        <v>1090</v>
      </c>
      <c r="B24" s="303"/>
      <c r="C24" s="130"/>
      <c r="D24" s="1446"/>
      <c r="E24" s="1446"/>
      <c r="F24" s="1446"/>
      <c r="G24" s="1446"/>
      <c r="H24" s="1446"/>
      <c r="I24" s="1446"/>
      <c r="J24" s="1446"/>
      <c r="K24" s="1446"/>
      <c r="L24" s="1446"/>
      <c r="M24" s="1446"/>
      <c r="N24" s="1446"/>
      <c r="O24" s="1446"/>
      <c r="P24" s="1446"/>
      <c r="Q24" s="1446"/>
      <c r="R24" s="1446"/>
      <c r="S24" s="1446"/>
      <c r="T24" s="1446"/>
      <c r="U24" s="1446"/>
      <c r="V24" s="1446"/>
      <c r="W24" s="1446"/>
      <c r="X24" s="1447"/>
    </row>
    <row r="25" spans="1:24" ht="17.25" customHeight="1">
      <c r="A25" s="47"/>
      <c r="D25" s="1448"/>
      <c r="E25" s="1448"/>
      <c r="F25" s="1448"/>
      <c r="G25" s="1448"/>
      <c r="H25" s="1448"/>
      <c r="I25" s="1448"/>
      <c r="J25" s="1448"/>
      <c r="K25" s="1448"/>
      <c r="L25" s="1448"/>
      <c r="M25" s="1448"/>
      <c r="N25" s="1448"/>
      <c r="O25" s="1448"/>
      <c r="P25" s="1448"/>
      <c r="Q25" s="1448"/>
      <c r="R25" s="1448"/>
      <c r="S25" s="1448"/>
      <c r="T25" s="1448"/>
      <c r="U25" s="1448"/>
      <c r="V25" s="1448"/>
      <c r="W25" s="1448"/>
      <c r="X25" s="1449"/>
    </row>
    <row r="26" spans="1:24" ht="17.25" customHeight="1">
      <c r="A26" s="38"/>
      <c r="B26" s="131"/>
      <c r="C26" s="131"/>
      <c r="D26" s="1450"/>
      <c r="E26" s="1450"/>
      <c r="F26" s="1450"/>
      <c r="G26" s="1450"/>
      <c r="H26" s="1450"/>
      <c r="I26" s="1450"/>
      <c r="J26" s="1450"/>
      <c r="K26" s="1450"/>
      <c r="L26" s="1450"/>
      <c r="M26" s="1450"/>
      <c r="N26" s="1450"/>
      <c r="O26" s="1450"/>
      <c r="P26" s="1450"/>
      <c r="Q26" s="1450"/>
      <c r="R26" s="1450"/>
      <c r="S26" s="1450"/>
      <c r="T26" s="1450"/>
      <c r="U26" s="1450"/>
      <c r="V26" s="1450"/>
      <c r="W26" s="1450"/>
      <c r="X26" s="1451"/>
    </row>
    <row r="27" spans="1:24" ht="17.25" customHeight="1">
      <c r="A27" s="52"/>
      <c r="B27" s="302" t="s">
        <v>1091</v>
      </c>
      <c r="C27" s="302"/>
      <c r="D27" s="302"/>
      <c r="E27" s="302"/>
      <c r="F27" s="302"/>
      <c r="G27" s="302"/>
      <c r="H27" s="302"/>
      <c r="I27" s="302"/>
      <c r="J27" s="302"/>
      <c r="K27" s="302"/>
      <c r="L27" s="51"/>
      <c r="M27" s="51"/>
      <c r="N27" s="51"/>
      <c r="O27" s="51"/>
      <c r="P27" s="51"/>
      <c r="Q27" s="51"/>
      <c r="R27" s="51"/>
      <c r="S27" s="51"/>
      <c r="T27" s="51"/>
      <c r="U27" s="51"/>
      <c r="V27" s="51"/>
      <c r="W27" s="51"/>
      <c r="X27" s="134"/>
    </row>
    <row r="28" spans="1:24" ht="17.25" customHeight="1">
      <c r="A28" s="1380" t="s">
        <v>1092</v>
      </c>
      <c r="B28" s="269"/>
      <c r="C28" s="1407"/>
      <c r="D28" s="1407"/>
      <c r="E28" s="1407"/>
      <c r="F28" s="1407"/>
      <c r="G28" s="1407"/>
      <c r="H28" s="1407"/>
      <c r="I28" s="1407"/>
      <c r="J28" s="1407"/>
      <c r="K28" s="1407"/>
      <c r="L28" s="46"/>
      <c r="M28" s="1383" t="s">
        <v>1093</v>
      </c>
      <c r="N28" s="1384"/>
      <c r="O28" s="1385"/>
      <c r="P28" s="50"/>
      <c r="Q28" s="1392"/>
      <c r="R28" s="1392"/>
      <c r="S28" s="1392"/>
      <c r="T28" s="1392"/>
      <c r="U28" s="1392"/>
      <c r="V28" s="1392"/>
      <c r="W28" s="1392"/>
      <c r="X28" s="46"/>
    </row>
    <row r="29" spans="1:24" ht="17.25" customHeight="1">
      <c r="A29" s="1381"/>
      <c r="B29" s="270"/>
      <c r="C29" s="1408"/>
      <c r="D29" s="1408"/>
      <c r="E29" s="1408"/>
      <c r="F29" s="1408"/>
      <c r="G29" s="1408"/>
      <c r="H29" s="1408"/>
      <c r="I29" s="1408"/>
      <c r="J29" s="1408"/>
      <c r="K29" s="1408"/>
      <c r="L29" s="45"/>
      <c r="M29" s="1386"/>
      <c r="N29" s="1387"/>
      <c r="O29" s="1388"/>
      <c r="P29" s="38"/>
      <c r="Q29" s="1393"/>
      <c r="R29" s="1393"/>
      <c r="S29" s="1393"/>
      <c r="T29" s="1393"/>
      <c r="U29" s="1393"/>
      <c r="V29" s="1393"/>
      <c r="W29" s="1393"/>
      <c r="X29" s="37"/>
    </row>
    <row r="30" spans="1:24" ht="17.25" customHeight="1">
      <c r="A30" s="1381"/>
      <c r="B30" s="270"/>
      <c r="C30" s="1408"/>
      <c r="D30" s="1408"/>
      <c r="E30" s="1408"/>
      <c r="F30" s="1408"/>
      <c r="G30" s="1408"/>
      <c r="H30" s="1408"/>
      <c r="I30" s="1408"/>
      <c r="J30" s="1408"/>
      <c r="K30" s="1408"/>
      <c r="L30" s="45"/>
      <c r="M30" s="1389" t="s">
        <v>1094</v>
      </c>
      <c r="N30" s="1389"/>
      <c r="O30" s="1389"/>
      <c r="P30" s="50"/>
      <c r="Q30" s="130"/>
      <c r="R30" s="1394"/>
      <c r="S30" s="1394"/>
      <c r="T30" s="1394"/>
      <c r="U30" s="1394"/>
      <c r="W30" s="1401" t="s">
        <v>1095</v>
      </c>
      <c r="X30" s="1402"/>
    </row>
    <row r="31" spans="1:24" ht="17.25" customHeight="1">
      <c r="A31" s="1381"/>
      <c r="B31" s="270"/>
      <c r="C31" s="1408"/>
      <c r="D31" s="1408"/>
      <c r="E31" s="1408"/>
      <c r="F31" s="1408"/>
      <c r="G31" s="1408"/>
      <c r="H31" s="1408"/>
      <c r="I31" s="1408"/>
      <c r="J31" s="1408"/>
      <c r="K31" s="1408"/>
      <c r="L31" s="45"/>
      <c r="M31" s="1389"/>
      <c r="N31" s="1389"/>
      <c r="O31" s="1389"/>
      <c r="P31" s="47"/>
      <c r="R31" s="1396"/>
      <c r="S31" s="1396"/>
      <c r="T31" s="1396"/>
      <c r="U31" s="1396"/>
      <c r="W31" s="1403"/>
      <c r="X31" s="1404"/>
    </row>
    <row r="32" spans="1:24" ht="17.25" customHeight="1">
      <c r="A32" s="1381"/>
      <c r="B32" s="270"/>
      <c r="C32" s="1408"/>
      <c r="D32" s="1408"/>
      <c r="E32" s="1408"/>
      <c r="F32" s="1408"/>
      <c r="G32" s="1408"/>
      <c r="H32" s="1408"/>
      <c r="I32" s="1408"/>
      <c r="J32" s="1408"/>
      <c r="K32" s="1408"/>
      <c r="L32" s="45"/>
      <c r="M32" s="1383" t="s">
        <v>1096</v>
      </c>
      <c r="N32" s="1384"/>
      <c r="O32" s="1385"/>
      <c r="P32" s="50"/>
      <c r="Q32" s="130"/>
      <c r="R32" s="1394"/>
      <c r="S32" s="1394"/>
      <c r="T32" s="1394"/>
      <c r="U32" s="1394"/>
      <c r="V32" s="130"/>
      <c r="W32" s="1401" t="s">
        <v>1095</v>
      </c>
      <c r="X32" s="1402"/>
    </row>
    <row r="33" spans="1:24" ht="17.25" customHeight="1">
      <c r="A33" s="1381"/>
      <c r="B33" s="270"/>
      <c r="C33" s="49" t="s">
        <v>1097</v>
      </c>
      <c r="D33" s="49"/>
      <c r="E33" s="49"/>
      <c r="F33" s="48"/>
      <c r="G33" s="48"/>
      <c r="H33" s="48"/>
      <c r="I33" s="48"/>
      <c r="J33" s="48"/>
      <c r="K33" s="48"/>
      <c r="L33" s="45"/>
      <c r="M33" s="1386"/>
      <c r="N33" s="1387"/>
      <c r="O33" s="1388"/>
      <c r="P33" s="38"/>
      <c r="Q33" s="131"/>
      <c r="R33" s="1396"/>
      <c r="S33" s="1396"/>
      <c r="T33" s="1396"/>
      <c r="U33" s="1396"/>
      <c r="V33" s="131"/>
      <c r="W33" s="1403"/>
      <c r="X33" s="1404"/>
    </row>
    <row r="34" spans="1:24" ht="17.25" customHeight="1">
      <c r="A34" s="1381"/>
      <c r="B34" s="270"/>
      <c r="C34" s="1390"/>
      <c r="D34" s="1390"/>
      <c r="E34" s="1390"/>
      <c r="F34" s="1390"/>
      <c r="G34" s="1390"/>
      <c r="H34" s="1390"/>
      <c r="I34" s="1390"/>
      <c r="J34" s="1390"/>
      <c r="K34" s="1397" t="s">
        <v>1098</v>
      </c>
      <c r="L34" s="45"/>
      <c r="M34" s="1398" t="s">
        <v>1099</v>
      </c>
      <c r="N34" s="1399"/>
      <c r="O34" s="1400"/>
      <c r="P34" s="47"/>
      <c r="R34" s="1394"/>
      <c r="S34" s="1394"/>
      <c r="T34" s="1394"/>
      <c r="U34" s="1394"/>
      <c r="W34" s="1401" t="s">
        <v>1095</v>
      </c>
      <c r="X34" s="1402"/>
    </row>
    <row r="35" spans="1:24" ht="17.25" customHeight="1">
      <c r="A35" s="1381"/>
      <c r="B35" s="270"/>
      <c r="C35" s="1391"/>
      <c r="D35" s="1391"/>
      <c r="E35" s="1391"/>
      <c r="F35" s="1391"/>
      <c r="G35" s="1391"/>
      <c r="H35" s="1391"/>
      <c r="I35" s="1391"/>
      <c r="J35" s="1391"/>
      <c r="K35" s="1397"/>
      <c r="L35" s="45"/>
      <c r="M35" s="1374" t="s">
        <v>1100</v>
      </c>
      <c r="N35" s="1375"/>
      <c r="O35" s="1376"/>
      <c r="P35" s="47"/>
      <c r="R35" s="1395"/>
      <c r="S35" s="1395"/>
      <c r="T35" s="1395"/>
      <c r="U35" s="1395"/>
      <c r="W35" s="1405"/>
      <c r="X35" s="1406"/>
    </row>
    <row r="36" spans="1:24" ht="17.25" customHeight="1">
      <c r="A36" s="1382"/>
      <c r="B36" s="271"/>
      <c r="C36" s="131"/>
      <c r="D36" s="131"/>
      <c r="E36" s="131"/>
      <c r="F36" s="131"/>
      <c r="G36" s="131"/>
      <c r="H36" s="131"/>
      <c r="I36" s="131"/>
      <c r="J36" s="131"/>
      <c r="K36" s="131"/>
      <c r="L36" s="37"/>
      <c r="M36" s="1377" t="s">
        <v>1101</v>
      </c>
      <c r="N36" s="1378"/>
      <c r="O36" s="1379"/>
      <c r="P36" s="38"/>
      <c r="Q36" s="131"/>
      <c r="R36" s="1396"/>
      <c r="S36" s="1396"/>
      <c r="T36" s="1396"/>
      <c r="U36" s="1396"/>
      <c r="W36" s="1403"/>
      <c r="X36" s="1404"/>
    </row>
    <row r="37" spans="1:24" ht="17.25" customHeight="1">
      <c r="A37" s="1372" t="s">
        <v>1102</v>
      </c>
      <c r="B37" s="272"/>
      <c r="C37" s="130"/>
      <c r="D37" s="130"/>
      <c r="E37" s="130"/>
      <c r="F37" s="130"/>
      <c r="G37" s="130"/>
      <c r="H37" s="130"/>
      <c r="I37" s="130"/>
      <c r="J37" s="130"/>
      <c r="K37" s="130"/>
      <c r="L37" s="303"/>
      <c r="M37" s="130"/>
      <c r="N37" s="130"/>
      <c r="O37" s="130"/>
      <c r="P37" s="130"/>
      <c r="Q37" s="130"/>
      <c r="R37" s="130"/>
      <c r="S37" s="130"/>
      <c r="T37" s="130"/>
      <c r="U37" s="130"/>
      <c r="V37" s="130"/>
      <c r="W37" s="130"/>
      <c r="X37" s="46"/>
    </row>
    <row r="38" spans="1:24" ht="17.25" customHeight="1">
      <c r="A38" s="1373"/>
      <c r="B38" s="273"/>
      <c r="C38" s="131"/>
      <c r="D38" s="131"/>
      <c r="E38" s="131"/>
      <c r="F38" s="131"/>
      <c r="G38" s="131"/>
      <c r="H38" s="131"/>
      <c r="I38" s="131"/>
      <c r="J38" s="131"/>
      <c r="K38" s="131"/>
      <c r="L38" s="131"/>
      <c r="M38" s="131"/>
      <c r="N38" s="131"/>
      <c r="O38" s="131"/>
      <c r="P38" s="131"/>
      <c r="Q38" s="131"/>
      <c r="R38" s="131"/>
      <c r="S38" s="131"/>
      <c r="T38" s="131"/>
      <c r="U38" s="131"/>
      <c r="V38" s="131"/>
      <c r="W38" s="131"/>
      <c r="X38" s="37"/>
    </row>
    <row r="39" spans="1:24" s="39" customFormat="1" ht="17.25" customHeight="1">
      <c r="A39" s="1369" t="s">
        <v>1103</v>
      </c>
      <c r="B39" s="44" t="s">
        <v>1104</v>
      </c>
      <c r="C39" s="274"/>
      <c r="D39" s="42"/>
      <c r="E39" s="42"/>
      <c r="F39" s="42"/>
      <c r="G39" s="42"/>
      <c r="H39" s="44" t="s">
        <v>1105</v>
      </c>
      <c r="I39" s="42"/>
      <c r="J39" s="274"/>
      <c r="K39" s="274"/>
      <c r="L39" s="42"/>
      <c r="M39" s="43"/>
      <c r="N39" s="44" t="s">
        <v>1106</v>
      </c>
      <c r="O39" s="274"/>
      <c r="P39" s="42"/>
      <c r="Q39" s="42"/>
      <c r="R39" s="42"/>
      <c r="S39" s="43"/>
      <c r="T39" s="42" t="s">
        <v>191</v>
      </c>
      <c r="U39" s="41"/>
      <c r="V39" s="41"/>
      <c r="W39" s="41"/>
      <c r="X39" s="40"/>
    </row>
    <row r="40" spans="1:24" s="39" customFormat="1" ht="17.25" customHeight="1">
      <c r="A40" s="1370"/>
      <c r="B40" s="264"/>
      <c r="D40" s="265"/>
      <c r="E40" s="265"/>
      <c r="F40" s="265"/>
      <c r="G40" s="265"/>
      <c r="H40" s="264"/>
      <c r="I40" s="265"/>
      <c r="L40" s="265"/>
      <c r="M40" s="266"/>
      <c r="N40" s="264"/>
      <c r="P40" s="265"/>
      <c r="Q40" s="265"/>
      <c r="R40" s="265"/>
      <c r="S40" s="266"/>
      <c r="T40" s="265"/>
      <c r="U40" s="267"/>
      <c r="V40" s="267"/>
      <c r="W40" s="267"/>
      <c r="X40" s="268"/>
    </row>
    <row r="41" spans="1:24" ht="17.25" customHeight="1">
      <c r="A41" s="1371"/>
      <c r="B41" s="38"/>
      <c r="C41" s="131"/>
      <c r="D41" s="131"/>
      <c r="E41" s="131"/>
      <c r="F41" s="131"/>
      <c r="G41" s="131"/>
      <c r="H41" s="38"/>
      <c r="I41" s="131"/>
      <c r="J41" s="131"/>
      <c r="K41" s="131"/>
      <c r="L41" s="131"/>
      <c r="M41" s="37"/>
      <c r="N41" s="38"/>
      <c r="O41" s="131"/>
      <c r="P41" s="131"/>
      <c r="Q41" s="131"/>
      <c r="R41" s="131"/>
      <c r="S41" s="37"/>
      <c r="T41" s="131"/>
      <c r="U41" s="131"/>
      <c r="V41" s="131"/>
      <c r="W41" s="131"/>
      <c r="X41" s="37"/>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X1" s="132" t="s">
        <v>1107</v>
      </c>
      <c r="Y1" s="142" t="s">
        <v>187</v>
      </c>
      <c r="Z1" s="1"/>
    </row>
    <row r="3" spans="1:26" ht="17.25" customHeight="1">
      <c r="A3" s="1454" t="s">
        <v>1108</v>
      </c>
      <c r="B3" s="1454"/>
      <c r="C3" s="1454"/>
      <c r="D3" s="1454"/>
      <c r="E3" s="1454"/>
      <c r="F3" s="1454"/>
      <c r="G3" s="1454"/>
      <c r="H3" s="1454"/>
      <c r="I3" s="1454"/>
      <c r="J3" s="1454"/>
      <c r="K3" s="1454"/>
      <c r="L3" s="1454"/>
      <c r="M3" s="1454"/>
      <c r="N3" s="1454"/>
      <c r="O3" s="1454"/>
      <c r="P3" s="1454"/>
      <c r="Q3" s="1454"/>
      <c r="R3" s="1454"/>
      <c r="S3" s="1454"/>
      <c r="T3" s="1454"/>
      <c r="U3" s="1454"/>
      <c r="V3" s="1454"/>
      <c r="W3" s="1454"/>
      <c r="X3" s="1454"/>
    </row>
    <row r="4" spans="1:26" ht="17.25" customHeight="1">
      <c r="A4" s="1454"/>
      <c r="B4" s="1454"/>
      <c r="C4" s="1454"/>
      <c r="D4" s="1454"/>
      <c r="E4" s="1454"/>
      <c r="F4" s="1454"/>
      <c r="G4" s="1454"/>
      <c r="H4" s="1454"/>
      <c r="I4" s="1454"/>
      <c r="J4" s="1454"/>
      <c r="K4" s="1454"/>
      <c r="L4" s="1454"/>
      <c r="M4" s="1454"/>
      <c r="N4" s="1454"/>
      <c r="O4" s="1454"/>
      <c r="P4" s="1454"/>
      <c r="Q4" s="1454"/>
      <c r="R4" s="1454"/>
      <c r="S4" s="1454"/>
      <c r="T4" s="1454"/>
      <c r="U4" s="1454"/>
      <c r="V4" s="1454"/>
      <c r="W4" s="1454"/>
      <c r="X4" s="1454"/>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636" t="s">
        <v>175</v>
      </c>
      <c r="T6" s="636"/>
      <c r="U6" s="636"/>
      <c r="V6" s="636"/>
      <c r="W6" s="636"/>
      <c r="X6" s="636"/>
    </row>
    <row r="7" spans="1:26" ht="17.25" customHeight="1">
      <c r="A7" s="1" t="s">
        <v>193</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15" t="s">
        <v>164</v>
      </c>
      <c r="K8" s="615"/>
      <c r="L8" s="615"/>
      <c r="M8" s="615"/>
      <c r="N8" s="615"/>
      <c r="O8" s="616" t="str">
        <f>IF(基本情報!$C$3="","",基本情報!$C$3)</f>
        <v/>
      </c>
      <c r="P8" s="616"/>
      <c r="Q8" s="616"/>
      <c r="R8" s="616"/>
      <c r="S8" s="616"/>
      <c r="T8" s="616"/>
      <c r="U8" s="616"/>
      <c r="V8" s="616"/>
      <c r="W8" s="616"/>
      <c r="X8" s="616"/>
    </row>
    <row r="9" spans="1:26" ht="17.25" customHeight="1">
      <c r="A9" s="1"/>
      <c r="B9" s="1"/>
      <c r="C9" s="1"/>
      <c r="D9" s="1"/>
      <c r="E9" s="1"/>
      <c r="F9" s="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6" ht="17.25" customHeight="1">
      <c r="A10" s="1"/>
      <c r="B10" s="1"/>
      <c r="C10" s="1"/>
      <c r="D10" s="1"/>
      <c r="E10" s="1"/>
      <c r="F10" s="1"/>
      <c r="G10" s="1"/>
      <c r="H10" s="1"/>
      <c r="I10" s="1"/>
      <c r="J10" s="615" t="s">
        <v>194</v>
      </c>
      <c r="K10" s="615"/>
      <c r="L10" s="615"/>
      <c r="M10" s="615"/>
      <c r="N10" s="615"/>
      <c r="O10" s="616" t="str">
        <f>IF(基本情報!$C$5="","",基本情報!$C$5)</f>
        <v/>
      </c>
      <c r="P10" s="616"/>
      <c r="Q10" s="616"/>
      <c r="R10" s="616"/>
      <c r="S10" s="616"/>
      <c r="T10" s="616"/>
      <c r="U10" s="616"/>
      <c r="V10" s="616"/>
      <c r="W10" s="616"/>
      <c r="X10" s="616"/>
    </row>
    <row r="12" spans="1:26" ht="17.25" customHeight="1">
      <c r="A12" s="1"/>
      <c r="B12" s="1"/>
      <c r="C12" s="1"/>
      <c r="D12" s="1"/>
      <c r="E12" s="1"/>
      <c r="F12" s="1"/>
      <c r="G12" s="1"/>
      <c r="H12" s="1"/>
      <c r="I12" s="1"/>
      <c r="J12" s="615" t="s">
        <v>164</v>
      </c>
      <c r="K12" s="615"/>
      <c r="L12" s="615"/>
      <c r="M12" s="615"/>
      <c r="N12" s="615"/>
      <c r="O12" s="1307"/>
      <c r="P12" s="1307"/>
      <c r="Q12" s="1307"/>
      <c r="R12" s="1307"/>
      <c r="S12" s="1307"/>
      <c r="T12" s="1307"/>
      <c r="U12" s="1307"/>
      <c r="V12" s="1307"/>
      <c r="W12" s="1307"/>
      <c r="X12" s="1307"/>
    </row>
    <row r="13" spans="1:26" ht="17.25" customHeight="1">
      <c r="A13" s="1"/>
      <c r="B13" s="1"/>
      <c r="C13" s="1"/>
      <c r="D13" s="1"/>
      <c r="E13" s="1"/>
      <c r="F13" s="1"/>
      <c r="G13" s="614" t="s">
        <v>1109</v>
      </c>
      <c r="H13" s="614"/>
      <c r="I13" s="614"/>
      <c r="J13" s="615" t="s">
        <v>165</v>
      </c>
      <c r="K13" s="615"/>
      <c r="L13" s="615"/>
      <c r="M13" s="615"/>
      <c r="N13" s="615"/>
      <c r="O13" s="1307"/>
      <c r="P13" s="1307"/>
      <c r="Q13" s="1307"/>
      <c r="R13" s="1307"/>
      <c r="S13" s="1307"/>
      <c r="T13" s="1307"/>
      <c r="U13" s="1307"/>
      <c r="V13" s="1307"/>
      <c r="W13" s="1307"/>
      <c r="X13" s="1307"/>
    </row>
    <row r="14" spans="1:26" ht="17.25" customHeight="1">
      <c r="A14" s="1"/>
      <c r="B14" s="1"/>
      <c r="C14" s="1"/>
      <c r="D14" s="1"/>
      <c r="E14" s="1"/>
      <c r="F14" s="1"/>
      <c r="G14" s="1"/>
      <c r="H14" s="1"/>
      <c r="I14" s="1"/>
      <c r="J14" s="615" t="s">
        <v>194</v>
      </c>
      <c r="K14" s="615"/>
      <c r="L14" s="615"/>
      <c r="M14" s="615"/>
      <c r="N14" s="615"/>
      <c r="O14" s="1307"/>
      <c r="P14" s="1307"/>
      <c r="Q14" s="1307"/>
      <c r="R14" s="1307"/>
      <c r="S14" s="1307"/>
      <c r="T14" s="1307"/>
      <c r="U14" s="1307"/>
      <c r="V14" s="1307"/>
      <c r="W14" s="1307"/>
      <c r="X14" s="1307"/>
    </row>
    <row r="16" spans="1:26" ht="17.25" customHeight="1">
      <c r="A16" s="1"/>
      <c r="B16" s="1"/>
      <c r="C16" s="1"/>
      <c r="D16" s="1"/>
      <c r="E16" s="1"/>
      <c r="F16" s="1"/>
      <c r="G16" s="1"/>
      <c r="H16" s="1"/>
      <c r="I16" s="1"/>
      <c r="J16" s="615" t="s">
        <v>164</v>
      </c>
      <c r="K16" s="615"/>
      <c r="L16" s="615"/>
      <c r="M16" s="615"/>
      <c r="N16" s="615"/>
      <c r="O16" s="1307"/>
      <c r="P16" s="1307"/>
      <c r="Q16" s="1307"/>
      <c r="R16" s="1307"/>
      <c r="S16" s="1307"/>
      <c r="T16" s="1307"/>
      <c r="U16" s="1307"/>
      <c r="V16" s="1307"/>
      <c r="W16" s="1307"/>
      <c r="X16" s="1307"/>
    </row>
    <row r="17" spans="1:24" ht="17.25" customHeight="1">
      <c r="A17" s="1"/>
      <c r="B17" s="1"/>
      <c r="C17" s="1"/>
      <c r="D17" s="1"/>
      <c r="E17" s="1"/>
      <c r="F17" s="1"/>
      <c r="G17" s="614" t="s">
        <v>1110</v>
      </c>
      <c r="H17" s="614"/>
      <c r="I17" s="614"/>
      <c r="J17" s="615" t="s">
        <v>165</v>
      </c>
      <c r="K17" s="615"/>
      <c r="L17" s="615"/>
      <c r="M17" s="615"/>
      <c r="N17" s="615"/>
      <c r="O17" s="1307"/>
      <c r="P17" s="1307"/>
      <c r="Q17" s="1307"/>
      <c r="R17" s="1307"/>
      <c r="S17" s="1307"/>
      <c r="T17" s="1307"/>
      <c r="U17" s="1307"/>
      <c r="V17" s="1307"/>
      <c r="W17" s="1307"/>
      <c r="X17" s="1307"/>
    </row>
    <row r="18" spans="1:24" ht="17.25" customHeight="1">
      <c r="A18" s="1"/>
      <c r="B18" s="1"/>
      <c r="C18" s="1"/>
      <c r="D18" s="1"/>
      <c r="E18" s="1"/>
      <c r="F18" s="1"/>
      <c r="G18" s="1"/>
      <c r="H18" s="1"/>
      <c r="I18" s="1"/>
      <c r="J18" s="615" t="s">
        <v>194</v>
      </c>
      <c r="K18" s="615"/>
      <c r="L18" s="615"/>
      <c r="M18" s="615"/>
      <c r="N18" s="615"/>
      <c r="O18" s="1307"/>
      <c r="P18" s="1307"/>
      <c r="Q18" s="1307"/>
      <c r="R18" s="1307"/>
      <c r="S18" s="1307"/>
      <c r="T18" s="1307"/>
      <c r="U18" s="1307"/>
      <c r="V18" s="1307"/>
      <c r="W18" s="1307"/>
      <c r="X18" s="1307"/>
    </row>
    <row r="21" spans="1:24" ht="17.25" customHeight="1">
      <c r="A21" s="1448" t="s">
        <v>1111</v>
      </c>
      <c r="B21" s="1448"/>
      <c r="C21" s="1448"/>
      <c r="D21" s="1448"/>
      <c r="E21" s="1448"/>
      <c r="F21" s="1448"/>
      <c r="G21" s="1448"/>
      <c r="H21" s="1448"/>
      <c r="I21" s="1448"/>
      <c r="J21" s="1448"/>
      <c r="K21" s="1448"/>
      <c r="L21" s="1448"/>
      <c r="M21" s="1448"/>
      <c r="N21" s="1448"/>
      <c r="O21" s="1448"/>
      <c r="P21" s="1448"/>
      <c r="Q21" s="1448"/>
      <c r="R21" s="1448"/>
      <c r="S21" s="1448"/>
      <c r="T21" s="1448"/>
      <c r="U21" s="1448"/>
      <c r="V21" s="1448"/>
      <c r="W21" s="1448"/>
      <c r="X21" s="1448"/>
    </row>
    <row r="22" spans="1:24" ht="17.25" customHeight="1">
      <c r="A22" s="1452" t="s">
        <v>1112</v>
      </c>
      <c r="B22" s="1452"/>
      <c r="C22" s="1452"/>
      <c r="D22" s="1452"/>
      <c r="E22" s="1452"/>
      <c r="F22" s="1452"/>
      <c r="G22" s="1452"/>
      <c r="H22" s="1452"/>
      <c r="I22" s="1452"/>
      <c r="J22" s="1452"/>
      <c r="K22" s="1452"/>
      <c r="L22" s="1452"/>
      <c r="M22" s="1452"/>
      <c r="N22" s="1452"/>
      <c r="O22" s="1452"/>
      <c r="P22" s="1452"/>
      <c r="Q22" s="1452"/>
      <c r="R22" s="1452"/>
      <c r="S22" s="1452"/>
      <c r="T22" s="1452"/>
      <c r="U22" s="1452"/>
      <c r="V22" s="1452"/>
      <c r="W22" s="1452"/>
      <c r="X22" s="1452"/>
    </row>
    <row r="23" spans="1:24" ht="17.25" customHeight="1">
      <c r="A23" s="56" t="s">
        <v>1113</v>
      </c>
    </row>
    <row r="24" spans="1:24" ht="17.25" customHeight="1">
      <c r="B24" s="56"/>
    </row>
    <row r="25" spans="1:24" ht="17.25" customHeight="1">
      <c r="A25" s="1453" t="s">
        <v>1114</v>
      </c>
      <c r="B25" s="1453"/>
      <c r="C25" s="1453"/>
      <c r="D25" s="1453"/>
      <c r="E25" s="1453"/>
      <c r="F25" s="1453"/>
      <c r="G25" s="1"/>
      <c r="H25" s="987"/>
      <c r="I25" s="987"/>
      <c r="J25" s="987"/>
      <c r="K25" s="987"/>
      <c r="L25" s="987"/>
      <c r="M25" s="987"/>
      <c r="N25" s="987"/>
      <c r="O25" s="987"/>
      <c r="P25" s="987"/>
      <c r="Q25" s="987"/>
      <c r="R25" s="987"/>
      <c r="S25" s="987"/>
      <c r="T25" s="987"/>
      <c r="U25" s="987"/>
      <c r="V25" s="987"/>
      <c r="W25" s="987"/>
    </row>
    <row r="26" spans="1:24" ht="17.25" customHeight="1">
      <c r="A26" s="1453"/>
      <c r="B26" s="1453"/>
      <c r="C26" s="1453"/>
      <c r="D26" s="1453"/>
      <c r="E26" s="1453"/>
      <c r="F26" s="1453"/>
      <c r="G26" s="1"/>
      <c r="H26" s="987"/>
      <c r="I26" s="987"/>
      <c r="J26" s="987"/>
      <c r="K26" s="987"/>
      <c r="L26" s="987"/>
      <c r="M26" s="987"/>
      <c r="N26" s="987"/>
      <c r="O26" s="987"/>
      <c r="P26" s="987"/>
      <c r="Q26" s="987"/>
      <c r="R26" s="987"/>
      <c r="S26" s="987"/>
      <c r="T26" s="987"/>
      <c r="U26" s="987"/>
      <c r="V26" s="987"/>
      <c r="W26" s="987"/>
    </row>
    <row r="27" spans="1:24" ht="17.25" customHeight="1">
      <c r="A27" s="1453"/>
      <c r="B27" s="1453"/>
      <c r="C27" s="1453"/>
      <c r="D27" s="1453"/>
      <c r="E27" s="1453"/>
      <c r="F27" s="1453"/>
      <c r="G27" s="1"/>
      <c r="H27" s="987"/>
      <c r="I27" s="987"/>
      <c r="J27" s="987"/>
      <c r="K27" s="987"/>
      <c r="L27" s="987"/>
      <c r="M27" s="987"/>
      <c r="N27" s="987"/>
      <c r="O27" s="987"/>
      <c r="P27" s="987"/>
      <c r="Q27" s="987"/>
      <c r="R27" s="987"/>
      <c r="S27" s="987"/>
      <c r="T27" s="987"/>
      <c r="U27" s="987"/>
      <c r="V27" s="987"/>
      <c r="W27" s="987"/>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39" t="s">
        <v>1115</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row>
    <row r="30" spans="1:24" ht="17.25" customHeight="1">
      <c r="B30" s="56"/>
    </row>
    <row r="31" spans="1:24" ht="17.25" customHeight="1">
      <c r="A31" s="637" t="s">
        <v>302</v>
      </c>
      <c r="B31" s="637"/>
      <c r="C31" s="637"/>
      <c r="D31" s="637"/>
      <c r="E31" s="637"/>
      <c r="F31" s="637"/>
      <c r="G31" s="638" t="str">
        <f>IF(基本情報!$C$1="","",基本情報!$C$1)</f>
        <v/>
      </c>
      <c r="H31" s="638"/>
      <c r="I31" s="638"/>
      <c r="J31" s="638"/>
      <c r="K31" s="638"/>
      <c r="L31" s="638"/>
      <c r="M31" s="638"/>
      <c r="N31" s="638"/>
      <c r="O31" s="638"/>
      <c r="P31" s="638"/>
      <c r="Q31" s="638"/>
      <c r="R31" s="638"/>
      <c r="S31" s="638"/>
      <c r="T31" s="638"/>
      <c r="U31" s="638"/>
      <c r="V31" s="638"/>
      <c r="W31" s="638"/>
      <c r="X31" s="638"/>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37" t="s">
        <v>445</v>
      </c>
      <c r="B33" s="637"/>
      <c r="C33" s="637"/>
      <c r="D33" s="637"/>
      <c r="E33" s="637"/>
      <c r="F33" s="637"/>
      <c r="G33" s="638" t="str">
        <f>IF(基本情報!$C$2="","",基本情報!$C$2)</f>
        <v/>
      </c>
      <c r="H33" s="638"/>
      <c r="I33" s="638"/>
      <c r="J33" s="638"/>
      <c r="K33" s="638"/>
      <c r="L33" s="638"/>
      <c r="M33" s="638"/>
      <c r="N33" s="638"/>
      <c r="O33" s="638"/>
      <c r="P33" s="638"/>
      <c r="Q33" s="638"/>
      <c r="R33" s="638"/>
      <c r="S33" s="638"/>
      <c r="T33" s="638"/>
      <c r="U33" s="638"/>
      <c r="V33" s="638"/>
      <c r="W33" s="638"/>
      <c r="X33" s="638"/>
    </row>
    <row r="34" spans="1:24" ht="17.25" customHeight="1">
      <c r="B34" s="56"/>
    </row>
    <row r="35" spans="1:24" ht="17.25" customHeight="1">
      <c r="A35" s="637" t="s">
        <v>1087</v>
      </c>
      <c r="B35" s="637"/>
      <c r="C35" s="637"/>
      <c r="D35" s="637"/>
      <c r="E35" s="637"/>
      <c r="F35" s="637"/>
      <c r="G35" s="718" t="s">
        <v>175</v>
      </c>
      <c r="H35" s="718"/>
      <c r="I35" s="718"/>
      <c r="J35" s="718"/>
      <c r="K35" s="718"/>
      <c r="L35" s="718"/>
      <c r="M35" s="135"/>
      <c r="N35" s="133"/>
      <c r="O35" s="133"/>
      <c r="P35" s="133"/>
      <c r="Q35" s="133"/>
      <c r="R35" s="133"/>
    </row>
    <row r="36" spans="1:24" ht="17.25" customHeight="1">
      <c r="B36" s="137"/>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B1" s="656" t="s">
        <v>218</v>
      </c>
      <c r="C1" s="657"/>
      <c r="D1" s="657"/>
      <c r="E1" s="658"/>
      <c r="X1" s="132" t="s">
        <v>1107</v>
      </c>
      <c r="Y1" s="142" t="s">
        <v>187</v>
      </c>
      <c r="Z1" s="1"/>
    </row>
    <row r="2" spans="1:26" ht="17.25" customHeight="1">
      <c r="B2" s="659"/>
      <c r="C2" s="660"/>
      <c r="D2" s="660"/>
      <c r="E2" s="661"/>
    </row>
    <row r="3" spans="1:26" ht="17.25" customHeight="1">
      <c r="A3" s="1454" t="s">
        <v>1108</v>
      </c>
      <c r="B3" s="1454"/>
      <c r="C3" s="1454"/>
      <c r="D3" s="1454"/>
      <c r="E3" s="1454"/>
      <c r="F3" s="1454"/>
      <c r="G3" s="1454"/>
      <c r="H3" s="1454"/>
      <c r="I3" s="1454"/>
      <c r="J3" s="1454"/>
      <c r="K3" s="1454"/>
      <c r="L3" s="1454"/>
      <c r="M3" s="1454"/>
      <c r="N3" s="1454"/>
      <c r="O3" s="1454"/>
      <c r="P3" s="1454"/>
      <c r="Q3" s="1454"/>
      <c r="R3" s="1454"/>
      <c r="S3" s="1454"/>
      <c r="T3" s="1454"/>
      <c r="U3" s="1454"/>
      <c r="V3" s="1454"/>
      <c r="W3" s="1454"/>
      <c r="X3" s="1454"/>
    </row>
    <row r="4" spans="1:26" ht="17.25" customHeight="1">
      <c r="A4" s="1454"/>
      <c r="B4" s="1454"/>
      <c r="C4" s="1454"/>
      <c r="D4" s="1454"/>
      <c r="E4" s="1454"/>
      <c r="F4" s="1454"/>
      <c r="G4" s="1454"/>
      <c r="H4" s="1454"/>
      <c r="I4" s="1454"/>
      <c r="J4" s="1454"/>
      <c r="K4" s="1454"/>
      <c r="L4" s="1454"/>
      <c r="M4" s="1454"/>
      <c r="N4" s="1454"/>
      <c r="O4" s="1454"/>
      <c r="P4" s="1454"/>
      <c r="Q4" s="1454"/>
      <c r="R4" s="1454"/>
      <c r="S4" s="1454"/>
      <c r="T4" s="1454"/>
      <c r="U4" s="1454"/>
      <c r="V4" s="1454"/>
      <c r="W4" s="1454"/>
      <c r="X4" s="1454"/>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636">
        <v>44806</v>
      </c>
      <c r="T6" s="636"/>
      <c r="U6" s="636"/>
      <c r="V6" s="636"/>
      <c r="W6" s="636"/>
      <c r="X6" s="636"/>
    </row>
    <row r="7" spans="1:26" ht="17.25" customHeight="1">
      <c r="A7" s="1" t="s">
        <v>193</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15" t="s">
        <v>164</v>
      </c>
      <c r="K8" s="615"/>
      <c r="L8" s="615"/>
      <c r="M8" s="615"/>
      <c r="N8" s="615"/>
      <c r="O8" s="616" t="s">
        <v>1116</v>
      </c>
      <c r="P8" s="616"/>
      <c r="Q8" s="616"/>
      <c r="R8" s="616"/>
      <c r="S8" s="616"/>
      <c r="T8" s="616"/>
      <c r="U8" s="616"/>
      <c r="V8" s="616"/>
      <c r="W8" s="616"/>
      <c r="X8" s="616"/>
    </row>
    <row r="9" spans="1:26" ht="17.25" customHeight="1">
      <c r="A9" s="1"/>
      <c r="B9" s="1"/>
      <c r="C9" s="1"/>
      <c r="D9" s="1"/>
      <c r="E9" s="1"/>
      <c r="F9" s="1"/>
      <c r="G9" s="614" t="s">
        <v>163</v>
      </c>
      <c r="H9" s="614"/>
      <c r="I9" s="614"/>
      <c r="J9" s="615" t="s">
        <v>165</v>
      </c>
      <c r="K9" s="615"/>
      <c r="L9" s="615"/>
      <c r="M9" s="615"/>
      <c r="N9" s="615"/>
      <c r="O9" s="616" t="s">
        <v>479</v>
      </c>
      <c r="P9" s="616"/>
      <c r="Q9" s="616"/>
      <c r="R9" s="616"/>
      <c r="S9" s="616"/>
      <c r="T9" s="616"/>
      <c r="U9" s="616"/>
      <c r="V9" s="616"/>
      <c r="W9" s="616"/>
      <c r="X9" s="616"/>
    </row>
    <row r="10" spans="1:26" ht="17.25" customHeight="1">
      <c r="A10" s="1"/>
      <c r="B10" s="1"/>
      <c r="C10" s="1"/>
      <c r="D10" s="1"/>
      <c r="E10" s="1"/>
      <c r="F10" s="1"/>
      <c r="G10" s="1"/>
      <c r="H10" s="1"/>
      <c r="I10" s="1"/>
      <c r="J10" s="615" t="s">
        <v>194</v>
      </c>
      <c r="K10" s="615"/>
      <c r="L10" s="615"/>
      <c r="M10" s="615"/>
      <c r="N10" s="615"/>
      <c r="O10" s="616" t="s">
        <v>1117</v>
      </c>
      <c r="P10" s="616"/>
      <c r="Q10" s="616"/>
      <c r="R10" s="616"/>
      <c r="S10" s="616"/>
      <c r="T10" s="616"/>
      <c r="U10" s="616"/>
      <c r="V10" s="616"/>
      <c r="W10" s="616"/>
      <c r="X10" s="616"/>
    </row>
    <row r="12" spans="1:26" ht="17.25" customHeight="1">
      <c r="G12" s="1"/>
      <c r="H12" s="1"/>
      <c r="I12" s="1"/>
      <c r="J12" s="615" t="s">
        <v>164</v>
      </c>
      <c r="K12" s="615"/>
      <c r="L12" s="615"/>
      <c r="M12" s="615"/>
      <c r="N12" s="615"/>
      <c r="O12" s="1307" t="s">
        <v>1116</v>
      </c>
      <c r="P12" s="1307"/>
      <c r="Q12" s="1307"/>
      <c r="R12" s="1307"/>
      <c r="S12" s="1307"/>
      <c r="T12" s="1307"/>
      <c r="U12" s="1307"/>
      <c r="V12" s="1307"/>
      <c r="W12" s="1307"/>
      <c r="X12" s="1307"/>
    </row>
    <row r="13" spans="1:26" ht="17.25" customHeight="1">
      <c r="G13" s="614" t="s">
        <v>1109</v>
      </c>
      <c r="H13" s="614"/>
      <c r="I13" s="614"/>
      <c r="J13" s="615" t="s">
        <v>165</v>
      </c>
      <c r="K13" s="615"/>
      <c r="L13" s="615"/>
      <c r="M13" s="615"/>
      <c r="N13" s="615"/>
      <c r="O13" s="1307" t="s">
        <v>1118</v>
      </c>
      <c r="P13" s="1307"/>
      <c r="Q13" s="1307"/>
      <c r="R13" s="1307"/>
      <c r="S13" s="1307"/>
      <c r="T13" s="1307"/>
      <c r="U13" s="1307"/>
      <c r="V13" s="1307"/>
      <c r="W13" s="1307"/>
      <c r="X13" s="1307"/>
    </row>
    <row r="14" spans="1:26" ht="17.25" customHeight="1">
      <c r="G14" s="1"/>
      <c r="H14" s="1"/>
      <c r="I14" s="1"/>
      <c r="J14" s="615" t="s">
        <v>194</v>
      </c>
      <c r="K14" s="615"/>
      <c r="L14" s="615"/>
      <c r="M14" s="615"/>
      <c r="N14" s="615"/>
      <c r="O14" s="1307" t="s">
        <v>1117</v>
      </c>
      <c r="P14" s="1307"/>
      <c r="Q14" s="1307"/>
      <c r="R14" s="1307"/>
      <c r="S14" s="1307"/>
      <c r="T14" s="1307"/>
      <c r="U14" s="1307"/>
      <c r="V14" s="1307"/>
      <c r="W14" s="1307"/>
      <c r="X14" s="1307"/>
    </row>
    <row r="16" spans="1:26" ht="17.25" customHeight="1">
      <c r="G16" s="1"/>
      <c r="H16" s="1"/>
      <c r="I16" s="1"/>
      <c r="J16" s="615" t="s">
        <v>164</v>
      </c>
      <c r="K16" s="615"/>
      <c r="L16" s="615"/>
      <c r="M16" s="615"/>
      <c r="N16" s="615"/>
      <c r="O16" s="1307" t="s">
        <v>1116</v>
      </c>
      <c r="P16" s="1307"/>
      <c r="Q16" s="1307"/>
      <c r="R16" s="1307"/>
      <c r="S16" s="1307"/>
      <c r="T16" s="1307"/>
      <c r="U16" s="1307"/>
      <c r="V16" s="1307"/>
      <c r="W16" s="1307"/>
      <c r="X16" s="1307"/>
    </row>
    <row r="17" spans="1:24" ht="17.25" customHeight="1">
      <c r="G17" s="614" t="s">
        <v>1110</v>
      </c>
      <c r="H17" s="614"/>
      <c r="I17" s="614"/>
      <c r="J17" s="615" t="s">
        <v>165</v>
      </c>
      <c r="K17" s="615"/>
      <c r="L17" s="615"/>
      <c r="M17" s="615"/>
      <c r="N17" s="615"/>
      <c r="O17" s="1307" t="s">
        <v>1119</v>
      </c>
      <c r="P17" s="1307"/>
      <c r="Q17" s="1307"/>
      <c r="R17" s="1307"/>
      <c r="S17" s="1307"/>
      <c r="T17" s="1307"/>
      <c r="U17" s="1307"/>
      <c r="V17" s="1307"/>
      <c r="W17" s="1307"/>
      <c r="X17" s="1307"/>
    </row>
    <row r="18" spans="1:24" ht="17.25" customHeight="1">
      <c r="G18" s="1"/>
      <c r="H18" s="1"/>
      <c r="I18" s="1"/>
      <c r="J18" s="615" t="s">
        <v>194</v>
      </c>
      <c r="K18" s="615"/>
      <c r="L18" s="615"/>
      <c r="M18" s="615"/>
      <c r="N18" s="615"/>
      <c r="O18" s="1307" t="s">
        <v>1117</v>
      </c>
      <c r="P18" s="1307"/>
      <c r="Q18" s="1307"/>
      <c r="R18" s="1307"/>
      <c r="S18" s="1307"/>
      <c r="T18" s="1307"/>
      <c r="U18" s="1307"/>
      <c r="V18" s="1307"/>
      <c r="W18" s="1307"/>
      <c r="X18" s="1307"/>
    </row>
    <row r="21" spans="1:24" ht="17.25" customHeight="1">
      <c r="A21" s="1448" t="s">
        <v>1111</v>
      </c>
      <c r="B21" s="1448"/>
      <c r="C21" s="1448"/>
      <c r="D21" s="1448"/>
      <c r="E21" s="1448"/>
      <c r="F21" s="1448"/>
      <c r="G21" s="1448"/>
      <c r="H21" s="1448"/>
      <c r="I21" s="1448"/>
      <c r="J21" s="1448"/>
      <c r="K21" s="1448"/>
      <c r="L21" s="1448"/>
      <c r="M21" s="1448"/>
      <c r="N21" s="1448"/>
      <c r="O21" s="1448"/>
      <c r="P21" s="1448"/>
      <c r="Q21" s="1448"/>
      <c r="R21" s="1448"/>
      <c r="S21" s="1448"/>
      <c r="T21" s="1448"/>
      <c r="U21" s="1448"/>
      <c r="V21" s="1448"/>
      <c r="W21" s="1448"/>
      <c r="X21" s="1448"/>
    </row>
    <row r="22" spans="1:24" ht="17.25" customHeight="1">
      <c r="A22" s="1452" t="s">
        <v>1120</v>
      </c>
      <c r="B22" s="1452"/>
      <c r="C22" s="1452"/>
      <c r="D22" s="1452"/>
      <c r="E22" s="1452"/>
      <c r="F22" s="1452"/>
      <c r="G22" s="1452"/>
      <c r="H22" s="1452"/>
      <c r="I22" s="1452"/>
      <c r="J22" s="1452"/>
      <c r="K22" s="1452"/>
      <c r="L22" s="1452"/>
      <c r="M22" s="1452"/>
      <c r="N22" s="1452"/>
      <c r="O22" s="1452"/>
      <c r="P22" s="1452"/>
      <c r="Q22" s="1452"/>
      <c r="R22" s="1452"/>
      <c r="S22" s="1452"/>
      <c r="T22" s="1452"/>
      <c r="U22" s="1452"/>
      <c r="V22" s="1452"/>
      <c r="W22" s="1452"/>
      <c r="X22" s="1452"/>
    </row>
    <row r="23" spans="1:24" ht="17.25" customHeight="1">
      <c r="A23" s="56" t="s">
        <v>1113</v>
      </c>
    </row>
    <row r="24" spans="1:24" ht="17.25" customHeight="1">
      <c r="B24" s="56"/>
    </row>
    <row r="25" spans="1:24" ht="17.25" customHeight="1">
      <c r="A25" s="1453" t="s">
        <v>1114</v>
      </c>
      <c r="B25" s="1453"/>
      <c r="C25" s="1453"/>
      <c r="D25" s="1453"/>
      <c r="E25" s="1453"/>
      <c r="F25" s="1453"/>
      <c r="G25" s="1"/>
      <c r="H25" s="987" t="s">
        <v>1121</v>
      </c>
      <c r="I25" s="987"/>
      <c r="J25" s="987"/>
      <c r="K25" s="987"/>
      <c r="L25" s="987"/>
      <c r="M25" s="987"/>
      <c r="N25" s="987"/>
      <c r="O25" s="987"/>
      <c r="P25" s="987"/>
      <c r="Q25" s="987"/>
      <c r="R25" s="987"/>
      <c r="S25" s="987"/>
      <c r="T25" s="987"/>
      <c r="U25" s="987"/>
      <c r="V25" s="987"/>
      <c r="W25" s="987"/>
    </row>
    <row r="26" spans="1:24" ht="17.25" customHeight="1">
      <c r="A26" s="1453"/>
      <c r="B26" s="1453"/>
      <c r="C26" s="1453"/>
      <c r="D26" s="1453"/>
      <c r="E26" s="1453"/>
      <c r="F26" s="1453"/>
      <c r="G26" s="1"/>
      <c r="H26" s="987"/>
      <c r="I26" s="987"/>
      <c r="J26" s="987"/>
      <c r="K26" s="987"/>
      <c r="L26" s="987"/>
      <c r="M26" s="987"/>
      <c r="N26" s="987"/>
      <c r="O26" s="987"/>
      <c r="P26" s="987"/>
      <c r="Q26" s="987"/>
      <c r="R26" s="987"/>
      <c r="S26" s="987"/>
      <c r="T26" s="987"/>
      <c r="U26" s="987"/>
      <c r="V26" s="987"/>
      <c r="W26" s="987"/>
    </row>
    <row r="27" spans="1:24" ht="17.25" customHeight="1">
      <c r="A27" s="1453"/>
      <c r="B27" s="1453"/>
      <c r="C27" s="1453"/>
      <c r="D27" s="1453"/>
      <c r="E27" s="1453"/>
      <c r="F27" s="1453"/>
      <c r="G27" s="1"/>
      <c r="H27" s="987"/>
      <c r="I27" s="987"/>
      <c r="J27" s="987"/>
      <c r="K27" s="987"/>
      <c r="L27" s="987"/>
      <c r="M27" s="987"/>
      <c r="N27" s="987"/>
      <c r="O27" s="987"/>
      <c r="P27" s="987"/>
      <c r="Q27" s="987"/>
      <c r="R27" s="987"/>
      <c r="S27" s="987"/>
      <c r="T27" s="987"/>
      <c r="U27" s="987"/>
      <c r="V27" s="987"/>
      <c r="W27" s="987"/>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39" t="s">
        <v>1115</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row>
    <row r="30" spans="1:24" ht="17.25" customHeight="1">
      <c r="B30" s="56"/>
    </row>
    <row r="31" spans="1:24" ht="17.25" customHeight="1">
      <c r="A31" s="637" t="s">
        <v>302</v>
      </c>
      <c r="B31" s="637"/>
      <c r="C31" s="637"/>
      <c r="D31" s="637"/>
      <c r="E31" s="637"/>
      <c r="F31" s="637"/>
      <c r="G31" s="638" t="s">
        <v>1122</v>
      </c>
      <c r="H31" s="638"/>
      <c r="I31" s="638"/>
      <c r="J31" s="638"/>
      <c r="K31" s="638"/>
      <c r="L31" s="638"/>
      <c r="M31" s="638"/>
      <c r="N31" s="638"/>
      <c r="O31" s="638"/>
      <c r="P31" s="638"/>
      <c r="Q31" s="638"/>
      <c r="R31" s="638"/>
      <c r="S31" s="638"/>
      <c r="T31" s="638"/>
      <c r="U31" s="638"/>
      <c r="V31" s="638"/>
      <c r="W31" s="638"/>
      <c r="X31" s="638"/>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37" t="s">
        <v>445</v>
      </c>
      <c r="B33" s="637"/>
      <c r="C33" s="637"/>
      <c r="D33" s="637"/>
      <c r="E33" s="637"/>
      <c r="F33" s="637"/>
      <c r="G33" s="638" t="s">
        <v>1116</v>
      </c>
      <c r="H33" s="638"/>
      <c r="I33" s="638"/>
      <c r="J33" s="638"/>
      <c r="K33" s="638"/>
      <c r="L33" s="638"/>
      <c r="M33" s="638"/>
      <c r="N33" s="638"/>
      <c r="O33" s="638"/>
      <c r="P33" s="638"/>
      <c r="Q33" s="638"/>
      <c r="R33" s="638"/>
      <c r="S33" s="638"/>
      <c r="T33" s="638"/>
      <c r="U33" s="638"/>
      <c r="V33" s="638"/>
      <c r="W33" s="638"/>
      <c r="X33" s="638"/>
    </row>
    <row r="34" spans="1:24" ht="17.25" customHeight="1">
      <c r="B34" s="56"/>
    </row>
    <row r="35" spans="1:24" ht="17.25" customHeight="1">
      <c r="A35" s="637" t="s">
        <v>1087</v>
      </c>
      <c r="B35" s="637"/>
      <c r="C35" s="637"/>
      <c r="D35" s="637"/>
      <c r="E35" s="637"/>
      <c r="F35" s="637"/>
      <c r="G35" s="718">
        <v>44804</v>
      </c>
      <c r="H35" s="718"/>
      <c r="I35" s="718"/>
      <c r="J35" s="718"/>
      <c r="K35" s="718"/>
      <c r="L35" s="718"/>
      <c r="M35" s="135"/>
      <c r="N35" s="133"/>
      <c r="O35" s="133"/>
      <c r="P35" s="133"/>
      <c r="Q35" s="133"/>
      <c r="R35" s="133"/>
    </row>
    <row r="36" spans="1:24" ht="17.25" customHeight="1">
      <c r="B36" s="137"/>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16"/>
      <c r="V1" s="16"/>
      <c r="W1" s="16"/>
      <c r="X1" s="18" t="s">
        <v>1123</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6"/>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S7" s="72"/>
      <c r="T7" s="72"/>
      <c r="U7" s="72"/>
      <c r="V7" s="72"/>
      <c r="W7" s="72"/>
      <c r="X7" s="72"/>
    </row>
    <row r="8" spans="1:25" ht="17.25" customHeight="1">
      <c r="A8" s="1455" t="s">
        <v>1124</v>
      </c>
      <c r="B8" s="1455"/>
      <c r="C8" s="1455"/>
      <c r="D8" s="1455"/>
      <c r="E8" s="1455"/>
      <c r="F8" s="1455"/>
      <c r="G8" s="1455"/>
      <c r="H8" s="1455"/>
      <c r="I8" s="1455"/>
      <c r="J8" s="1455"/>
      <c r="K8" s="1455"/>
      <c r="L8" s="1455"/>
      <c r="M8" s="1455"/>
      <c r="N8" s="1455"/>
      <c r="O8" s="1455"/>
      <c r="P8" s="1455"/>
      <c r="Q8" s="1455"/>
      <c r="R8" s="1455"/>
      <c r="S8" s="1455"/>
      <c r="T8" s="1455"/>
      <c r="U8" s="1455"/>
      <c r="V8" s="1455"/>
      <c r="W8" s="1455"/>
      <c r="X8" s="1455"/>
    </row>
    <row r="9" spans="1:25" ht="17.2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6" spans="1:25" ht="17.25" customHeight="1">
      <c r="J16" s="614"/>
      <c r="K16" s="979"/>
      <c r="L16" s="1313"/>
      <c r="M16" s="932"/>
      <c r="O16" s="8"/>
      <c r="X16" s="70"/>
    </row>
    <row r="17" spans="1:24" ht="17.25" customHeight="1">
      <c r="A17" s="1" t="s">
        <v>1125</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row>
    <row r="25" spans="1:24" ht="17.25" customHeight="1">
      <c r="A25" s="637" t="s">
        <v>572</v>
      </c>
      <c r="B25" s="637"/>
      <c r="C25" s="637"/>
      <c r="D25" s="637"/>
      <c r="E25" s="637"/>
      <c r="F25" s="637"/>
      <c r="G25" s="1315" t="str">
        <f>IF(基本情報!$C$21="","",基本情報!$C$21)</f>
        <v/>
      </c>
      <c r="H25" s="1315"/>
      <c r="I25" s="1315"/>
      <c r="J25" s="70" t="s">
        <v>562</v>
      </c>
      <c r="K25" s="1315" t="str">
        <f>IF(基本情報!$C$22="","",基本情報!$C$22)</f>
        <v/>
      </c>
      <c r="L25" s="1315"/>
      <c r="M25" s="1315"/>
      <c r="N25" s="70" t="s">
        <v>984</v>
      </c>
    </row>
    <row r="27" spans="1:24" ht="17.25" customHeight="1">
      <c r="A27" s="637" t="s">
        <v>446</v>
      </c>
      <c r="B27" s="637"/>
      <c r="C27" s="637"/>
      <c r="D27" s="637"/>
      <c r="E27" s="637"/>
      <c r="F27" s="637"/>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7" t="s">
        <v>447</v>
      </c>
      <c r="B29" s="637"/>
      <c r="C29" s="637"/>
      <c r="D29" s="637"/>
      <c r="E29" s="637"/>
      <c r="F29" s="637"/>
      <c r="G29" s="758" t="str">
        <f>IF(基本情報!$C$14="","",基本情報!$C$14)</f>
        <v>令和　年　月　日</v>
      </c>
      <c r="H29" s="758"/>
      <c r="I29" s="758"/>
      <c r="J29" s="758"/>
      <c r="K29" s="758"/>
      <c r="L29" s="758"/>
      <c r="M29" s="70"/>
      <c r="N29" s="70"/>
    </row>
    <row r="31" spans="1:24" ht="17.25" customHeight="1">
      <c r="A31" s="637" t="s">
        <v>1126</v>
      </c>
      <c r="B31" s="637"/>
      <c r="C31" s="637"/>
      <c r="D31" s="637"/>
      <c r="E31" s="637"/>
      <c r="F31" s="637"/>
      <c r="G31" s="718" t="s">
        <v>175</v>
      </c>
      <c r="H31" s="718"/>
      <c r="I31" s="718"/>
      <c r="J31" s="718"/>
      <c r="K31" s="718"/>
      <c r="L31" s="718"/>
      <c r="M31" s="70"/>
      <c r="N31" s="70"/>
    </row>
    <row r="33" spans="1:24" ht="17.25" customHeight="1">
      <c r="A33" s="876" t="s">
        <v>1127</v>
      </c>
      <c r="B33" s="876"/>
      <c r="C33" s="876"/>
      <c r="D33" s="876"/>
      <c r="E33" s="876"/>
      <c r="F33" s="876"/>
      <c r="G33" s="718" t="s">
        <v>175</v>
      </c>
      <c r="H33" s="718"/>
      <c r="I33" s="718"/>
      <c r="J33" s="718"/>
      <c r="K33" s="718"/>
      <c r="L33" s="718"/>
      <c r="M33" s="70"/>
      <c r="N33" s="70"/>
    </row>
    <row r="34" spans="1:24" ht="17.25" customHeight="1">
      <c r="A34" s="876"/>
      <c r="B34" s="876"/>
      <c r="C34" s="876"/>
      <c r="D34" s="876"/>
      <c r="E34" s="876"/>
      <c r="F34" s="876"/>
      <c r="G34" s="718"/>
      <c r="H34" s="718"/>
      <c r="I34" s="718"/>
      <c r="J34" s="718"/>
      <c r="K34" s="718"/>
      <c r="L34" s="718"/>
    </row>
    <row r="36" spans="1:24" ht="17.25" customHeight="1">
      <c r="A36" s="14" t="s">
        <v>1128</v>
      </c>
    </row>
    <row r="37" spans="1:24" ht="17.25" customHeight="1">
      <c r="G37" s="22"/>
      <c r="K37" s="70"/>
      <c r="L37" s="73"/>
      <c r="M37" s="73"/>
      <c r="N37" s="73"/>
      <c r="O37" s="73"/>
      <c r="P37" s="73"/>
      <c r="Q37" s="73"/>
      <c r="R37" s="73"/>
    </row>
    <row r="38" spans="1:24" ht="17.25" customHeight="1">
      <c r="G38" s="22"/>
    </row>
    <row r="39" spans="1:24" ht="17.25" customHeight="1">
      <c r="G39" s="22"/>
    </row>
    <row r="40" spans="1:24" ht="17.25" customHeight="1">
      <c r="G40" s="22"/>
      <c r="K40" s="70"/>
      <c r="L40" s="73"/>
      <c r="M40" s="73"/>
      <c r="N40" s="73"/>
      <c r="O40" s="73"/>
      <c r="P40" s="73"/>
      <c r="Q40" s="73"/>
      <c r="R40" s="73"/>
    </row>
    <row r="41" spans="1:24" ht="17.25" customHeight="1">
      <c r="G41" s="22"/>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1129</v>
      </c>
      <c r="Y1" s="14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P7" s="70"/>
      <c r="Q7" s="70"/>
      <c r="R7" s="70"/>
    </row>
    <row r="8" spans="1:25" ht="17.25" customHeight="1">
      <c r="A8" s="1455" t="s">
        <v>1130</v>
      </c>
      <c r="B8" s="1455"/>
      <c r="C8" s="1455"/>
      <c r="D8" s="1455"/>
      <c r="E8" s="1455"/>
      <c r="F8" s="1455"/>
      <c r="G8" s="1455"/>
      <c r="H8" s="1455"/>
      <c r="I8" s="1455"/>
      <c r="J8" s="1455"/>
      <c r="K8" s="1455"/>
      <c r="L8" s="1455"/>
      <c r="M8" s="1455"/>
      <c r="N8" s="1455"/>
      <c r="O8" s="1455"/>
      <c r="P8" s="1455"/>
      <c r="Q8" s="1455"/>
      <c r="R8" s="1455"/>
      <c r="S8" s="1455"/>
      <c r="T8" s="1455"/>
      <c r="U8" s="1455"/>
      <c r="V8" s="1455"/>
      <c r="W8" s="1455"/>
      <c r="X8" s="1455"/>
    </row>
    <row r="9" spans="1:25" ht="17.2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1" t="s">
        <v>1125</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8"/>
      <c r="B22" s="8"/>
      <c r="C22" s="8"/>
      <c r="D22" s="8"/>
      <c r="E22" s="8"/>
      <c r="F22" s="8"/>
      <c r="G22" s="8"/>
    </row>
    <row r="23" spans="1:24" ht="17.25" customHeight="1">
      <c r="A23" s="637" t="s">
        <v>445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8"/>
      <c r="B24" s="8"/>
      <c r="C24" s="8"/>
      <c r="D24" s="8"/>
      <c r="E24" s="8"/>
      <c r="F24" s="8"/>
    </row>
    <row r="25" spans="1:24" ht="17.25" customHeight="1">
      <c r="A25" s="637" t="s">
        <v>572</v>
      </c>
      <c r="B25" s="637"/>
      <c r="C25" s="637"/>
      <c r="D25" s="637"/>
      <c r="E25" s="637"/>
      <c r="F25" s="637"/>
      <c r="G25" s="1315" t="str">
        <f>IF(基本情報!$C$21="","",基本情報!$C$21)</f>
        <v/>
      </c>
      <c r="H25" s="1315"/>
      <c r="I25" s="1315"/>
      <c r="J25" s="70" t="s">
        <v>562</v>
      </c>
      <c r="K25" s="1315" t="str">
        <f>IF(基本情報!$C$22="","",基本情報!$C$22)</f>
        <v/>
      </c>
      <c r="L25" s="1315"/>
      <c r="M25" s="1315"/>
      <c r="N25" s="70" t="s">
        <v>984</v>
      </c>
    </row>
    <row r="27" spans="1:24" ht="17.25" customHeight="1">
      <c r="A27" s="637" t="s">
        <v>446</v>
      </c>
      <c r="B27" s="637"/>
      <c r="C27" s="637"/>
      <c r="D27" s="637"/>
      <c r="E27" s="637"/>
      <c r="F27" s="637"/>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7" t="s">
        <v>447</v>
      </c>
      <c r="B29" s="637"/>
      <c r="C29" s="637"/>
      <c r="D29" s="637"/>
      <c r="E29" s="637"/>
      <c r="F29" s="637"/>
      <c r="G29" s="758" t="s">
        <v>175</v>
      </c>
      <c r="H29" s="758"/>
      <c r="I29" s="758"/>
      <c r="J29" s="758"/>
      <c r="K29" s="758"/>
      <c r="L29" s="758"/>
      <c r="M29" s="70"/>
      <c r="N29" s="70"/>
    </row>
    <row r="31" spans="1:24" ht="17.25" customHeight="1">
      <c r="A31" s="637" t="s">
        <v>1131</v>
      </c>
      <c r="B31" s="637"/>
      <c r="C31" s="637"/>
      <c r="D31" s="637"/>
      <c r="E31" s="637"/>
      <c r="F31" s="637"/>
      <c r="G31" s="701"/>
      <c r="H31" s="701"/>
      <c r="I31" s="701"/>
      <c r="J31" s="701"/>
      <c r="K31" s="701"/>
      <c r="L31" s="701"/>
      <c r="M31" s="701"/>
      <c r="N31" s="701"/>
      <c r="O31" s="701"/>
      <c r="P31" s="701"/>
      <c r="Q31" s="701"/>
      <c r="R31" s="701"/>
      <c r="S31" s="701"/>
      <c r="T31" s="701"/>
      <c r="U31" s="701"/>
      <c r="V31" s="701"/>
      <c r="W31" s="701"/>
      <c r="X31" s="701"/>
    </row>
    <row r="33" spans="1:18" ht="17.25" customHeight="1">
      <c r="A33" s="876" t="s">
        <v>1132</v>
      </c>
      <c r="B33" s="637"/>
      <c r="C33" s="637"/>
      <c r="D33" s="637"/>
      <c r="E33" s="637"/>
      <c r="F33" s="637"/>
      <c r="G33" s="718" t="s">
        <v>175</v>
      </c>
      <c r="H33" s="718"/>
      <c r="I33" s="718"/>
      <c r="J33" s="718"/>
      <c r="K33" s="718"/>
      <c r="L33" s="718"/>
      <c r="M33" s="70"/>
      <c r="N33" s="70"/>
      <c r="O33" s="70"/>
    </row>
    <row r="35" spans="1:18" ht="17.25" customHeight="1">
      <c r="A35" s="876" t="s">
        <v>1133</v>
      </c>
      <c r="B35" s="876"/>
      <c r="C35" s="876"/>
      <c r="D35" s="876"/>
      <c r="E35" s="876"/>
      <c r="F35" s="876"/>
      <c r="G35" s="718" t="s">
        <v>175</v>
      </c>
      <c r="H35" s="718"/>
      <c r="I35" s="718"/>
      <c r="J35" s="718"/>
      <c r="K35" s="718"/>
      <c r="L35" s="718"/>
      <c r="M35" s="70"/>
      <c r="N35" s="70"/>
      <c r="O35" s="70"/>
    </row>
    <row r="36" spans="1:18" ht="17.25" customHeight="1">
      <c r="A36" s="876"/>
      <c r="B36" s="876"/>
      <c r="C36" s="876"/>
      <c r="D36" s="876"/>
      <c r="E36" s="876"/>
      <c r="F36" s="876"/>
      <c r="G36" s="718"/>
      <c r="H36" s="718"/>
      <c r="I36" s="718"/>
      <c r="J36" s="718"/>
      <c r="K36" s="718"/>
      <c r="L36" s="718"/>
    </row>
    <row r="38" spans="1:18" ht="17.25" customHeight="1">
      <c r="A38" s="14" t="s">
        <v>1134</v>
      </c>
      <c r="F38" s="230"/>
      <c r="G38" s="8"/>
      <c r="H38" s="8"/>
      <c r="I38" s="8"/>
      <c r="J38" s="8"/>
    </row>
    <row r="39" spans="1:18" ht="17.25" customHeight="1">
      <c r="F39" s="230"/>
      <c r="K39" s="70"/>
      <c r="L39" s="70"/>
      <c r="M39" s="70"/>
      <c r="N39" s="70"/>
      <c r="O39" s="70"/>
      <c r="P39" s="70"/>
      <c r="Q39" s="70"/>
      <c r="R39" s="70"/>
    </row>
    <row r="40" spans="1:18" ht="17.25" customHeight="1">
      <c r="F40" s="230"/>
    </row>
    <row r="41" spans="1:18" ht="17.25" customHeight="1">
      <c r="F41" s="230"/>
    </row>
    <row r="42" spans="1:18" ht="17.25" customHeight="1">
      <c r="F42" s="230"/>
      <c r="K42" s="70"/>
      <c r="L42" s="70"/>
      <c r="M42" s="70"/>
      <c r="N42" s="70"/>
      <c r="O42" s="70"/>
      <c r="P42" s="70"/>
      <c r="Q42" s="70"/>
      <c r="R42" s="70"/>
    </row>
    <row r="43" spans="1:18" ht="17.25" customHeight="1">
      <c r="F43" s="230"/>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235</v>
      </c>
      <c r="Y1" s="112" t="s">
        <v>187</v>
      </c>
    </row>
    <row r="2" spans="1:25" ht="17.25" customHeight="1">
      <c r="P2" s="630" t="s">
        <v>188</v>
      </c>
      <c r="Q2" s="631"/>
      <c r="R2" s="632"/>
      <c r="S2" s="627" t="s">
        <v>189</v>
      </c>
      <c r="T2" s="628"/>
      <c r="U2" s="628"/>
      <c r="V2" s="628"/>
      <c r="W2" s="628"/>
      <c r="X2" s="629"/>
    </row>
    <row r="3" spans="1:25" ht="17.25" customHeight="1">
      <c r="P3" s="633"/>
      <c r="Q3" s="634"/>
      <c r="R3" s="635"/>
      <c r="S3" s="686" t="s">
        <v>190</v>
      </c>
      <c r="T3" s="686"/>
      <c r="U3" s="686"/>
      <c r="V3" s="626" t="s">
        <v>191</v>
      </c>
      <c r="W3" s="626"/>
      <c r="X3" s="626"/>
    </row>
    <row r="4" spans="1:25" ht="17.25" customHeight="1">
      <c r="P4" s="630"/>
      <c r="Q4" s="631"/>
      <c r="R4" s="632"/>
      <c r="S4" s="653"/>
      <c r="T4" s="653"/>
      <c r="U4" s="653"/>
      <c r="V4" s="653"/>
      <c r="W4" s="653"/>
      <c r="X4" s="653"/>
    </row>
    <row r="5" spans="1:25" ht="17.25" customHeight="1">
      <c r="F5" s="84"/>
      <c r="G5" s="84"/>
      <c r="H5" s="84"/>
      <c r="I5" s="84"/>
      <c r="J5" s="84"/>
      <c r="K5" s="84"/>
      <c r="L5" s="84"/>
      <c r="M5" s="84"/>
      <c r="N5" s="84"/>
      <c r="O5" s="84"/>
      <c r="P5" s="651"/>
      <c r="Q5" s="614"/>
      <c r="R5" s="652"/>
      <c r="S5" s="654"/>
      <c r="T5" s="654"/>
      <c r="U5" s="654"/>
      <c r="V5" s="654"/>
      <c r="W5" s="654"/>
      <c r="X5" s="654"/>
    </row>
    <row r="6" spans="1:25" ht="17.25" customHeight="1">
      <c r="F6" s="84"/>
      <c r="G6" s="84"/>
      <c r="H6" s="84"/>
      <c r="I6" s="84"/>
      <c r="J6" s="84"/>
      <c r="K6" s="84"/>
      <c r="L6" s="84"/>
      <c r="M6" s="84"/>
      <c r="N6" s="84"/>
      <c r="O6" s="84"/>
      <c r="P6" s="633"/>
      <c r="Q6" s="634"/>
      <c r="R6" s="635"/>
      <c r="S6" s="655"/>
      <c r="T6" s="655"/>
      <c r="U6" s="655"/>
      <c r="V6" s="655"/>
      <c r="W6" s="655"/>
      <c r="X6" s="655"/>
    </row>
    <row r="7" spans="1:25" ht="17.25" customHeight="1">
      <c r="F7" s="84"/>
      <c r="G7" s="84"/>
      <c r="H7" s="84"/>
      <c r="I7" s="84"/>
      <c r="J7" s="84"/>
      <c r="K7" s="84"/>
      <c r="L7" s="84"/>
      <c r="M7" s="84"/>
      <c r="N7" s="84"/>
      <c r="O7" s="84"/>
      <c r="P7" s="70"/>
      <c r="Q7" s="70"/>
      <c r="R7" s="70"/>
    </row>
    <row r="8" spans="1:25" ht="17.25" customHeight="1">
      <c r="A8" s="685" t="s">
        <v>236</v>
      </c>
      <c r="B8" s="685"/>
      <c r="C8" s="685"/>
      <c r="D8" s="685"/>
      <c r="E8" s="685"/>
      <c r="F8" s="685"/>
      <c r="G8" s="685"/>
      <c r="H8" s="685"/>
      <c r="I8" s="685"/>
      <c r="J8" s="685"/>
      <c r="K8" s="685"/>
      <c r="L8" s="685"/>
      <c r="M8" s="685"/>
      <c r="N8" s="685"/>
      <c r="O8" s="685"/>
      <c r="P8" s="685"/>
      <c r="Q8" s="685"/>
      <c r="R8" s="685"/>
      <c r="S8" s="685"/>
      <c r="T8" s="685"/>
      <c r="U8" s="685"/>
      <c r="V8" s="685"/>
      <c r="W8" s="685"/>
      <c r="X8" s="685"/>
    </row>
    <row r="9" spans="1:25" ht="17.25" customHeight="1">
      <c r="A9" s="685"/>
      <c r="B9" s="685"/>
      <c r="C9" s="685"/>
      <c r="D9" s="685"/>
      <c r="E9" s="685"/>
      <c r="F9" s="685"/>
      <c r="G9" s="685"/>
      <c r="H9" s="685"/>
      <c r="I9" s="685"/>
      <c r="J9" s="685"/>
      <c r="K9" s="685"/>
      <c r="L9" s="685"/>
      <c r="M9" s="685"/>
      <c r="N9" s="685"/>
      <c r="O9" s="685"/>
      <c r="P9" s="685"/>
      <c r="Q9" s="685"/>
      <c r="R9" s="685"/>
      <c r="S9" s="685"/>
      <c r="T9" s="685"/>
      <c r="U9" s="685"/>
      <c r="V9" s="685"/>
      <c r="W9" s="685"/>
      <c r="X9" s="685"/>
    </row>
    <row r="10" spans="1:25" ht="17.25" customHeight="1">
      <c r="A10" s="685"/>
      <c r="B10" s="685"/>
      <c r="C10" s="685"/>
      <c r="D10" s="685"/>
      <c r="E10" s="685"/>
      <c r="F10" s="685"/>
      <c r="G10" s="685"/>
      <c r="H10" s="685"/>
      <c r="I10" s="685"/>
      <c r="J10" s="685"/>
      <c r="K10" s="685"/>
      <c r="L10" s="685"/>
      <c r="M10" s="685"/>
      <c r="N10" s="685"/>
      <c r="O10" s="685"/>
      <c r="P10" s="685"/>
      <c r="Q10" s="685"/>
      <c r="R10" s="685"/>
      <c r="S10" s="685"/>
      <c r="T10" s="685"/>
      <c r="U10" s="685"/>
      <c r="V10" s="685"/>
      <c r="W10" s="685"/>
      <c r="X10" s="685"/>
    </row>
    <row r="12" spans="1:25" ht="17.25" customHeight="1">
      <c r="O12" s="70"/>
      <c r="P12" s="70"/>
      <c r="S12" s="636" t="s">
        <v>175</v>
      </c>
      <c r="T12" s="636"/>
      <c r="U12" s="636"/>
      <c r="V12" s="636"/>
      <c r="W12" s="636"/>
      <c r="X12" s="636"/>
    </row>
    <row r="13" spans="1:25" ht="17.25" customHeight="1">
      <c r="A13" s="1" t="s">
        <v>193</v>
      </c>
      <c r="F13" s="70"/>
      <c r="M13" s="70"/>
    </row>
    <row r="14" spans="1:25" ht="17.25" customHeight="1">
      <c r="J14" s="615" t="s">
        <v>164</v>
      </c>
      <c r="K14" s="615"/>
      <c r="L14" s="615"/>
      <c r="M14" s="615"/>
      <c r="N14" s="615"/>
      <c r="O14" s="616" t="str">
        <f>IF(基本情報!$C$3="","",基本情報!$C$3)</f>
        <v/>
      </c>
      <c r="P14" s="616"/>
      <c r="Q14" s="616"/>
      <c r="R14" s="616"/>
      <c r="S14" s="616"/>
      <c r="T14" s="616"/>
      <c r="U14" s="616"/>
      <c r="V14" s="616"/>
      <c r="W14" s="616"/>
      <c r="X14" s="616"/>
    </row>
    <row r="15" spans="1:25" ht="17.25" customHeight="1">
      <c r="G15" s="614" t="s">
        <v>163</v>
      </c>
      <c r="H15" s="614"/>
      <c r="I15" s="614"/>
      <c r="J15" s="615" t="s">
        <v>165</v>
      </c>
      <c r="K15" s="615"/>
      <c r="L15" s="615"/>
      <c r="M15" s="615"/>
      <c r="N15" s="615"/>
      <c r="O15" s="616" t="str">
        <f>IF(基本情報!$C$4="","",基本情報!$C$4)</f>
        <v/>
      </c>
      <c r="P15" s="616"/>
      <c r="Q15" s="616"/>
      <c r="R15" s="616"/>
      <c r="S15" s="616"/>
      <c r="T15" s="616"/>
      <c r="U15" s="616"/>
      <c r="V15" s="616"/>
      <c r="W15" s="616"/>
      <c r="X15" s="616"/>
    </row>
    <row r="16" spans="1:25" ht="17.25" customHeight="1">
      <c r="J16" s="615" t="s">
        <v>194</v>
      </c>
      <c r="K16" s="615"/>
      <c r="L16" s="615"/>
      <c r="M16" s="615"/>
      <c r="N16" s="615"/>
      <c r="O16" s="616" t="str">
        <f>IF(基本情報!$C$5="","",基本情報!$C$5)</f>
        <v/>
      </c>
      <c r="P16" s="616"/>
      <c r="Q16" s="616"/>
      <c r="R16" s="616"/>
      <c r="S16" s="616"/>
      <c r="T16" s="616"/>
      <c r="U16" s="616"/>
      <c r="V16" s="616"/>
      <c r="W16" s="616"/>
      <c r="X16" s="616"/>
    </row>
    <row r="18" spans="1:24" ht="17.25" customHeight="1">
      <c r="A18" s="1" t="s">
        <v>237</v>
      </c>
    </row>
    <row r="20" spans="1:24" ht="17.25" customHeight="1">
      <c r="A20" s="666" t="s">
        <v>238</v>
      </c>
      <c r="B20" s="666"/>
      <c r="C20" s="666"/>
      <c r="D20" s="666"/>
      <c r="E20" s="666"/>
      <c r="F20" s="676" t="str">
        <f>IF(基本情報!$C$1="","",基本情報!$C$1)</f>
        <v/>
      </c>
      <c r="G20" s="676"/>
      <c r="H20" s="676"/>
      <c r="I20" s="676"/>
      <c r="J20" s="676"/>
      <c r="K20" s="676"/>
      <c r="L20" s="676"/>
      <c r="M20" s="676"/>
      <c r="N20" s="676"/>
      <c r="O20" s="676"/>
      <c r="P20" s="676"/>
      <c r="Q20" s="676"/>
      <c r="R20" s="676"/>
      <c r="S20" s="676"/>
      <c r="T20" s="676"/>
      <c r="U20" s="676"/>
      <c r="V20" s="676"/>
      <c r="W20" s="676"/>
      <c r="X20" s="676"/>
    </row>
    <row r="21" spans="1:24" ht="17.25" customHeight="1">
      <c r="A21" s="666" t="s">
        <v>239</v>
      </c>
      <c r="B21" s="666"/>
      <c r="C21" s="666"/>
      <c r="D21" s="666"/>
      <c r="E21" s="666"/>
      <c r="F21" s="683"/>
      <c r="G21" s="675"/>
      <c r="H21" s="675"/>
      <c r="I21" s="675"/>
      <c r="J21" s="675"/>
      <c r="K21" s="675"/>
      <c r="L21" s="684"/>
      <c r="M21" s="680" t="s">
        <v>240</v>
      </c>
      <c r="N21" s="681"/>
      <c r="O21" s="681"/>
      <c r="P21" s="681"/>
      <c r="Q21" s="682"/>
      <c r="R21" s="677" t="s">
        <v>241</v>
      </c>
      <c r="S21" s="678"/>
      <c r="T21" s="678"/>
      <c r="U21" s="678"/>
      <c r="V21" s="678"/>
      <c r="W21" s="678"/>
      <c r="X21" s="679"/>
    </row>
    <row r="22" spans="1:24" ht="17.25" customHeight="1">
      <c r="A22" s="666" t="s">
        <v>242</v>
      </c>
      <c r="B22" s="666"/>
      <c r="C22" s="666"/>
      <c r="D22" s="666"/>
      <c r="E22" s="666"/>
      <c r="F22" s="667"/>
      <c r="G22" s="667"/>
      <c r="H22" s="667"/>
      <c r="I22" s="667"/>
      <c r="J22" s="667"/>
      <c r="K22" s="667"/>
      <c r="L22" s="667"/>
      <c r="M22" s="667"/>
      <c r="N22" s="667"/>
      <c r="O22" s="667"/>
      <c r="P22" s="667"/>
      <c r="Q22" s="667"/>
      <c r="R22" s="667"/>
      <c r="S22" s="667"/>
      <c r="T22" s="667"/>
      <c r="U22" s="667"/>
      <c r="V22" s="667"/>
      <c r="W22" s="667"/>
      <c r="X22" s="667"/>
    </row>
    <row r="23" spans="1:24" ht="17.25" customHeight="1">
      <c r="A23" s="630" t="s">
        <v>243</v>
      </c>
      <c r="B23" s="631"/>
      <c r="C23" s="668"/>
      <c r="D23" s="668"/>
      <c r="E23" s="669"/>
      <c r="F23" s="670"/>
      <c r="G23" s="671"/>
      <c r="H23" s="671"/>
      <c r="I23" s="671"/>
      <c r="J23" s="671"/>
      <c r="K23" s="671"/>
      <c r="L23" s="671"/>
      <c r="M23" s="671"/>
      <c r="N23" s="671"/>
      <c r="O23" s="671"/>
      <c r="P23" s="671"/>
      <c r="Q23" s="671"/>
      <c r="R23" s="671"/>
      <c r="S23" s="671"/>
      <c r="T23" s="671"/>
      <c r="U23" s="671"/>
      <c r="V23" s="671"/>
      <c r="W23" s="671"/>
      <c r="X23" s="672"/>
    </row>
    <row r="24" spans="1:24" ht="17.25" customHeight="1">
      <c r="A24" s="666" t="s">
        <v>244</v>
      </c>
      <c r="B24" s="666"/>
      <c r="C24" s="666"/>
      <c r="D24" s="666"/>
      <c r="E24" s="666"/>
      <c r="F24" s="673"/>
      <c r="G24" s="674"/>
      <c r="H24" s="674"/>
      <c r="I24" s="674"/>
      <c r="J24" s="675"/>
      <c r="K24" s="675"/>
      <c r="L24" s="675"/>
      <c r="M24" s="449" t="s">
        <v>245</v>
      </c>
      <c r="N24" s="675"/>
      <c r="O24" s="675"/>
      <c r="P24" s="675"/>
      <c r="Q24" s="675"/>
      <c r="R24" s="449" t="s">
        <v>246</v>
      </c>
      <c r="S24" s="449"/>
      <c r="T24" s="449"/>
      <c r="U24" s="449"/>
      <c r="V24" s="449"/>
      <c r="W24" s="449"/>
      <c r="X24" s="450"/>
    </row>
    <row r="25" spans="1:24" ht="17.25" customHeight="1">
      <c r="A25" s="201" t="s">
        <v>247</v>
      </c>
      <c r="B25" s="78"/>
      <c r="C25" s="18"/>
    </row>
    <row r="26" spans="1:24" ht="17.25" customHeight="1">
      <c r="A26" s="14" t="s">
        <v>248</v>
      </c>
      <c r="C26" s="18"/>
    </row>
    <row r="27" spans="1:24" ht="17.25" customHeight="1">
      <c r="A27" s="15"/>
      <c r="B27" s="15"/>
      <c r="C27" s="15"/>
      <c r="D27" s="15"/>
      <c r="E27" s="15"/>
      <c r="F27" s="15"/>
      <c r="G27" s="15"/>
      <c r="H27" s="15"/>
      <c r="I27" s="15"/>
      <c r="J27" s="86"/>
    </row>
    <row r="28" spans="1:24" ht="17.25" customHeight="1">
      <c r="A28" s="78" t="s">
        <v>249</v>
      </c>
      <c r="B28" s="78"/>
      <c r="C28" s="8"/>
      <c r="D28" s="8"/>
    </row>
    <row r="29" spans="1:24" ht="13.5" customHeight="1">
      <c r="A29" s="663" t="s">
        <v>250</v>
      </c>
      <c r="B29" s="664"/>
      <c r="C29" s="664"/>
      <c r="D29" s="664"/>
      <c r="E29" s="664"/>
      <c r="F29" s="664"/>
      <c r="G29" s="664"/>
      <c r="H29" s="664"/>
      <c r="I29" s="664"/>
      <c r="J29" s="664"/>
      <c r="K29" s="664"/>
      <c r="L29" s="664"/>
      <c r="M29" s="664"/>
      <c r="N29" s="664"/>
      <c r="O29" s="664"/>
      <c r="P29" s="664"/>
      <c r="Q29" s="664"/>
      <c r="R29" s="664"/>
      <c r="S29" s="664"/>
      <c r="T29" s="664"/>
      <c r="U29" s="664"/>
      <c r="V29" s="664"/>
      <c r="W29" s="664"/>
      <c r="X29" s="665"/>
    </row>
    <row r="30" spans="1:24" ht="13.5" customHeight="1">
      <c r="A30" s="10"/>
      <c r="B30" s="9"/>
      <c r="C30" s="9" t="s">
        <v>251</v>
      </c>
      <c r="D30" s="95"/>
      <c r="E30" s="95"/>
      <c r="F30" s="5"/>
      <c r="G30" s="5"/>
      <c r="H30" s="5"/>
      <c r="I30" s="5"/>
      <c r="J30" s="5"/>
      <c r="K30" s="5"/>
      <c r="L30" s="5"/>
      <c r="M30" s="5"/>
      <c r="N30" s="5"/>
      <c r="O30" s="5"/>
      <c r="P30" s="5"/>
      <c r="Q30" s="5"/>
      <c r="R30" s="5"/>
      <c r="S30" s="5"/>
      <c r="T30" s="5"/>
      <c r="U30" s="5"/>
      <c r="V30" s="5"/>
      <c r="W30" s="5"/>
      <c r="X30" s="96"/>
    </row>
    <row r="31" spans="1:24" ht="13.5" customHeight="1">
      <c r="A31" s="97"/>
      <c r="B31" s="95"/>
      <c r="C31" s="95"/>
      <c r="D31" s="7" t="s">
        <v>252</v>
      </c>
      <c r="E31" s="5" t="s">
        <v>253</v>
      </c>
      <c r="F31" s="5"/>
      <c r="G31" s="5"/>
      <c r="H31" s="5"/>
      <c r="I31" s="5"/>
      <c r="J31" s="5"/>
      <c r="K31" s="5"/>
      <c r="L31" s="5"/>
      <c r="M31" s="5"/>
      <c r="N31" s="5"/>
      <c r="O31" s="5"/>
      <c r="P31" s="5"/>
      <c r="Q31" s="5"/>
      <c r="R31" s="5"/>
      <c r="S31" s="5"/>
      <c r="T31" s="5"/>
      <c r="U31" s="5"/>
      <c r="V31" s="5"/>
      <c r="W31" s="5"/>
      <c r="X31" s="96"/>
    </row>
    <row r="32" spans="1:24" ht="13.5" customHeight="1">
      <c r="A32" s="97"/>
      <c r="B32" s="95"/>
      <c r="C32" s="95"/>
      <c r="D32" s="7" t="s">
        <v>254</v>
      </c>
      <c r="E32" s="5" t="s">
        <v>255</v>
      </c>
      <c r="F32" s="5"/>
      <c r="G32" s="5"/>
      <c r="H32" s="5"/>
      <c r="I32" s="5"/>
      <c r="J32" s="5"/>
      <c r="K32" s="5"/>
      <c r="L32" s="5"/>
      <c r="M32" s="5"/>
      <c r="N32" s="5"/>
      <c r="O32" s="5"/>
      <c r="P32" s="5"/>
      <c r="Q32" s="5"/>
      <c r="R32" s="5"/>
      <c r="S32" s="5"/>
      <c r="T32" s="5"/>
      <c r="U32" s="5"/>
      <c r="V32" s="5"/>
      <c r="W32" s="5"/>
      <c r="X32" s="96"/>
    </row>
    <row r="33" spans="1:24" ht="13.5" customHeight="1">
      <c r="A33" s="98"/>
      <c r="B33" s="5"/>
      <c r="C33" s="5"/>
      <c r="D33" s="7" t="s">
        <v>256</v>
      </c>
      <c r="E33" s="5" t="s">
        <v>257</v>
      </c>
      <c r="F33" s="5"/>
      <c r="G33" s="5"/>
      <c r="H33" s="5"/>
      <c r="I33" s="5"/>
      <c r="J33" s="5"/>
      <c r="K33" s="5"/>
      <c r="L33" s="5"/>
      <c r="M33" s="5"/>
      <c r="N33" s="5"/>
      <c r="O33" s="5"/>
      <c r="P33" s="5"/>
      <c r="Q33" s="5"/>
      <c r="R33" s="5"/>
      <c r="S33" s="5"/>
      <c r="T33" s="5"/>
      <c r="U33" s="5"/>
      <c r="V33" s="5"/>
      <c r="W33" s="5"/>
      <c r="X33" s="96"/>
    </row>
    <row r="34" spans="1:24" ht="13.5" customHeight="1">
      <c r="A34" s="98"/>
      <c r="B34" s="5"/>
      <c r="C34" s="5"/>
      <c r="D34" s="7" t="s">
        <v>258</v>
      </c>
      <c r="E34" s="5" t="s">
        <v>259</v>
      </c>
      <c r="F34" s="5"/>
      <c r="G34" s="5"/>
      <c r="H34" s="5"/>
      <c r="I34" s="5"/>
      <c r="J34" s="5"/>
      <c r="K34" s="5"/>
      <c r="L34" s="5"/>
      <c r="M34" s="5"/>
      <c r="N34" s="5"/>
      <c r="O34" s="5"/>
      <c r="P34" s="5"/>
      <c r="Q34" s="5"/>
      <c r="R34" s="5"/>
      <c r="S34" s="5"/>
      <c r="T34" s="5"/>
      <c r="U34" s="5"/>
      <c r="V34" s="5"/>
      <c r="W34" s="5"/>
      <c r="X34" s="96"/>
    </row>
    <row r="35" spans="1:24" ht="13.5" customHeight="1">
      <c r="A35" s="97"/>
      <c r="B35" s="95"/>
      <c r="C35" s="95"/>
      <c r="D35" s="9"/>
      <c r="E35" s="95"/>
      <c r="F35" s="5"/>
      <c r="G35" s="5"/>
      <c r="H35" s="5"/>
      <c r="I35" s="5"/>
      <c r="J35" s="5"/>
      <c r="K35" s="5"/>
      <c r="L35" s="5"/>
      <c r="M35" s="5"/>
      <c r="N35" s="5"/>
      <c r="O35" s="5"/>
      <c r="P35" s="5"/>
      <c r="Q35" s="5"/>
      <c r="R35" s="5"/>
      <c r="S35" s="5"/>
      <c r="T35" s="5"/>
      <c r="U35" s="5"/>
      <c r="V35" s="5"/>
      <c r="W35" s="5"/>
      <c r="X35" s="96"/>
    </row>
    <row r="36" spans="1:24" ht="13.5" customHeight="1">
      <c r="A36" s="98"/>
      <c r="B36" s="5"/>
      <c r="C36" s="5" t="s">
        <v>260</v>
      </c>
      <c r="D36" s="5"/>
      <c r="E36" s="5"/>
      <c r="F36" s="5"/>
      <c r="G36" s="5"/>
      <c r="H36" s="5"/>
      <c r="I36" s="5"/>
      <c r="J36" s="5"/>
      <c r="K36" s="5"/>
      <c r="L36" s="5"/>
      <c r="M36" s="5"/>
      <c r="N36" s="5"/>
      <c r="O36" s="5"/>
      <c r="P36" s="5"/>
      <c r="Q36" s="5"/>
      <c r="R36" s="5"/>
      <c r="S36" s="5"/>
      <c r="T36" s="5"/>
      <c r="U36" s="5"/>
      <c r="V36" s="5"/>
      <c r="W36" s="5"/>
      <c r="X36" s="96"/>
    </row>
    <row r="37" spans="1:24" ht="13.5" customHeight="1">
      <c r="A37" s="98"/>
      <c r="B37" s="5"/>
      <c r="C37" s="5"/>
      <c r="D37" s="7" t="s">
        <v>252</v>
      </c>
      <c r="E37" s="5" t="s">
        <v>261</v>
      </c>
      <c r="F37" s="5"/>
      <c r="G37" s="5"/>
      <c r="H37" s="5"/>
      <c r="I37" s="5"/>
      <c r="J37" s="5"/>
      <c r="K37" s="5"/>
      <c r="L37" s="5"/>
      <c r="M37" s="5"/>
      <c r="N37" s="5"/>
      <c r="O37" s="5"/>
      <c r="P37" s="5"/>
      <c r="Q37" s="5"/>
      <c r="R37" s="5"/>
      <c r="S37" s="5"/>
      <c r="T37" s="5"/>
      <c r="U37" s="5"/>
      <c r="V37" s="5"/>
      <c r="W37" s="5"/>
      <c r="X37" s="96"/>
    </row>
    <row r="38" spans="1:24" ht="13.5" customHeight="1">
      <c r="A38" s="98"/>
      <c r="B38" s="5"/>
      <c r="C38" s="5"/>
      <c r="D38" s="7" t="s">
        <v>254</v>
      </c>
      <c r="E38" s="5" t="s">
        <v>262</v>
      </c>
      <c r="F38" s="5"/>
      <c r="G38" s="5"/>
      <c r="H38" s="5"/>
      <c r="I38" s="5"/>
      <c r="J38" s="5"/>
      <c r="K38" s="5"/>
      <c r="L38" s="5"/>
      <c r="M38" s="5"/>
      <c r="N38" s="5"/>
      <c r="O38" s="5"/>
      <c r="P38" s="5"/>
      <c r="Q38" s="5"/>
      <c r="R38" s="5"/>
      <c r="S38" s="5"/>
      <c r="T38" s="5"/>
      <c r="U38" s="5"/>
      <c r="V38" s="5"/>
      <c r="W38" s="5"/>
      <c r="X38" s="96"/>
    </row>
    <row r="39" spans="1:24" ht="13.5" customHeight="1">
      <c r="A39" s="98"/>
      <c r="B39" s="5"/>
      <c r="C39" s="5"/>
      <c r="D39" s="7" t="s">
        <v>256</v>
      </c>
      <c r="E39" s="5" t="s">
        <v>263</v>
      </c>
      <c r="F39" s="5"/>
      <c r="G39" s="5"/>
      <c r="H39" s="5"/>
      <c r="I39" s="5"/>
      <c r="J39" s="5"/>
      <c r="K39" s="5"/>
      <c r="L39" s="5"/>
      <c r="M39" s="5"/>
      <c r="N39" s="5"/>
      <c r="O39" s="5"/>
      <c r="P39" s="5"/>
      <c r="Q39" s="5"/>
      <c r="R39" s="5"/>
      <c r="S39" s="5"/>
      <c r="T39" s="5"/>
      <c r="U39" s="5"/>
      <c r="V39" s="5"/>
      <c r="W39" s="5"/>
      <c r="X39" s="96"/>
    </row>
    <row r="40" spans="1:24" ht="13.5" customHeight="1">
      <c r="A40" s="98"/>
      <c r="B40" s="5"/>
      <c r="C40" s="5"/>
      <c r="D40" s="5"/>
      <c r="E40" s="5"/>
      <c r="F40" s="5"/>
      <c r="G40" s="5"/>
      <c r="H40" s="5"/>
      <c r="I40" s="5"/>
      <c r="J40" s="5"/>
      <c r="K40" s="5"/>
      <c r="L40" s="5"/>
      <c r="M40" s="5"/>
      <c r="N40" s="5"/>
      <c r="O40" s="5"/>
      <c r="P40" s="5"/>
      <c r="Q40" s="5"/>
      <c r="R40" s="5"/>
      <c r="S40" s="5"/>
      <c r="T40" s="5"/>
      <c r="U40" s="5"/>
      <c r="V40" s="5"/>
      <c r="W40" s="5"/>
      <c r="X40" s="96"/>
    </row>
    <row r="41" spans="1:24" ht="13.5" customHeight="1">
      <c r="A41" s="98"/>
      <c r="B41" s="560" t="s">
        <v>264</v>
      </c>
      <c r="C41" s="81"/>
      <c r="D41" s="99"/>
      <c r="E41" s="99"/>
      <c r="F41" s="99"/>
      <c r="G41" s="99"/>
      <c r="H41" s="99"/>
      <c r="I41" s="99"/>
      <c r="J41" s="99"/>
      <c r="K41" s="99"/>
      <c r="L41" s="99"/>
      <c r="M41" s="99"/>
      <c r="N41" s="99"/>
      <c r="O41" s="99"/>
      <c r="P41" s="99"/>
      <c r="Q41" s="99"/>
      <c r="R41" s="99"/>
      <c r="S41" s="99"/>
      <c r="T41" s="99"/>
      <c r="U41" s="99"/>
      <c r="V41" s="81"/>
      <c r="W41" s="561"/>
      <c r="X41" s="6"/>
    </row>
    <row r="42" spans="1:24" ht="13.5" customHeight="1">
      <c r="A42" s="98"/>
      <c r="B42" s="558" t="s">
        <v>265</v>
      </c>
      <c r="D42" s="5"/>
      <c r="E42" s="5"/>
      <c r="F42" s="5"/>
      <c r="G42" s="5"/>
      <c r="H42" s="5"/>
      <c r="I42" s="5"/>
      <c r="J42" s="5"/>
      <c r="K42" s="5"/>
      <c r="L42" s="5"/>
      <c r="M42" s="5"/>
      <c r="N42" s="5"/>
      <c r="O42" s="5"/>
      <c r="P42" s="5"/>
      <c r="Q42" s="5"/>
      <c r="R42" s="5"/>
      <c r="S42" s="5"/>
      <c r="T42" s="5"/>
      <c r="U42" s="5"/>
      <c r="W42" s="559"/>
      <c r="X42" s="6"/>
    </row>
    <row r="43" spans="1:24" ht="13.5" customHeight="1">
      <c r="A43" s="98"/>
      <c r="B43" s="100" t="s">
        <v>266</v>
      </c>
      <c r="C43" s="79"/>
      <c r="D43" s="101"/>
      <c r="E43" s="101"/>
      <c r="F43" s="101"/>
      <c r="G43" s="101"/>
      <c r="H43" s="101"/>
      <c r="I43" s="101"/>
      <c r="J43" s="101"/>
      <c r="K43" s="101"/>
      <c r="L43" s="101"/>
      <c r="M43" s="101"/>
      <c r="N43" s="101"/>
      <c r="O43" s="101"/>
      <c r="P43" s="101"/>
      <c r="Q43" s="101"/>
      <c r="R43" s="101"/>
      <c r="S43" s="101"/>
      <c r="T43" s="101"/>
      <c r="U43" s="101"/>
      <c r="V43" s="79"/>
      <c r="W43" s="102"/>
      <c r="X43" s="6"/>
    </row>
    <row r="44" spans="1:24" ht="13.5" customHeight="1">
      <c r="A44" s="103"/>
      <c r="B44" s="104"/>
      <c r="C44" s="104"/>
      <c r="D44" s="104"/>
      <c r="E44" s="104"/>
      <c r="F44" s="104"/>
      <c r="G44" s="104"/>
      <c r="H44" s="104"/>
      <c r="I44" s="104"/>
      <c r="J44" s="104"/>
      <c r="K44" s="104"/>
      <c r="L44" s="104"/>
      <c r="M44" s="104"/>
      <c r="N44" s="104"/>
      <c r="O44" s="104"/>
      <c r="P44" s="104"/>
      <c r="Q44" s="104"/>
      <c r="R44" s="104"/>
      <c r="S44" s="104"/>
      <c r="T44" s="104"/>
      <c r="U44" s="104"/>
      <c r="V44" s="104"/>
      <c r="W44" s="104"/>
      <c r="X44" s="105"/>
    </row>
    <row r="45" spans="1:24" ht="13.5" customHeight="1">
      <c r="A45" s="9" t="s">
        <v>267</v>
      </c>
      <c r="B45" s="9"/>
      <c r="C45" s="9"/>
      <c r="D45" s="9"/>
      <c r="E45" s="9"/>
      <c r="F45" s="9"/>
      <c r="G45" s="9"/>
      <c r="H45" s="9"/>
      <c r="I45" s="9"/>
      <c r="J45" s="9"/>
      <c r="K45" s="9"/>
      <c r="L45" s="9"/>
      <c r="M45" s="9"/>
      <c r="N45" s="9"/>
      <c r="O45" s="9"/>
      <c r="P45" s="9"/>
      <c r="Q45" s="9"/>
      <c r="R45" s="9"/>
      <c r="S45" s="9"/>
      <c r="T45" s="9"/>
      <c r="U45" s="9"/>
      <c r="V45" s="9"/>
      <c r="W45" s="9"/>
      <c r="X45" s="9"/>
    </row>
    <row r="46" spans="1:24" ht="13.5" customHeight="1">
      <c r="A46" s="9" t="s">
        <v>268</v>
      </c>
      <c r="B46" s="9"/>
      <c r="C46" s="9"/>
      <c r="D46" s="9"/>
      <c r="E46" s="9"/>
      <c r="F46" s="9"/>
      <c r="G46" s="9"/>
      <c r="H46" s="9"/>
      <c r="I46" s="9"/>
      <c r="J46" s="9"/>
      <c r="K46" s="9"/>
      <c r="L46" s="9"/>
      <c r="M46" s="9"/>
      <c r="N46" s="9"/>
      <c r="O46" s="9"/>
      <c r="P46" s="9"/>
      <c r="Q46" s="9"/>
      <c r="R46" s="9"/>
      <c r="S46" s="9"/>
      <c r="T46" s="9"/>
      <c r="U46" s="9"/>
      <c r="V46" s="9"/>
      <c r="W46" s="9"/>
      <c r="X46" s="9"/>
    </row>
    <row r="47" spans="1:24" ht="13.5" customHeight="1">
      <c r="A47" s="9" t="s">
        <v>269</v>
      </c>
      <c r="B47" s="9"/>
      <c r="C47" s="9"/>
      <c r="D47" s="9"/>
      <c r="E47" s="9"/>
      <c r="F47" s="9"/>
      <c r="G47" s="9"/>
      <c r="H47" s="9"/>
      <c r="I47" s="9"/>
      <c r="J47" s="9"/>
      <c r="K47" s="9"/>
      <c r="L47" s="9"/>
      <c r="M47" s="9"/>
      <c r="N47" s="9"/>
      <c r="O47" s="9"/>
      <c r="P47" s="9"/>
      <c r="Q47" s="9"/>
      <c r="R47" s="9"/>
      <c r="S47" s="9"/>
      <c r="T47" s="9"/>
      <c r="U47" s="9"/>
      <c r="V47" s="9"/>
      <c r="W47" s="9"/>
      <c r="X47" s="9"/>
    </row>
    <row r="48" spans="1:24" ht="13.5" customHeight="1">
      <c r="A48" s="9"/>
      <c r="B48" s="9" t="s">
        <v>270</v>
      </c>
      <c r="C48" s="9"/>
      <c r="D48" s="9"/>
      <c r="E48" s="9"/>
      <c r="F48" s="9"/>
      <c r="G48" s="9"/>
      <c r="H48" s="9"/>
      <c r="I48" s="9"/>
      <c r="J48" s="9"/>
      <c r="K48" s="9"/>
      <c r="L48" s="9"/>
      <c r="M48" s="9"/>
      <c r="N48" s="9"/>
      <c r="O48" s="9"/>
      <c r="P48" s="9"/>
      <c r="Q48" s="9"/>
      <c r="R48" s="9"/>
      <c r="S48" s="9"/>
      <c r="T48" s="9"/>
      <c r="U48" s="9"/>
      <c r="V48" s="9"/>
      <c r="W48" s="9"/>
      <c r="X48" s="9"/>
    </row>
    <row r="49" spans="1:24" ht="13.5" customHeight="1">
      <c r="A49" s="9" t="s">
        <v>271</v>
      </c>
      <c r="B49" s="9"/>
      <c r="C49" s="9"/>
      <c r="D49" s="9"/>
      <c r="E49" s="9"/>
      <c r="F49" s="9"/>
      <c r="G49" s="9"/>
      <c r="H49" s="9"/>
      <c r="I49" s="9"/>
      <c r="J49" s="9"/>
      <c r="K49" s="9"/>
      <c r="L49" s="9"/>
      <c r="M49" s="9"/>
      <c r="N49" s="9"/>
      <c r="O49" s="9"/>
      <c r="P49" s="9"/>
      <c r="Q49" s="9"/>
      <c r="R49" s="9"/>
      <c r="S49" s="9"/>
      <c r="T49" s="9"/>
      <c r="U49" s="9"/>
      <c r="V49" s="9"/>
      <c r="W49" s="9"/>
      <c r="X49" s="9"/>
    </row>
    <row r="50" spans="1:24" ht="13.5" customHeight="1">
      <c r="A50" s="9"/>
      <c r="B50" s="9" t="s">
        <v>272</v>
      </c>
      <c r="C50" s="9"/>
      <c r="D50" s="9"/>
      <c r="E50" s="9"/>
      <c r="F50" s="9"/>
      <c r="G50" s="9"/>
      <c r="H50" s="9"/>
      <c r="I50" s="9"/>
      <c r="J50" s="9"/>
      <c r="K50" s="9"/>
      <c r="L50" s="9"/>
      <c r="M50" s="9"/>
      <c r="N50" s="9"/>
      <c r="O50" s="9"/>
      <c r="P50" s="9"/>
      <c r="Q50" s="9"/>
      <c r="R50" s="9"/>
      <c r="S50" s="9"/>
      <c r="T50" s="9"/>
      <c r="U50" s="9"/>
      <c r="V50" s="9"/>
      <c r="W50" s="9"/>
      <c r="X50" s="9"/>
    </row>
    <row r="51" spans="1:24" ht="13.5" customHeight="1">
      <c r="A51" s="9" t="s">
        <v>273</v>
      </c>
      <c r="B51" s="9"/>
      <c r="C51" s="9"/>
      <c r="D51" s="9"/>
      <c r="E51" s="9"/>
      <c r="F51" s="9"/>
      <c r="G51" s="9"/>
      <c r="H51" s="9"/>
      <c r="I51" s="9"/>
      <c r="J51" s="9"/>
      <c r="K51" s="9"/>
      <c r="L51" s="9"/>
      <c r="M51" s="9"/>
      <c r="N51" s="9"/>
      <c r="O51" s="9"/>
      <c r="P51" s="9"/>
      <c r="Q51" s="9"/>
      <c r="R51" s="9"/>
      <c r="S51" s="9"/>
      <c r="T51" s="9"/>
      <c r="U51" s="9"/>
      <c r="V51" s="9"/>
      <c r="W51" s="9"/>
      <c r="X51" s="9"/>
    </row>
    <row r="52" spans="1:24" ht="13.5" customHeight="1">
      <c r="A52" s="9"/>
      <c r="B52" s="9" t="s">
        <v>274</v>
      </c>
      <c r="C52" s="9"/>
      <c r="D52" s="9"/>
      <c r="E52" s="9"/>
      <c r="F52" s="9"/>
      <c r="G52" s="9"/>
      <c r="H52" s="9"/>
      <c r="I52" s="9"/>
      <c r="J52" s="9"/>
      <c r="K52" s="9"/>
      <c r="L52" s="9"/>
      <c r="M52" s="9"/>
      <c r="N52" s="9"/>
      <c r="O52" s="9"/>
      <c r="P52" s="9"/>
      <c r="Q52" s="9"/>
      <c r="R52" s="9"/>
      <c r="S52" s="9"/>
      <c r="T52" s="9"/>
      <c r="U52" s="9"/>
      <c r="V52" s="9"/>
      <c r="W52" s="9"/>
      <c r="X52" s="9"/>
    </row>
    <row r="53" spans="1:24" ht="13.5" customHeight="1">
      <c r="A53" s="5"/>
      <c r="B53" s="5" t="s">
        <v>275</v>
      </c>
      <c r="C53" s="5"/>
      <c r="D53" s="5"/>
      <c r="E53" s="5"/>
      <c r="F53" s="5"/>
      <c r="G53" s="5"/>
      <c r="H53" s="5"/>
      <c r="I53" s="5"/>
      <c r="J53" s="5"/>
      <c r="K53" s="5"/>
      <c r="L53" s="5"/>
      <c r="M53" s="5"/>
      <c r="N53" s="5"/>
      <c r="O53" s="5"/>
      <c r="P53" s="5"/>
      <c r="Q53" s="5"/>
      <c r="R53" s="5"/>
      <c r="S53" s="5"/>
      <c r="T53" s="5"/>
      <c r="U53" s="5"/>
      <c r="V53" s="5"/>
      <c r="W53" s="5"/>
      <c r="X53" s="5"/>
    </row>
    <row r="54" spans="1:24" ht="13.5" customHeight="1">
      <c r="A54" s="5" t="s">
        <v>276</v>
      </c>
      <c r="B54" s="5"/>
      <c r="C54" s="5"/>
      <c r="D54" s="7"/>
      <c r="E54" s="5"/>
      <c r="F54" s="5"/>
      <c r="G54" s="5"/>
      <c r="H54" s="5"/>
      <c r="I54" s="5"/>
      <c r="J54" s="5"/>
      <c r="K54" s="5"/>
      <c r="L54" s="5"/>
      <c r="M54" s="5"/>
      <c r="N54" s="5"/>
      <c r="O54" s="5"/>
      <c r="P54" s="5"/>
      <c r="Q54" s="5"/>
      <c r="R54" s="5"/>
      <c r="S54" s="5"/>
      <c r="T54" s="5"/>
      <c r="U54" s="5"/>
      <c r="V54" s="5"/>
      <c r="W54" s="5"/>
      <c r="X54" s="5"/>
    </row>
    <row r="55" spans="1:24" ht="13.5" customHeight="1">
      <c r="A55" s="9"/>
      <c r="B55" s="9" t="s">
        <v>277</v>
      </c>
      <c r="C55" s="9"/>
      <c r="D55" s="95"/>
      <c r="E55" s="95"/>
      <c r="F55" s="5"/>
      <c r="G55" s="5"/>
      <c r="H55" s="5"/>
      <c r="I55" s="5"/>
      <c r="J55" s="5"/>
      <c r="K55" s="5"/>
      <c r="L55" s="5"/>
      <c r="M55" s="5"/>
      <c r="N55" s="5"/>
      <c r="O55" s="5"/>
      <c r="P55" s="5"/>
      <c r="Q55" s="5"/>
      <c r="R55" s="5"/>
      <c r="S55" s="5"/>
      <c r="T55" s="5"/>
      <c r="U55" s="5"/>
      <c r="V55" s="5"/>
      <c r="W55" s="5"/>
      <c r="X55" s="5"/>
    </row>
    <row r="56" spans="1:24" ht="13.5" customHeight="1">
      <c r="A56" s="95"/>
      <c r="B56" s="9"/>
      <c r="C56" s="95"/>
      <c r="D56" s="7"/>
      <c r="E56" s="5"/>
      <c r="F56" s="5"/>
      <c r="G56" s="5"/>
      <c r="H56" s="5"/>
      <c r="I56" s="5"/>
      <c r="J56" s="5"/>
      <c r="K56" s="5"/>
      <c r="L56" s="5"/>
      <c r="M56" s="5"/>
      <c r="N56" s="5"/>
      <c r="O56" s="5"/>
      <c r="P56" s="5"/>
      <c r="Q56" s="5"/>
      <c r="R56" s="5"/>
      <c r="S56" s="5"/>
      <c r="T56" s="5"/>
      <c r="U56" s="5"/>
      <c r="V56" s="5"/>
      <c r="W56" s="5"/>
      <c r="X56" s="5"/>
    </row>
  </sheetData>
  <mergeCells count="31">
    <mergeCell ref="A8:X10"/>
    <mergeCell ref="S12:X12"/>
    <mergeCell ref="P2:R3"/>
    <mergeCell ref="S2:X2"/>
    <mergeCell ref="S3:U3"/>
    <mergeCell ref="V3:X3"/>
    <mergeCell ref="P4:R6"/>
    <mergeCell ref="S4:U6"/>
    <mergeCell ref="V4:X6"/>
    <mergeCell ref="J14:N14"/>
    <mergeCell ref="O14:X14"/>
    <mergeCell ref="G15:I15"/>
    <mergeCell ref="J15:N15"/>
    <mergeCell ref="O15:X15"/>
    <mergeCell ref="J16:N16"/>
    <mergeCell ref="O16:X16"/>
    <mergeCell ref="A20:E20"/>
    <mergeCell ref="F20:X20"/>
    <mergeCell ref="A21:E21"/>
    <mergeCell ref="R21:X21"/>
    <mergeCell ref="M21:Q21"/>
    <mergeCell ref="F21:L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X1" s="132" t="s">
        <v>1135</v>
      </c>
      <c r="Y1" s="142" t="s">
        <v>187</v>
      </c>
      <c r="Z1" s="1"/>
    </row>
    <row r="3" spans="1:26" ht="17.25" customHeight="1">
      <c r="A3" s="1455" t="s">
        <v>1136</v>
      </c>
      <c r="B3" s="1455"/>
      <c r="C3" s="1455"/>
      <c r="D3" s="1455"/>
      <c r="E3" s="1455"/>
      <c r="F3" s="1455"/>
      <c r="G3" s="1455"/>
      <c r="H3" s="1455"/>
      <c r="I3" s="1455"/>
      <c r="J3" s="1455"/>
      <c r="K3" s="1455"/>
      <c r="L3" s="1455"/>
      <c r="M3" s="1455"/>
      <c r="N3" s="1455"/>
      <c r="O3" s="1455"/>
      <c r="P3" s="1455"/>
      <c r="Q3" s="1455"/>
      <c r="R3" s="1455"/>
      <c r="S3" s="1455"/>
      <c r="T3" s="1455"/>
      <c r="U3" s="1455"/>
      <c r="V3" s="1455"/>
      <c r="W3" s="1455"/>
      <c r="X3" s="1455"/>
    </row>
    <row r="4" spans="1:26" ht="17.25" customHeight="1">
      <c r="A4" s="1455"/>
      <c r="B4" s="1455"/>
      <c r="C4" s="1455"/>
      <c r="D4" s="1455"/>
      <c r="E4" s="1455"/>
      <c r="F4" s="1455"/>
      <c r="G4" s="1455"/>
      <c r="H4" s="1455"/>
      <c r="I4" s="1455"/>
      <c r="J4" s="1455"/>
      <c r="K4" s="1455"/>
      <c r="L4" s="1455"/>
      <c r="M4" s="1455"/>
      <c r="N4" s="1455"/>
      <c r="O4" s="1455"/>
      <c r="P4" s="1455"/>
      <c r="Q4" s="1455"/>
      <c r="R4" s="1455"/>
      <c r="S4" s="1455"/>
      <c r="T4" s="1455"/>
      <c r="U4" s="1455"/>
      <c r="V4" s="1455"/>
      <c r="W4" s="1455"/>
      <c r="X4" s="1455"/>
    </row>
    <row r="6" spans="1:26" ht="17.25" customHeight="1">
      <c r="A6" s="57"/>
      <c r="B6" s="51"/>
      <c r="C6" s="51"/>
      <c r="D6" s="1462" t="s">
        <v>1137</v>
      </c>
      <c r="E6" s="1462"/>
      <c r="F6" s="1462"/>
      <c r="G6" s="1462"/>
      <c r="H6" s="1462"/>
      <c r="I6" s="51"/>
      <c r="J6" s="51"/>
      <c r="K6" s="134"/>
      <c r="L6" s="57"/>
      <c r="M6" s="1462" t="s">
        <v>1138</v>
      </c>
      <c r="N6" s="1462"/>
      <c r="O6" s="1462"/>
      <c r="P6" s="134"/>
      <c r="Q6" s="57"/>
      <c r="R6" s="51"/>
      <c r="S6" s="1462" t="s">
        <v>1139</v>
      </c>
      <c r="T6" s="1462"/>
      <c r="U6" s="1462"/>
      <c r="V6" s="1462"/>
      <c r="W6" s="51"/>
      <c r="X6" s="134"/>
    </row>
    <row r="7" spans="1:26" ht="17.25" customHeight="1">
      <c r="A7" s="1456"/>
      <c r="B7" s="1457"/>
      <c r="C7" s="1457"/>
      <c r="D7" s="1457"/>
      <c r="E7" s="1457"/>
      <c r="F7" s="1457"/>
      <c r="G7" s="1457"/>
      <c r="H7" s="1457"/>
      <c r="I7" s="1457"/>
      <c r="J7" s="1457"/>
      <c r="K7" s="1458"/>
      <c r="L7" s="1459"/>
      <c r="M7" s="1460"/>
      <c r="N7" s="1460"/>
      <c r="O7" s="1460"/>
      <c r="P7" s="1461"/>
      <c r="Q7" s="1456"/>
      <c r="R7" s="1457"/>
      <c r="S7" s="1457"/>
      <c r="T7" s="1457"/>
      <c r="U7" s="1457"/>
      <c r="V7" s="1457"/>
      <c r="W7" s="1457"/>
      <c r="X7" s="1458"/>
    </row>
    <row r="8" spans="1:26" ht="17.25" customHeight="1">
      <c r="A8" s="1456"/>
      <c r="B8" s="1457"/>
      <c r="C8" s="1457"/>
      <c r="D8" s="1457"/>
      <c r="E8" s="1457"/>
      <c r="F8" s="1457"/>
      <c r="G8" s="1457"/>
      <c r="H8" s="1457"/>
      <c r="I8" s="1457"/>
      <c r="J8" s="1457"/>
      <c r="K8" s="1458"/>
      <c r="L8" s="1459"/>
      <c r="M8" s="1460"/>
      <c r="N8" s="1460"/>
      <c r="O8" s="1460"/>
      <c r="P8" s="1461"/>
      <c r="Q8" s="1456"/>
      <c r="R8" s="1457"/>
      <c r="S8" s="1457"/>
      <c r="T8" s="1457"/>
      <c r="U8" s="1457"/>
      <c r="V8" s="1457"/>
      <c r="W8" s="1457"/>
      <c r="X8" s="1458"/>
    </row>
    <row r="9" spans="1:26" ht="17.25" customHeight="1">
      <c r="A9" s="1456"/>
      <c r="B9" s="1457"/>
      <c r="C9" s="1457"/>
      <c r="D9" s="1457"/>
      <c r="E9" s="1457"/>
      <c r="F9" s="1457"/>
      <c r="G9" s="1457"/>
      <c r="H9" s="1457"/>
      <c r="I9" s="1457"/>
      <c r="J9" s="1457"/>
      <c r="K9" s="1458"/>
      <c r="L9" s="1459"/>
      <c r="M9" s="1460"/>
      <c r="N9" s="1460"/>
      <c r="O9" s="1460"/>
      <c r="P9" s="1461"/>
      <c r="Q9" s="1456"/>
      <c r="R9" s="1457"/>
      <c r="S9" s="1457"/>
      <c r="T9" s="1457"/>
      <c r="U9" s="1457"/>
      <c r="V9" s="1457"/>
      <c r="W9" s="1457"/>
      <c r="X9" s="1458"/>
    </row>
    <row r="10" spans="1:26" ht="17.25" customHeight="1">
      <c r="A10" s="1456"/>
      <c r="B10" s="1457"/>
      <c r="C10" s="1457"/>
      <c r="D10" s="1457"/>
      <c r="E10" s="1457"/>
      <c r="F10" s="1457"/>
      <c r="G10" s="1457"/>
      <c r="H10" s="1457"/>
      <c r="I10" s="1457"/>
      <c r="J10" s="1457"/>
      <c r="K10" s="1458"/>
      <c r="L10" s="1459"/>
      <c r="M10" s="1460"/>
      <c r="N10" s="1460"/>
      <c r="O10" s="1460"/>
      <c r="P10" s="1461"/>
      <c r="Q10" s="1456"/>
      <c r="R10" s="1457"/>
      <c r="S10" s="1457"/>
      <c r="T10" s="1457"/>
      <c r="U10" s="1457"/>
      <c r="V10" s="1457"/>
      <c r="W10" s="1457"/>
      <c r="X10" s="1458"/>
    </row>
    <row r="11" spans="1:26" ht="17.25" customHeight="1">
      <c r="A11" s="1456"/>
      <c r="B11" s="1457"/>
      <c r="C11" s="1457"/>
      <c r="D11" s="1457"/>
      <c r="E11" s="1457"/>
      <c r="F11" s="1457"/>
      <c r="G11" s="1457"/>
      <c r="H11" s="1457"/>
      <c r="I11" s="1457"/>
      <c r="J11" s="1457"/>
      <c r="K11" s="1458"/>
      <c r="L11" s="1459"/>
      <c r="M11" s="1460"/>
      <c r="N11" s="1460"/>
      <c r="O11" s="1460"/>
      <c r="P11" s="1461"/>
      <c r="Q11" s="1456"/>
      <c r="R11" s="1457"/>
      <c r="S11" s="1457"/>
      <c r="T11" s="1457"/>
      <c r="U11" s="1457"/>
      <c r="V11" s="1457"/>
      <c r="W11" s="1457"/>
      <c r="X11" s="1458"/>
    </row>
    <row r="12" spans="1:26" ht="17.25" customHeight="1">
      <c r="A12" s="1456"/>
      <c r="B12" s="1457"/>
      <c r="C12" s="1457"/>
      <c r="D12" s="1457"/>
      <c r="E12" s="1457"/>
      <c r="F12" s="1457"/>
      <c r="G12" s="1457"/>
      <c r="H12" s="1457"/>
      <c r="I12" s="1457"/>
      <c r="J12" s="1457"/>
      <c r="K12" s="1458"/>
      <c r="L12" s="1459"/>
      <c r="M12" s="1460"/>
      <c r="N12" s="1460"/>
      <c r="O12" s="1460"/>
      <c r="P12" s="1461"/>
      <c r="Q12" s="1456"/>
      <c r="R12" s="1457"/>
      <c r="S12" s="1457"/>
      <c r="T12" s="1457"/>
      <c r="U12" s="1457"/>
      <c r="V12" s="1457"/>
      <c r="W12" s="1457"/>
      <c r="X12" s="1458"/>
    </row>
    <row r="13" spans="1:26" ht="17.25" customHeight="1">
      <c r="A13" s="1456"/>
      <c r="B13" s="1457"/>
      <c r="C13" s="1457"/>
      <c r="D13" s="1457"/>
      <c r="E13" s="1457"/>
      <c r="F13" s="1457"/>
      <c r="G13" s="1457"/>
      <c r="H13" s="1457"/>
      <c r="I13" s="1457"/>
      <c r="J13" s="1457"/>
      <c r="K13" s="1458"/>
      <c r="L13" s="1459"/>
      <c r="M13" s="1460"/>
      <c r="N13" s="1460"/>
      <c r="O13" s="1460"/>
      <c r="P13" s="1461"/>
      <c r="Q13" s="1456"/>
      <c r="R13" s="1457"/>
      <c r="S13" s="1457"/>
      <c r="T13" s="1457"/>
      <c r="U13" s="1457"/>
      <c r="V13" s="1457"/>
      <c r="W13" s="1457"/>
      <c r="X13" s="1458"/>
    </row>
    <row r="14" spans="1:26" ht="17.25" customHeight="1">
      <c r="A14" s="1456"/>
      <c r="B14" s="1457"/>
      <c r="C14" s="1457"/>
      <c r="D14" s="1457"/>
      <c r="E14" s="1457"/>
      <c r="F14" s="1457"/>
      <c r="G14" s="1457"/>
      <c r="H14" s="1457"/>
      <c r="I14" s="1457"/>
      <c r="J14" s="1457"/>
      <c r="K14" s="1458"/>
      <c r="L14" s="1459"/>
      <c r="M14" s="1460"/>
      <c r="N14" s="1460"/>
      <c r="O14" s="1460"/>
      <c r="P14" s="1461"/>
      <c r="Q14" s="1456"/>
      <c r="R14" s="1457"/>
      <c r="S14" s="1457"/>
      <c r="T14" s="1457"/>
      <c r="U14" s="1457"/>
      <c r="V14" s="1457"/>
      <c r="W14" s="1457"/>
      <c r="X14" s="1458"/>
    </row>
    <row r="15" spans="1:26" ht="17.25" customHeight="1">
      <c r="A15" s="1456"/>
      <c r="B15" s="1457"/>
      <c r="C15" s="1457"/>
      <c r="D15" s="1457"/>
      <c r="E15" s="1457"/>
      <c r="F15" s="1457"/>
      <c r="G15" s="1457"/>
      <c r="H15" s="1457"/>
      <c r="I15" s="1457"/>
      <c r="J15" s="1457"/>
      <c r="K15" s="1458"/>
      <c r="L15" s="1459"/>
      <c r="M15" s="1460"/>
      <c r="N15" s="1460"/>
      <c r="O15" s="1460"/>
      <c r="P15" s="1461"/>
      <c r="Q15" s="1456"/>
      <c r="R15" s="1457"/>
      <c r="S15" s="1457"/>
      <c r="T15" s="1457"/>
      <c r="U15" s="1457"/>
      <c r="V15" s="1457"/>
      <c r="W15" s="1457"/>
      <c r="X15" s="1458"/>
    </row>
    <row r="16" spans="1:26" ht="17.25" customHeight="1">
      <c r="A16" s="1456"/>
      <c r="B16" s="1457"/>
      <c r="C16" s="1457"/>
      <c r="D16" s="1457"/>
      <c r="E16" s="1457"/>
      <c r="F16" s="1457"/>
      <c r="G16" s="1457"/>
      <c r="H16" s="1457"/>
      <c r="I16" s="1457"/>
      <c r="J16" s="1457"/>
      <c r="K16" s="1458"/>
      <c r="L16" s="1459"/>
      <c r="M16" s="1460"/>
      <c r="N16" s="1460"/>
      <c r="O16" s="1460"/>
      <c r="P16" s="1461"/>
      <c r="Q16" s="1456"/>
      <c r="R16" s="1457"/>
      <c r="S16" s="1457"/>
      <c r="T16" s="1457"/>
      <c r="U16" s="1457"/>
      <c r="V16" s="1457"/>
      <c r="W16" s="1457"/>
      <c r="X16" s="1458"/>
    </row>
    <row r="17" spans="1:24" ht="17.25" customHeight="1">
      <c r="A17" s="1456"/>
      <c r="B17" s="1457"/>
      <c r="C17" s="1457"/>
      <c r="D17" s="1457"/>
      <c r="E17" s="1457"/>
      <c r="F17" s="1457"/>
      <c r="G17" s="1457"/>
      <c r="H17" s="1457"/>
      <c r="I17" s="1457"/>
      <c r="J17" s="1457"/>
      <c r="K17" s="1458"/>
      <c r="L17" s="1459"/>
      <c r="M17" s="1460"/>
      <c r="N17" s="1460"/>
      <c r="O17" s="1460"/>
      <c r="P17" s="1461"/>
      <c r="Q17" s="1456"/>
      <c r="R17" s="1457"/>
      <c r="S17" s="1457"/>
      <c r="T17" s="1457"/>
      <c r="U17" s="1457"/>
      <c r="V17" s="1457"/>
      <c r="W17" s="1457"/>
      <c r="X17" s="1458"/>
    </row>
    <row r="18" spans="1:24" ht="17.25" customHeight="1">
      <c r="A18" s="1456"/>
      <c r="B18" s="1457"/>
      <c r="C18" s="1457"/>
      <c r="D18" s="1457"/>
      <c r="E18" s="1457"/>
      <c r="F18" s="1457"/>
      <c r="G18" s="1457"/>
      <c r="H18" s="1457"/>
      <c r="I18" s="1457"/>
      <c r="J18" s="1457"/>
      <c r="K18" s="1458"/>
      <c r="L18" s="1459"/>
      <c r="M18" s="1460"/>
      <c r="N18" s="1460"/>
      <c r="O18" s="1460"/>
      <c r="P18" s="1461"/>
      <c r="Q18" s="1456"/>
      <c r="R18" s="1457"/>
      <c r="S18" s="1457"/>
      <c r="T18" s="1457"/>
      <c r="U18" s="1457"/>
      <c r="V18" s="1457"/>
      <c r="W18" s="1457"/>
      <c r="X18" s="1458"/>
    </row>
    <row r="19" spans="1:24" ht="17.25" customHeight="1">
      <c r="A19" s="1456"/>
      <c r="B19" s="1457"/>
      <c r="C19" s="1457"/>
      <c r="D19" s="1457"/>
      <c r="E19" s="1457"/>
      <c r="F19" s="1457"/>
      <c r="G19" s="1457"/>
      <c r="H19" s="1457"/>
      <c r="I19" s="1457"/>
      <c r="J19" s="1457"/>
      <c r="K19" s="1458"/>
      <c r="L19" s="1459"/>
      <c r="M19" s="1460"/>
      <c r="N19" s="1460"/>
      <c r="O19" s="1460"/>
      <c r="P19" s="1461"/>
      <c r="Q19" s="1456"/>
      <c r="R19" s="1457"/>
      <c r="S19" s="1457"/>
      <c r="T19" s="1457"/>
      <c r="U19" s="1457"/>
      <c r="V19" s="1457"/>
      <c r="W19" s="1457"/>
      <c r="X19" s="1458"/>
    </row>
    <row r="20" spans="1:24" ht="17.25" customHeight="1">
      <c r="A20" s="1456"/>
      <c r="B20" s="1457"/>
      <c r="C20" s="1457"/>
      <c r="D20" s="1457"/>
      <c r="E20" s="1457"/>
      <c r="F20" s="1457"/>
      <c r="G20" s="1457"/>
      <c r="H20" s="1457"/>
      <c r="I20" s="1457"/>
      <c r="J20" s="1457"/>
      <c r="K20" s="1458"/>
      <c r="L20" s="1459"/>
      <c r="M20" s="1460"/>
      <c r="N20" s="1460"/>
      <c r="O20" s="1460"/>
      <c r="P20" s="1461"/>
      <c r="Q20" s="1456"/>
      <c r="R20" s="1457"/>
      <c r="S20" s="1457"/>
      <c r="T20" s="1457"/>
      <c r="U20" s="1457"/>
      <c r="V20" s="1457"/>
      <c r="W20" s="1457"/>
      <c r="X20" s="1458"/>
    </row>
    <row r="21" spans="1:24" ht="17.25" customHeight="1">
      <c r="A21" s="1456"/>
      <c r="B21" s="1457"/>
      <c r="C21" s="1457"/>
      <c r="D21" s="1457"/>
      <c r="E21" s="1457"/>
      <c r="F21" s="1457"/>
      <c r="G21" s="1457"/>
      <c r="H21" s="1457"/>
      <c r="I21" s="1457"/>
      <c r="J21" s="1457"/>
      <c r="K21" s="1458"/>
      <c r="L21" s="1459"/>
      <c r="M21" s="1460"/>
      <c r="N21" s="1460"/>
      <c r="O21" s="1460"/>
      <c r="P21" s="1461"/>
      <c r="Q21" s="1456"/>
      <c r="R21" s="1457"/>
      <c r="S21" s="1457"/>
      <c r="T21" s="1457"/>
      <c r="U21" s="1457"/>
      <c r="V21" s="1457"/>
      <c r="W21" s="1457"/>
      <c r="X21" s="1458"/>
    </row>
    <row r="22" spans="1:24" ht="17.25" customHeight="1">
      <c r="A22" s="1456"/>
      <c r="B22" s="1457"/>
      <c r="C22" s="1457"/>
      <c r="D22" s="1457"/>
      <c r="E22" s="1457"/>
      <c r="F22" s="1457"/>
      <c r="G22" s="1457"/>
      <c r="H22" s="1457"/>
      <c r="I22" s="1457"/>
      <c r="J22" s="1457"/>
      <c r="K22" s="1458"/>
      <c r="L22" s="1459"/>
      <c r="M22" s="1460"/>
      <c r="N22" s="1460"/>
      <c r="O22" s="1460"/>
      <c r="P22" s="1461"/>
      <c r="Q22" s="1456"/>
      <c r="R22" s="1457"/>
      <c r="S22" s="1457"/>
      <c r="T22" s="1457"/>
      <c r="U22" s="1457"/>
      <c r="V22" s="1457"/>
      <c r="W22" s="1457"/>
      <c r="X22" s="1458"/>
    </row>
    <row r="23" spans="1:24" ht="17.25" customHeight="1">
      <c r="A23" s="1456"/>
      <c r="B23" s="1457"/>
      <c r="C23" s="1457"/>
      <c r="D23" s="1457"/>
      <c r="E23" s="1457"/>
      <c r="F23" s="1457"/>
      <c r="G23" s="1457"/>
      <c r="H23" s="1457"/>
      <c r="I23" s="1457"/>
      <c r="J23" s="1457"/>
      <c r="K23" s="1458"/>
      <c r="L23" s="1459"/>
      <c r="M23" s="1460"/>
      <c r="N23" s="1460"/>
      <c r="O23" s="1460"/>
      <c r="P23" s="1461"/>
      <c r="Q23" s="1456"/>
      <c r="R23" s="1457"/>
      <c r="S23" s="1457"/>
      <c r="T23" s="1457"/>
      <c r="U23" s="1457"/>
      <c r="V23" s="1457"/>
      <c r="W23" s="1457"/>
      <c r="X23" s="1458"/>
    </row>
    <row r="24" spans="1:24" ht="17.25" customHeight="1">
      <c r="A24" s="1456"/>
      <c r="B24" s="1457"/>
      <c r="C24" s="1457"/>
      <c r="D24" s="1457"/>
      <c r="E24" s="1457"/>
      <c r="F24" s="1457"/>
      <c r="G24" s="1457"/>
      <c r="H24" s="1457"/>
      <c r="I24" s="1457"/>
      <c r="J24" s="1457"/>
      <c r="K24" s="1458"/>
      <c r="L24" s="1459"/>
      <c r="M24" s="1460"/>
      <c r="N24" s="1460"/>
      <c r="O24" s="1460"/>
      <c r="P24" s="1461"/>
      <c r="Q24" s="1456"/>
      <c r="R24" s="1457"/>
      <c r="S24" s="1457"/>
      <c r="T24" s="1457"/>
      <c r="U24" s="1457"/>
      <c r="V24" s="1457"/>
      <c r="W24" s="1457"/>
      <c r="X24" s="1458"/>
    </row>
    <row r="25" spans="1:24" ht="17.25" customHeight="1">
      <c r="A25" s="1456"/>
      <c r="B25" s="1457"/>
      <c r="C25" s="1457"/>
      <c r="D25" s="1457"/>
      <c r="E25" s="1457"/>
      <c r="F25" s="1457"/>
      <c r="G25" s="1457"/>
      <c r="H25" s="1457"/>
      <c r="I25" s="1457"/>
      <c r="J25" s="1457"/>
      <c r="K25" s="1458"/>
      <c r="L25" s="1459"/>
      <c r="M25" s="1460"/>
      <c r="N25" s="1460"/>
      <c r="O25" s="1460"/>
      <c r="P25" s="1461"/>
      <c r="Q25" s="1456"/>
      <c r="R25" s="1457"/>
      <c r="S25" s="1457"/>
      <c r="T25" s="1457"/>
      <c r="U25" s="1457"/>
      <c r="V25" s="1457"/>
      <c r="W25" s="1457"/>
      <c r="X25" s="1458"/>
    </row>
    <row r="26" spans="1:24" ht="17.25" customHeight="1">
      <c r="A26" s="1456"/>
      <c r="B26" s="1457"/>
      <c r="C26" s="1457"/>
      <c r="D26" s="1457"/>
      <c r="E26" s="1457"/>
      <c r="F26" s="1457"/>
      <c r="G26" s="1457"/>
      <c r="H26" s="1457"/>
      <c r="I26" s="1457"/>
      <c r="J26" s="1457"/>
      <c r="K26" s="1458"/>
      <c r="L26" s="1459"/>
      <c r="M26" s="1460"/>
      <c r="N26" s="1460"/>
      <c r="O26" s="1460"/>
      <c r="P26" s="1461"/>
      <c r="Q26" s="1456"/>
      <c r="R26" s="1457"/>
      <c r="S26" s="1457"/>
      <c r="T26" s="1457"/>
      <c r="U26" s="1457"/>
      <c r="V26" s="1457"/>
      <c r="W26" s="1457"/>
      <c r="X26" s="1458"/>
    </row>
    <row r="27" spans="1:24" ht="17.25" customHeight="1">
      <c r="A27" s="1456"/>
      <c r="B27" s="1457"/>
      <c r="C27" s="1457"/>
      <c r="D27" s="1457"/>
      <c r="E27" s="1457"/>
      <c r="F27" s="1457"/>
      <c r="G27" s="1457"/>
      <c r="H27" s="1457"/>
      <c r="I27" s="1457"/>
      <c r="J27" s="1457"/>
      <c r="K27" s="1458"/>
      <c r="L27" s="1459"/>
      <c r="M27" s="1460"/>
      <c r="N27" s="1460"/>
      <c r="O27" s="1460"/>
      <c r="P27" s="1461"/>
      <c r="Q27" s="1456"/>
      <c r="R27" s="1457"/>
      <c r="S27" s="1457"/>
      <c r="T27" s="1457"/>
      <c r="U27" s="1457"/>
      <c r="V27" s="1457"/>
      <c r="W27" s="1457"/>
      <c r="X27" s="1458"/>
    </row>
    <row r="28" spans="1:24" ht="17.25" customHeight="1">
      <c r="A28" s="1456"/>
      <c r="B28" s="1457"/>
      <c r="C28" s="1457"/>
      <c r="D28" s="1457"/>
      <c r="E28" s="1457"/>
      <c r="F28" s="1457"/>
      <c r="G28" s="1457"/>
      <c r="H28" s="1457"/>
      <c r="I28" s="1457"/>
      <c r="J28" s="1457"/>
      <c r="K28" s="1458"/>
      <c r="L28" s="1459"/>
      <c r="M28" s="1460"/>
      <c r="N28" s="1460"/>
      <c r="O28" s="1460"/>
      <c r="P28" s="1461"/>
      <c r="Q28" s="1456"/>
      <c r="R28" s="1457"/>
      <c r="S28" s="1457"/>
      <c r="T28" s="1457"/>
      <c r="U28" s="1457"/>
      <c r="V28" s="1457"/>
      <c r="W28" s="1457"/>
      <c r="X28" s="1458"/>
    </row>
    <row r="29" spans="1:24" ht="17.25" customHeight="1">
      <c r="A29" s="1456"/>
      <c r="B29" s="1457"/>
      <c r="C29" s="1457"/>
      <c r="D29" s="1457"/>
      <c r="E29" s="1457"/>
      <c r="F29" s="1457"/>
      <c r="G29" s="1457"/>
      <c r="H29" s="1457"/>
      <c r="I29" s="1457"/>
      <c r="J29" s="1457"/>
      <c r="K29" s="1458"/>
      <c r="L29" s="1459"/>
      <c r="M29" s="1460"/>
      <c r="N29" s="1460"/>
      <c r="O29" s="1460"/>
      <c r="P29" s="1461"/>
      <c r="Q29" s="1456"/>
      <c r="R29" s="1457"/>
      <c r="S29" s="1457"/>
      <c r="T29" s="1457"/>
      <c r="U29" s="1457"/>
      <c r="V29" s="1457"/>
      <c r="W29" s="1457"/>
      <c r="X29" s="1458"/>
    </row>
    <row r="30" spans="1:24" ht="17.25" customHeight="1">
      <c r="A30" s="1456"/>
      <c r="B30" s="1457"/>
      <c r="C30" s="1457"/>
      <c r="D30" s="1457"/>
      <c r="E30" s="1457"/>
      <c r="F30" s="1457"/>
      <c r="G30" s="1457"/>
      <c r="H30" s="1457"/>
      <c r="I30" s="1457"/>
      <c r="J30" s="1457"/>
      <c r="K30" s="1458"/>
      <c r="L30" s="1459"/>
      <c r="M30" s="1460"/>
      <c r="N30" s="1460"/>
      <c r="O30" s="1460"/>
      <c r="P30" s="1461"/>
      <c r="Q30" s="1456"/>
      <c r="R30" s="1457"/>
      <c r="S30" s="1457"/>
      <c r="T30" s="1457"/>
      <c r="U30" s="1457"/>
      <c r="V30" s="1457"/>
      <c r="W30" s="1457"/>
      <c r="X30" s="1458"/>
    </row>
    <row r="31" spans="1:24" ht="17.25" customHeight="1">
      <c r="A31" s="1456"/>
      <c r="B31" s="1457"/>
      <c r="C31" s="1457"/>
      <c r="D31" s="1457"/>
      <c r="E31" s="1457"/>
      <c r="F31" s="1457"/>
      <c r="G31" s="1457"/>
      <c r="H31" s="1457"/>
      <c r="I31" s="1457"/>
      <c r="J31" s="1457"/>
      <c r="K31" s="1458"/>
      <c r="L31" s="1459"/>
      <c r="M31" s="1460"/>
      <c r="N31" s="1460"/>
      <c r="O31" s="1460"/>
      <c r="P31" s="1461"/>
      <c r="Q31" s="1456"/>
      <c r="R31" s="1457"/>
      <c r="S31" s="1457"/>
      <c r="T31" s="1457"/>
      <c r="U31" s="1457"/>
      <c r="V31" s="1457"/>
      <c r="W31" s="1457"/>
      <c r="X31" s="1458"/>
    </row>
    <row r="32" spans="1:24" ht="17.25" customHeight="1">
      <c r="A32" s="1456"/>
      <c r="B32" s="1457"/>
      <c r="C32" s="1457"/>
      <c r="D32" s="1457"/>
      <c r="E32" s="1457"/>
      <c r="F32" s="1457"/>
      <c r="G32" s="1457"/>
      <c r="H32" s="1457"/>
      <c r="I32" s="1457"/>
      <c r="J32" s="1457"/>
      <c r="K32" s="1458"/>
      <c r="L32" s="1459"/>
      <c r="M32" s="1460"/>
      <c r="N32" s="1460"/>
      <c r="O32" s="1460"/>
      <c r="P32" s="1461"/>
      <c r="Q32" s="1456"/>
      <c r="R32" s="1457"/>
      <c r="S32" s="1457"/>
      <c r="T32" s="1457"/>
      <c r="U32" s="1457"/>
      <c r="V32" s="1457"/>
      <c r="W32" s="1457"/>
      <c r="X32" s="1458"/>
    </row>
    <row r="33" spans="1:24" ht="17.25" customHeight="1">
      <c r="A33" s="1456"/>
      <c r="B33" s="1457"/>
      <c r="C33" s="1457"/>
      <c r="D33" s="1457"/>
      <c r="E33" s="1457"/>
      <c r="F33" s="1457"/>
      <c r="G33" s="1457"/>
      <c r="H33" s="1457"/>
      <c r="I33" s="1457"/>
      <c r="J33" s="1457"/>
      <c r="K33" s="1458"/>
      <c r="L33" s="1459"/>
      <c r="M33" s="1460"/>
      <c r="N33" s="1460"/>
      <c r="O33" s="1460"/>
      <c r="P33" s="1461"/>
      <c r="Q33" s="1456"/>
      <c r="R33" s="1457"/>
      <c r="S33" s="1457"/>
      <c r="T33" s="1457"/>
      <c r="U33" s="1457"/>
      <c r="V33" s="1457"/>
      <c r="W33" s="1457"/>
      <c r="X33" s="1458"/>
    </row>
    <row r="34" spans="1:24" ht="17.25" customHeight="1">
      <c r="A34" s="1456"/>
      <c r="B34" s="1457"/>
      <c r="C34" s="1457"/>
      <c r="D34" s="1457"/>
      <c r="E34" s="1457"/>
      <c r="F34" s="1457"/>
      <c r="G34" s="1457"/>
      <c r="H34" s="1457"/>
      <c r="I34" s="1457"/>
      <c r="J34" s="1457"/>
      <c r="K34" s="1458"/>
      <c r="L34" s="1459"/>
      <c r="M34" s="1460"/>
      <c r="N34" s="1460"/>
      <c r="O34" s="1460"/>
      <c r="P34" s="1461"/>
      <c r="Q34" s="1456"/>
      <c r="R34" s="1457"/>
      <c r="S34" s="1457"/>
      <c r="T34" s="1457"/>
      <c r="U34" s="1457"/>
      <c r="V34" s="1457"/>
      <c r="W34" s="1457"/>
      <c r="X34" s="1458"/>
    </row>
    <row r="35" spans="1:24" ht="17.25" customHeight="1">
      <c r="A35" s="1456"/>
      <c r="B35" s="1457"/>
      <c r="C35" s="1457"/>
      <c r="D35" s="1457"/>
      <c r="E35" s="1457"/>
      <c r="F35" s="1457"/>
      <c r="G35" s="1457"/>
      <c r="H35" s="1457"/>
      <c r="I35" s="1457"/>
      <c r="J35" s="1457"/>
      <c r="K35" s="1458"/>
      <c r="L35" s="1459"/>
      <c r="M35" s="1460"/>
      <c r="N35" s="1460"/>
      <c r="O35" s="1460"/>
      <c r="P35" s="1461"/>
      <c r="Q35" s="1456"/>
      <c r="R35" s="1457"/>
      <c r="S35" s="1457"/>
      <c r="T35" s="1457"/>
      <c r="U35" s="1457"/>
      <c r="V35" s="1457"/>
      <c r="W35" s="1457"/>
      <c r="X35" s="1458"/>
    </row>
    <row r="36" spans="1:24" ht="17.25" customHeight="1">
      <c r="A36" s="1456"/>
      <c r="B36" s="1457"/>
      <c r="C36" s="1457"/>
      <c r="D36" s="1457"/>
      <c r="E36" s="1457"/>
      <c r="F36" s="1457"/>
      <c r="G36" s="1457"/>
      <c r="H36" s="1457"/>
      <c r="I36" s="1457"/>
      <c r="J36" s="1457"/>
      <c r="K36" s="1458"/>
      <c r="L36" s="1459"/>
      <c r="M36" s="1460"/>
      <c r="N36" s="1460"/>
      <c r="O36" s="1460"/>
      <c r="P36" s="1461"/>
      <c r="Q36" s="1456"/>
      <c r="R36" s="1457"/>
      <c r="S36" s="1457"/>
      <c r="T36" s="1457"/>
      <c r="U36" s="1457"/>
      <c r="V36" s="1457"/>
      <c r="W36" s="1457"/>
      <c r="X36" s="1458"/>
    </row>
    <row r="37" spans="1:24" ht="17.25" customHeight="1">
      <c r="A37" s="1456"/>
      <c r="B37" s="1457"/>
      <c r="C37" s="1457"/>
      <c r="D37" s="1457"/>
      <c r="E37" s="1457"/>
      <c r="F37" s="1457"/>
      <c r="G37" s="1457"/>
      <c r="H37" s="1457"/>
      <c r="I37" s="1457"/>
      <c r="J37" s="1457"/>
      <c r="K37" s="1458"/>
      <c r="L37" s="1459"/>
      <c r="M37" s="1460"/>
      <c r="N37" s="1460"/>
      <c r="O37" s="1460"/>
      <c r="P37" s="1461"/>
      <c r="Q37" s="1456"/>
      <c r="R37" s="1457"/>
      <c r="S37" s="1457"/>
      <c r="T37" s="1457"/>
      <c r="U37" s="1457"/>
      <c r="V37" s="1457"/>
      <c r="W37" s="1457"/>
      <c r="X37" s="1458"/>
    </row>
    <row r="38" spans="1:24" ht="17.25" customHeight="1">
      <c r="A38" s="1456"/>
      <c r="B38" s="1457"/>
      <c r="C38" s="1457"/>
      <c r="D38" s="1457"/>
      <c r="E38" s="1457"/>
      <c r="F38" s="1457"/>
      <c r="G38" s="1457"/>
      <c r="H38" s="1457"/>
      <c r="I38" s="1457"/>
      <c r="J38" s="1457"/>
      <c r="K38" s="1458"/>
      <c r="L38" s="1459"/>
      <c r="M38" s="1460"/>
      <c r="N38" s="1460"/>
      <c r="O38" s="1460"/>
      <c r="P38" s="1461"/>
      <c r="Q38" s="1456"/>
      <c r="R38" s="1457"/>
      <c r="S38" s="1457"/>
      <c r="T38" s="1457"/>
      <c r="U38" s="1457"/>
      <c r="V38" s="1457"/>
      <c r="W38" s="1457"/>
      <c r="X38" s="1458"/>
    </row>
    <row r="39" spans="1:24" ht="17.25" customHeight="1">
      <c r="A39" s="1456"/>
      <c r="B39" s="1457"/>
      <c r="C39" s="1457"/>
      <c r="D39" s="1457"/>
      <c r="E39" s="1457"/>
      <c r="F39" s="1457"/>
      <c r="G39" s="1457"/>
      <c r="H39" s="1457"/>
      <c r="I39" s="1457"/>
      <c r="J39" s="1457"/>
      <c r="K39" s="1458"/>
      <c r="L39" s="1459"/>
      <c r="M39" s="1460"/>
      <c r="N39" s="1460"/>
      <c r="O39" s="1460"/>
      <c r="P39" s="1461"/>
      <c r="Q39" s="1456"/>
      <c r="R39" s="1457"/>
      <c r="S39" s="1457"/>
      <c r="T39" s="1457"/>
      <c r="U39" s="1457"/>
      <c r="V39" s="1457"/>
      <c r="W39" s="1457"/>
      <c r="X39" s="1458"/>
    </row>
    <row r="40" spans="1:24" ht="17.25" customHeight="1">
      <c r="A40" s="1456"/>
      <c r="B40" s="1457"/>
      <c r="C40" s="1457"/>
      <c r="D40" s="1457"/>
      <c r="E40" s="1457"/>
      <c r="F40" s="1457"/>
      <c r="G40" s="1457"/>
      <c r="H40" s="1457"/>
      <c r="I40" s="1457"/>
      <c r="J40" s="1457"/>
      <c r="K40" s="1458"/>
      <c r="L40" s="1459"/>
      <c r="M40" s="1460"/>
      <c r="N40" s="1460"/>
      <c r="O40" s="1460"/>
      <c r="P40" s="1461"/>
      <c r="Q40" s="1456"/>
      <c r="R40" s="1457"/>
      <c r="S40" s="1457"/>
      <c r="T40" s="1457"/>
      <c r="U40" s="1457"/>
      <c r="V40" s="1457"/>
      <c r="W40" s="1457"/>
      <c r="X40" s="1458"/>
    </row>
    <row r="41" spans="1:24" ht="17.25" customHeight="1">
      <c r="A41" s="1456"/>
      <c r="B41" s="1457"/>
      <c r="C41" s="1457"/>
      <c r="D41" s="1457"/>
      <c r="E41" s="1457"/>
      <c r="F41" s="1457"/>
      <c r="G41" s="1457"/>
      <c r="H41" s="1457"/>
      <c r="I41" s="1457"/>
      <c r="J41" s="1457"/>
      <c r="K41" s="1458"/>
      <c r="L41" s="1459"/>
      <c r="M41" s="1460"/>
      <c r="N41" s="1460"/>
      <c r="O41" s="1460"/>
      <c r="P41" s="1461"/>
      <c r="Q41" s="1456"/>
      <c r="R41" s="1457"/>
      <c r="S41" s="1457"/>
      <c r="T41" s="1457"/>
      <c r="U41" s="1457"/>
      <c r="V41" s="1457"/>
      <c r="W41" s="1457"/>
      <c r="X41" s="1458"/>
    </row>
    <row r="42" spans="1:24" ht="17.25" customHeight="1">
      <c r="A42" s="1456"/>
      <c r="B42" s="1457"/>
      <c r="C42" s="1457"/>
      <c r="D42" s="1457"/>
      <c r="E42" s="1457"/>
      <c r="F42" s="1457"/>
      <c r="G42" s="1457"/>
      <c r="H42" s="1457"/>
      <c r="I42" s="1457"/>
      <c r="J42" s="1457"/>
      <c r="K42" s="1458"/>
      <c r="L42" s="1459"/>
      <c r="M42" s="1460"/>
      <c r="N42" s="1460"/>
      <c r="O42" s="1460"/>
      <c r="P42" s="1461"/>
      <c r="Q42" s="1456"/>
      <c r="R42" s="1457"/>
      <c r="S42" s="1457"/>
      <c r="T42" s="1457"/>
      <c r="U42" s="1457"/>
      <c r="V42" s="1457"/>
      <c r="W42" s="1457"/>
      <c r="X42" s="1458"/>
    </row>
    <row r="43" spans="1:24" ht="17.25" customHeight="1">
      <c r="A43" s="1456"/>
      <c r="B43" s="1457"/>
      <c r="C43" s="1457"/>
      <c r="D43" s="1457"/>
      <c r="E43" s="1457"/>
      <c r="F43" s="1457"/>
      <c r="G43" s="1457"/>
      <c r="H43" s="1457"/>
      <c r="I43" s="1457"/>
      <c r="J43" s="1457"/>
      <c r="K43" s="1458"/>
      <c r="L43" s="1459"/>
      <c r="M43" s="1460"/>
      <c r="N43" s="1460"/>
      <c r="O43" s="1460"/>
      <c r="P43" s="1461"/>
      <c r="Q43" s="1456"/>
      <c r="R43" s="1457"/>
      <c r="S43" s="1457"/>
      <c r="T43" s="1457"/>
      <c r="U43" s="1457"/>
      <c r="V43" s="1457"/>
      <c r="W43" s="1457"/>
      <c r="X43" s="1458"/>
    </row>
    <row r="44" spans="1:24" ht="17.25" customHeight="1">
      <c r="A44" s="1456"/>
      <c r="B44" s="1457"/>
      <c r="C44" s="1457"/>
      <c r="D44" s="1457"/>
      <c r="E44" s="1457"/>
      <c r="F44" s="1457"/>
      <c r="G44" s="1457"/>
      <c r="H44" s="1457"/>
      <c r="I44" s="1457"/>
      <c r="J44" s="1457"/>
      <c r="K44" s="1458"/>
      <c r="L44" s="1459"/>
      <c r="M44" s="1460"/>
      <c r="N44" s="1460"/>
      <c r="O44" s="1460"/>
      <c r="P44" s="1461"/>
      <c r="Q44" s="1456"/>
      <c r="R44" s="1457"/>
      <c r="S44" s="1457"/>
      <c r="T44" s="1457"/>
      <c r="U44" s="1457"/>
      <c r="V44" s="1457"/>
      <c r="W44" s="1457"/>
      <c r="X44" s="1458"/>
    </row>
    <row r="45" spans="1:24" ht="17.25" customHeight="1">
      <c r="A45" s="275" t="s">
        <v>1140</v>
      </c>
    </row>
    <row r="46" spans="1:24" ht="17.25" customHeight="1">
      <c r="A46" s="275" t="s">
        <v>1141</v>
      </c>
    </row>
    <row r="47" spans="1:24" ht="17.25" customHeight="1">
      <c r="A47" s="275" t="s">
        <v>1142</v>
      </c>
    </row>
    <row r="48" spans="1:24" ht="17.25" customHeight="1">
      <c r="B48" s="136"/>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1143</v>
      </c>
      <c r="Y1" s="142" t="s">
        <v>187</v>
      </c>
    </row>
    <row r="2" spans="1:25" ht="17.25" customHeight="1">
      <c r="U2" s="72"/>
      <c r="V2" s="72"/>
      <c r="W2" s="72"/>
      <c r="X2" s="72"/>
    </row>
    <row r="3" spans="1:25" ht="17.25" customHeight="1">
      <c r="A3" s="759" t="s">
        <v>1144</v>
      </c>
      <c r="B3" s="759"/>
      <c r="C3" s="759"/>
      <c r="D3" s="759"/>
      <c r="E3" s="759"/>
      <c r="F3" s="759"/>
      <c r="G3" s="759"/>
      <c r="H3" s="759"/>
      <c r="I3" s="759"/>
      <c r="J3" s="759"/>
      <c r="K3" s="759"/>
      <c r="L3" s="759"/>
      <c r="M3" s="759"/>
      <c r="N3" s="759"/>
      <c r="O3" s="759"/>
      <c r="P3" s="759"/>
      <c r="Q3" s="759"/>
      <c r="R3" s="759"/>
      <c r="S3" s="759"/>
      <c r="T3" s="759"/>
      <c r="U3" s="759"/>
      <c r="V3" s="759"/>
      <c r="W3" s="759"/>
      <c r="X3" s="759"/>
    </row>
    <row r="4" spans="1:25" ht="17.2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row>
    <row r="6" spans="1:25" ht="17.25" customHeight="1">
      <c r="O6" s="70"/>
      <c r="P6" s="70"/>
      <c r="S6" s="636" t="s">
        <v>175</v>
      </c>
      <c r="T6" s="636"/>
      <c r="U6" s="636"/>
      <c r="V6" s="636"/>
      <c r="W6" s="636"/>
      <c r="X6" s="636"/>
    </row>
    <row r="7" spans="1:25" ht="17.25" customHeight="1">
      <c r="A7" s="1" t="s">
        <v>1145</v>
      </c>
    </row>
    <row r="8" spans="1:25" ht="17.25" customHeight="1">
      <c r="A8" s="760" t="s">
        <v>1146</v>
      </c>
      <c r="B8" s="760"/>
      <c r="C8" s="760"/>
      <c r="D8" s="760"/>
      <c r="E8" s="760"/>
      <c r="F8" s="760"/>
      <c r="G8" s="760"/>
      <c r="H8" s="760"/>
      <c r="I8" s="760"/>
      <c r="J8" s="760"/>
      <c r="K8" s="760"/>
      <c r="L8" s="760"/>
      <c r="M8" s="760"/>
      <c r="N8" s="760"/>
      <c r="O8" s="760"/>
      <c r="P8" s="760"/>
      <c r="Q8" s="760"/>
      <c r="R8" s="760"/>
      <c r="S8" s="760"/>
      <c r="T8" s="760"/>
      <c r="U8" s="760"/>
      <c r="V8" s="760"/>
      <c r="W8" s="760"/>
      <c r="X8" s="760"/>
    </row>
    <row r="9" spans="1:25" ht="17.25" customHeight="1">
      <c r="A9" s="760" t="s">
        <v>1147</v>
      </c>
      <c r="B9" s="760"/>
      <c r="C9" s="760"/>
      <c r="D9" s="760"/>
      <c r="E9" s="760"/>
      <c r="F9" s="760"/>
      <c r="G9" s="760"/>
      <c r="H9" s="760"/>
      <c r="I9" s="760"/>
      <c r="J9" s="760"/>
      <c r="K9" s="760"/>
      <c r="L9" s="760"/>
      <c r="M9" s="760"/>
      <c r="N9" s="760"/>
      <c r="O9" s="760"/>
      <c r="P9" s="760"/>
      <c r="Q9" s="760"/>
      <c r="R9" s="760"/>
      <c r="S9" s="760"/>
      <c r="T9" s="760"/>
      <c r="U9" s="760"/>
      <c r="V9" s="760"/>
      <c r="W9" s="760"/>
      <c r="X9" s="760"/>
    </row>
    <row r="10" spans="1:25" ht="17.25" customHeight="1">
      <c r="J10" s="615" t="s">
        <v>164</v>
      </c>
      <c r="K10" s="615"/>
      <c r="L10" s="615"/>
      <c r="M10" s="615"/>
      <c r="N10" s="615"/>
      <c r="O10" s="616" t="str">
        <f>IF(基本情報!$C$3="","",基本情報!$C$3)</f>
        <v/>
      </c>
      <c r="P10" s="616"/>
      <c r="Q10" s="616"/>
      <c r="R10" s="616"/>
      <c r="S10" s="616"/>
      <c r="T10" s="616"/>
      <c r="U10" s="616"/>
      <c r="V10" s="616"/>
      <c r="W10" s="616"/>
      <c r="X10" s="616"/>
    </row>
    <row r="11" spans="1:25" ht="17.25" customHeight="1">
      <c r="G11" s="614" t="s">
        <v>163</v>
      </c>
      <c r="H11" s="614"/>
      <c r="I11" s="614"/>
      <c r="J11" s="615" t="s">
        <v>165</v>
      </c>
      <c r="K11" s="615"/>
      <c r="L11" s="615"/>
      <c r="M11" s="615"/>
      <c r="N11" s="615"/>
      <c r="O11" s="616" t="str">
        <f>IF(基本情報!$C$4="","",基本情報!$C$4)</f>
        <v/>
      </c>
      <c r="P11" s="616"/>
      <c r="Q11" s="616"/>
      <c r="R11" s="616"/>
      <c r="S11" s="616"/>
      <c r="T11" s="616"/>
      <c r="U11" s="616"/>
      <c r="V11" s="616"/>
      <c r="W11" s="616"/>
      <c r="X11" s="616"/>
    </row>
    <row r="12" spans="1:25" ht="17.25" customHeight="1">
      <c r="J12" s="615" t="s">
        <v>194</v>
      </c>
      <c r="K12" s="615"/>
      <c r="L12" s="615"/>
      <c r="M12" s="615"/>
      <c r="N12" s="615"/>
      <c r="O12" s="616" t="str">
        <f>IF(基本情報!$C$5="","",基本情報!$C$5)</f>
        <v/>
      </c>
      <c r="P12" s="616"/>
      <c r="Q12" s="616"/>
      <c r="R12" s="616"/>
      <c r="S12" s="616"/>
      <c r="T12" s="616"/>
      <c r="U12" s="616"/>
      <c r="V12" s="616"/>
      <c r="W12" s="616"/>
      <c r="X12" s="616"/>
    </row>
    <row r="14" spans="1:25" ht="17.25" customHeight="1">
      <c r="A14" s="1" t="s">
        <v>1148</v>
      </c>
    </row>
    <row r="16" spans="1:25" ht="17.25" customHeight="1">
      <c r="A16" s="614" t="s">
        <v>196</v>
      </c>
      <c r="B16" s="614"/>
      <c r="C16" s="614"/>
      <c r="D16" s="614"/>
      <c r="E16" s="614"/>
      <c r="F16" s="614"/>
      <c r="G16" s="614"/>
      <c r="H16" s="614"/>
      <c r="I16" s="614"/>
      <c r="J16" s="614"/>
      <c r="K16" s="614"/>
      <c r="L16" s="614"/>
      <c r="M16" s="614"/>
      <c r="N16" s="614"/>
      <c r="O16" s="614"/>
      <c r="P16" s="614"/>
      <c r="Q16" s="614"/>
      <c r="R16" s="614"/>
      <c r="S16" s="614"/>
      <c r="T16" s="614"/>
      <c r="U16" s="614"/>
      <c r="V16" s="614"/>
      <c r="W16" s="614"/>
      <c r="X16" s="614"/>
    </row>
    <row r="17" spans="1:24" ht="17.25" customHeight="1">
      <c r="I17" s="70"/>
      <c r="J17" s="70"/>
      <c r="K17" s="70"/>
      <c r="L17" s="70"/>
      <c r="M17" s="70"/>
      <c r="N17" s="70"/>
      <c r="O17" s="70"/>
      <c r="P17" s="70"/>
    </row>
    <row r="18" spans="1:24" ht="17.25" customHeight="1">
      <c r="A18" s="637" t="s">
        <v>302</v>
      </c>
      <c r="B18" s="637"/>
      <c r="C18" s="637"/>
      <c r="D18" s="637"/>
      <c r="E18" s="637"/>
      <c r="F18" s="637"/>
      <c r="G18" s="638" t="str">
        <f>IF(基本情報!$C$1="","",基本情報!$C$1)</f>
        <v/>
      </c>
      <c r="H18" s="638"/>
      <c r="I18" s="638"/>
      <c r="J18" s="638"/>
      <c r="K18" s="638"/>
      <c r="L18" s="638"/>
      <c r="M18" s="638"/>
      <c r="N18" s="638"/>
      <c r="O18" s="638"/>
      <c r="P18" s="638"/>
      <c r="Q18" s="638"/>
      <c r="R18" s="638"/>
      <c r="S18" s="638"/>
      <c r="T18" s="638"/>
      <c r="U18" s="638"/>
      <c r="V18" s="638"/>
      <c r="W18" s="638"/>
      <c r="X18" s="638"/>
    </row>
    <row r="19" spans="1:24" ht="17.25" customHeight="1">
      <c r="A19" s="8"/>
      <c r="B19" s="8"/>
      <c r="C19" s="8"/>
      <c r="D19" s="8"/>
      <c r="E19" s="8"/>
      <c r="F19" s="8"/>
      <c r="G19" s="8"/>
    </row>
    <row r="20" spans="1:24" ht="17.25" customHeight="1">
      <c r="A20" s="637" t="s">
        <v>445</v>
      </c>
      <c r="B20" s="637"/>
      <c r="C20" s="637"/>
      <c r="D20" s="637"/>
      <c r="E20" s="637"/>
      <c r="F20" s="637"/>
      <c r="G20" s="638" t="str">
        <f>IF(基本情報!$C$2="","",基本情報!$C$2)</f>
        <v/>
      </c>
      <c r="H20" s="638"/>
      <c r="I20" s="638"/>
      <c r="J20" s="638"/>
      <c r="K20" s="638"/>
      <c r="L20" s="638"/>
      <c r="M20" s="638"/>
      <c r="N20" s="638"/>
      <c r="O20" s="638"/>
      <c r="P20" s="638"/>
      <c r="Q20" s="638"/>
      <c r="R20" s="638"/>
      <c r="S20" s="638"/>
      <c r="T20" s="638"/>
      <c r="U20" s="638"/>
      <c r="V20" s="638"/>
      <c r="W20" s="638"/>
      <c r="X20" s="638"/>
    </row>
    <row r="21" spans="1:24" ht="17.25" customHeight="1">
      <c r="A21" s="276"/>
      <c r="B21" s="8"/>
      <c r="C21" s="8"/>
      <c r="D21" s="8"/>
      <c r="F21" s="20"/>
      <c r="G21" s="20"/>
    </row>
    <row r="22" spans="1:24" ht="17.25" customHeight="1">
      <c r="A22" s="637" t="s">
        <v>1149</v>
      </c>
      <c r="B22" s="637"/>
      <c r="C22" s="637"/>
      <c r="D22" s="637"/>
      <c r="E22" s="637"/>
      <c r="F22" s="637"/>
      <c r="G22" s="701"/>
      <c r="H22" s="701"/>
      <c r="I22" s="701"/>
      <c r="J22" s="701"/>
      <c r="K22" s="701"/>
      <c r="L22" s="701"/>
      <c r="M22" s="701"/>
      <c r="N22" s="701"/>
      <c r="O22" s="701"/>
      <c r="P22" s="701"/>
      <c r="Q22" s="701"/>
      <c r="R22" s="701"/>
      <c r="S22" s="701"/>
      <c r="T22" s="701"/>
      <c r="U22" s="701"/>
      <c r="V22" s="701"/>
      <c r="W22" s="701"/>
      <c r="X22" s="701"/>
    </row>
    <row r="23" spans="1:24" ht="17.25" customHeight="1">
      <c r="A23" s="8"/>
      <c r="B23" s="8"/>
      <c r="C23" s="8"/>
      <c r="E23" s="20"/>
      <c r="F23" s="20"/>
    </row>
    <row r="24" spans="1:24" ht="17.25" customHeight="1">
      <c r="A24" s="637" t="s">
        <v>1150</v>
      </c>
      <c r="B24" s="637"/>
      <c r="C24" s="637"/>
      <c r="D24" s="637"/>
      <c r="E24" s="637"/>
      <c r="F24" s="637"/>
      <c r="G24" s="1302" t="s">
        <v>175</v>
      </c>
      <c r="H24" s="1302"/>
      <c r="I24" s="1302"/>
      <c r="J24" s="1302"/>
      <c r="K24" s="1302"/>
      <c r="L24" s="1302"/>
      <c r="M24" s="70" t="s">
        <v>928</v>
      </c>
      <c r="N24" s="1302" t="s">
        <v>175</v>
      </c>
      <c r="O24" s="1302"/>
      <c r="P24" s="1302"/>
      <c r="Q24" s="1302"/>
      <c r="R24" s="1302"/>
      <c r="S24" s="1302"/>
    </row>
    <row r="25" spans="1:24" ht="17.25" customHeight="1">
      <c r="A25" s="8"/>
      <c r="B25" s="8"/>
      <c r="C25" s="8"/>
    </row>
    <row r="26" spans="1:24" ht="17.25" customHeight="1">
      <c r="A26" s="637" t="s">
        <v>1151</v>
      </c>
      <c r="B26" s="637"/>
      <c r="C26" s="637"/>
      <c r="D26" s="637"/>
      <c r="E26" s="637"/>
      <c r="F26" s="637"/>
      <c r="G26" s="1463" t="s">
        <v>1152</v>
      </c>
      <c r="H26" s="1463"/>
      <c r="I26" s="1463"/>
      <c r="J26" s="1463"/>
      <c r="K26" s="1463"/>
      <c r="L26" s="1463"/>
      <c r="M26" s="1463"/>
      <c r="N26" s="1463"/>
      <c r="O26" s="1463"/>
      <c r="P26" s="1463"/>
      <c r="Q26" s="1463"/>
      <c r="R26" s="1463"/>
      <c r="S26" s="1463"/>
      <c r="T26" s="1463"/>
      <c r="U26" s="1463"/>
      <c r="V26" s="1463"/>
      <c r="W26" s="1463"/>
      <c r="X26" s="93"/>
    </row>
    <row r="28" spans="1:24" ht="17.25" customHeight="1">
      <c r="A28" s="14"/>
    </row>
    <row r="30" spans="1:24" ht="17.25" customHeight="1">
      <c r="F30" s="70"/>
      <c r="G30" s="70"/>
      <c r="H30" s="70"/>
      <c r="I30" s="70"/>
      <c r="J30" s="70"/>
      <c r="K30" s="70"/>
      <c r="L30" s="70"/>
      <c r="M30" s="70"/>
      <c r="N30" s="70"/>
      <c r="O30" s="70"/>
      <c r="P30" s="70"/>
      <c r="Q30" s="70"/>
      <c r="R30" s="70"/>
    </row>
    <row r="33" spans="3:20" ht="17.25" customHeight="1">
      <c r="C33" s="22"/>
      <c r="D33" s="8"/>
      <c r="E33" s="8"/>
      <c r="F33" s="8"/>
      <c r="G33" s="8"/>
    </row>
    <row r="34" spans="3:20" ht="17.25" customHeight="1">
      <c r="C34" s="22"/>
      <c r="H34" s="70"/>
      <c r="I34" s="70"/>
      <c r="J34" s="70"/>
      <c r="K34" s="70"/>
      <c r="L34" s="70"/>
      <c r="M34" s="70"/>
      <c r="N34" s="70"/>
      <c r="O34" s="70"/>
      <c r="P34" s="70"/>
      <c r="Q34" s="70"/>
      <c r="R34" s="70"/>
      <c r="S34" s="70"/>
      <c r="T34" s="70"/>
    </row>
    <row r="35" spans="3:20" ht="17.25" customHeight="1">
      <c r="C35" s="22"/>
    </row>
    <row r="36" spans="3:20" ht="17.25" customHeight="1">
      <c r="C36" s="22"/>
    </row>
    <row r="37" spans="3:20" ht="17.25" customHeight="1">
      <c r="C37" s="22"/>
      <c r="H37" s="70"/>
      <c r="I37" s="70"/>
      <c r="J37" s="70"/>
      <c r="K37" s="70"/>
      <c r="L37" s="70"/>
      <c r="M37" s="70"/>
      <c r="N37" s="70"/>
      <c r="O37" s="70"/>
      <c r="P37" s="70"/>
      <c r="Q37" s="70"/>
      <c r="R37" s="70"/>
      <c r="S37" s="70"/>
      <c r="T37" s="70"/>
    </row>
    <row r="38" spans="3:20" ht="17.25" customHeight="1">
      <c r="C38" s="22"/>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dimension ref="A1:Y40"/>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1153</v>
      </c>
      <c r="Y1" s="142" t="s">
        <v>187</v>
      </c>
    </row>
    <row r="2" spans="1:25" ht="17.25" customHeight="1">
      <c r="U2" s="72"/>
      <c r="V2" s="72"/>
      <c r="W2" s="72"/>
      <c r="X2" s="72"/>
    </row>
    <row r="3" spans="1:25" ht="17.25" customHeight="1">
      <c r="A3" s="759" t="s">
        <v>1154</v>
      </c>
      <c r="B3" s="759"/>
      <c r="C3" s="759"/>
      <c r="D3" s="759"/>
      <c r="E3" s="759"/>
      <c r="F3" s="759"/>
      <c r="G3" s="759"/>
      <c r="H3" s="759"/>
      <c r="I3" s="759"/>
      <c r="J3" s="759"/>
      <c r="K3" s="759"/>
      <c r="L3" s="759"/>
      <c r="M3" s="759"/>
      <c r="N3" s="759"/>
      <c r="O3" s="759"/>
      <c r="P3" s="759"/>
      <c r="Q3" s="759"/>
      <c r="R3" s="759"/>
      <c r="S3" s="759"/>
      <c r="T3" s="759"/>
      <c r="U3" s="759"/>
      <c r="V3" s="759"/>
      <c r="W3" s="759"/>
      <c r="X3" s="759"/>
    </row>
    <row r="4" spans="1:25" ht="17.2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row>
    <row r="6" spans="1:25" ht="17.25" customHeight="1">
      <c r="O6" s="70"/>
      <c r="P6" s="70"/>
      <c r="S6" s="636" t="s">
        <v>175</v>
      </c>
      <c r="T6" s="636"/>
      <c r="U6" s="636"/>
      <c r="V6" s="636"/>
      <c r="W6" s="636"/>
      <c r="X6" s="636"/>
    </row>
    <row r="8" spans="1:25" ht="17.25" customHeight="1">
      <c r="A8" s="650" t="s">
        <v>1155</v>
      </c>
      <c r="B8" s="650"/>
      <c r="C8" s="650"/>
      <c r="D8" s="650"/>
      <c r="E8" s="650"/>
      <c r="F8" s="650"/>
      <c r="G8" s="650"/>
      <c r="H8" s="650"/>
      <c r="I8" s="650"/>
      <c r="J8" s="650"/>
      <c r="K8" s="650"/>
      <c r="L8" s="650"/>
      <c r="M8" s="650"/>
      <c r="N8" s="650"/>
      <c r="O8" s="650"/>
      <c r="P8" s="650"/>
      <c r="Q8" s="650"/>
      <c r="R8" s="650"/>
      <c r="S8" s="650"/>
      <c r="T8" s="650"/>
      <c r="U8" s="650"/>
      <c r="V8" s="650"/>
      <c r="W8" s="650"/>
      <c r="X8" s="650"/>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917</v>
      </c>
      <c r="K10" s="615"/>
      <c r="L10" s="615"/>
      <c r="M10" s="615"/>
      <c r="N10" s="615"/>
      <c r="O10" s="1307"/>
      <c r="P10" s="1307"/>
      <c r="Q10" s="1307"/>
      <c r="R10" s="1307"/>
      <c r="S10" s="1307"/>
      <c r="T10" s="1307"/>
      <c r="U10" s="1307"/>
      <c r="V10" s="1307"/>
      <c r="W10" s="1307"/>
      <c r="X10" s="1307"/>
    </row>
    <row r="12" spans="1:25" ht="17.25" customHeight="1">
      <c r="A12" s="1" t="s">
        <v>1156</v>
      </c>
    </row>
    <row r="14" spans="1:25" ht="17.25" customHeight="1">
      <c r="A14" s="614" t="s">
        <v>196</v>
      </c>
      <c r="B14" s="614"/>
      <c r="C14" s="614"/>
      <c r="D14" s="614"/>
      <c r="E14" s="614"/>
      <c r="F14" s="614"/>
      <c r="G14" s="614"/>
      <c r="H14" s="614"/>
      <c r="I14" s="614"/>
      <c r="J14" s="614"/>
      <c r="K14" s="614"/>
      <c r="L14" s="614"/>
      <c r="M14" s="614"/>
      <c r="N14" s="614"/>
      <c r="O14" s="614"/>
      <c r="P14" s="614"/>
      <c r="Q14" s="614"/>
      <c r="R14" s="614"/>
      <c r="S14" s="614"/>
      <c r="T14" s="614"/>
      <c r="U14" s="614"/>
      <c r="V14" s="614"/>
      <c r="W14" s="614"/>
      <c r="X14" s="614"/>
    </row>
    <row r="15" spans="1:25" ht="17.25" customHeight="1">
      <c r="I15" s="70"/>
      <c r="J15" s="70"/>
      <c r="K15" s="70"/>
      <c r="L15" s="70"/>
      <c r="M15" s="70"/>
      <c r="N15" s="70"/>
      <c r="O15" s="70"/>
      <c r="P15" s="70"/>
    </row>
    <row r="16" spans="1:25" ht="17.25" customHeight="1">
      <c r="A16" s="637" t="s">
        <v>302</v>
      </c>
      <c r="B16" s="637"/>
      <c r="C16" s="637"/>
      <c r="D16" s="637"/>
      <c r="E16" s="637"/>
      <c r="F16" s="637"/>
      <c r="G16" s="638" t="str">
        <f>IF(基本情報!$C$1="","",基本情報!$C$1)</f>
        <v/>
      </c>
      <c r="H16" s="638"/>
      <c r="I16" s="638"/>
      <c r="J16" s="638"/>
      <c r="K16" s="638"/>
      <c r="L16" s="638"/>
      <c r="M16" s="638"/>
      <c r="N16" s="638"/>
      <c r="O16" s="638"/>
      <c r="P16" s="638"/>
      <c r="Q16" s="638"/>
      <c r="R16" s="638"/>
      <c r="S16" s="638"/>
      <c r="T16" s="638"/>
      <c r="U16" s="638"/>
      <c r="V16" s="638"/>
      <c r="W16" s="638"/>
      <c r="X16" s="638"/>
    </row>
    <row r="17" spans="1:24" ht="17.25" customHeight="1">
      <c r="A17" s="8"/>
      <c r="B17" s="8"/>
      <c r="C17" s="8"/>
      <c r="D17" s="8"/>
      <c r="E17" s="8"/>
      <c r="F17" s="8"/>
      <c r="G17" s="8"/>
    </row>
    <row r="18" spans="1:24" ht="17.25" customHeight="1">
      <c r="A18" s="637" t="s">
        <v>445</v>
      </c>
      <c r="B18" s="637"/>
      <c r="C18" s="637"/>
      <c r="D18" s="637"/>
      <c r="E18" s="637"/>
      <c r="F18" s="637"/>
      <c r="G18" s="638" t="str">
        <f>IF(基本情報!$C$2="","",基本情報!$C$2)</f>
        <v/>
      </c>
      <c r="H18" s="638"/>
      <c r="I18" s="638"/>
      <c r="J18" s="638"/>
      <c r="K18" s="638"/>
      <c r="L18" s="638"/>
      <c r="M18" s="638"/>
      <c r="N18" s="638"/>
      <c r="O18" s="638"/>
      <c r="P18" s="638"/>
      <c r="Q18" s="638"/>
      <c r="R18" s="638"/>
      <c r="S18" s="638"/>
      <c r="T18" s="638"/>
      <c r="U18" s="638"/>
      <c r="V18" s="638"/>
      <c r="W18" s="638"/>
      <c r="X18" s="638"/>
    </row>
    <row r="19" spans="1:24" ht="17.25" customHeight="1">
      <c r="A19" s="276"/>
      <c r="B19" s="8"/>
      <c r="C19" s="8"/>
      <c r="D19" s="8"/>
      <c r="F19" s="20"/>
      <c r="G19" s="20"/>
    </row>
    <row r="20" spans="1:24" ht="17.25" customHeight="1">
      <c r="A20" s="637" t="s">
        <v>1157</v>
      </c>
      <c r="B20" s="637"/>
      <c r="C20" s="637"/>
      <c r="D20" s="637"/>
      <c r="E20" s="637"/>
      <c r="F20" s="637"/>
      <c r="G20" s="1465" t="s">
        <v>175</v>
      </c>
      <c r="H20" s="1465"/>
      <c r="I20" s="1465"/>
      <c r="J20" s="1465"/>
      <c r="K20" s="1465"/>
      <c r="L20" s="1465"/>
      <c r="N20" s="1466"/>
      <c r="O20" s="1466"/>
      <c r="P20" s="70" t="s">
        <v>414</v>
      </c>
      <c r="Q20" s="1466"/>
      <c r="R20" s="1466"/>
    </row>
    <row r="21" spans="1:24" ht="17.25" customHeight="1">
      <c r="A21" s="8"/>
      <c r="B21" s="8"/>
      <c r="C21" s="8"/>
    </row>
    <row r="22" spans="1:24" ht="17.25" customHeight="1">
      <c r="A22" s="637" t="s">
        <v>1158</v>
      </c>
      <c r="B22" s="637"/>
      <c r="C22" s="637"/>
      <c r="D22" s="637"/>
      <c r="E22" s="637"/>
      <c r="F22" s="637"/>
      <c r="G22" s="1467"/>
      <c r="H22" s="1467"/>
      <c r="I22" s="1467"/>
      <c r="J22" s="1467"/>
      <c r="K22" s="1467"/>
      <c r="L22" s="1467"/>
      <c r="M22" s="1467"/>
      <c r="N22" s="1467"/>
      <c r="O22" s="1467"/>
      <c r="P22" s="1467"/>
      <c r="Q22" s="1467"/>
      <c r="R22" s="1467"/>
      <c r="S22" s="1467"/>
      <c r="T22" s="1467"/>
      <c r="U22" s="1467"/>
      <c r="V22" s="1467"/>
      <c r="W22" s="1467"/>
      <c r="X22" s="1467"/>
    </row>
    <row r="23" spans="1:24" ht="17.25" customHeight="1">
      <c r="A23" s="8"/>
      <c r="B23" s="8"/>
      <c r="C23" s="8"/>
    </row>
    <row r="24" spans="1:24" ht="17.25" customHeight="1">
      <c r="A24" s="637" t="s">
        <v>1159</v>
      </c>
      <c r="B24" s="637"/>
      <c r="C24" s="637"/>
      <c r="D24" s="637"/>
      <c r="E24" s="637"/>
      <c r="F24" s="637"/>
      <c r="G24" s="1468"/>
      <c r="H24" s="1468"/>
      <c r="I24" s="1" t="s">
        <v>1160</v>
      </c>
    </row>
    <row r="25" spans="1:24" ht="17.25" customHeight="1">
      <c r="A25" s="8"/>
      <c r="B25" s="8"/>
      <c r="C25" s="8"/>
    </row>
    <row r="26" spans="1:24" ht="17.25" customHeight="1">
      <c r="A26" s="637" t="s">
        <v>1161</v>
      </c>
      <c r="B26" s="637"/>
      <c r="C26" s="637"/>
      <c r="D26" s="637"/>
      <c r="E26" s="637"/>
      <c r="F26" s="637"/>
      <c r="G26" s="1467"/>
      <c r="H26" s="1467"/>
      <c r="I26" s="1467"/>
      <c r="J26" s="1467"/>
      <c r="K26" s="1467"/>
      <c r="L26" s="1467"/>
      <c r="M26" s="1467"/>
      <c r="N26" s="1467"/>
      <c r="O26" s="1467"/>
      <c r="P26" s="1467"/>
      <c r="Q26" s="1467"/>
      <c r="R26" s="1467"/>
      <c r="S26" s="1467"/>
      <c r="T26" s="1467"/>
      <c r="U26" s="1467"/>
      <c r="V26" s="1467"/>
      <c r="W26" s="1467"/>
      <c r="X26" s="1467"/>
    </row>
    <row r="27" spans="1:24" ht="17.25" customHeight="1">
      <c r="A27" s="8"/>
      <c r="B27" s="8"/>
      <c r="C27" s="8"/>
    </row>
    <row r="28" spans="1:24" ht="17.25" customHeight="1">
      <c r="A28" s="637" t="s">
        <v>1162</v>
      </c>
      <c r="B28" s="637"/>
      <c r="C28" s="637"/>
      <c r="D28" s="637"/>
      <c r="E28" s="637"/>
      <c r="F28" s="637"/>
      <c r="G28" s="614" t="s">
        <v>971</v>
      </c>
      <c r="H28" s="614"/>
      <c r="I28" s="1464" t="s">
        <v>480</v>
      </c>
      <c r="J28" s="1464"/>
      <c r="K28" s="1464"/>
      <c r="L28" s="1464"/>
      <c r="M28" s="1464"/>
      <c r="N28" s="1464"/>
      <c r="P28" s="860" t="s">
        <v>1163</v>
      </c>
      <c r="Q28" s="860"/>
      <c r="R28" s="860"/>
      <c r="S28" s="860"/>
      <c r="T28" s="860"/>
      <c r="U28" s="860"/>
    </row>
    <row r="29" spans="1:24" ht="17.25" customHeight="1">
      <c r="A29" s="614" t="s">
        <v>1164</v>
      </c>
      <c r="B29" s="614"/>
      <c r="C29" s="614"/>
      <c r="D29" s="614"/>
      <c r="E29" s="614"/>
      <c r="F29" s="614"/>
      <c r="G29" s="614" t="s">
        <v>1165</v>
      </c>
      <c r="H29" s="614"/>
      <c r="I29" s="1464" t="s">
        <v>1166</v>
      </c>
      <c r="J29" s="1464"/>
      <c r="K29" s="1464"/>
      <c r="L29" s="1464"/>
      <c r="M29" s="1464"/>
      <c r="N29" s="1464"/>
    </row>
    <row r="30" spans="1:24" ht="17.25" customHeight="1">
      <c r="A30" s="14"/>
    </row>
    <row r="32" spans="1:24" ht="17.25" customHeight="1">
      <c r="F32" s="70"/>
      <c r="G32" s="70"/>
      <c r="H32" s="70"/>
      <c r="I32" s="70"/>
      <c r="J32" s="70"/>
      <c r="K32" s="70"/>
      <c r="L32" s="70"/>
      <c r="M32" s="70"/>
      <c r="N32" s="70"/>
      <c r="O32" s="70"/>
      <c r="P32" s="70"/>
      <c r="Q32" s="70"/>
      <c r="R32" s="70"/>
    </row>
    <row r="35" spans="3:20" ht="17.25" customHeight="1">
      <c r="C35" s="22"/>
      <c r="D35" s="8"/>
      <c r="E35" s="8"/>
      <c r="F35" s="8"/>
      <c r="G35" s="8"/>
    </row>
    <row r="36" spans="3:20" ht="17.25" customHeight="1">
      <c r="C36" s="22"/>
      <c r="H36" s="70"/>
      <c r="I36" s="70"/>
      <c r="J36" s="70"/>
      <c r="K36" s="70"/>
      <c r="L36" s="70"/>
      <c r="M36" s="70"/>
      <c r="N36" s="70"/>
      <c r="O36" s="70"/>
      <c r="P36" s="70"/>
      <c r="Q36" s="70"/>
      <c r="R36" s="70"/>
      <c r="S36" s="70"/>
      <c r="T36" s="70"/>
    </row>
    <row r="37" spans="3:20" ht="17.25" customHeight="1">
      <c r="C37" s="22"/>
    </row>
    <row r="38" spans="3:20" ht="17.25" customHeight="1">
      <c r="C38" s="22"/>
    </row>
    <row r="39" spans="3:20" ht="17.25" customHeight="1">
      <c r="C39" s="22"/>
      <c r="H39" s="70"/>
      <c r="I39" s="70"/>
      <c r="J39" s="70"/>
      <c r="K39" s="70"/>
      <c r="L39" s="70"/>
      <c r="M39" s="70"/>
      <c r="N39" s="70"/>
      <c r="O39" s="70"/>
      <c r="P39" s="70"/>
      <c r="Q39" s="70"/>
      <c r="R39" s="70"/>
      <c r="S39" s="70"/>
      <c r="T39" s="70"/>
    </row>
    <row r="40" spans="3:20" ht="17.25" customHeight="1">
      <c r="C40" s="22"/>
    </row>
  </sheetData>
  <mergeCells count="30">
    <mergeCell ref="A3:X4"/>
    <mergeCell ref="S6:X6"/>
    <mergeCell ref="A8:X8"/>
    <mergeCell ref="A16:F16"/>
    <mergeCell ref="G16:X16"/>
    <mergeCell ref="A18:F18"/>
    <mergeCell ref="G18:X18"/>
    <mergeCell ref="G9:I9"/>
    <mergeCell ref="J9:N9"/>
    <mergeCell ref="O9:X9"/>
    <mergeCell ref="J10:N10"/>
    <mergeCell ref="O10:X10"/>
    <mergeCell ref="A14:X14"/>
    <mergeCell ref="A20:F20"/>
    <mergeCell ref="G20:L20"/>
    <mergeCell ref="A26:F26"/>
    <mergeCell ref="N20:O20"/>
    <mergeCell ref="Q20:R20"/>
    <mergeCell ref="G26:X26"/>
    <mergeCell ref="A22:F22"/>
    <mergeCell ref="G22:X22"/>
    <mergeCell ref="A24:F24"/>
    <mergeCell ref="G24:H24"/>
    <mergeCell ref="A29:F29"/>
    <mergeCell ref="I28:N28"/>
    <mergeCell ref="P28:U28"/>
    <mergeCell ref="G28:H28"/>
    <mergeCell ref="A28:F28"/>
    <mergeCell ref="G29:H29"/>
    <mergeCell ref="I29:N29"/>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A8" sqref="A8:X9"/>
    </sheetView>
  </sheetViews>
  <sheetFormatPr defaultColWidth="9" defaultRowHeight="13.2"/>
  <cols>
    <col min="1" max="1" width="8.6640625" style="113" customWidth="1"/>
    <col min="2" max="3" width="16.6640625" style="113" customWidth="1"/>
    <col min="4" max="5" width="6" style="113" bestFit="1" customWidth="1"/>
    <col min="6" max="8" width="7.44140625" style="113" customWidth="1"/>
    <col min="9" max="10" width="6" style="113" customWidth="1"/>
    <col min="11" max="11" width="16.6640625" style="113" customWidth="1"/>
    <col min="12" max="12" width="6" style="113" customWidth="1"/>
    <col min="13" max="14" width="7.44140625" style="113" customWidth="1"/>
    <col min="15" max="16" width="6" style="113" customWidth="1"/>
    <col min="17" max="17" width="7.44140625" style="113" customWidth="1"/>
    <col min="18" max="16384" width="9" style="113"/>
  </cols>
  <sheetData>
    <row r="1" spans="1:19" ht="17.25" customHeight="1">
      <c r="A1" s="11"/>
      <c r="B1" s="11"/>
      <c r="C1" s="11"/>
      <c r="D1" s="11"/>
      <c r="E1" s="11"/>
      <c r="F1" s="11"/>
      <c r="G1" s="11"/>
      <c r="H1" s="11"/>
      <c r="I1" s="11"/>
      <c r="J1" s="11"/>
      <c r="K1" s="11"/>
      <c r="L1" s="11"/>
      <c r="M1" s="11"/>
      <c r="N1" s="11"/>
      <c r="O1" s="11"/>
      <c r="P1" s="1476" t="s">
        <v>1167</v>
      </c>
      <c r="Q1" s="1476"/>
      <c r="R1" s="142" t="s">
        <v>187</v>
      </c>
      <c r="S1" s="1"/>
    </row>
    <row r="2" spans="1:19" ht="17.25" customHeight="1">
      <c r="A2" s="1469" t="s">
        <v>1168</v>
      </c>
      <c r="B2" s="1469"/>
      <c r="C2" s="1469"/>
      <c r="D2" s="1475" t="s">
        <v>1169</v>
      </c>
      <c r="E2" s="1475"/>
      <c r="F2" s="1478" t="str">
        <f>IF(基本情報!$C$1="","",基本情報!$C$1)</f>
        <v/>
      </c>
      <c r="G2" s="1478"/>
      <c r="H2" s="1478"/>
      <c r="I2" s="1478"/>
      <c r="J2" s="1478"/>
      <c r="K2" s="1478"/>
      <c r="L2" s="11"/>
      <c r="M2" s="11"/>
      <c r="N2" s="11"/>
      <c r="O2" s="11"/>
      <c r="P2" s="1475" t="s">
        <v>1170</v>
      </c>
      <c r="Q2" s="1475"/>
    </row>
    <row r="3" spans="1:19" ht="17.25" customHeight="1">
      <c r="A3" s="223"/>
      <c r="B3" s="223"/>
      <c r="C3" s="11"/>
      <c r="D3" s="11"/>
      <c r="E3" s="11"/>
      <c r="F3" s="11"/>
      <c r="G3" s="11"/>
      <c r="H3" s="11"/>
      <c r="I3" s="11"/>
      <c r="J3" s="11"/>
      <c r="K3" s="11"/>
      <c r="L3" s="11"/>
      <c r="M3" s="11"/>
      <c r="N3" s="11"/>
      <c r="O3" s="11"/>
      <c r="P3" s="1483"/>
      <c r="Q3" s="1483"/>
    </row>
    <row r="4" spans="1:19">
      <c r="A4" s="1470" t="s">
        <v>1171</v>
      </c>
      <c r="B4" s="1470" t="s">
        <v>1172</v>
      </c>
      <c r="C4" s="1473" t="s">
        <v>1173</v>
      </c>
      <c r="D4" s="1482"/>
      <c r="E4" s="1482"/>
      <c r="F4" s="1482"/>
      <c r="G4" s="1482"/>
      <c r="H4" s="1482"/>
      <c r="I4" s="1482"/>
      <c r="J4" s="1489"/>
      <c r="K4" s="1481" t="s">
        <v>1174</v>
      </c>
      <c r="L4" s="1482"/>
      <c r="M4" s="1482"/>
      <c r="N4" s="1474"/>
      <c r="O4" s="1477" t="s">
        <v>1175</v>
      </c>
      <c r="P4" s="1486" t="s">
        <v>1176</v>
      </c>
      <c r="Q4" s="1470" t="s">
        <v>1177</v>
      </c>
    </row>
    <row r="5" spans="1:19">
      <c r="A5" s="1471"/>
      <c r="B5" s="1471"/>
      <c r="C5" s="1470" t="s">
        <v>1178</v>
      </c>
      <c r="D5" s="1473" t="s">
        <v>1179</v>
      </c>
      <c r="E5" s="1474"/>
      <c r="F5" s="1477" t="s">
        <v>1180</v>
      </c>
      <c r="G5" s="1473" t="s">
        <v>1181</v>
      </c>
      <c r="H5" s="1474"/>
      <c r="I5" s="1477" t="s">
        <v>1182</v>
      </c>
      <c r="J5" s="1484" t="s">
        <v>1183</v>
      </c>
      <c r="K5" s="1479" t="s">
        <v>1178</v>
      </c>
      <c r="L5" s="1477" t="s">
        <v>1184</v>
      </c>
      <c r="M5" s="1477" t="s">
        <v>1180</v>
      </c>
      <c r="N5" s="282" t="s">
        <v>1181</v>
      </c>
      <c r="O5" s="1471"/>
      <c r="P5" s="1487"/>
      <c r="Q5" s="1471"/>
    </row>
    <row r="6" spans="1:19">
      <c r="A6" s="1472"/>
      <c r="B6" s="1472"/>
      <c r="C6" s="1472"/>
      <c r="D6" s="282" t="s">
        <v>1185</v>
      </c>
      <c r="E6" s="282" t="s">
        <v>1186</v>
      </c>
      <c r="F6" s="1472"/>
      <c r="G6" s="283" t="s">
        <v>1185</v>
      </c>
      <c r="H6" s="283" t="s">
        <v>1186</v>
      </c>
      <c r="I6" s="1472"/>
      <c r="J6" s="1485"/>
      <c r="K6" s="1480"/>
      <c r="L6" s="1472"/>
      <c r="M6" s="1472"/>
      <c r="N6" s="284" t="s">
        <v>1186</v>
      </c>
      <c r="O6" s="1472"/>
      <c r="P6" s="1488"/>
      <c r="Q6" s="1472"/>
    </row>
    <row r="7" spans="1:19" ht="16.5" customHeight="1">
      <c r="A7" s="65"/>
      <c r="B7" s="277" t="s">
        <v>1187</v>
      </c>
      <c r="C7" s="285"/>
      <c r="D7" s="61"/>
      <c r="E7" s="61"/>
      <c r="F7" s="68" t="s">
        <v>1188</v>
      </c>
      <c r="G7" s="68" t="s">
        <v>1188</v>
      </c>
      <c r="H7" s="68" t="s">
        <v>1188</v>
      </c>
      <c r="I7" s="61"/>
      <c r="J7" s="61"/>
      <c r="K7" s="290"/>
      <c r="L7" s="61"/>
      <c r="M7" s="68" t="s">
        <v>1188</v>
      </c>
      <c r="N7" s="68" t="s">
        <v>1188</v>
      </c>
      <c r="O7" s="61"/>
      <c r="P7" s="61"/>
      <c r="Q7" s="68" t="s">
        <v>1188</v>
      </c>
    </row>
    <row r="8" spans="1:19" ht="16.5" customHeight="1">
      <c r="A8" s="122"/>
      <c r="B8" s="278" t="s">
        <v>1189</v>
      </c>
      <c r="C8" s="285"/>
      <c r="D8" s="61" t="s">
        <v>1190</v>
      </c>
      <c r="E8" s="61" t="s">
        <v>1190</v>
      </c>
      <c r="F8" s="63" t="s">
        <v>1191</v>
      </c>
      <c r="G8" s="63" t="s">
        <v>1191</v>
      </c>
      <c r="H8" s="63" t="s">
        <v>1191</v>
      </c>
      <c r="I8" s="61" t="s">
        <v>1190</v>
      </c>
      <c r="J8" s="61" t="s">
        <v>1190</v>
      </c>
      <c r="K8" s="291"/>
      <c r="L8" s="61" t="s">
        <v>1190</v>
      </c>
      <c r="M8" s="63" t="s">
        <v>1191</v>
      </c>
      <c r="N8" s="63" t="s">
        <v>1191</v>
      </c>
      <c r="O8" s="61" t="s">
        <v>1190</v>
      </c>
      <c r="P8" s="61" t="s">
        <v>1190</v>
      </c>
      <c r="Q8" s="63" t="s">
        <v>1191</v>
      </c>
    </row>
    <row r="9" spans="1:19" ht="16.5" customHeight="1">
      <c r="A9" s="120"/>
      <c r="B9" s="278" t="s">
        <v>1192</v>
      </c>
      <c r="C9" s="286"/>
      <c r="D9" s="61" t="s">
        <v>1193</v>
      </c>
      <c r="E9" s="61" t="s">
        <v>1193</v>
      </c>
      <c r="F9" s="62" t="s">
        <v>928</v>
      </c>
      <c r="G9" s="62" t="s">
        <v>928</v>
      </c>
      <c r="H9" s="62" t="s">
        <v>928</v>
      </c>
      <c r="I9" s="61" t="s">
        <v>1193</v>
      </c>
      <c r="J9" s="61" t="s">
        <v>1193</v>
      </c>
      <c r="K9" s="291"/>
      <c r="L9" s="61" t="s">
        <v>1193</v>
      </c>
      <c r="M9" s="62" t="s">
        <v>928</v>
      </c>
      <c r="N9" s="62" t="s">
        <v>928</v>
      </c>
      <c r="O9" s="61" t="s">
        <v>1193</v>
      </c>
      <c r="P9" s="61" t="s">
        <v>1193</v>
      </c>
      <c r="Q9" s="62" t="s">
        <v>928</v>
      </c>
    </row>
    <row r="10" spans="1:19" ht="16.5" customHeight="1">
      <c r="A10" s="3"/>
      <c r="B10" s="278" t="s">
        <v>1194</v>
      </c>
      <c r="C10" s="286"/>
      <c r="D10" s="61" t="s">
        <v>1195</v>
      </c>
      <c r="E10" s="61" t="s">
        <v>1195</v>
      </c>
      <c r="F10" s="69" t="s">
        <v>1188</v>
      </c>
      <c r="G10" s="69" t="s">
        <v>1188</v>
      </c>
      <c r="H10" s="69" t="s">
        <v>1188</v>
      </c>
      <c r="I10" s="61" t="s">
        <v>1195</v>
      </c>
      <c r="J10" s="61" t="s">
        <v>1195</v>
      </c>
      <c r="K10" s="291"/>
      <c r="L10" s="61" t="s">
        <v>1195</v>
      </c>
      <c r="M10" s="69" t="s">
        <v>1188</v>
      </c>
      <c r="N10" s="69" t="s">
        <v>1188</v>
      </c>
      <c r="O10" s="61" t="s">
        <v>1195</v>
      </c>
      <c r="P10" s="61" t="s">
        <v>1195</v>
      </c>
      <c r="Q10" s="69" t="s">
        <v>1188</v>
      </c>
    </row>
    <row r="11" spans="1:19" ht="16.5" customHeight="1">
      <c r="A11" s="3"/>
      <c r="B11" s="60" t="s">
        <v>1196</v>
      </c>
      <c r="C11" s="287" t="s">
        <v>1197</v>
      </c>
      <c r="D11" s="64"/>
      <c r="E11" s="64"/>
      <c r="F11" s="63" t="s">
        <v>1191</v>
      </c>
      <c r="G11" s="63" t="s">
        <v>1191</v>
      </c>
      <c r="H11" s="63" t="s">
        <v>1191</v>
      </c>
      <c r="I11" s="64"/>
      <c r="J11" s="64"/>
      <c r="K11" s="291" t="s">
        <v>1198</v>
      </c>
      <c r="L11" s="64"/>
      <c r="M11" s="63" t="s">
        <v>1191</v>
      </c>
      <c r="N11" s="63" t="s">
        <v>1191</v>
      </c>
      <c r="O11" s="64"/>
      <c r="P11" s="64"/>
      <c r="Q11" s="63" t="s">
        <v>1191</v>
      </c>
    </row>
    <row r="12" spans="1:19" ht="16.5" customHeight="1">
      <c r="A12" s="125"/>
      <c r="B12" s="277" t="s">
        <v>1187</v>
      </c>
      <c r="C12" s="118"/>
      <c r="D12" s="127"/>
      <c r="E12" s="127"/>
      <c r="F12" s="68" t="s">
        <v>1188</v>
      </c>
      <c r="G12" s="68" t="s">
        <v>1188</v>
      </c>
      <c r="H12" s="68" t="s">
        <v>1188</v>
      </c>
      <c r="I12" s="127"/>
      <c r="J12" s="127"/>
      <c r="K12" s="290"/>
      <c r="L12" s="127"/>
      <c r="M12" s="68" t="s">
        <v>1188</v>
      </c>
      <c r="N12" s="68" t="s">
        <v>1188</v>
      </c>
      <c r="O12" s="127"/>
      <c r="P12" s="127"/>
      <c r="Q12" s="68" t="s">
        <v>1188</v>
      </c>
    </row>
    <row r="13" spans="1:19" ht="16.5" customHeight="1">
      <c r="A13" s="122"/>
      <c r="B13" s="278" t="s">
        <v>1189</v>
      </c>
      <c r="C13" s="285"/>
      <c r="D13" s="61" t="s">
        <v>1190</v>
      </c>
      <c r="E13" s="61" t="s">
        <v>1190</v>
      </c>
      <c r="F13" s="63" t="s">
        <v>1191</v>
      </c>
      <c r="G13" s="63" t="s">
        <v>1191</v>
      </c>
      <c r="H13" s="63" t="s">
        <v>1191</v>
      </c>
      <c r="I13" s="61" t="s">
        <v>1190</v>
      </c>
      <c r="J13" s="61" t="s">
        <v>1190</v>
      </c>
      <c r="K13" s="291"/>
      <c r="L13" s="61" t="s">
        <v>1190</v>
      </c>
      <c r="M13" s="63" t="s">
        <v>1191</v>
      </c>
      <c r="N13" s="63" t="s">
        <v>1191</v>
      </c>
      <c r="O13" s="61" t="s">
        <v>1190</v>
      </c>
      <c r="P13" s="61" t="s">
        <v>1190</v>
      </c>
      <c r="Q13" s="63" t="s">
        <v>1191</v>
      </c>
    </row>
    <row r="14" spans="1:19" ht="16.5" customHeight="1">
      <c r="A14" s="120"/>
      <c r="B14" s="278" t="s">
        <v>1192</v>
      </c>
      <c r="C14" s="286"/>
      <c r="D14" s="61" t="s">
        <v>1193</v>
      </c>
      <c r="E14" s="61" t="s">
        <v>1193</v>
      </c>
      <c r="F14" s="62" t="s">
        <v>928</v>
      </c>
      <c r="G14" s="62" t="s">
        <v>928</v>
      </c>
      <c r="H14" s="62" t="s">
        <v>928</v>
      </c>
      <c r="I14" s="61" t="s">
        <v>1193</v>
      </c>
      <c r="J14" s="61" t="s">
        <v>1193</v>
      </c>
      <c r="K14" s="291"/>
      <c r="L14" s="61" t="s">
        <v>1193</v>
      </c>
      <c r="M14" s="62" t="s">
        <v>928</v>
      </c>
      <c r="N14" s="62" t="s">
        <v>928</v>
      </c>
      <c r="O14" s="61" t="s">
        <v>1193</v>
      </c>
      <c r="P14" s="61" t="s">
        <v>1193</v>
      </c>
      <c r="Q14" s="62" t="s">
        <v>928</v>
      </c>
    </row>
    <row r="15" spans="1:19" ht="16.5" customHeight="1">
      <c r="A15" s="3"/>
      <c r="B15" s="278" t="s">
        <v>1194</v>
      </c>
      <c r="C15" s="286"/>
      <c r="D15" s="61" t="s">
        <v>1195</v>
      </c>
      <c r="E15" s="61" t="s">
        <v>1195</v>
      </c>
      <c r="F15" s="69" t="s">
        <v>1188</v>
      </c>
      <c r="G15" s="69" t="s">
        <v>1188</v>
      </c>
      <c r="H15" s="69" t="s">
        <v>1188</v>
      </c>
      <c r="I15" s="61" t="s">
        <v>1195</v>
      </c>
      <c r="J15" s="61" t="s">
        <v>1195</v>
      </c>
      <c r="K15" s="291"/>
      <c r="L15" s="61" t="s">
        <v>1195</v>
      </c>
      <c r="M15" s="69" t="s">
        <v>1188</v>
      </c>
      <c r="N15" s="69" t="s">
        <v>1188</v>
      </c>
      <c r="O15" s="61" t="s">
        <v>1195</v>
      </c>
      <c r="P15" s="61" t="s">
        <v>1195</v>
      </c>
      <c r="Q15" s="69" t="s">
        <v>1188</v>
      </c>
    </row>
    <row r="16" spans="1:19" ht="16.5" customHeight="1">
      <c r="A16" s="3"/>
      <c r="B16" s="60" t="s">
        <v>1196</v>
      </c>
      <c r="C16" s="287" t="s">
        <v>1197</v>
      </c>
      <c r="D16" s="64"/>
      <c r="E16" s="64"/>
      <c r="F16" s="63" t="s">
        <v>1191</v>
      </c>
      <c r="G16" s="63" t="s">
        <v>1191</v>
      </c>
      <c r="H16" s="63" t="s">
        <v>1191</v>
      </c>
      <c r="I16" s="64"/>
      <c r="J16" s="64"/>
      <c r="K16" s="291" t="s">
        <v>1198</v>
      </c>
      <c r="L16" s="64"/>
      <c r="M16" s="63" t="s">
        <v>1191</v>
      </c>
      <c r="N16" s="63" t="s">
        <v>1191</v>
      </c>
      <c r="O16" s="64"/>
      <c r="P16" s="64"/>
      <c r="Q16" s="63" t="s">
        <v>1191</v>
      </c>
    </row>
    <row r="17" spans="1:17" ht="16.5" customHeight="1">
      <c r="A17" s="125"/>
      <c r="B17" s="277" t="s">
        <v>1187</v>
      </c>
      <c r="C17" s="118"/>
      <c r="D17" s="127"/>
      <c r="E17" s="127"/>
      <c r="F17" s="68" t="s">
        <v>1188</v>
      </c>
      <c r="G17" s="68" t="s">
        <v>1188</v>
      </c>
      <c r="H17" s="68" t="s">
        <v>1188</v>
      </c>
      <c r="I17" s="127"/>
      <c r="J17" s="127"/>
      <c r="K17" s="290"/>
      <c r="L17" s="127"/>
      <c r="M17" s="68" t="s">
        <v>1188</v>
      </c>
      <c r="N17" s="68" t="s">
        <v>1188</v>
      </c>
      <c r="O17" s="127"/>
      <c r="P17" s="127"/>
      <c r="Q17" s="68" t="s">
        <v>1188</v>
      </c>
    </row>
    <row r="18" spans="1:17" ht="16.5" customHeight="1">
      <c r="A18" s="122"/>
      <c r="B18" s="278" t="s">
        <v>1189</v>
      </c>
      <c r="C18" s="285"/>
      <c r="D18" s="61" t="s">
        <v>1190</v>
      </c>
      <c r="E18" s="61" t="s">
        <v>1190</v>
      </c>
      <c r="F18" s="63" t="s">
        <v>1191</v>
      </c>
      <c r="G18" s="63" t="s">
        <v>1191</v>
      </c>
      <c r="H18" s="63" t="s">
        <v>1191</v>
      </c>
      <c r="I18" s="61" t="s">
        <v>1190</v>
      </c>
      <c r="J18" s="61" t="s">
        <v>1190</v>
      </c>
      <c r="K18" s="291"/>
      <c r="L18" s="61" t="s">
        <v>1190</v>
      </c>
      <c r="M18" s="63" t="s">
        <v>1191</v>
      </c>
      <c r="N18" s="63" t="s">
        <v>1191</v>
      </c>
      <c r="O18" s="61" t="s">
        <v>1190</v>
      </c>
      <c r="P18" s="61" t="s">
        <v>1190</v>
      </c>
      <c r="Q18" s="63" t="s">
        <v>1191</v>
      </c>
    </row>
    <row r="19" spans="1:17" ht="16.5" customHeight="1">
      <c r="A19" s="120"/>
      <c r="B19" s="278" t="s">
        <v>1192</v>
      </c>
      <c r="C19" s="286"/>
      <c r="D19" s="61" t="s">
        <v>1193</v>
      </c>
      <c r="E19" s="61" t="s">
        <v>1193</v>
      </c>
      <c r="F19" s="62" t="s">
        <v>928</v>
      </c>
      <c r="G19" s="62" t="s">
        <v>928</v>
      </c>
      <c r="H19" s="62" t="s">
        <v>928</v>
      </c>
      <c r="I19" s="61" t="s">
        <v>1193</v>
      </c>
      <c r="J19" s="61" t="s">
        <v>1193</v>
      </c>
      <c r="K19" s="291"/>
      <c r="L19" s="61" t="s">
        <v>1193</v>
      </c>
      <c r="M19" s="62" t="s">
        <v>928</v>
      </c>
      <c r="N19" s="62" t="s">
        <v>928</v>
      </c>
      <c r="O19" s="61" t="s">
        <v>1193</v>
      </c>
      <c r="P19" s="61" t="s">
        <v>1193</v>
      </c>
      <c r="Q19" s="62" t="s">
        <v>928</v>
      </c>
    </row>
    <row r="20" spans="1:17" ht="16.5" customHeight="1">
      <c r="A20" s="3"/>
      <c r="B20" s="278" t="s">
        <v>1194</v>
      </c>
      <c r="C20" s="286"/>
      <c r="D20" s="61" t="s">
        <v>1195</v>
      </c>
      <c r="E20" s="61" t="s">
        <v>1195</v>
      </c>
      <c r="F20" s="69" t="s">
        <v>1188</v>
      </c>
      <c r="G20" s="69" t="s">
        <v>1188</v>
      </c>
      <c r="H20" s="69" t="s">
        <v>1188</v>
      </c>
      <c r="I20" s="61" t="s">
        <v>1195</v>
      </c>
      <c r="J20" s="61" t="s">
        <v>1195</v>
      </c>
      <c r="K20" s="291"/>
      <c r="L20" s="61" t="s">
        <v>1195</v>
      </c>
      <c r="M20" s="69" t="s">
        <v>1188</v>
      </c>
      <c r="N20" s="69" t="s">
        <v>1188</v>
      </c>
      <c r="O20" s="61" t="s">
        <v>1195</v>
      </c>
      <c r="P20" s="61" t="s">
        <v>1195</v>
      </c>
      <c r="Q20" s="69" t="s">
        <v>1188</v>
      </c>
    </row>
    <row r="21" spans="1:17" ht="16.5" customHeight="1">
      <c r="A21" s="3"/>
      <c r="B21" s="60" t="s">
        <v>1196</v>
      </c>
      <c r="C21" s="287" t="s">
        <v>1197</v>
      </c>
      <c r="D21" s="64"/>
      <c r="E21" s="64"/>
      <c r="F21" s="63" t="s">
        <v>1191</v>
      </c>
      <c r="G21" s="63" t="s">
        <v>1191</v>
      </c>
      <c r="H21" s="63" t="s">
        <v>1191</v>
      </c>
      <c r="I21" s="64"/>
      <c r="J21" s="64"/>
      <c r="K21" s="291" t="s">
        <v>1198</v>
      </c>
      <c r="L21" s="64"/>
      <c r="M21" s="63" t="s">
        <v>1191</v>
      </c>
      <c r="N21" s="63" t="s">
        <v>1191</v>
      </c>
      <c r="O21" s="64"/>
      <c r="P21" s="64"/>
      <c r="Q21" s="63" t="s">
        <v>1191</v>
      </c>
    </row>
    <row r="22" spans="1:17" ht="16.5" customHeight="1">
      <c r="A22" s="80"/>
      <c r="B22" s="277" t="s">
        <v>1187</v>
      </c>
      <c r="C22" s="123"/>
      <c r="D22" s="127"/>
      <c r="E22" s="127"/>
      <c r="F22" s="68" t="s">
        <v>1188</v>
      </c>
      <c r="G22" s="68" t="s">
        <v>1188</v>
      </c>
      <c r="H22" s="68" t="s">
        <v>1188</v>
      </c>
      <c r="I22" s="127"/>
      <c r="J22" s="127"/>
      <c r="K22" s="290"/>
      <c r="L22" s="127"/>
      <c r="M22" s="68" t="s">
        <v>1188</v>
      </c>
      <c r="N22" s="68" t="s">
        <v>1188</v>
      </c>
      <c r="O22" s="127"/>
      <c r="P22" s="127"/>
      <c r="Q22" s="68" t="s">
        <v>1188</v>
      </c>
    </row>
    <row r="23" spans="1:17" ht="16.5" customHeight="1">
      <c r="A23" s="3"/>
      <c r="B23" s="278" t="s">
        <v>1189</v>
      </c>
      <c r="C23" s="286"/>
      <c r="D23" s="61" t="s">
        <v>1190</v>
      </c>
      <c r="E23" s="61" t="s">
        <v>1190</v>
      </c>
      <c r="F23" s="63" t="s">
        <v>1191</v>
      </c>
      <c r="G23" s="63" t="s">
        <v>1191</v>
      </c>
      <c r="H23" s="63" t="s">
        <v>1191</v>
      </c>
      <c r="I23" s="61" t="s">
        <v>1190</v>
      </c>
      <c r="J23" s="61" t="s">
        <v>1190</v>
      </c>
      <c r="K23" s="291"/>
      <c r="L23" s="61" t="s">
        <v>1190</v>
      </c>
      <c r="M23" s="63" t="s">
        <v>1191</v>
      </c>
      <c r="N23" s="63" t="s">
        <v>1191</v>
      </c>
      <c r="O23" s="61" t="s">
        <v>1190</v>
      </c>
      <c r="P23" s="61" t="s">
        <v>1190</v>
      </c>
      <c r="Q23" s="63" t="s">
        <v>1191</v>
      </c>
    </row>
    <row r="24" spans="1:17" ht="16.5" customHeight="1">
      <c r="A24" s="3"/>
      <c r="B24" s="278" t="s">
        <v>1192</v>
      </c>
      <c r="C24" s="286"/>
      <c r="D24" s="61" t="s">
        <v>1193</v>
      </c>
      <c r="E24" s="61" t="s">
        <v>1193</v>
      </c>
      <c r="F24" s="62" t="s">
        <v>928</v>
      </c>
      <c r="G24" s="62" t="s">
        <v>928</v>
      </c>
      <c r="H24" s="62" t="s">
        <v>928</v>
      </c>
      <c r="I24" s="61" t="s">
        <v>1193</v>
      </c>
      <c r="J24" s="61" t="s">
        <v>1193</v>
      </c>
      <c r="K24" s="291"/>
      <c r="L24" s="61" t="s">
        <v>1193</v>
      </c>
      <c r="M24" s="62" t="s">
        <v>928</v>
      </c>
      <c r="N24" s="62" t="s">
        <v>928</v>
      </c>
      <c r="O24" s="61" t="s">
        <v>1193</v>
      </c>
      <c r="P24" s="61" t="s">
        <v>1193</v>
      </c>
      <c r="Q24" s="62" t="s">
        <v>928</v>
      </c>
    </row>
    <row r="25" spans="1:17" ht="16.5" customHeight="1">
      <c r="A25" s="3"/>
      <c r="B25" s="278" t="s">
        <v>1194</v>
      </c>
      <c r="C25" s="286"/>
      <c r="D25" s="61" t="s">
        <v>1195</v>
      </c>
      <c r="E25" s="61" t="s">
        <v>1195</v>
      </c>
      <c r="F25" s="69" t="s">
        <v>1188</v>
      </c>
      <c r="G25" s="69" t="s">
        <v>1188</v>
      </c>
      <c r="H25" s="69" t="s">
        <v>1188</v>
      </c>
      <c r="I25" s="61" t="s">
        <v>1195</v>
      </c>
      <c r="J25" s="61" t="s">
        <v>1195</v>
      </c>
      <c r="K25" s="291"/>
      <c r="L25" s="61" t="s">
        <v>1195</v>
      </c>
      <c r="M25" s="69" t="s">
        <v>1188</v>
      </c>
      <c r="N25" s="69" t="s">
        <v>1188</v>
      </c>
      <c r="O25" s="61" t="s">
        <v>1195</v>
      </c>
      <c r="P25" s="61" t="s">
        <v>1195</v>
      </c>
      <c r="Q25" s="69" t="s">
        <v>1188</v>
      </c>
    </row>
    <row r="26" spans="1:17" ht="16.5" customHeight="1">
      <c r="A26" s="3"/>
      <c r="B26" s="60" t="s">
        <v>1196</v>
      </c>
      <c r="C26" s="287" t="s">
        <v>1197</v>
      </c>
      <c r="D26" s="64"/>
      <c r="E26" s="64"/>
      <c r="F26" s="63" t="s">
        <v>1191</v>
      </c>
      <c r="G26" s="63" t="s">
        <v>1191</v>
      </c>
      <c r="H26" s="63" t="s">
        <v>1191</v>
      </c>
      <c r="I26" s="64"/>
      <c r="J26" s="64"/>
      <c r="K26" s="291" t="s">
        <v>1198</v>
      </c>
      <c r="L26" s="64"/>
      <c r="M26" s="63" t="s">
        <v>1191</v>
      </c>
      <c r="N26" s="63" t="s">
        <v>1191</v>
      </c>
      <c r="O26" s="64"/>
      <c r="P26" s="64"/>
      <c r="Q26" s="63" t="s">
        <v>1191</v>
      </c>
    </row>
    <row r="27" spans="1:17" ht="16.5" customHeight="1">
      <c r="A27" s="80"/>
      <c r="B27" s="277" t="s">
        <v>1187</v>
      </c>
      <c r="C27" s="123"/>
      <c r="D27" s="127"/>
      <c r="E27" s="127"/>
      <c r="F27" s="68" t="s">
        <v>1188</v>
      </c>
      <c r="G27" s="68" t="s">
        <v>1188</v>
      </c>
      <c r="H27" s="68" t="s">
        <v>1188</v>
      </c>
      <c r="I27" s="127"/>
      <c r="J27" s="127"/>
      <c r="K27" s="290"/>
      <c r="L27" s="127"/>
      <c r="M27" s="68" t="s">
        <v>1188</v>
      </c>
      <c r="N27" s="68" t="s">
        <v>1188</v>
      </c>
      <c r="O27" s="127"/>
      <c r="P27" s="127"/>
      <c r="Q27" s="68" t="s">
        <v>1188</v>
      </c>
    </row>
    <row r="28" spans="1:17" s="280" customFormat="1" ht="16.5" customHeight="1">
      <c r="A28" s="279"/>
      <c r="B28" s="278" t="s">
        <v>1189</v>
      </c>
      <c r="C28" s="288"/>
      <c r="D28" s="61" t="s">
        <v>1190</v>
      </c>
      <c r="E28" s="61" t="s">
        <v>1190</v>
      </c>
      <c r="F28" s="63" t="s">
        <v>1191</v>
      </c>
      <c r="G28" s="63" t="s">
        <v>1191</v>
      </c>
      <c r="H28" s="63" t="s">
        <v>1191</v>
      </c>
      <c r="I28" s="61" t="s">
        <v>1190</v>
      </c>
      <c r="J28" s="61" t="s">
        <v>1190</v>
      </c>
      <c r="K28" s="292"/>
      <c r="L28" s="61" t="s">
        <v>1190</v>
      </c>
      <c r="M28" s="63" t="s">
        <v>1191</v>
      </c>
      <c r="N28" s="63" t="s">
        <v>1191</v>
      </c>
      <c r="O28" s="61" t="s">
        <v>1190</v>
      </c>
      <c r="P28" s="61" t="s">
        <v>1190</v>
      </c>
      <c r="Q28" s="63" t="s">
        <v>1191</v>
      </c>
    </row>
    <row r="29" spans="1:17" s="280" customFormat="1" ht="16.5" customHeight="1">
      <c r="A29" s="279"/>
      <c r="B29" s="278" t="s">
        <v>1192</v>
      </c>
      <c r="C29" s="288"/>
      <c r="D29" s="61" t="s">
        <v>1193</v>
      </c>
      <c r="E29" s="61" t="s">
        <v>1193</v>
      </c>
      <c r="F29" s="62" t="s">
        <v>928</v>
      </c>
      <c r="G29" s="62" t="s">
        <v>928</v>
      </c>
      <c r="H29" s="62" t="s">
        <v>928</v>
      </c>
      <c r="I29" s="61" t="s">
        <v>1193</v>
      </c>
      <c r="J29" s="61" t="s">
        <v>1193</v>
      </c>
      <c r="K29" s="292"/>
      <c r="L29" s="61" t="s">
        <v>1193</v>
      </c>
      <c r="M29" s="62" t="s">
        <v>928</v>
      </c>
      <c r="N29" s="62" t="s">
        <v>928</v>
      </c>
      <c r="O29" s="61" t="s">
        <v>1193</v>
      </c>
      <c r="P29" s="61" t="s">
        <v>1193</v>
      </c>
      <c r="Q29" s="62" t="s">
        <v>928</v>
      </c>
    </row>
    <row r="30" spans="1:17" ht="16.5" customHeight="1">
      <c r="A30" s="3"/>
      <c r="B30" s="278" t="s">
        <v>1194</v>
      </c>
      <c r="C30" s="286"/>
      <c r="D30" s="61" t="s">
        <v>1195</v>
      </c>
      <c r="E30" s="61" t="s">
        <v>1195</v>
      </c>
      <c r="F30" s="69" t="s">
        <v>1188</v>
      </c>
      <c r="G30" s="69" t="s">
        <v>1188</v>
      </c>
      <c r="H30" s="69" t="s">
        <v>1188</v>
      </c>
      <c r="I30" s="61" t="s">
        <v>1195</v>
      </c>
      <c r="J30" s="61" t="s">
        <v>1195</v>
      </c>
      <c r="K30" s="291"/>
      <c r="L30" s="61" t="s">
        <v>1195</v>
      </c>
      <c r="M30" s="69" t="s">
        <v>1188</v>
      </c>
      <c r="N30" s="69" t="s">
        <v>1188</v>
      </c>
      <c r="O30" s="61" t="s">
        <v>1195</v>
      </c>
      <c r="P30" s="61" t="s">
        <v>1195</v>
      </c>
      <c r="Q30" s="69" t="s">
        <v>1188</v>
      </c>
    </row>
    <row r="31" spans="1:17" ht="16.5" customHeight="1">
      <c r="A31" s="82"/>
      <c r="B31" s="60" t="s">
        <v>1196</v>
      </c>
      <c r="C31" s="287" t="s">
        <v>1197</v>
      </c>
      <c r="D31" s="59"/>
      <c r="E31" s="59"/>
      <c r="F31" s="63" t="s">
        <v>1191</v>
      </c>
      <c r="G31" s="63" t="s">
        <v>1191</v>
      </c>
      <c r="H31" s="63" t="s">
        <v>1191</v>
      </c>
      <c r="I31" s="59"/>
      <c r="J31" s="59"/>
      <c r="K31" s="291" t="s">
        <v>1198</v>
      </c>
      <c r="L31" s="281"/>
      <c r="M31" s="63" t="s">
        <v>1191</v>
      </c>
      <c r="N31" s="63" t="s">
        <v>1191</v>
      </c>
      <c r="O31" s="59"/>
      <c r="P31" s="59"/>
      <c r="Q31" s="63" t="s">
        <v>1191</v>
      </c>
    </row>
    <row r="32" spans="1:17" ht="16.5" customHeight="1">
      <c r="A32" s="80"/>
      <c r="B32" s="277" t="s">
        <v>1187</v>
      </c>
      <c r="C32" s="123"/>
      <c r="D32" s="127"/>
      <c r="E32" s="127"/>
      <c r="F32" s="68" t="s">
        <v>1188</v>
      </c>
      <c r="G32" s="68" t="s">
        <v>1188</v>
      </c>
      <c r="H32" s="68" t="s">
        <v>1188</v>
      </c>
      <c r="I32" s="127"/>
      <c r="J32" s="127"/>
      <c r="K32" s="290"/>
      <c r="L32" s="127"/>
      <c r="M32" s="68" t="s">
        <v>1188</v>
      </c>
      <c r="N32" s="68" t="s">
        <v>1188</v>
      </c>
      <c r="O32" s="127"/>
      <c r="P32" s="127"/>
      <c r="Q32" s="68" t="s">
        <v>1188</v>
      </c>
    </row>
    <row r="33" spans="1:17" s="280" customFormat="1" ht="16.5" customHeight="1">
      <c r="A33" s="279"/>
      <c r="B33" s="278" t="s">
        <v>1189</v>
      </c>
      <c r="C33" s="288"/>
      <c r="D33" s="61" t="s">
        <v>1190</v>
      </c>
      <c r="E33" s="61" t="s">
        <v>1190</v>
      </c>
      <c r="F33" s="63" t="s">
        <v>1191</v>
      </c>
      <c r="G33" s="63" t="s">
        <v>1191</v>
      </c>
      <c r="H33" s="63" t="s">
        <v>1191</v>
      </c>
      <c r="I33" s="61" t="s">
        <v>1190</v>
      </c>
      <c r="J33" s="61" t="s">
        <v>1190</v>
      </c>
      <c r="K33" s="292"/>
      <c r="L33" s="61" t="s">
        <v>1190</v>
      </c>
      <c r="M33" s="63" t="s">
        <v>1191</v>
      </c>
      <c r="N33" s="63" t="s">
        <v>1191</v>
      </c>
      <c r="O33" s="61" t="s">
        <v>1190</v>
      </c>
      <c r="P33" s="61" t="s">
        <v>1190</v>
      </c>
      <c r="Q33" s="63" t="s">
        <v>1191</v>
      </c>
    </row>
    <row r="34" spans="1:17" s="280" customFormat="1" ht="16.5" customHeight="1">
      <c r="A34" s="279"/>
      <c r="B34" s="278" t="s">
        <v>1192</v>
      </c>
      <c r="C34" s="288"/>
      <c r="D34" s="61" t="s">
        <v>1193</v>
      </c>
      <c r="E34" s="61" t="s">
        <v>1193</v>
      </c>
      <c r="F34" s="62" t="s">
        <v>928</v>
      </c>
      <c r="G34" s="62" t="s">
        <v>928</v>
      </c>
      <c r="H34" s="62" t="s">
        <v>928</v>
      </c>
      <c r="I34" s="61" t="s">
        <v>1193</v>
      </c>
      <c r="J34" s="61" t="s">
        <v>1193</v>
      </c>
      <c r="K34" s="292"/>
      <c r="L34" s="61" t="s">
        <v>1193</v>
      </c>
      <c r="M34" s="62" t="s">
        <v>928</v>
      </c>
      <c r="N34" s="62" t="s">
        <v>928</v>
      </c>
      <c r="O34" s="61" t="s">
        <v>1193</v>
      </c>
      <c r="P34" s="61" t="s">
        <v>1193</v>
      </c>
      <c r="Q34" s="62" t="s">
        <v>928</v>
      </c>
    </row>
    <row r="35" spans="1:17" ht="16.5" customHeight="1">
      <c r="A35" s="3"/>
      <c r="B35" s="278" t="s">
        <v>1194</v>
      </c>
      <c r="C35" s="286"/>
      <c r="D35" s="61" t="s">
        <v>1195</v>
      </c>
      <c r="E35" s="61" t="s">
        <v>1195</v>
      </c>
      <c r="F35" s="69" t="s">
        <v>1188</v>
      </c>
      <c r="G35" s="69" t="s">
        <v>1188</v>
      </c>
      <c r="H35" s="69" t="s">
        <v>1188</v>
      </c>
      <c r="I35" s="61" t="s">
        <v>1195</v>
      </c>
      <c r="J35" s="61" t="s">
        <v>1195</v>
      </c>
      <c r="K35" s="291"/>
      <c r="L35" s="61" t="s">
        <v>1195</v>
      </c>
      <c r="M35" s="69" t="s">
        <v>1188</v>
      </c>
      <c r="N35" s="69" t="s">
        <v>1188</v>
      </c>
      <c r="O35" s="61" t="s">
        <v>1195</v>
      </c>
      <c r="P35" s="61" t="s">
        <v>1195</v>
      </c>
      <c r="Q35" s="69" t="s">
        <v>1188</v>
      </c>
    </row>
    <row r="36" spans="1:17" ht="16.5" customHeight="1">
      <c r="A36" s="82"/>
      <c r="B36" s="60" t="s">
        <v>1196</v>
      </c>
      <c r="C36" s="289" t="s">
        <v>1197</v>
      </c>
      <c r="D36" s="59"/>
      <c r="E36" s="59"/>
      <c r="F36" s="58" t="s">
        <v>1191</v>
      </c>
      <c r="G36" s="58" t="s">
        <v>1191</v>
      </c>
      <c r="H36" s="58" t="s">
        <v>1191</v>
      </c>
      <c r="I36" s="59"/>
      <c r="J36" s="59"/>
      <c r="K36" s="293" t="s">
        <v>1198</v>
      </c>
      <c r="L36" s="281"/>
      <c r="M36" s="58" t="s">
        <v>1191</v>
      </c>
      <c r="N36" s="58" t="s">
        <v>1191</v>
      </c>
      <c r="O36" s="59"/>
      <c r="P36" s="59"/>
      <c r="Q36" s="58" t="s">
        <v>1191</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X105"/>
  <sheetViews>
    <sheetView view="pageBreakPreview" zoomScaleNormal="100" zoomScaleSheetLayoutView="100" workbookViewId="0">
      <selection activeCell="A8" sqref="A8:X9"/>
    </sheetView>
  </sheetViews>
  <sheetFormatPr defaultColWidth="9" defaultRowHeight="17.25" customHeight="1"/>
  <cols>
    <col min="1" max="1" width="3.88671875" style="310" customWidth="1"/>
    <col min="2" max="26" width="3.6640625" style="310" customWidth="1"/>
    <col min="27" max="16384" width="9" style="310"/>
  </cols>
  <sheetData>
    <row r="1" spans="2:50" ht="17.25" customHeight="1">
      <c r="B1" s="310" t="s">
        <v>1199</v>
      </c>
      <c r="AA1" s="142" t="s">
        <v>187</v>
      </c>
      <c r="AB1" s="1"/>
    </row>
    <row r="2" spans="2:50" ht="17.25" customHeight="1">
      <c r="B2" s="311"/>
      <c r="C2" s="311"/>
      <c r="D2" s="311"/>
      <c r="E2" s="311"/>
      <c r="F2" s="311"/>
      <c r="G2" s="311"/>
      <c r="H2" s="311"/>
      <c r="I2" s="311"/>
      <c r="J2" s="311"/>
      <c r="K2" s="311"/>
      <c r="L2" s="311"/>
      <c r="M2" s="311"/>
      <c r="N2" s="311"/>
      <c r="O2" s="311"/>
      <c r="P2" s="311"/>
      <c r="Q2" s="311"/>
      <c r="R2" s="312"/>
      <c r="S2" s="1490" t="s">
        <v>1200</v>
      </c>
      <c r="T2" s="1490"/>
      <c r="U2" s="1490"/>
      <c r="V2" s="1490"/>
      <c r="W2" s="1490"/>
      <c r="X2" s="1490"/>
    </row>
    <row r="3" spans="2:50" ht="17.25" customHeight="1">
      <c r="U3" s="313"/>
      <c r="V3" s="314"/>
      <c r="W3" s="314"/>
      <c r="X3" s="314"/>
      <c r="Y3" s="314"/>
      <c r="Z3" s="314"/>
    </row>
    <row r="4" spans="2:50" ht="17.25" customHeight="1">
      <c r="B4" s="310" t="s">
        <v>504</v>
      </c>
    </row>
    <row r="6" spans="2:50" ht="17.25" customHeight="1">
      <c r="L6" s="1500" t="s">
        <v>429</v>
      </c>
      <c r="M6" s="1500"/>
      <c r="N6" s="1500"/>
      <c r="O6" s="1500"/>
      <c r="P6" s="1500"/>
      <c r="Q6" s="1499"/>
      <c r="R6" s="1499"/>
      <c r="S6" s="1499"/>
      <c r="T6" s="1499"/>
      <c r="U6" s="1499"/>
      <c r="V6" s="1499"/>
      <c r="W6" s="1499"/>
      <c r="X6" s="1499"/>
      <c r="Y6" s="1499"/>
      <c r="Z6" s="1499"/>
    </row>
    <row r="7" spans="2:50" ht="17.25" customHeight="1">
      <c r="L7" s="1501" t="s">
        <v>318</v>
      </c>
      <c r="M7" s="1501"/>
      <c r="N7" s="1501"/>
      <c r="O7" s="1501"/>
      <c r="P7" s="1501"/>
      <c r="Q7" s="1499"/>
      <c r="R7" s="1499"/>
      <c r="S7" s="1499"/>
      <c r="T7" s="1499"/>
      <c r="U7" s="1499"/>
      <c r="V7" s="1499"/>
      <c r="W7" s="1499"/>
      <c r="X7" s="1499"/>
      <c r="Y7" s="1499"/>
      <c r="Z7" s="1499"/>
    </row>
    <row r="8" spans="2:50" ht="17.25" customHeight="1">
      <c r="L8" s="1498" t="s">
        <v>165</v>
      </c>
      <c r="M8" s="1498"/>
      <c r="N8" s="1498"/>
      <c r="O8" s="1498"/>
      <c r="P8" s="1498"/>
      <c r="Q8" s="1499"/>
      <c r="R8" s="1499"/>
      <c r="S8" s="1499"/>
      <c r="T8" s="1499"/>
      <c r="U8" s="1499"/>
      <c r="V8" s="1499"/>
      <c r="W8" s="1499"/>
      <c r="X8" s="1499"/>
      <c r="Y8" s="1499"/>
      <c r="Z8" s="1499"/>
    </row>
    <row r="9" spans="2:50" ht="17.25" customHeight="1">
      <c r="L9" s="1501" t="s">
        <v>318</v>
      </c>
      <c r="M9" s="1501"/>
      <c r="N9" s="1501"/>
      <c r="O9" s="1501"/>
      <c r="P9" s="1501"/>
      <c r="Q9" s="1499"/>
      <c r="R9" s="1499"/>
      <c r="S9" s="1499"/>
      <c r="T9" s="1499"/>
      <c r="U9" s="1499"/>
      <c r="V9" s="1499"/>
      <c r="W9" s="1499"/>
      <c r="X9" s="1499"/>
      <c r="Y9" s="1499"/>
      <c r="Z9" s="1499"/>
    </row>
    <row r="10" spans="2:50" ht="17.25" customHeight="1">
      <c r="L10" s="1498" t="s">
        <v>1201</v>
      </c>
      <c r="M10" s="1498"/>
      <c r="N10" s="1498"/>
      <c r="O10" s="1498"/>
      <c r="P10" s="1498"/>
      <c r="Q10" s="1503"/>
      <c r="R10" s="1503"/>
      <c r="S10" s="1503"/>
      <c r="T10" s="1503"/>
      <c r="U10" s="1503"/>
      <c r="V10" s="1503"/>
      <c r="W10" s="1503"/>
      <c r="X10" s="1503"/>
      <c r="Y10" s="1503"/>
      <c r="Z10" s="1503"/>
    </row>
    <row r="11" spans="2:50" ht="17.25" customHeight="1">
      <c r="L11" s="1498" t="s">
        <v>327</v>
      </c>
      <c r="M11" s="1498"/>
      <c r="N11" s="1498"/>
      <c r="O11" s="1498"/>
      <c r="P11" s="1498"/>
      <c r="Q11" s="1502" t="s">
        <v>1202</v>
      </c>
      <c r="R11" s="1502"/>
      <c r="S11" s="1502"/>
      <c r="T11" s="1502"/>
      <c r="U11" s="1502"/>
      <c r="V11" s="1502"/>
      <c r="W11" s="1502"/>
      <c r="X11" s="1502"/>
      <c r="Y11" s="1502"/>
      <c r="Z11" s="1502"/>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row>
    <row r="12" spans="2:50" ht="17.25" customHeight="1">
      <c r="L12" s="574"/>
      <c r="M12" s="574"/>
      <c r="N12" s="574"/>
      <c r="O12" s="574"/>
      <c r="P12" s="574"/>
      <c r="Q12" s="574"/>
      <c r="R12" s="574"/>
      <c r="S12" s="574"/>
      <c r="T12" s="574"/>
      <c r="U12" s="574"/>
      <c r="V12" s="574"/>
      <c r="W12" s="574"/>
      <c r="X12" s="574"/>
      <c r="Y12" s="574"/>
      <c r="Z12" s="574"/>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row>
    <row r="13" spans="2:50" ht="17.25" customHeight="1">
      <c r="X13" s="315" t="s">
        <v>1203</v>
      </c>
      <c r="Y13" s="316"/>
      <c r="Z13" s="316"/>
    </row>
    <row r="14" spans="2:50" ht="17.25" customHeight="1">
      <c r="X14" s="315"/>
      <c r="Y14" s="316"/>
      <c r="Z14" s="316"/>
    </row>
    <row r="15" spans="2:50" ht="17.25" customHeight="1">
      <c r="S15" s="317" t="s">
        <v>1204</v>
      </c>
      <c r="T15" s="317"/>
    </row>
    <row r="16" spans="2:50" ht="17.25" customHeight="1">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4"/>
    </row>
    <row r="17" spans="2:26" ht="17.25" customHeight="1">
      <c r="B17" s="1495" t="s">
        <v>1205</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row>
    <row r="19" spans="2:26" ht="17.25" customHeight="1">
      <c r="B19" s="310" t="s">
        <v>1206</v>
      </c>
    </row>
    <row r="20" spans="2:26" ht="17.25" customHeight="1">
      <c r="B20" s="310" t="s">
        <v>1207</v>
      </c>
    </row>
    <row r="21" spans="2:26" ht="17.25" customHeight="1">
      <c r="B21" s="310" t="s">
        <v>1208</v>
      </c>
    </row>
    <row r="23" spans="2:26" ht="17.25" customHeight="1">
      <c r="C23" s="573" t="s">
        <v>1209</v>
      </c>
      <c r="D23" s="573"/>
      <c r="E23" s="573"/>
      <c r="F23" s="1496" t="str">
        <f>IF(基本情報!$C$1="","",基本情報!$C$1)</f>
        <v/>
      </c>
      <c r="G23" s="1496"/>
      <c r="H23" s="1496"/>
      <c r="I23" s="1496"/>
      <c r="J23" s="1496"/>
      <c r="K23" s="1496"/>
      <c r="L23" s="1496"/>
      <c r="M23" s="1496"/>
      <c r="N23" s="1496"/>
      <c r="O23" s="1496"/>
      <c r="P23" s="1496"/>
      <c r="Q23" s="1496"/>
      <c r="R23" s="1496"/>
      <c r="S23" s="1496"/>
      <c r="T23" s="1496"/>
      <c r="U23" s="1496"/>
      <c r="V23" s="1496"/>
      <c r="W23" s="1496"/>
    </row>
    <row r="24" spans="2:26" ht="17.25" customHeight="1">
      <c r="C24" s="571" t="s">
        <v>1210</v>
      </c>
      <c r="D24" s="571"/>
      <c r="E24" s="571"/>
      <c r="F24" s="571"/>
      <c r="G24" s="573"/>
      <c r="H24" s="573"/>
      <c r="I24" s="575"/>
      <c r="J24" s="575"/>
      <c r="K24" s="575"/>
      <c r="L24" s="1492" t="str">
        <f>IF(基本情報!$C$4="","",基本情報!$C$4)</f>
        <v/>
      </c>
      <c r="M24" s="1492"/>
      <c r="N24" s="1492"/>
      <c r="O24" s="1492"/>
      <c r="P24" s="1492"/>
      <c r="Q24" s="1492"/>
      <c r="R24" s="1492"/>
      <c r="S24" s="1492"/>
      <c r="T24" s="1492"/>
      <c r="U24" s="1492"/>
      <c r="V24" s="1492"/>
      <c r="W24" s="1492"/>
    </row>
    <row r="25" spans="2:26" ht="17.25" customHeight="1">
      <c r="C25" s="571" t="s">
        <v>1211</v>
      </c>
      <c r="D25" s="571"/>
      <c r="E25" s="571"/>
      <c r="F25" s="571"/>
      <c r="G25" s="575"/>
      <c r="H25" s="1491"/>
      <c r="I25" s="1491"/>
      <c r="J25" s="1491"/>
      <c r="K25" s="1491"/>
      <c r="L25" s="1491"/>
      <c r="M25" s="1491"/>
      <c r="N25" s="1491"/>
      <c r="O25" s="1491"/>
      <c r="P25" s="1491"/>
      <c r="Q25" s="1491"/>
      <c r="R25" s="1491"/>
      <c r="S25" s="1491"/>
      <c r="T25" s="1491"/>
      <c r="U25" s="1491"/>
      <c r="V25" s="1491"/>
      <c r="W25" s="1491"/>
    </row>
    <row r="27" spans="2:26" ht="17.25" customHeight="1">
      <c r="B27" s="310" t="s">
        <v>1212</v>
      </c>
    </row>
    <row r="28" spans="2:26" ht="17.25" customHeight="1">
      <c r="B28" s="310" t="s">
        <v>1213</v>
      </c>
    </row>
    <row r="29" spans="2:26" ht="17.25" customHeight="1">
      <c r="B29" s="310" t="s">
        <v>1214</v>
      </c>
    </row>
    <row r="30" spans="2:26" ht="17.25" customHeight="1">
      <c r="B30" s="310" t="s">
        <v>1215</v>
      </c>
    </row>
    <row r="31" spans="2:26" ht="17.25" customHeight="1">
      <c r="B31" s="310" t="s">
        <v>1216</v>
      </c>
    </row>
    <row r="32" spans="2:26" ht="17.25" customHeight="1">
      <c r="B32" s="310" t="s">
        <v>1217</v>
      </c>
    </row>
    <row r="33" spans="2:2" ht="17.25" customHeight="1">
      <c r="B33" s="310" t="s">
        <v>1218</v>
      </c>
    </row>
    <row r="34" spans="2:2" ht="17.25" customHeight="1">
      <c r="B34" s="310" t="s">
        <v>1219</v>
      </c>
    </row>
    <row r="35" spans="2:2" ht="17.25" customHeight="1">
      <c r="B35" s="310" t="s">
        <v>1220</v>
      </c>
    </row>
    <row r="36" spans="2:2" ht="17.25" customHeight="1">
      <c r="B36" s="310" t="s">
        <v>1221</v>
      </c>
    </row>
    <row r="37" spans="2:2" ht="17.25" customHeight="1">
      <c r="B37" s="310" t="s">
        <v>1222</v>
      </c>
    </row>
    <row r="38" spans="2:2" ht="17.25" customHeight="1">
      <c r="B38" s="310" t="s">
        <v>1223</v>
      </c>
    </row>
    <row r="39" spans="2:2" ht="17.25" customHeight="1">
      <c r="B39" s="310" t="s">
        <v>1224</v>
      </c>
    </row>
    <row r="40" spans="2:2" ht="17.25" customHeight="1">
      <c r="B40" s="310" t="s">
        <v>1225</v>
      </c>
    </row>
    <row r="41" spans="2:2" ht="17.25" customHeight="1">
      <c r="B41" s="310" t="s">
        <v>1226</v>
      </c>
    </row>
    <row r="42" spans="2:2" ht="17.25" customHeight="1">
      <c r="B42" s="310" t="s">
        <v>1227</v>
      </c>
    </row>
    <row r="43" spans="2:2" ht="17.25" customHeight="1">
      <c r="B43" s="310" t="s">
        <v>1228</v>
      </c>
    </row>
    <row r="44" spans="2:2" ht="17.25" customHeight="1">
      <c r="B44" s="310" t="s">
        <v>1229</v>
      </c>
    </row>
    <row r="45" spans="2:2" ht="17.25" customHeight="1">
      <c r="B45" s="310" t="s">
        <v>1230</v>
      </c>
    </row>
    <row r="46" spans="2:2" ht="17.25" customHeight="1">
      <c r="B46" s="310" t="s">
        <v>1231</v>
      </c>
    </row>
    <row r="47" spans="2:2" ht="17.25" customHeight="1">
      <c r="B47" s="310" t="s">
        <v>1232</v>
      </c>
    </row>
    <row r="49" spans="1:27" ht="16.5" customHeight="1">
      <c r="A49" s="1497" t="s">
        <v>1233</v>
      </c>
      <c r="B49" s="1497"/>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576"/>
    </row>
    <row r="50" spans="1:27" ht="21" customHeight="1">
      <c r="A50" s="577" t="s">
        <v>1234</v>
      </c>
      <c r="O50" s="578"/>
    </row>
    <row r="74" spans="1:1" ht="35.25" customHeight="1">
      <c r="A74" s="310" t="s">
        <v>1235</v>
      </c>
    </row>
    <row r="92" spans="15:15" ht="17.25" customHeight="1">
      <c r="O92" s="578"/>
    </row>
    <row r="97" s="310" customFormat="1" ht="17.25" customHeight="1"/>
    <row r="98" s="310" customFormat="1" ht="17.25" customHeight="1"/>
    <row r="99" s="310" customFormat="1" ht="17.25" customHeight="1"/>
    <row r="100" s="310" customFormat="1" ht="17.25" customHeight="1"/>
    <row r="101" s="310" customFormat="1" ht="17.25" customHeight="1"/>
    <row r="102" s="310" customFormat="1" ht="17.25" customHeight="1"/>
    <row r="103" s="310" customFormat="1" ht="17.25" customHeight="1"/>
    <row r="104" s="310" customFormat="1" ht="17.25" customHeight="1"/>
    <row r="105" s="310" customFormat="1" ht="17.25" customHeight="1"/>
  </sheetData>
  <mergeCells count="20">
    <mergeCell ref="A49:Z49"/>
    <mergeCell ref="L8:P8"/>
    <mergeCell ref="Q8:Z8"/>
    <mergeCell ref="L6:P6"/>
    <mergeCell ref="Q6:Z6"/>
    <mergeCell ref="L7:P7"/>
    <mergeCell ref="Q7:Z7"/>
    <mergeCell ref="L9:P9"/>
    <mergeCell ref="Q9:Z9"/>
    <mergeCell ref="L10:P10"/>
    <mergeCell ref="L11:P11"/>
    <mergeCell ref="Q11:Z11"/>
    <mergeCell ref="Q10:Z10"/>
    <mergeCell ref="S2:X2"/>
    <mergeCell ref="H25:W25"/>
    <mergeCell ref="L24:W24"/>
    <mergeCell ref="AB11:AX11"/>
    <mergeCell ref="AA16:AV16"/>
    <mergeCell ref="B17:Z17"/>
    <mergeCell ref="F23:W23"/>
  </mergeCells>
  <phoneticPr fontId="4"/>
  <hyperlinks>
    <hyperlink ref="AA1" location="目次!A1" display="目次" xr:uid="{00000000-0004-0000-3E00-000000000000}"/>
  </hyperlinks>
  <printOptions horizontalCentered="1"/>
  <pageMargins left="0.70866141732283472" right="0.51181102362204722" top="0.74803149606299213" bottom="0.55118110236220474" header="0.31496062992125984" footer="0.31496062992125984"/>
  <pageSetup paperSize="9" scale="96" fitToHeight="0" orientation="portrait" blackAndWhite="1" r:id="rId1"/>
  <headerFooter alignWithMargins="0"/>
  <rowBreaks count="1" manualBreakCount="1">
    <brk id="48" max="25"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election activeCell="A8" sqref="A8:X9"/>
    </sheetView>
  </sheetViews>
  <sheetFormatPr defaultColWidth="9" defaultRowHeight="17.25" customHeight="1"/>
  <cols>
    <col min="1" max="24" width="3.6640625" style="318" customWidth="1"/>
    <col min="25" max="16384" width="9" style="318"/>
  </cols>
  <sheetData>
    <row r="1" spans="1:28" ht="17.25" customHeight="1">
      <c r="A1" s="318" t="s">
        <v>1236</v>
      </c>
      <c r="X1" s="319"/>
      <c r="Y1" s="142" t="s">
        <v>187</v>
      </c>
      <c r="Z1" s="1"/>
    </row>
    <row r="2" spans="1:28" ht="17.25" customHeight="1">
      <c r="W2" s="319"/>
      <c r="X2" s="18"/>
    </row>
    <row r="3" spans="1:28" ht="17.25" customHeight="1">
      <c r="A3" s="311"/>
      <c r="B3" s="311"/>
      <c r="C3" s="311"/>
      <c r="D3" s="311"/>
      <c r="E3" s="311"/>
      <c r="F3" s="311"/>
      <c r="G3" s="311"/>
      <c r="H3" s="311"/>
      <c r="I3" s="311"/>
      <c r="J3" s="311"/>
      <c r="K3" s="311"/>
      <c r="L3" s="311"/>
      <c r="M3" s="311"/>
      <c r="N3" s="311"/>
      <c r="O3" s="312"/>
      <c r="P3" s="312"/>
      <c r="Q3" s="311"/>
      <c r="R3" s="311"/>
      <c r="S3" s="1560" t="s">
        <v>175</v>
      </c>
      <c r="T3" s="1560"/>
      <c r="U3" s="1560"/>
      <c r="V3" s="1560"/>
      <c r="W3" s="1560"/>
      <c r="X3" s="1560"/>
    </row>
    <row r="4" spans="1:28" ht="17.25" customHeight="1">
      <c r="A4" s="1561" t="s">
        <v>1237</v>
      </c>
      <c r="B4" s="1561"/>
      <c r="C4" s="1561"/>
      <c r="D4" s="1561"/>
      <c r="E4" s="1561"/>
      <c r="F4" s="1561"/>
      <c r="G4" s="1561"/>
      <c r="H4" s="1561"/>
      <c r="I4" s="1561"/>
      <c r="J4" s="1561"/>
      <c r="K4" s="1561"/>
      <c r="L4" s="1561"/>
      <c r="M4" s="1561"/>
      <c r="N4" s="1561"/>
      <c r="O4" s="1561"/>
      <c r="P4" s="1561"/>
      <c r="Q4" s="1561"/>
      <c r="R4" s="1561"/>
      <c r="S4" s="1561"/>
      <c r="T4" s="1561"/>
      <c r="U4" s="1561"/>
      <c r="V4" s="1561"/>
      <c r="W4" s="1561"/>
      <c r="X4" s="1561"/>
    </row>
    <row r="5" spans="1:28" ht="17.25" customHeight="1">
      <c r="A5" s="1"/>
      <c r="B5" s="1"/>
      <c r="C5" s="1"/>
      <c r="D5" s="1"/>
      <c r="E5" s="1"/>
      <c r="F5" s="1"/>
      <c r="G5" s="1"/>
      <c r="H5" s="1"/>
      <c r="I5" s="1"/>
      <c r="J5" s="615" t="s">
        <v>429</v>
      </c>
      <c r="K5" s="615"/>
      <c r="L5" s="615"/>
      <c r="M5" s="615"/>
      <c r="N5" s="615"/>
      <c r="O5" s="616" t="str">
        <f>IF(基本情報!$C$3="","",基本情報!$C$3)</f>
        <v/>
      </c>
      <c r="P5" s="616"/>
      <c r="Q5" s="616"/>
      <c r="R5" s="616"/>
      <c r="S5" s="616"/>
      <c r="T5" s="616"/>
      <c r="U5" s="616"/>
      <c r="V5" s="616"/>
      <c r="W5" s="616"/>
      <c r="X5" s="616"/>
    </row>
    <row r="6" spans="1:28" ht="17.25" customHeight="1">
      <c r="A6" s="1"/>
      <c r="B6" s="1"/>
      <c r="C6" s="1"/>
      <c r="D6" s="1"/>
      <c r="E6" s="1"/>
      <c r="F6" s="1"/>
      <c r="G6" s="1"/>
      <c r="H6" s="1"/>
      <c r="I6" s="1"/>
      <c r="J6" s="615" t="s">
        <v>165</v>
      </c>
      <c r="K6" s="615"/>
      <c r="L6" s="615"/>
      <c r="M6" s="615"/>
      <c r="N6" s="615"/>
      <c r="O6" s="616" t="str">
        <f>IF(基本情報!$C$4="","",基本情報!$C$4)</f>
        <v/>
      </c>
      <c r="P6" s="616"/>
      <c r="Q6" s="616"/>
      <c r="R6" s="616"/>
      <c r="S6" s="616"/>
      <c r="T6" s="616"/>
      <c r="U6" s="616"/>
      <c r="V6" s="616"/>
      <c r="W6" s="616"/>
      <c r="X6" s="616"/>
    </row>
    <row r="7" spans="1:28" ht="17.25" customHeight="1">
      <c r="A7" s="1"/>
      <c r="B7" s="1"/>
      <c r="C7" s="1"/>
      <c r="D7" s="1"/>
      <c r="E7" s="1"/>
      <c r="F7" s="1"/>
      <c r="G7" s="1"/>
      <c r="H7" s="1"/>
      <c r="I7" s="1"/>
      <c r="J7" s="615" t="s">
        <v>1238</v>
      </c>
      <c r="K7" s="615"/>
      <c r="L7" s="615"/>
      <c r="M7" s="615"/>
      <c r="N7" s="615"/>
      <c r="O7" s="616" t="str">
        <f>IF(基本情報!$C$5="","",基本情報!$C$5)</f>
        <v/>
      </c>
      <c r="P7" s="616"/>
      <c r="Q7" s="616"/>
      <c r="R7" s="616"/>
      <c r="S7" s="616"/>
      <c r="T7" s="616"/>
      <c r="U7" s="616"/>
      <c r="V7" s="616"/>
      <c r="W7" s="616"/>
      <c r="X7" s="616"/>
      <c r="AB7" s="320"/>
    </row>
    <row r="8" spans="1:28" ht="17.25" customHeight="1">
      <c r="J8" s="615" t="s">
        <v>1239</v>
      </c>
      <c r="K8" s="615"/>
      <c r="L8" s="615"/>
      <c r="M8" s="615"/>
      <c r="N8" s="615"/>
      <c r="O8" s="1562"/>
      <c r="P8" s="1562"/>
      <c r="Q8" s="1562"/>
      <c r="R8" s="1562"/>
      <c r="S8" s="1562"/>
      <c r="T8" s="1562"/>
      <c r="U8" s="1562"/>
      <c r="V8" s="1562"/>
      <c r="W8" s="1562"/>
      <c r="X8" s="1562"/>
    </row>
    <row r="10" spans="1:28" ht="17.25" customHeight="1">
      <c r="A10" s="1556" t="s">
        <v>1240</v>
      </c>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row>
    <row r="11" spans="1:28" ht="17.25" customHeight="1">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row>
    <row r="13" spans="1:28" ht="17.25" customHeight="1">
      <c r="A13" s="318" t="s">
        <v>1241</v>
      </c>
    </row>
    <row r="14" spans="1:28" ht="17.25" customHeight="1">
      <c r="A14" s="1504" t="s">
        <v>1242</v>
      </c>
      <c r="B14" s="1505"/>
      <c r="C14" s="1505"/>
      <c r="D14" s="1505"/>
      <c r="E14" s="1505"/>
      <c r="F14" s="1506"/>
      <c r="G14" s="1557" t="str">
        <f>IF(基本情報!$C$1="","",基本情報!$C$1)</f>
        <v/>
      </c>
      <c r="H14" s="1558"/>
      <c r="I14" s="1558"/>
      <c r="J14" s="1558"/>
      <c r="K14" s="1558"/>
      <c r="L14" s="1558"/>
      <c r="M14" s="1558"/>
      <c r="N14" s="1558"/>
      <c r="O14" s="1558"/>
      <c r="P14" s="1558"/>
      <c r="Q14" s="1558"/>
      <c r="R14" s="1558"/>
      <c r="S14" s="1558"/>
      <c r="T14" s="1558"/>
      <c r="U14" s="1558"/>
      <c r="V14" s="1558"/>
      <c r="W14" s="1558"/>
      <c r="X14" s="1559"/>
    </row>
    <row r="15" spans="1:28" ht="17.25" customHeight="1">
      <c r="A15" s="1504" t="s">
        <v>1243</v>
      </c>
      <c r="B15" s="1505"/>
      <c r="C15" s="1505"/>
      <c r="D15" s="1505"/>
      <c r="E15" s="1505"/>
      <c r="F15" s="1506"/>
      <c r="G15" s="1548" t="str">
        <f>IF(基本情報!$C$2="","",基本情報!$C$2)</f>
        <v/>
      </c>
      <c r="H15" s="1549"/>
      <c r="I15" s="1549"/>
      <c r="J15" s="1549"/>
      <c r="K15" s="1549"/>
      <c r="L15" s="1549"/>
      <c r="M15" s="1549"/>
      <c r="N15" s="1549"/>
      <c r="O15" s="1549"/>
      <c r="P15" s="1549"/>
      <c r="Q15" s="1549"/>
      <c r="R15" s="1549"/>
      <c r="S15" s="1549"/>
      <c r="T15" s="1549"/>
      <c r="U15" s="1549"/>
      <c r="V15" s="1549"/>
      <c r="W15" s="1549"/>
      <c r="X15" s="1550"/>
    </row>
    <row r="16" spans="1:28" ht="17.25" customHeight="1">
      <c r="A16" s="1504" t="s">
        <v>1244</v>
      </c>
      <c r="B16" s="1505"/>
      <c r="C16" s="1505"/>
      <c r="D16" s="1505"/>
      <c r="E16" s="1505"/>
      <c r="F16" s="1506"/>
      <c r="G16" s="1554" t="str">
        <f>IF(基本情報!$C$13="","",基本情報!$C$13)</f>
        <v>令和　年　月　日</v>
      </c>
      <c r="H16" s="1555"/>
      <c r="I16" s="1555"/>
      <c r="J16" s="1555"/>
      <c r="K16" s="1555"/>
      <c r="L16" s="1555"/>
      <c r="M16" s="1555"/>
      <c r="N16" s="1555"/>
      <c r="O16" s="1526" t="s">
        <v>414</v>
      </c>
      <c r="P16" s="1526"/>
      <c r="Q16" s="1423" t="s">
        <v>175</v>
      </c>
      <c r="R16" s="1423"/>
      <c r="S16" s="1423"/>
      <c r="T16" s="1423"/>
      <c r="U16" s="1423"/>
      <c r="V16" s="1423"/>
      <c r="W16" s="1423"/>
      <c r="X16" s="1424"/>
    </row>
    <row r="17" spans="1:24" ht="17.25" customHeight="1">
      <c r="A17" s="1542" t="s">
        <v>1245</v>
      </c>
      <c r="B17" s="1543"/>
      <c r="C17" s="1543"/>
      <c r="D17" s="1543"/>
      <c r="E17" s="1543"/>
      <c r="F17" s="1544"/>
      <c r="G17" s="1551"/>
      <c r="H17" s="1552"/>
      <c r="I17" s="1552"/>
      <c r="J17" s="1552"/>
      <c r="K17" s="1552"/>
      <c r="L17" s="1552"/>
      <c r="M17" s="1552"/>
      <c r="N17" s="1552"/>
      <c r="O17" s="1552"/>
      <c r="P17" s="1552"/>
      <c r="Q17" s="1552"/>
      <c r="R17" s="1552"/>
      <c r="S17" s="1552"/>
      <c r="T17" s="1552"/>
      <c r="U17" s="1552"/>
      <c r="V17" s="1552"/>
      <c r="W17" s="1552"/>
      <c r="X17" s="1553"/>
    </row>
    <row r="18" spans="1:24" ht="17.25" customHeight="1">
      <c r="A18" s="320"/>
      <c r="B18" s="320"/>
      <c r="C18" s="320"/>
      <c r="D18" s="320"/>
      <c r="E18" s="320"/>
      <c r="F18" s="320"/>
    </row>
    <row r="19" spans="1:24" ht="17.25" customHeight="1">
      <c r="A19" s="318" t="s">
        <v>1246</v>
      </c>
    </row>
    <row r="20" spans="1:24" ht="17.25" customHeight="1">
      <c r="A20" s="1504" t="s">
        <v>1247</v>
      </c>
      <c r="B20" s="1505"/>
      <c r="C20" s="1505"/>
      <c r="D20" s="1505"/>
      <c r="E20" s="1505"/>
      <c r="F20" s="1506"/>
      <c r="G20" s="1539"/>
      <c r="H20" s="1540"/>
      <c r="I20" s="1540"/>
      <c r="J20" s="1540"/>
      <c r="K20" s="1540"/>
      <c r="L20" s="1540"/>
      <c r="M20" s="1540"/>
      <c r="N20" s="1540"/>
      <c r="O20" s="1540"/>
      <c r="P20" s="1540"/>
      <c r="Q20" s="1540"/>
      <c r="R20" s="1540"/>
      <c r="S20" s="1540"/>
      <c r="T20" s="1540"/>
      <c r="U20" s="1540"/>
      <c r="V20" s="1540"/>
      <c r="W20" s="1540"/>
      <c r="X20" s="1541"/>
    </row>
    <row r="21" spans="1:24" ht="17.25" customHeight="1">
      <c r="A21" s="1504" t="s">
        <v>1248</v>
      </c>
      <c r="B21" s="1505"/>
      <c r="C21" s="1505"/>
      <c r="D21" s="1505"/>
      <c r="E21" s="1505"/>
      <c r="F21" s="1506"/>
      <c r="G21" s="1539"/>
      <c r="H21" s="1540"/>
      <c r="I21" s="1540"/>
      <c r="J21" s="1540"/>
      <c r="K21" s="1540"/>
      <c r="L21" s="1540"/>
      <c r="M21" s="1540"/>
      <c r="N21" s="1540"/>
      <c r="O21" s="1540"/>
      <c r="P21" s="1540"/>
      <c r="Q21" s="1540"/>
      <c r="R21" s="1540"/>
      <c r="S21" s="1540"/>
      <c r="T21" s="1540"/>
      <c r="U21" s="1540"/>
      <c r="V21" s="1540"/>
      <c r="W21" s="1540"/>
      <c r="X21" s="1541"/>
    </row>
    <row r="22" spans="1:24" ht="17.25" customHeight="1">
      <c r="A22" s="1504" t="s">
        <v>1249</v>
      </c>
      <c r="B22" s="1505"/>
      <c r="C22" s="1505"/>
      <c r="D22" s="1505"/>
      <c r="E22" s="1505"/>
      <c r="F22" s="1506"/>
      <c r="G22" s="1539"/>
      <c r="H22" s="1540"/>
      <c r="I22" s="1540"/>
      <c r="J22" s="1540"/>
      <c r="K22" s="1540"/>
      <c r="L22" s="1540"/>
      <c r="M22" s="1540"/>
      <c r="N22" s="1540"/>
      <c r="O22" s="1540"/>
      <c r="P22" s="1540"/>
      <c r="Q22" s="1540"/>
      <c r="R22" s="1540"/>
      <c r="S22" s="1540"/>
      <c r="T22" s="1540"/>
      <c r="U22" s="1540"/>
      <c r="V22" s="1540"/>
      <c r="W22" s="1540"/>
      <c r="X22" s="1541"/>
    </row>
    <row r="23" spans="1:24" ht="17.25" customHeight="1">
      <c r="A23" s="1504" t="s">
        <v>1250</v>
      </c>
      <c r="B23" s="1505"/>
      <c r="C23" s="1505"/>
      <c r="D23" s="1505"/>
      <c r="E23" s="1505"/>
      <c r="F23" s="1506"/>
      <c r="G23" s="1539"/>
      <c r="H23" s="1540"/>
      <c r="I23" s="1540"/>
      <c r="J23" s="1540"/>
      <c r="K23" s="1540"/>
      <c r="L23" s="1540"/>
      <c r="M23" s="1540"/>
      <c r="N23" s="1540"/>
      <c r="O23" s="1540"/>
      <c r="P23" s="1540"/>
      <c r="Q23" s="1540"/>
      <c r="R23" s="1540"/>
      <c r="S23" s="1540"/>
      <c r="T23" s="1540"/>
      <c r="U23" s="1540"/>
      <c r="V23" s="1540"/>
      <c r="W23" s="1540"/>
      <c r="X23" s="1541"/>
    </row>
    <row r="24" spans="1:24" ht="17.25" customHeight="1">
      <c r="A24" s="1504" t="s">
        <v>1251</v>
      </c>
      <c r="B24" s="1505"/>
      <c r="C24" s="1505"/>
      <c r="D24" s="1505"/>
      <c r="E24" s="1505"/>
      <c r="F24" s="1506"/>
      <c r="G24" s="1539"/>
      <c r="H24" s="1540"/>
      <c r="I24" s="1540"/>
      <c r="J24" s="1540"/>
      <c r="K24" s="1540"/>
      <c r="L24" s="1540"/>
      <c r="M24" s="1540"/>
      <c r="N24" s="1540"/>
      <c r="O24" s="1540"/>
      <c r="P24" s="1540"/>
      <c r="Q24" s="1540"/>
      <c r="R24" s="1540"/>
      <c r="S24" s="1540"/>
      <c r="T24" s="1540"/>
      <c r="U24" s="1540"/>
      <c r="V24" s="1540"/>
      <c r="W24" s="1540"/>
      <c r="X24" s="1541"/>
    </row>
    <row r="25" spans="1:24" ht="17.25" customHeight="1">
      <c r="A25" s="1542" t="s">
        <v>1252</v>
      </c>
      <c r="B25" s="1543"/>
      <c r="C25" s="1543"/>
      <c r="D25" s="1543"/>
      <c r="E25" s="1543"/>
      <c r="F25" s="1544"/>
      <c r="G25" s="1545"/>
      <c r="H25" s="1546"/>
      <c r="I25" s="1546"/>
      <c r="J25" s="1546"/>
      <c r="K25" s="1546"/>
      <c r="L25" s="1546"/>
      <c r="M25" s="1546"/>
      <c r="N25" s="1546"/>
      <c r="O25" s="1546"/>
      <c r="P25" s="1546"/>
      <c r="Q25" s="1546"/>
      <c r="R25" s="1546"/>
      <c r="S25" s="1546"/>
      <c r="T25" s="1546"/>
      <c r="U25" s="1546"/>
      <c r="V25" s="1546"/>
      <c r="W25" s="1546"/>
      <c r="X25" s="1547"/>
    </row>
    <row r="26" spans="1:24" ht="17.25" customHeight="1">
      <c r="A26" s="320"/>
      <c r="B26" s="320"/>
      <c r="C26" s="320"/>
      <c r="D26" s="320"/>
      <c r="E26" s="320"/>
      <c r="F26" s="320"/>
    </row>
    <row r="27" spans="1:24" ht="17.25" customHeight="1">
      <c r="A27" s="318" t="s">
        <v>1253</v>
      </c>
    </row>
    <row r="28" spans="1:24" ht="17.25" customHeight="1">
      <c r="A28" s="1530" t="s">
        <v>1254</v>
      </c>
      <c r="B28" s="1531"/>
      <c r="C28" s="1531"/>
      <c r="D28" s="1531"/>
      <c r="E28" s="1531"/>
      <c r="F28" s="1532"/>
      <c r="G28" s="1513"/>
      <c r="H28" s="1514"/>
      <c r="I28" s="1514"/>
      <c r="J28" s="1514"/>
      <c r="K28" s="1514"/>
      <c r="L28" s="1514"/>
      <c r="M28" s="1514"/>
      <c r="N28" s="1514"/>
      <c r="O28" s="1514"/>
      <c r="P28" s="1514"/>
      <c r="Q28" s="1514"/>
      <c r="R28" s="1514"/>
      <c r="S28" s="1514"/>
      <c r="T28" s="1514"/>
      <c r="U28" s="1514"/>
      <c r="V28" s="1514"/>
      <c r="W28" s="1514"/>
      <c r="X28" s="1515"/>
    </row>
    <row r="29" spans="1:24" ht="17.25" customHeight="1">
      <c r="A29" s="1533"/>
      <c r="B29" s="1534"/>
      <c r="C29" s="1534"/>
      <c r="D29" s="1534"/>
      <c r="E29" s="1534"/>
      <c r="F29" s="1535"/>
      <c r="G29" s="1516"/>
      <c r="H29" s="1517"/>
      <c r="I29" s="1517"/>
      <c r="J29" s="1517"/>
      <c r="K29" s="1517"/>
      <c r="L29" s="1517"/>
      <c r="M29" s="1517"/>
      <c r="N29" s="1517"/>
      <c r="O29" s="1517"/>
      <c r="P29" s="1517"/>
      <c r="Q29" s="1517"/>
      <c r="R29" s="1517"/>
      <c r="S29" s="1517"/>
      <c r="T29" s="1517"/>
      <c r="U29" s="1517"/>
      <c r="V29" s="1517"/>
      <c r="W29" s="1517"/>
      <c r="X29" s="1518"/>
    </row>
    <row r="30" spans="1:24" ht="17.25" customHeight="1">
      <c r="A30" s="1533"/>
      <c r="B30" s="1534"/>
      <c r="C30" s="1534"/>
      <c r="D30" s="1534"/>
      <c r="E30" s="1534"/>
      <c r="F30" s="1535"/>
      <c r="G30" s="1516"/>
      <c r="H30" s="1517"/>
      <c r="I30" s="1517"/>
      <c r="J30" s="1517"/>
      <c r="K30" s="1517"/>
      <c r="L30" s="1517"/>
      <c r="M30" s="1517"/>
      <c r="N30" s="1517"/>
      <c r="O30" s="1517"/>
      <c r="P30" s="1517"/>
      <c r="Q30" s="1517"/>
      <c r="R30" s="1517"/>
      <c r="S30" s="1517"/>
      <c r="T30" s="1517"/>
      <c r="U30" s="1517"/>
      <c r="V30" s="1517"/>
      <c r="W30" s="1517"/>
      <c r="X30" s="1518"/>
    </row>
    <row r="31" spans="1:24" ht="17.25" customHeight="1">
      <c r="A31" s="1536"/>
      <c r="B31" s="1537"/>
      <c r="C31" s="1537"/>
      <c r="D31" s="1537"/>
      <c r="E31" s="1537"/>
      <c r="F31" s="1538"/>
      <c r="G31" s="1519"/>
      <c r="H31" s="1520"/>
      <c r="I31" s="1520"/>
      <c r="J31" s="1520"/>
      <c r="K31" s="1520"/>
      <c r="L31" s="1520"/>
      <c r="M31" s="1520"/>
      <c r="N31" s="1520"/>
      <c r="O31" s="1520"/>
      <c r="P31" s="1520"/>
      <c r="Q31" s="1520"/>
      <c r="R31" s="1520"/>
      <c r="S31" s="1520"/>
      <c r="T31" s="1520"/>
      <c r="U31" s="1520"/>
      <c r="V31" s="1520"/>
      <c r="W31" s="1520"/>
      <c r="X31" s="1521"/>
    </row>
    <row r="32" spans="1:24" ht="17.25" customHeight="1">
      <c r="A32" s="1504" t="s">
        <v>1255</v>
      </c>
      <c r="B32" s="1505"/>
      <c r="C32" s="1505"/>
      <c r="D32" s="1505"/>
      <c r="E32" s="1505"/>
      <c r="F32" s="1506"/>
      <c r="G32" s="1513"/>
      <c r="H32" s="1514"/>
      <c r="I32" s="1514"/>
      <c r="J32" s="1514"/>
      <c r="K32" s="1514"/>
      <c r="L32" s="1514"/>
      <c r="M32" s="1514"/>
      <c r="N32" s="1514"/>
      <c r="O32" s="1514"/>
      <c r="P32" s="1514"/>
      <c r="Q32" s="1514"/>
      <c r="R32" s="1514"/>
      <c r="S32" s="1514"/>
      <c r="T32" s="1514"/>
      <c r="U32" s="1514"/>
      <c r="V32" s="1514"/>
      <c r="W32" s="1514"/>
      <c r="X32" s="1515"/>
    </row>
    <row r="33" spans="1:24" ht="17.25" customHeight="1">
      <c r="A33" s="1522"/>
      <c r="B33" s="1523"/>
      <c r="C33" s="1523"/>
      <c r="D33" s="1523"/>
      <c r="E33" s="1523"/>
      <c r="F33" s="1524"/>
      <c r="G33" s="1516"/>
      <c r="H33" s="1517"/>
      <c r="I33" s="1517"/>
      <c r="J33" s="1517"/>
      <c r="K33" s="1517"/>
      <c r="L33" s="1517"/>
      <c r="M33" s="1517"/>
      <c r="N33" s="1517"/>
      <c r="O33" s="1517"/>
      <c r="P33" s="1517"/>
      <c r="Q33" s="1517"/>
      <c r="R33" s="1517"/>
      <c r="S33" s="1517"/>
      <c r="T33" s="1517"/>
      <c r="U33" s="1517"/>
      <c r="V33" s="1517"/>
      <c r="W33" s="1517"/>
      <c r="X33" s="1518"/>
    </row>
    <row r="34" spans="1:24" ht="17.25" customHeight="1">
      <c r="A34" s="1507"/>
      <c r="B34" s="1508"/>
      <c r="C34" s="1508"/>
      <c r="D34" s="1508"/>
      <c r="E34" s="1508"/>
      <c r="F34" s="1509"/>
      <c r="G34" s="1519"/>
      <c r="H34" s="1520"/>
      <c r="I34" s="1520"/>
      <c r="J34" s="1520"/>
      <c r="K34" s="1520"/>
      <c r="L34" s="1520"/>
      <c r="M34" s="1520"/>
      <c r="N34" s="1520"/>
      <c r="O34" s="1520"/>
      <c r="P34" s="1520"/>
      <c r="Q34" s="1520"/>
      <c r="R34" s="1520"/>
      <c r="S34" s="1520"/>
      <c r="T34" s="1520"/>
      <c r="U34" s="1520"/>
      <c r="V34" s="1520"/>
      <c r="W34" s="1520"/>
      <c r="X34" s="1521"/>
    </row>
    <row r="35" spans="1:24" ht="17.25" customHeight="1">
      <c r="A35" s="1504" t="s">
        <v>1256</v>
      </c>
      <c r="B35" s="1505"/>
      <c r="C35" s="1505"/>
      <c r="D35" s="1505"/>
      <c r="E35" s="1505"/>
      <c r="F35" s="1506"/>
      <c r="G35" s="1528"/>
      <c r="H35" s="1527"/>
      <c r="I35" s="1527"/>
      <c r="J35" s="1527"/>
      <c r="K35" s="1527"/>
      <c r="L35" s="1527"/>
      <c r="M35" s="322" t="s">
        <v>1257</v>
      </c>
      <c r="N35" s="1527"/>
      <c r="O35" s="1527"/>
      <c r="P35" s="1527"/>
      <c r="Q35" s="1527"/>
      <c r="R35" s="1527"/>
      <c r="S35" s="322" t="s">
        <v>1258</v>
      </c>
      <c r="T35" s="322"/>
      <c r="U35" s="322"/>
      <c r="V35" s="322"/>
      <c r="W35" s="322"/>
      <c r="X35" s="323"/>
    </row>
    <row r="36" spans="1:24" ht="17.25" customHeight="1">
      <c r="A36" s="1522"/>
      <c r="B36" s="1523"/>
      <c r="C36" s="1523"/>
      <c r="D36" s="1523"/>
      <c r="E36" s="1523"/>
      <c r="F36" s="1524"/>
      <c r="G36" s="1511" t="s">
        <v>1259</v>
      </c>
      <c r="H36" s="1512"/>
      <c r="I36" s="1512"/>
      <c r="J36" s="1512"/>
      <c r="K36" s="1525"/>
      <c r="L36" s="1525"/>
      <c r="M36" s="1525"/>
      <c r="N36" s="1525"/>
      <c r="O36" s="1525"/>
      <c r="P36" s="1526" t="s">
        <v>955</v>
      </c>
      <c r="Q36" s="1526"/>
      <c r="R36" s="1526"/>
      <c r="S36" s="1526"/>
      <c r="T36" s="1525"/>
      <c r="U36" s="1525"/>
      <c r="V36" s="1525"/>
      <c r="W36" s="1525"/>
      <c r="X36" s="1529"/>
    </row>
    <row r="37" spans="1:24" ht="17.25" customHeight="1">
      <c r="A37" s="1504" t="s">
        <v>1260</v>
      </c>
      <c r="B37" s="1505"/>
      <c r="C37" s="1505"/>
      <c r="D37" s="1505"/>
      <c r="E37" s="1505"/>
      <c r="F37" s="1506"/>
      <c r="G37" s="1528"/>
      <c r="H37" s="1527"/>
      <c r="I37" s="1527"/>
      <c r="J37" s="1527"/>
      <c r="K37" s="1527"/>
      <c r="L37" s="1510" t="s">
        <v>1261</v>
      </c>
      <c r="M37" s="1510"/>
      <c r="N37" s="1527"/>
      <c r="O37" s="1527"/>
      <c r="P37" s="1527"/>
      <c r="Q37" s="1527"/>
      <c r="R37" s="1527"/>
      <c r="S37" s="322" t="s">
        <v>1262</v>
      </c>
      <c r="T37" s="1527"/>
      <c r="U37" s="1527"/>
      <c r="V37" s="1527"/>
      <c r="W37" s="1527"/>
      <c r="X37" s="324" t="s">
        <v>1263</v>
      </c>
    </row>
    <row r="38" spans="1:24" ht="17.25" customHeight="1">
      <c r="A38" s="1507"/>
      <c r="B38" s="1508"/>
      <c r="C38" s="1508"/>
      <c r="D38" s="1508"/>
      <c r="E38" s="1508"/>
      <c r="F38" s="1509"/>
      <c r="G38" s="1511" t="s">
        <v>1259</v>
      </c>
      <c r="H38" s="1512"/>
      <c r="I38" s="1512"/>
      <c r="J38" s="1512"/>
      <c r="K38" s="1525"/>
      <c r="L38" s="1525"/>
      <c r="M38" s="1525"/>
      <c r="N38" s="1525"/>
      <c r="O38" s="1525"/>
      <c r="P38" s="1526" t="s">
        <v>1264</v>
      </c>
      <c r="Q38" s="1526"/>
      <c r="R38" s="1526"/>
      <c r="S38" s="1526"/>
      <c r="T38" s="1525"/>
      <c r="U38" s="1525"/>
      <c r="V38" s="1525"/>
      <c r="W38" s="1525"/>
      <c r="X38" s="1529"/>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election activeCell="A8" sqref="A8:X9"/>
    </sheetView>
  </sheetViews>
  <sheetFormatPr defaultColWidth="9" defaultRowHeight="17.25" customHeight="1"/>
  <cols>
    <col min="1" max="24" width="3.6640625" style="318" customWidth="1"/>
    <col min="25" max="16384" width="9" style="318"/>
  </cols>
  <sheetData>
    <row r="1" spans="1:26" ht="17.25" customHeight="1">
      <c r="A1" s="318" t="s">
        <v>1265</v>
      </c>
      <c r="Y1" s="142" t="s">
        <v>187</v>
      </c>
      <c r="Z1" s="1"/>
    </row>
    <row r="3" spans="1:26" ht="17.25" customHeight="1">
      <c r="A3" s="311"/>
      <c r="B3" s="311"/>
      <c r="C3" s="311"/>
      <c r="D3" s="311"/>
      <c r="E3" s="311"/>
      <c r="F3" s="311"/>
      <c r="G3" s="311"/>
      <c r="H3" s="311"/>
      <c r="I3" s="311"/>
      <c r="J3" s="311"/>
      <c r="K3" s="311"/>
      <c r="L3" s="311"/>
      <c r="M3" s="311"/>
      <c r="N3" s="311"/>
      <c r="O3" s="312"/>
      <c r="P3" s="312"/>
      <c r="Q3" s="311"/>
      <c r="R3" s="311"/>
      <c r="S3" s="1560" t="s">
        <v>175</v>
      </c>
      <c r="T3" s="1560"/>
      <c r="U3" s="1560"/>
      <c r="V3" s="1560"/>
      <c r="W3" s="1560"/>
      <c r="X3" s="1560"/>
    </row>
    <row r="4" spans="1:26" ht="17.25" customHeight="1">
      <c r="A4" s="1561" t="s">
        <v>1237</v>
      </c>
      <c r="B4" s="1561"/>
      <c r="C4" s="1561"/>
      <c r="D4" s="1561"/>
      <c r="E4" s="1561"/>
      <c r="F4" s="1561"/>
      <c r="G4" s="1561"/>
      <c r="H4" s="1561"/>
      <c r="I4" s="1561"/>
      <c r="J4" s="1561"/>
      <c r="K4" s="1561"/>
      <c r="L4" s="1561"/>
      <c r="M4" s="1561"/>
      <c r="N4" s="1561"/>
      <c r="O4" s="1561"/>
      <c r="P4" s="1561"/>
      <c r="Q4" s="1561"/>
      <c r="R4" s="1561"/>
      <c r="S4" s="1561"/>
      <c r="T4" s="1561"/>
      <c r="U4" s="1561"/>
      <c r="V4" s="1561"/>
      <c r="W4" s="1561"/>
      <c r="X4" s="1561"/>
    </row>
    <row r="5" spans="1:26" ht="17.25" customHeight="1">
      <c r="A5" s="1"/>
      <c r="B5" s="1"/>
      <c r="C5" s="1"/>
      <c r="D5" s="1"/>
      <c r="E5" s="1"/>
      <c r="F5" s="1"/>
      <c r="G5" s="1"/>
      <c r="H5" s="1"/>
      <c r="I5" s="1"/>
      <c r="J5" s="615" t="s">
        <v>429</v>
      </c>
      <c r="K5" s="615"/>
      <c r="L5" s="615"/>
      <c r="M5" s="615"/>
      <c r="N5" s="615"/>
      <c r="O5" s="616" t="str">
        <f>IF(基本情報!$C$3="","",基本情報!$C$3)</f>
        <v/>
      </c>
      <c r="P5" s="616"/>
      <c r="Q5" s="616"/>
      <c r="R5" s="616"/>
      <c r="S5" s="616"/>
      <c r="T5" s="616"/>
      <c r="U5" s="616"/>
      <c r="V5" s="616"/>
      <c r="W5" s="616"/>
      <c r="X5" s="616"/>
    </row>
    <row r="6" spans="1:26" ht="17.25" customHeight="1">
      <c r="A6" s="1"/>
      <c r="B6" s="1"/>
      <c r="C6" s="1"/>
      <c r="D6" s="1"/>
      <c r="E6" s="1"/>
      <c r="F6" s="1"/>
      <c r="G6" s="1"/>
      <c r="H6" s="1"/>
      <c r="I6" s="1"/>
      <c r="J6" s="615" t="s">
        <v>165</v>
      </c>
      <c r="K6" s="615"/>
      <c r="L6" s="615"/>
      <c r="M6" s="615"/>
      <c r="N6" s="615"/>
      <c r="O6" s="616" t="str">
        <f>IF(基本情報!$C$4="","",基本情報!$C$4)</f>
        <v/>
      </c>
      <c r="P6" s="616"/>
      <c r="Q6" s="616"/>
      <c r="R6" s="616"/>
      <c r="S6" s="616"/>
      <c r="T6" s="616"/>
      <c r="U6" s="616"/>
      <c r="V6" s="616"/>
      <c r="W6" s="616"/>
      <c r="X6" s="616"/>
    </row>
    <row r="7" spans="1:26" ht="17.25" customHeight="1">
      <c r="A7" s="1"/>
      <c r="B7" s="1"/>
      <c r="C7" s="1"/>
      <c r="D7" s="1"/>
      <c r="E7" s="1"/>
      <c r="F7" s="1"/>
      <c r="G7" s="1"/>
      <c r="H7" s="1"/>
      <c r="I7" s="1"/>
      <c r="J7" s="615" t="s">
        <v>1238</v>
      </c>
      <c r="K7" s="615"/>
      <c r="L7" s="615"/>
      <c r="M7" s="615"/>
      <c r="N7" s="615"/>
      <c r="O7" s="616" t="str">
        <f>IF(基本情報!$C$5="","",基本情報!$C$5)</f>
        <v/>
      </c>
      <c r="P7" s="616"/>
      <c r="Q7" s="616"/>
      <c r="R7" s="616"/>
      <c r="S7" s="616"/>
      <c r="T7" s="616"/>
      <c r="U7" s="616"/>
      <c r="V7" s="616"/>
      <c r="W7" s="616"/>
      <c r="X7" s="616"/>
    </row>
    <row r="8" spans="1:26" ht="17.25" customHeight="1">
      <c r="J8" s="615" t="s">
        <v>1239</v>
      </c>
      <c r="K8" s="615"/>
      <c r="L8" s="615"/>
      <c r="M8" s="615"/>
      <c r="N8" s="615"/>
      <c r="O8" s="1562"/>
      <c r="P8" s="1562"/>
      <c r="Q8" s="1562"/>
      <c r="R8" s="1562"/>
      <c r="S8" s="1562"/>
      <c r="T8" s="1562"/>
      <c r="U8" s="1562"/>
      <c r="V8" s="1562"/>
      <c r="W8" s="1562"/>
      <c r="X8" s="1562"/>
    </row>
    <row r="10" spans="1:26" ht="17.25" customHeight="1">
      <c r="A10" s="1556" t="s">
        <v>1266</v>
      </c>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row>
    <row r="11" spans="1:26" ht="17.25" customHeight="1">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row>
    <row r="13" spans="1:26" ht="17.25" customHeight="1">
      <c r="A13" s="1542" t="s">
        <v>1267</v>
      </c>
      <c r="B13" s="1543"/>
      <c r="C13" s="1543"/>
      <c r="D13" s="1543"/>
      <c r="E13" s="1543"/>
      <c r="F13" s="1544"/>
      <c r="G13" s="1579" t="s">
        <v>1268</v>
      </c>
      <c r="H13" s="1580"/>
      <c r="I13" s="1580"/>
      <c r="J13" s="1580"/>
      <c r="K13" s="1580"/>
      <c r="L13" s="1580"/>
      <c r="M13" s="1580"/>
      <c r="N13" s="1580"/>
      <c r="O13" s="1580"/>
      <c r="P13" s="1580"/>
      <c r="Q13" s="1580"/>
      <c r="R13" s="1580"/>
      <c r="S13" s="1580"/>
      <c r="T13" s="1580"/>
      <c r="U13" s="1580"/>
      <c r="V13" s="1580"/>
      <c r="W13" s="1580"/>
      <c r="X13" s="1581"/>
    </row>
    <row r="14" spans="1:26" ht="17.25" customHeight="1">
      <c r="A14" s="1504" t="s">
        <v>1242</v>
      </c>
      <c r="B14" s="1505"/>
      <c r="C14" s="1505"/>
      <c r="D14" s="1505"/>
      <c r="E14" s="1505"/>
      <c r="F14" s="1506"/>
      <c r="G14" s="1557" t="str">
        <f>IF(基本情報!$C$1="","",基本情報!$C$1)</f>
        <v/>
      </c>
      <c r="H14" s="1558"/>
      <c r="I14" s="1558"/>
      <c r="J14" s="1558"/>
      <c r="K14" s="1558"/>
      <c r="L14" s="1558"/>
      <c r="M14" s="1558"/>
      <c r="N14" s="1558"/>
      <c r="O14" s="1558"/>
      <c r="P14" s="1558"/>
      <c r="Q14" s="1558"/>
      <c r="R14" s="1558"/>
      <c r="S14" s="1558"/>
      <c r="T14" s="1558"/>
      <c r="U14" s="1558"/>
      <c r="V14" s="1558"/>
      <c r="W14" s="1558"/>
      <c r="X14" s="1559"/>
    </row>
    <row r="15" spans="1:26" ht="17.25" customHeight="1">
      <c r="A15" s="1507"/>
      <c r="B15" s="1508"/>
      <c r="C15" s="1508"/>
      <c r="D15" s="1508"/>
      <c r="E15" s="1508"/>
      <c r="F15" s="1509"/>
      <c r="G15" s="1572"/>
      <c r="H15" s="1573"/>
      <c r="I15" s="1573"/>
      <c r="J15" s="1573"/>
      <c r="K15" s="1573"/>
      <c r="L15" s="1573"/>
      <c r="M15" s="1573"/>
      <c r="N15" s="1573"/>
      <c r="O15" s="1573"/>
      <c r="P15" s="1573"/>
      <c r="Q15" s="1573"/>
      <c r="R15" s="1573"/>
      <c r="S15" s="1573"/>
      <c r="T15" s="1573"/>
      <c r="U15" s="1573"/>
      <c r="V15" s="1573"/>
      <c r="W15" s="1573"/>
      <c r="X15" s="1574"/>
    </row>
    <row r="16" spans="1:26" ht="17.25" customHeight="1">
      <c r="A16" s="1504" t="s">
        <v>1243</v>
      </c>
      <c r="B16" s="1505"/>
      <c r="C16" s="1505"/>
      <c r="D16" s="1505"/>
      <c r="E16" s="1505"/>
      <c r="F16" s="1506"/>
      <c r="G16" s="1557" t="str">
        <f>IF(基本情報!$C$2="","",基本情報!$C$2)</f>
        <v/>
      </c>
      <c r="H16" s="1558"/>
      <c r="I16" s="1558"/>
      <c r="J16" s="1558"/>
      <c r="K16" s="1558"/>
      <c r="L16" s="1558"/>
      <c r="M16" s="1558"/>
      <c r="N16" s="1558"/>
      <c r="O16" s="1558"/>
      <c r="P16" s="1558"/>
      <c r="Q16" s="1558"/>
      <c r="R16" s="1558"/>
      <c r="S16" s="1558"/>
      <c r="T16" s="1558"/>
      <c r="U16" s="1558"/>
      <c r="V16" s="1558"/>
      <c r="W16" s="1558"/>
      <c r="X16" s="1559"/>
    </row>
    <row r="17" spans="1:24" ht="17.25" customHeight="1">
      <c r="A17" s="1507"/>
      <c r="B17" s="1508"/>
      <c r="C17" s="1508"/>
      <c r="D17" s="1508"/>
      <c r="E17" s="1508"/>
      <c r="F17" s="1509"/>
      <c r="G17" s="1572"/>
      <c r="H17" s="1573"/>
      <c r="I17" s="1573"/>
      <c r="J17" s="1573"/>
      <c r="K17" s="1573"/>
      <c r="L17" s="1573"/>
      <c r="M17" s="1573"/>
      <c r="N17" s="1573"/>
      <c r="O17" s="1573"/>
      <c r="P17" s="1573"/>
      <c r="Q17" s="1573"/>
      <c r="R17" s="1573"/>
      <c r="S17" s="1573"/>
      <c r="T17" s="1573"/>
      <c r="U17" s="1573"/>
      <c r="V17" s="1573"/>
      <c r="W17" s="1573"/>
      <c r="X17" s="1574"/>
    </row>
    <row r="18" spans="1:24" ht="17.25" customHeight="1">
      <c r="A18" s="1504" t="s">
        <v>1251</v>
      </c>
      <c r="B18" s="1505"/>
      <c r="C18" s="1505"/>
      <c r="D18" s="1505"/>
      <c r="E18" s="1505"/>
      <c r="F18" s="1506"/>
      <c r="G18" s="1575" t="s">
        <v>1269</v>
      </c>
      <c r="H18" s="1510"/>
      <c r="I18" s="1510"/>
      <c r="J18" s="1566"/>
      <c r="K18" s="1566"/>
      <c r="L18" s="1566"/>
      <c r="M18" s="1566"/>
      <c r="N18" s="1566"/>
      <c r="O18" s="1566"/>
      <c r="P18" s="1566"/>
      <c r="Q18" s="1566"/>
      <c r="R18" s="1566"/>
      <c r="S18" s="1566"/>
      <c r="T18" s="1566"/>
      <c r="U18" s="1566"/>
      <c r="V18" s="1566"/>
      <c r="W18" s="1566"/>
      <c r="X18" s="1567"/>
    </row>
    <row r="19" spans="1:24" ht="17.25" customHeight="1">
      <c r="A19" s="1522"/>
      <c r="B19" s="1523"/>
      <c r="C19" s="1523"/>
      <c r="D19" s="1523"/>
      <c r="E19" s="1523"/>
      <c r="F19" s="1524"/>
      <c r="G19" s="1576" t="s">
        <v>1270</v>
      </c>
      <c r="H19" s="1577"/>
      <c r="I19" s="1577"/>
      <c r="J19" s="1568"/>
      <c r="K19" s="1568"/>
      <c r="L19" s="1568"/>
      <c r="M19" s="1568"/>
      <c r="N19" s="1568"/>
      <c r="O19" s="1568"/>
      <c r="P19" s="1568"/>
      <c r="Q19" s="1568"/>
      <c r="R19" s="1568"/>
      <c r="S19" s="1568"/>
      <c r="T19" s="1568"/>
      <c r="U19" s="1568"/>
      <c r="V19" s="1568"/>
      <c r="W19" s="1568"/>
      <c r="X19" s="1569"/>
    </row>
    <row r="20" spans="1:24" ht="17.25" customHeight="1">
      <c r="A20" s="1507"/>
      <c r="B20" s="1508"/>
      <c r="C20" s="1508"/>
      <c r="D20" s="1508"/>
      <c r="E20" s="1508"/>
      <c r="F20" s="1509"/>
      <c r="G20" s="1578" t="s">
        <v>1271</v>
      </c>
      <c r="H20" s="1526"/>
      <c r="I20" s="1526"/>
      <c r="J20" s="1570"/>
      <c r="K20" s="1570"/>
      <c r="L20" s="1570"/>
      <c r="M20" s="1570"/>
      <c r="N20" s="1570"/>
      <c r="O20" s="1570"/>
      <c r="P20" s="1570"/>
      <c r="Q20" s="1570"/>
      <c r="R20" s="1570"/>
      <c r="S20" s="1570"/>
      <c r="T20" s="1570"/>
      <c r="U20" s="1570"/>
      <c r="V20" s="1570"/>
      <c r="W20" s="1570"/>
      <c r="X20" s="1571"/>
    </row>
    <row r="21" spans="1:24" ht="17.25" customHeight="1">
      <c r="A21" s="1504" t="s">
        <v>1272</v>
      </c>
      <c r="B21" s="1505"/>
      <c r="C21" s="1505"/>
      <c r="D21" s="1505"/>
      <c r="E21" s="1505"/>
      <c r="F21" s="1506"/>
      <c r="G21" s="1539"/>
      <c r="H21" s="1540"/>
      <c r="I21" s="1540"/>
      <c r="J21" s="1540"/>
      <c r="K21" s="1540"/>
      <c r="L21" s="1540"/>
      <c r="M21" s="1540"/>
      <c r="N21" s="1540"/>
      <c r="O21" s="1540"/>
      <c r="P21" s="1540"/>
      <c r="Q21" s="1540"/>
      <c r="R21" s="1540"/>
      <c r="S21" s="1540"/>
      <c r="T21" s="1540"/>
      <c r="U21" s="1540"/>
      <c r="V21" s="1540"/>
      <c r="W21" s="1540"/>
      <c r="X21" s="1541"/>
    </row>
    <row r="22" spans="1:24" ht="17.25" customHeight="1">
      <c r="A22" s="1507"/>
      <c r="B22" s="1508"/>
      <c r="C22" s="1508"/>
      <c r="D22" s="1508"/>
      <c r="E22" s="1508"/>
      <c r="F22" s="1509"/>
      <c r="G22" s="1563"/>
      <c r="H22" s="1564"/>
      <c r="I22" s="1564"/>
      <c r="J22" s="1564"/>
      <c r="K22" s="1564"/>
      <c r="L22" s="1564"/>
      <c r="M22" s="1564"/>
      <c r="N22" s="1564"/>
      <c r="O22" s="1564"/>
      <c r="P22" s="1564"/>
      <c r="Q22" s="1564"/>
      <c r="R22" s="1564"/>
      <c r="S22" s="1564"/>
      <c r="T22" s="1564"/>
      <c r="U22" s="1564"/>
      <c r="V22" s="1564"/>
      <c r="W22" s="1564"/>
      <c r="X22" s="1565"/>
    </row>
    <row r="23" spans="1:24" ht="17.25" customHeight="1">
      <c r="A23" s="1504" t="s">
        <v>1273</v>
      </c>
      <c r="B23" s="1505"/>
      <c r="C23" s="1505"/>
      <c r="D23" s="1505"/>
      <c r="E23" s="1505"/>
      <c r="F23" s="1506"/>
      <c r="G23" s="1539"/>
      <c r="H23" s="1540"/>
      <c r="I23" s="1540"/>
      <c r="J23" s="1540"/>
      <c r="K23" s="1540"/>
      <c r="L23" s="1540"/>
      <c r="M23" s="1540"/>
      <c r="N23" s="1540"/>
      <c r="O23" s="1540"/>
      <c r="P23" s="1540"/>
      <c r="Q23" s="1540"/>
      <c r="R23" s="1540"/>
      <c r="S23" s="1540"/>
      <c r="T23" s="1540"/>
      <c r="U23" s="1540"/>
      <c r="V23" s="1540"/>
      <c r="W23" s="1540"/>
      <c r="X23" s="1541"/>
    </row>
    <row r="24" spans="1:24" ht="17.25" customHeight="1">
      <c r="A24" s="1507"/>
      <c r="B24" s="1508"/>
      <c r="C24" s="1508"/>
      <c r="D24" s="1508"/>
      <c r="E24" s="1508"/>
      <c r="F24" s="1509"/>
      <c r="G24" s="1563"/>
      <c r="H24" s="1564"/>
      <c r="I24" s="1564"/>
      <c r="J24" s="1564"/>
      <c r="K24" s="1564"/>
      <c r="L24" s="1564"/>
      <c r="M24" s="1564"/>
      <c r="N24" s="1564"/>
      <c r="O24" s="1564"/>
      <c r="P24" s="1564"/>
      <c r="Q24" s="1564"/>
      <c r="R24" s="1564"/>
      <c r="S24" s="1564"/>
      <c r="T24" s="1564"/>
      <c r="U24" s="1564"/>
      <c r="V24" s="1564"/>
      <c r="W24" s="1564"/>
      <c r="X24" s="1565"/>
    </row>
    <row r="25" spans="1:24" ht="17.25" customHeight="1">
      <c r="A25" s="1504" t="s">
        <v>1274</v>
      </c>
      <c r="B25" s="1505"/>
      <c r="C25" s="1505"/>
      <c r="D25" s="1505"/>
      <c r="E25" s="1505"/>
      <c r="F25" s="1506"/>
      <c r="G25" s="1513"/>
      <c r="H25" s="1514"/>
      <c r="I25" s="1514"/>
      <c r="J25" s="1514"/>
      <c r="K25" s="1514"/>
      <c r="L25" s="1514"/>
      <c r="M25" s="1514"/>
      <c r="N25" s="1514"/>
      <c r="O25" s="1514"/>
      <c r="P25" s="1514"/>
      <c r="Q25" s="1514"/>
      <c r="R25" s="1514"/>
      <c r="S25" s="1514"/>
      <c r="T25" s="1514"/>
      <c r="U25" s="1514"/>
      <c r="V25" s="1514"/>
      <c r="W25" s="1514"/>
      <c r="X25" s="1515"/>
    </row>
    <row r="26" spans="1:24" ht="17.25" customHeight="1">
      <c r="A26" s="1522"/>
      <c r="B26" s="1523"/>
      <c r="C26" s="1523"/>
      <c r="D26" s="1523"/>
      <c r="E26" s="1523"/>
      <c r="F26" s="1524"/>
      <c r="G26" s="1516"/>
      <c r="H26" s="1517"/>
      <c r="I26" s="1517"/>
      <c r="J26" s="1517"/>
      <c r="K26" s="1517"/>
      <c r="L26" s="1517"/>
      <c r="M26" s="1517"/>
      <c r="N26" s="1517"/>
      <c r="O26" s="1517"/>
      <c r="P26" s="1517"/>
      <c r="Q26" s="1517"/>
      <c r="R26" s="1517"/>
      <c r="S26" s="1517"/>
      <c r="T26" s="1517"/>
      <c r="U26" s="1517"/>
      <c r="V26" s="1517"/>
      <c r="W26" s="1517"/>
      <c r="X26" s="1518"/>
    </row>
    <row r="27" spans="1:24" ht="17.25" customHeight="1">
      <c r="A27" s="1522"/>
      <c r="B27" s="1523"/>
      <c r="C27" s="1523"/>
      <c r="D27" s="1523"/>
      <c r="E27" s="1523"/>
      <c r="F27" s="1524"/>
      <c r="G27" s="1516"/>
      <c r="H27" s="1517"/>
      <c r="I27" s="1517"/>
      <c r="J27" s="1517"/>
      <c r="K27" s="1517"/>
      <c r="L27" s="1517"/>
      <c r="M27" s="1517"/>
      <c r="N27" s="1517"/>
      <c r="O27" s="1517"/>
      <c r="P27" s="1517"/>
      <c r="Q27" s="1517"/>
      <c r="R27" s="1517"/>
      <c r="S27" s="1517"/>
      <c r="T27" s="1517"/>
      <c r="U27" s="1517"/>
      <c r="V27" s="1517"/>
      <c r="W27" s="1517"/>
      <c r="X27" s="1518"/>
    </row>
    <row r="28" spans="1:24" ht="17.25" customHeight="1">
      <c r="A28" s="1522"/>
      <c r="B28" s="1523"/>
      <c r="C28" s="1523"/>
      <c r="D28" s="1523"/>
      <c r="E28" s="1523"/>
      <c r="F28" s="1524"/>
      <c r="G28" s="1516"/>
      <c r="H28" s="1517"/>
      <c r="I28" s="1517"/>
      <c r="J28" s="1517"/>
      <c r="K28" s="1517"/>
      <c r="L28" s="1517"/>
      <c r="M28" s="1517"/>
      <c r="N28" s="1517"/>
      <c r="O28" s="1517"/>
      <c r="P28" s="1517"/>
      <c r="Q28" s="1517"/>
      <c r="R28" s="1517"/>
      <c r="S28" s="1517"/>
      <c r="T28" s="1517"/>
      <c r="U28" s="1517"/>
      <c r="V28" s="1517"/>
      <c r="W28" s="1517"/>
      <c r="X28" s="1518"/>
    </row>
    <row r="29" spans="1:24" ht="17.25" customHeight="1">
      <c r="A29" s="1522"/>
      <c r="B29" s="1523"/>
      <c r="C29" s="1523"/>
      <c r="D29" s="1523"/>
      <c r="E29" s="1523"/>
      <c r="F29" s="1524"/>
      <c r="G29" s="1516"/>
      <c r="H29" s="1517"/>
      <c r="I29" s="1517"/>
      <c r="J29" s="1517"/>
      <c r="K29" s="1517"/>
      <c r="L29" s="1517"/>
      <c r="M29" s="1517"/>
      <c r="N29" s="1517"/>
      <c r="O29" s="1517"/>
      <c r="P29" s="1517"/>
      <c r="Q29" s="1517"/>
      <c r="R29" s="1517"/>
      <c r="S29" s="1517"/>
      <c r="T29" s="1517"/>
      <c r="U29" s="1517"/>
      <c r="V29" s="1517"/>
      <c r="W29" s="1517"/>
      <c r="X29" s="1518"/>
    </row>
    <row r="30" spans="1:24" ht="17.25" customHeight="1">
      <c r="A30" s="1507"/>
      <c r="B30" s="1508"/>
      <c r="C30" s="1508"/>
      <c r="D30" s="1508"/>
      <c r="E30" s="1508"/>
      <c r="F30" s="1509"/>
      <c r="G30" s="1519"/>
      <c r="H30" s="1520"/>
      <c r="I30" s="1520"/>
      <c r="J30" s="1520"/>
      <c r="K30" s="1520"/>
      <c r="L30" s="1520"/>
      <c r="M30" s="1520"/>
      <c r="N30" s="1520"/>
      <c r="O30" s="1520"/>
      <c r="P30" s="1520"/>
      <c r="Q30" s="1520"/>
      <c r="R30" s="1520"/>
      <c r="S30" s="1520"/>
      <c r="T30" s="1520"/>
      <c r="U30" s="1520"/>
      <c r="V30" s="1520"/>
      <c r="W30" s="1520"/>
      <c r="X30" s="1521"/>
    </row>
    <row r="31" spans="1:24" ht="17.25" customHeight="1">
      <c r="A31" s="1504" t="s">
        <v>1275</v>
      </c>
      <c r="B31" s="1505"/>
      <c r="C31" s="1505"/>
      <c r="D31" s="1505"/>
      <c r="E31" s="1505"/>
      <c r="F31" s="1506"/>
      <c r="G31" s="1513"/>
      <c r="H31" s="1514"/>
      <c r="I31" s="1514"/>
      <c r="J31" s="1514"/>
      <c r="K31" s="1514"/>
      <c r="L31" s="1514"/>
      <c r="M31" s="1514"/>
      <c r="N31" s="1514"/>
      <c r="O31" s="1514"/>
      <c r="P31" s="1514"/>
      <c r="Q31" s="1514"/>
      <c r="R31" s="1514"/>
      <c r="S31" s="1514"/>
      <c r="T31" s="1514"/>
      <c r="U31" s="1514"/>
      <c r="V31" s="1514"/>
      <c r="W31" s="1514"/>
      <c r="X31" s="1515"/>
    </row>
    <row r="32" spans="1:24" ht="17.25" customHeight="1">
      <c r="A32" s="1522"/>
      <c r="B32" s="1523"/>
      <c r="C32" s="1523"/>
      <c r="D32" s="1523"/>
      <c r="E32" s="1523"/>
      <c r="F32" s="1524"/>
      <c r="G32" s="1516"/>
      <c r="H32" s="1517"/>
      <c r="I32" s="1517"/>
      <c r="J32" s="1517"/>
      <c r="K32" s="1517"/>
      <c r="L32" s="1517"/>
      <c r="M32" s="1517"/>
      <c r="N32" s="1517"/>
      <c r="O32" s="1517"/>
      <c r="P32" s="1517"/>
      <c r="Q32" s="1517"/>
      <c r="R32" s="1517"/>
      <c r="S32" s="1517"/>
      <c r="T32" s="1517"/>
      <c r="U32" s="1517"/>
      <c r="V32" s="1517"/>
      <c r="W32" s="1517"/>
      <c r="X32" s="1518"/>
    </row>
    <row r="33" spans="1:24" ht="17.25" customHeight="1">
      <c r="A33" s="1507"/>
      <c r="B33" s="1508"/>
      <c r="C33" s="1508"/>
      <c r="D33" s="1508"/>
      <c r="E33" s="1508"/>
      <c r="F33" s="1509"/>
      <c r="G33" s="1519"/>
      <c r="H33" s="1520"/>
      <c r="I33" s="1520"/>
      <c r="J33" s="1520"/>
      <c r="K33" s="1520"/>
      <c r="L33" s="1520"/>
      <c r="M33" s="1520"/>
      <c r="N33" s="1520"/>
      <c r="O33" s="1520"/>
      <c r="P33" s="1520"/>
      <c r="Q33" s="1520"/>
      <c r="R33" s="1520"/>
      <c r="S33" s="1520"/>
      <c r="T33" s="1520"/>
      <c r="U33" s="1520"/>
      <c r="V33" s="1520"/>
      <c r="W33" s="1520"/>
      <c r="X33" s="1521"/>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640625" style="326" customWidth="1"/>
    <col min="25" max="16384" width="9" style="326"/>
  </cols>
  <sheetData>
    <row r="2" spans="1:24" ht="17.25" customHeight="1">
      <c r="A2" s="1582" t="s">
        <v>1276</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row>
    <row r="3" spans="1:24" ht="17.25" customHeight="1">
      <c r="A3" s="1582"/>
      <c r="B3" s="1582"/>
      <c r="C3" s="1582"/>
      <c r="D3" s="1582"/>
      <c r="E3" s="1582"/>
      <c r="F3" s="1582"/>
      <c r="G3" s="1582"/>
      <c r="H3" s="1582"/>
      <c r="I3" s="1582"/>
      <c r="J3" s="1582"/>
      <c r="K3" s="1582"/>
      <c r="L3" s="1582"/>
      <c r="M3" s="1582"/>
      <c r="N3" s="1582"/>
      <c r="O3" s="1582"/>
      <c r="P3" s="1582"/>
      <c r="Q3" s="1582"/>
      <c r="R3" s="1582"/>
      <c r="S3" s="1582"/>
      <c r="T3" s="1582"/>
      <c r="U3" s="1582"/>
      <c r="V3" s="1582"/>
      <c r="W3" s="1582"/>
      <c r="X3" s="1582"/>
    </row>
    <row r="5" spans="1:24" ht="17.25" customHeight="1">
      <c r="A5" s="326" t="s">
        <v>1277</v>
      </c>
    </row>
    <row r="6" spans="1:24" ht="17.25" customHeight="1">
      <c r="A6" s="326" t="s">
        <v>1278</v>
      </c>
    </row>
    <row r="7" spans="1:24" ht="17.25" customHeight="1">
      <c r="A7" s="326" t="s">
        <v>1279</v>
      </c>
    </row>
    <row r="8" spans="1:24" ht="17.25" customHeight="1">
      <c r="A8" s="326" t="s">
        <v>1280</v>
      </c>
    </row>
    <row r="9" spans="1:24" ht="17.25" customHeight="1">
      <c r="A9" s="326" t="s">
        <v>1281</v>
      </c>
    </row>
    <row r="10" spans="1:24" ht="17.25" customHeight="1">
      <c r="A10" s="326" t="s">
        <v>1282</v>
      </c>
    </row>
    <row r="11" spans="1:24" ht="17.25" customHeight="1">
      <c r="B11" s="329" t="s">
        <v>1283</v>
      </c>
    </row>
    <row r="13" spans="1:24" ht="17.25" customHeight="1">
      <c r="A13" s="326" t="s">
        <v>1284</v>
      </c>
    </row>
    <row r="14" spans="1:24" ht="17.25" customHeight="1">
      <c r="A14" s="326" t="s">
        <v>1285</v>
      </c>
    </row>
    <row r="15" spans="1:24" ht="17.25" customHeight="1">
      <c r="A15" s="326" t="s">
        <v>1286</v>
      </c>
    </row>
    <row r="17" spans="1:24" ht="17.25" customHeight="1">
      <c r="A17" s="327" t="s">
        <v>1287</v>
      </c>
    </row>
    <row r="18" spans="1:24" ht="17.25" customHeight="1">
      <c r="A18" s="326" t="s">
        <v>1288</v>
      </c>
    </row>
    <row r="19" spans="1:24" ht="17.25" customHeight="1">
      <c r="A19" s="326" t="s">
        <v>1289</v>
      </c>
    </row>
    <row r="20" spans="1:24" ht="17.25" customHeight="1">
      <c r="A20" s="326" t="s">
        <v>1290</v>
      </c>
    </row>
    <row r="21" spans="1:24" ht="17.25" customHeight="1">
      <c r="A21" s="326" t="s">
        <v>1291</v>
      </c>
    </row>
    <row r="22" spans="1:24" ht="17.25" customHeight="1">
      <c r="A22" s="326" t="s">
        <v>1292</v>
      </c>
    </row>
    <row r="24" spans="1:24" ht="17.25" customHeight="1">
      <c r="A24" s="326" t="s">
        <v>1293</v>
      </c>
    </row>
    <row r="25" spans="1:24" ht="17.25" customHeight="1">
      <c r="A25" s="326" t="s">
        <v>1294</v>
      </c>
    </row>
    <row r="26" spans="1:24" ht="17.25" customHeight="1">
      <c r="A26" s="326" t="s">
        <v>1295</v>
      </c>
    </row>
    <row r="27" spans="1:24" ht="17.25" customHeight="1">
      <c r="A27" s="328" t="s">
        <v>1296</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row>
    <row r="28" spans="1:24" ht="17.25" customHeight="1">
      <c r="A28" s="328" t="s">
        <v>1297</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row>
    <row r="30" spans="1:24" ht="17.25" customHeight="1">
      <c r="A30" s="326" t="s">
        <v>1298</v>
      </c>
    </row>
    <row r="31" spans="1:24" ht="17.25" customHeight="1">
      <c r="A31" s="326" t="s">
        <v>1299</v>
      </c>
    </row>
    <row r="32" spans="1:24" ht="17.25" customHeight="1">
      <c r="A32" s="326" t="s">
        <v>1300</v>
      </c>
    </row>
    <row r="33" spans="1:1" ht="17.25" customHeight="1">
      <c r="A33" s="326" t="s">
        <v>1301</v>
      </c>
    </row>
    <row r="34" spans="1:1" ht="17.25" customHeight="1">
      <c r="A34" s="326" t="s">
        <v>1302</v>
      </c>
    </row>
    <row r="35" spans="1:1" ht="17.25" customHeight="1">
      <c r="A35" s="326" t="s">
        <v>1303</v>
      </c>
    </row>
  </sheetData>
  <mergeCells count="1">
    <mergeCell ref="A2:X3"/>
  </mergeCells>
  <phoneticPr fontId="4"/>
  <hyperlinks>
    <hyperlink ref="B11" r:id="rId1" location="seido"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X40"/>
  <sheetViews>
    <sheetView view="pageBreakPreview" zoomScaleNormal="100" zoomScaleSheetLayoutView="100" workbookViewId="0">
      <selection sqref="A1:X1"/>
    </sheetView>
  </sheetViews>
  <sheetFormatPr defaultColWidth="9" defaultRowHeight="17.25" customHeight="1"/>
  <cols>
    <col min="1" max="24" width="3.6640625" style="1" customWidth="1"/>
    <col min="25" max="16384" width="9" style="1"/>
  </cols>
  <sheetData>
    <row r="1" spans="1:24" ht="17.25" customHeight="1">
      <c r="A1" s="614" t="s">
        <v>1304</v>
      </c>
      <c r="B1" s="614"/>
      <c r="C1" s="614"/>
      <c r="D1" s="614"/>
      <c r="E1" s="614"/>
      <c r="F1" s="614"/>
      <c r="G1" s="614"/>
      <c r="H1" s="614"/>
      <c r="I1" s="614"/>
      <c r="J1" s="614"/>
      <c r="K1" s="614"/>
      <c r="L1" s="614"/>
      <c r="M1" s="614"/>
      <c r="N1" s="614"/>
      <c r="O1" s="614"/>
      <c r="P1" s="614"/>
      <c r="Q1" s="614"/>
      <c r="R1" s="614"/>
      <c r="S1" s="614"/>
      <c r="T1" s="614"/>
      <c r="U1" s="614"/>
      <c r="V1" s="614"/>
      <c r="W1" s="614"/>
      <c r="X1" s="614"/>
    </row>
    <row r="2" spans="1:24" ht="17.25" customHeight="1">
      <c r="A2" s="70"/>
      <c r="B2" s="70"/>
      <c r="C2" s="70"/>
      <c r="D2" s="70"/>
      <c r="E2" s="70"/>
      <c r="F2" s="70"/>
      <c r="G2" s="70"/>
      <c r="H2" s="70"/>
      <c r="I2" s="70"/>
      <c r="J2" s="70"/>
      <c r="K2" s="70"/>
      <c r="L2" s="70"/>
      <c r="M2" s="70"/>
      <c r="N2" s="70"/>
      <c r="O2" s="70"/>
      <c r="P2" s="70"/>
      <c r="Q2" s="70"/>
      <c r="R2" s="70"/>
      <c r="S2" s="70"/>
      <c r="T2" s="70"/>
      <c r="U2" s="70"/>
      <c r="V2" s="70"/>
      <c r="W2" s="70"/>
      <c r="X2" s="70"/>
    </row>
    <row r="3" spans="1:24" ht="17.25" customHeight="1">
      <c r="A3" s="1" t="s">
        <v>1305</v>
      </c>
    </row>
    <row r="4" spans="1:24" ht="17.25" customHeight="1">
      <c r="A4" s="1" t="s">
        <v>1306</v>
      </c>
    </row>
    <row r="5" spans="1:24" ht="17.25" customHeight="1">
      <c r="A5" s="1" t="s">
        <v>1307</v>
      </c>
    </row>
    <row r="6" spans="1:24" ht="17.25" customHeight="1">
      <c r="A6" s="1" t="s">
        <v>1308</v>
      </c>
    </row>
    <row r="7" spans="1:24" ht="17.25" customHeight="1">
      <c r="A7" s="326" t="s">
        <v>1309</v>
      </c>
    </row>
    <row r="8" spans="1:24" ht="17.25" customHeight="1">
      <c r="A8" s="326" t="s">
        <v>1310</v>
      </c>
    </row>
    <row r="9" spans="1:24" ht="17.25" customHeight="1">
      <c r="B9" s="326"/>
    </row>
    <row r="10" spans="1:24" ht="17.25" customHeight="1">
      <c r="A10" s="1" t="s">
        <v>1311</v>
      </c>
      <c r="B10" s="326"/>
    </row>
    <row r="11" spans="1:24" ht="17.25" customHeight="1">
      <c r="A11" s="1" t="s">
        <v>1312</v>
      </c>
      <c r="V11" s="70"/>
      <c r="W11" s="70"/>
    </row>
    <row r="12" spans="1:24" ht="17.25" customHeight="1">
      <c r="A12" s="1" t="s">
        <v>1313</v>
      </c>
    </row>
    <row r="14" spans="1:24" ht="17.25" customHeight="1">
      <c r="A14" s="1" t="s">
        <v>1314</v>
      </c>
    </row>
    <row r="15" spans="1:24" ht="17.25" customHeight="1">
      <c r="A15" s="1" t="s">
        <v>1315</v>
      </c>
    </row>
    <row r="16" spans="1:24" ht="17.25" customHeight="1">
      <c r="A16" s="1" t="s">
        <v>1316</v>
      </c>
    </row>
    <row r="18" spans="1:19" ht="17.25" customHeight="1">
      <c r="A18" s="1" t="s">
        <v>1317</v>
      </c>
    </row>
    <row r="19" spans="1:19" ht="17.25" customHeight="1">
      <c r="C19" s="841" t="s">
        <v>1318</v>
      </c>
      <c r="D19" s="841"/>
      <c r="E19" s="841"/>
      <c r="F19" s="634" t="s">
        <v>1319</v>
      </c>
      <c r="G19" s="634"/>
      <c r="H19" s="634"/>
      <c r="I19" s="634"/>
      <c r="J19" s="634"/>
      <c r="K19" s="650" t="s">
        <v>1320</v>
      </c>
      <c r="L19" s="650"/>
      <c r="M19" s="650"/>
      <c r="N19" s="650"/>
      <c r="O19" s="650"/>
      <c r="P19" s="650"/>
      <c r="Q19" s="650"/>
      <c r="R19" s="650"/>
      <c r="S19" s="650"/>
    </row>
    <row r="20" spans="1:19" ht="17.25" customHeight="1">
      <c r="C20" s="841"/>
      <c r="D20" s="841"/>
      <c r="E20" s="841"/>
      <c r="F20" s="631" t="s">
        <v>1004</v>
      </c>
      <c r="G20" s="631"/>
      <c r="H20" s="631"/>
      <c r="I20" s="631"/>
      <c r="J20" s="631"/>
      <c r="K20" s="650"/>
      <c r="L20" s="650"/>
      <c r="M20" s="650"/>
      <c r="N20" s="650"/>
      <c r="O20" s="650"/>
      <c r="P20" s="650"/>
      <c r="Q20" s="650"/>
      <c r="R20" s="650"/>
      <c r="S20" s="650"/>
    </row>
    <row r="22" spans="1:19" ht="17.25" customHeight="1">
      <c r="A22" s="1" t="s">
        <v>1321</v>
      </c>
    </row>
    <row r="23" spans="1:19" ht="17.25" customHeight="1">
      <c r="C23" s="841" t="s">
        <v>1318</v>
      </c>
      <c r="D23" s="841"/>
      <c r="E23" s="841"/>
      <c r="F23" s="634" t="s">
        <v>1319</v>
      </c>
      <c r="G23" s="634"/>
      <c r="H23" s="634"/>
      <c r="I23" s="634"/>
      <c r="J23" s="634"/>
      <c r="K23" s="650" t="s">
        <v>1320</v>
      </c>
      <c r="L23" s="650"/>
      <c r="M23" s="650"/>
      <c r="N23" s="650"/>
      <c r="O23" s="650"/>
      <c r="P23" s="650"/>
      <c r="Q23" s="650"/>
      <c r="R23" s="650"/>
      <c r="S23" s="650"/>
    </row>
    <row r="24" spans="1:19" ht="17.25" customHeight="1">
      <c r="C24" s="841"/>
      <c r="D24" s="841"/>
      <c r="E24" s="841"/>
      <c r="F24" s="631" t="s">
        <v>1322</v>
      </c>
      <c r="G24" s="631"/>
      <c r="H24" s="631"/>
      <c r="I24" s="631"/>
      <c r="J24" s="631"/>
      <c r="K24" s="650"/>
      <c r="L24" s="650"/>
      <c r="M24" s="650"/>
      <c r="N24" s="650"/>
      <c r="O24" s="650"/>
      <c r="P24" s="650"/>
      <c r="Q24" s="650"/>
      <c r="R24" s="650"/>
      <c r="S24" s="650"/>
    </row>
    <row r="25" spans="1:19" ht="17.25" customHeight="1">
      <c r="A25" s="1" t="s">
        <v>1323</v>
      </c>
    </row>
    <row r="26" spans="1:19" ht="17.25" customHeight="1">
      <c r="A26" s="1" t="s">
        <v>1324</v>
      </c>
    </row>
    <row r="28" spans="1:19" ht="17.25" customHeight="1">
      <c r="A28" s="1" t="s">
        <v>1325</v>
      </c>
    </row>
    <row r="29" spans="1:19" ht="17.25" customHeight="1">
      <c r="C29" s="841" t="s">
        <v>1318</v>
      </c>
      <c r="D29" s="841"/>
      <c r="E29" s="841"/>
      <c r="F29" s="634" t="s">
        <v>1319</v>
      </c>
      <c r="G29" s="634"/>
      <c r="H29" s="634"/>
      <c r="I29" s="634"/>
      <c r="J29" s="634"/>
      <c r="K29" s="650" t="s">
        <v>1320</v>
      </c>
      <c r="L29" s="650"/>
      <c r="M29" s="650"/>
      <c r="N29" s="650"/>
      <c r="O29" s="650"/>
      <c r="P29" s="650"/>
      <c r="Q29" s="650"/>
      <c r="R29" s="650"/>
      <c r="S29" s="650"/>
    </row>
    <row r="30" spans="1:19" ht="17.25" customHeight="1">
      <c r="C30" s="841"/>
      <c r="D30" s="841"/>
      <c r="E30" s="841"/>
      <c r="F30" s="631" t="s">
        <v>1326</v>
      </c>
      <c r="G30" s="631"/>
      <c r="H30" s="631"/>
      <c r="I30" s="631"/>
      <c r="J30" s="631"/>
      <c r="K30" s="650"/>
      <c r="L30" s="650"/>
      <c r="M30" s="650"/>
      <c r="N30" s="650"/>
      <c r="O30" s="650"/>
      <c r="P30" s="650"/>
      <c r="Q30" s="650"/>
      <c r="R30" s="650"/>
      <c r="S30" s="650"/>
    </row>
    <row r="31" spans="1:19" ht="17.25" customHeight="1">
      <c r="A31" s="1" t="s">
        <v>1327</v>
      </c>
    </row>
    <row r="33" spans="1:20" ht="17.25" customHeight="1">
      <c r="A33" s="1" t="s">
        <v>1328</v>
      </c>
      <c r="K33" s="70"/>
      <c r="L33" s="70"/>
      <c r="M33" s="70"/>
      <c r="N33" s="70"/>
      <c r="O33" s="70"/>
      <c r="P33" s="70"/>
      <c r="Q33" s="70"/>
      <c r="R33" s="70"/>
      <c r="S33" s="70"/>
      <c r="T33" s="70"/>
    </row>
    <row r="34" spans="1:20" ht="17.25" customHeight="1">
      <c r="A34" s="1" t="s">
        <v>1329</v>
      </c>
      <c r="K34" s="70"/>
      <c r="L34" s="70"/>
      <c r="M34" s="70"/>
      <c r="N34" s="70"/>
      <c r="O34" s="70"/>
      <c r="P34" s="70"/>
      <c r="Q34" s="70"/>
      <c r="R34" s="70"/>
      <c r="S34" s="70"/>
      <c r="T34" s="70"/>
    </row>
    <row r="35" spans="1:20" ht="17.25" customHeight="1">
      <c r="D35" s="841" t="s">
        <v>1318</v>
      </c>
      <c r="E35" s="841"/>
      <c r="F35" s="841"/>
      <c r="G35" s="1583">
        <v>2930000</v>
      </c>
      <c r="H35" s="1583"/>
      <c r="I35" s="1583"/>
      <c r="J35" s="1583"/>
      <c r="K35" s="650" t="s">
        <v>1330</v>
      </c>
      <c r="L35" s="650"/>
      <c r="M35" s="650"/>
      <c r="N35" s="650"/>
      <c r="O35" s="650"/>
      <c r="P35" s="650"/>
      <c r="Q35" s="650"/>
      <c r="R35" s="650"/>
      <c r="S35" s="650"/>
    </row>
    <row r="36" spans="1:20" ht="17.25" customHeight="1">
      <c r="D36" s="841"/>
      <c r="E36" s="841"/>
      <c r="F36" s="841"/>
      <c r="G36" s="1584">
        <v>7344000</v>
      </c>
      <c r="H36" s="1584"/>
      <c r="I36" s="1584"/>
      <c r="J36" s="1584"/>
      <c r="K36" s="650"/>
      <c r="L36" s="650"/>
      <c r="M36" s="650"/>
      <c r="N36" s="650"/>
      <c r="O36" s="650"/>
      <c r="P36" s="650"/>
      <c r="Q36" s="650"/>
      <c r="R36" s="650"/>
      <c r="S36" s="650"/>
    </row>
    <row r="37" spans="1:20" ht="17.25" customHeight="1">
      <c r="A37" s="1" t="s">
        <v>1331</v>
      </c>
      <c r="K37" s="70"/>
      <c r="L37" s="70"/>
      <c r="M37" s="70"/>
      <c r="N37" s="70"/>
      <c r="O37" s="70"/>
      <c r="P37" s="70"/>
      <c r="Q37" s="70"/>
      <c r="R37" s="70"/>
      <c r="S37" s="70"/>
      <c r="T37" s="70"/>
    </row>
    <row r="39" spans="1:20" ht="17.25" customHeight="1">
      <c r="A39" s="1" t="s">
        <v>1332</v>
      </c>
    </row>
    <row r="40" spans="1:20" ht="17.25" customHeight="1">
      <c r="A40" s="1" t="s">
        <v>1333</v>
      </c>
    </row>
  </sheetData>
  <mergeCells count="17">
    <mergeCell ref="D35:F36"/>
    <mergeCell ref="K35:S36"/>
    <mergeCell ref="G35:J35"/>
    <mergeCell ref="G36:J36"/>
    <mergeCell ref="F23:J23"/>
    <mergeCell ref="K23:S24"/>
    <mergeCell ref="F24:J24"/>
    <mergeCell ref="C29:E30"/>
    <mergeCell ref="F29:J29"/>
    <mergeCell ref="K29:S30"/>
    <mergeCell ref="F30:J30"/>
    <mergeCell ref="A1:X1"/>
    <mergeCell ref="C19:E20"/>
    <mergeCell ref="K19:S20"/>
    <mergeCell ref="C23:E24"/>
    <mergeCell ref="F19:J19"/>
    <mergeCell ref="F20:J2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640625" style="330" customWidth="1"/>
    <col min="25" max="16384" width="9" style="330"/>
  </cols>
  <sheetData>
    <row r="1" spans="1:24" ht="17.25" customHeight="1">
      <c r="X1" s="331"/>
    </row>
    <row r="2" spans="1:24" ht="17.25" customHeight="1">
      <c r="A2" s="1585" t="s">
        <v>1334</v>
      </c>
      <c r="B2" s="1585"/>
      <c r="C2" s="1585"/>
      <c r="D2" s="1585"/>
      <c r="E2" s="1585"/>
      <c r="F2" s="1585"/>
      <c r="G2" s="1585"/>
      <c r="H2" s="1585"/>
      <c r="I2" s="1585"/>
      <c r="J2" s="1585"/>
      <c r="K2" s="1585"/>
      <c r="L2" s="1585"/>
      <c r="M2" s="1585"/>
      <c r="N2" s="1585"/>
      <c r="O2" s="1585"/>
      <c r="P2" s="1585"/>
      <c r="Q2" s="1585"/>
      <c r="R2" s="1585"/>
      <c r="S2" s="1585"/>
      <c r="T2" s="1585"/>
      <c r="U2" s="1585"/>
      <c r="V2" s="1585"/>
      <c r="W2" s="1585"/>
      <c r="X2" s="1585"/>
    </row>
    <row r="4" spans="1:24" ht="17.25" customHeight="1">
      <c r="A4" s="333" t="s">
        <v>1335</v>
      </c>
    </row>
    <row r="5" spans="1:24" ht="17.25" customHeight="1">
      <c r="A5" s="330" t="s">
        <v>1336</v>
      </c>
    </row>
    <row r="6" spans="1:24" ht="17.25" customHeight="1">
      <c r="A6" s="330" t="s">
        <v>1337</v>
      </c>
      <c r="H6" s="1586">
        <v>100000</v>
      </c>
      <c r="I6" s="1586"/>
      <c r="J6" s="1586"/>
    </row>
    <row r="7" spans="1:24" ht="17.25" customHeight="1">
      <c r="A7" s="330" t="s">
        <v>1338</v>
      </c>
      <c r="H7" s="1586">
        <v>40000</v>
      </c>
      <c r="I7" s="1586"/>
      <c r="J7" s="1586"/>
    </row>
    <row r="8" spans="1:24" ht="17.25" customHeight="1">
      <c r="A8" s="330" t="s">
        <v>1339</v>
      </c>
      <c r="H8" s="1586">
        <v>20000</v>
      </c>
      <c r="I8" s="1586"/>
      <c r="J8" s="1586"/>
    </row>
    <row r="10" spans="1:24" ht="17.25" customHeight="1">
      <c r="A10" s="330" t="s">
        <v>1340</v>
      </c>
    </row>
    <row r="11" spans="1:24" ht="17.25" customHeight="1">
      <c r="B11" s="332"/>
      <c r="C11" s="332"/>
      <c r="D11" s="332"/>
      <c r="E11" s="332"/>
      <c r="F11" s="332"/>
      <c r="H11" s="1585" t="s">
        <v>1341</v>
      </c>
      <c r="I11" s="1585"/>
      <c r="J11" s="1585"/>
      <c r="Q11" s="1585" t="s">
        <v>577</v>
      </c>
      <c r="R11" s="1585"/>
      <c r="S11" s="1585"/>
    </row>
    <row r="12" spans="1:24" ht="17.25" customHeight="1">
      <c r="A12" s="330" t="s">
        <v>1337</v>
      </c>
      <c r="H12" s="1586">
        <v>100000</v>
      </c>
      <c r="I12" s="1586"/>
      <c r="J12" s="1586"/>
      <c r="Q12" s="1586">
        <v>110000</v>
      </c>
      <c r="R12" s="1586"/>
      <c r="S12" s="1586"/>
    </row>
    <row r="13" spans="1:24" ht="17.25" customHeight="1">
      <c r="A13" s="330" t="s">
        <v>1338</v>
      </c>
      <c r="H13" s="1586">
        <v>40000</v>
      </c>
      <c r="I13" s="1586"/>
      <c r="J13" s="1586"/>
      <c r="K13" s="330" t="s">
        <v>1342</v>
      </c>
      <c r="Q13" s="1586">
        <v>40000</v>
      </c>
      <c r="R13" s="1586"/>
      <c r="S13" s="1586"/>
      <c r="T13" s="330" t="s">
        <v>1342</v>
      </c>
    </row>
    <row r="14" spans="1:24" ht="17.25" customHeight="1">
      <c r="A14" s="330" t="s">
        <v>1339</v>
      </c>
      <c r="H14" s="1586">
        <v>20000</v>
      </c>
      <c r="I14" s="1586"/>
      <c r="J14" s="1586"/>
      <c r="Q14" s="1586">
        <v>22000</v>
      </c>
      <c r="R14" s="1586"/>
      <c r="S14" s="1586"/>
    </row>
    <row r="16" spans="1:24" ht="17.25" customHeight="1">
      <c r="A16" s="330" t="s">
        <v>1343</v>
      </c>
    </row>
    <row r="17" spans="1:20" ht="17.25" customHeight="1">
      <c r="B17" s="332"/>
      <c r="C17" s="332"/>
      <c r="D17" s="332"/>
      <c r="E17" s="332"/>
      <c r="F17" s="332"/>
      <c r="H17" s="1585" t="s">
        <v>1341</v>
      </c>
      <c r="I17" s="1585"/>
      <c r="J17" s="1585"/>
      <c r="Q17" s="1585" t="s">
        <v>577</v>
      </c>
      <c r="R17" s="1585"/>
      <c r="S17" s="1585"/>
    </row>
    <row r="18" spans="1:20" ht="17.25" customHeight="1">
      <c r="A18" s="330" t="s">
        <v>1337</v>
      </c>
      <c r="H18" s="1586">
        <v>100000</v>
      </c>
      <c r="I18" s="1586"/>
      <c r="J18" s="1586"/>
      <c r="Q18" s="1586">
        <v>120000</v>
      </c>
      <c r="R18" s="1586"/>
      <c r="S18" s="1586"/>
    </row>
    <row r="19" spans="1:20" ht="17.25" customHeight="1">
      <c r="A19" s="330" t="s">
        <v>1338</v>
      </c>
      <c r="H19" s="1586">
        <v>40000</v>
      </c>
      <c r="I19" s="1586"/>
      <c r="J19" s="1586"/>
      <c r="K19" s="330" t="s">
        <v>1342</v>
      </c>
      <c r="Q19" s="1586">
        <v>40000</v>
      </c>
      <c r="R19" s="1586"/>
      <c r="S19" s="1586"/>
      <c r="T19" s="330" t="s">
        <v>1342</v>
      </c>
    </row>
    <row r="20" spans="1:20" ht="17.25" customHeight="1">
      <c r="A20" s="330" t="s">
        <v>1344</v>
      </c>
      <c r="H20" s="334"/>
      <c r="I20" s="334"/>
      <c r="J20" s="334"/>
      <c r="Q20" s="1586">
        <v>8000</v>
      </c>
      <c r="R20" s="1586"/>
      <c r="S20" s="1586"/>
      <c r="T20" s="330" t="s">
        <v>1345</v>
      </c>
    </row>
    <row r="21" spans="1:20" ht="17.25" customHeight="1">
      <c r="A21" s="330" t="s">
        <v>1339</v>
      </c>
      <c r="H21" s="1586">
        <v>20000</v>
      </c>
      <c r="I21" s="1586"/>
      <c r="J21" s="1586"/>
      <c r="K21" s="330" t="s">
        <v>1346</v>
      </c>
      <c r="Q21" s="1586">
        <v>24000</v>
      </c>
      <c r="R21" s="1586"/>
      <c r="S21" s="1586"/>
    </row>
    <row r="22" spans="1:20" ht="17.25" customHeight="1">
      <c r="A22" s="330" t="s">
        <v>1347</v>
      </c>
    </row>
    <row r="24" spans="1:20" ht="17.25" customHeight="1">
      <c r="A24" s="330" t="s">
        <v>1348</v>
      </c>
    </row>
    <row r="25" spans="1:20" ht="17.25" customHeight="1">
      <c r="B25" s="332"/>
      <c r="C25" s="332"/>
      <c r="D25" s="332"/>
      <c r="E25" s="332"/>
      <c r="F25" s="332"/>
      <c r="H25" s="1585" t="s">
        <v>1341</v>
      </c>
      <c r="I25" s="1585"/>
      <c r="J25" s="1585"/>
      <c r="Q25" s="1585" t="s">
        <v>577</v>
      </c>
      <c r="R25" s="1585"/>
      <c r="S25" s="1585"/>
    </row>
    <row r="26" spans="1:20" ht="17.25" customHeight="1">
      <c r="A26" s="330" t="s">
        <v>1337</v>
      </c>
      <c r="H26" s="1586">
        <v>100000</v>
      </c>
      <c r="I26" s="1586"/>
      <c r="J26" s="1586"/>
      <c r="Q26" s="1586">
        <v>120000</v>
      </c>
      <c r="R26" s="1586"/>
      <c r="S26" s="1586"/>
    </row>
    <row r="27" spans="1:20" ht="17.25" customHeight="1">
      <c r="A27" s="330" t="s">
        <v>1338</v>
      </c>
      <c r="H27" s="1586">
        <v>40000</v>
      </c>
      <c r="I27" s="1586"/>
      <c r="J27" s="1586"/>
      <c r="K27" s="330" t="s">
        <v>1342</v>
      </c>
      <c r="Q27" s="1586">
        <v>40000</v>
      </c>
      <c r="R27" s="1586"/>
      <c r="S27" s="1586"/>
      <c r="T27" s="330" t="s">
        <v>1342</v>
      </c>
    </row>
    <row r="28" spans="1:20" ht="17.25" customHeight="1">
      <c r="A28" s="330" t="s">
        <v>1339</v>
      </c>
      <c r="H28" s="1586">
        <v>20000</v>
      </c>
      <c r="I28" s="1586"/>
      <c r="J28" s="1586"/>
      <c r="K28" s="330" t="s">
        <v>1346</v>
      </c>
      <c r="Q28" s="1586">
        <v>20000</v>
      </c>
      <c r="R28" s="1586"/>
      <c r="S28" s="1586"/>
    </row>
    <row r="29" spans="1:20" ht="17.25" customHeight="1">
      <c r="A29" s="330" t="s">
        <v>1349</v>
      </c>
      <c r="H29" s="334"/>
      <c r="I29" s="334"/>
      <c r="J29" s="334"/>
      <c r="Q29" s="1586">
        <v>12000</v>
      </c>
      <c r="R29" s="1586"/>
      <c r="S29" s="1586"/>
    </row>
    <row r="31" spans="1:20" ht="17.25" customHeight="1">
      <c r="A31" s="330" t="s">
        <v>1350</v>
      </c>
    </row>
    <row r="32" spans="1:20" ht="17.25" customHeight="1">
      <c r="B32" s="332"/>
      <c r="C32" s="332"/>
      <c r="D32" s="332"/>
      <c r="E32" s="332"/>
      <c r="F32" s="332"/>
      <c r="H32" s="1585" t="s">
        <v>1341</v>
      </c>
      <c r="I32" s="1585"/>
      <c r="J32" s="1585"/>
      <c r="Q32" s="1585" t="s">
        <v>577</v>
      </c>
      <c r="R32" s="1585"/>
      <c r="S32" s="1585"/>
    </row>
    <row r="33" spans="1:20" ht="17.25" customHeight="1">
      <c r="A33" s="330" t="s">
        <v>1337</v>
      </c>
      <c r="H33" s="1586">
        <v>100000</v>
      </c>
      <c r="I33" s="1586"/>
      <c r="J33" s="1586"/>
      <c r="Q33" s="1586">
        <v>90000</v>
      </c>
      <c r="R33" s="1586"/>
      <c r="S33" s="1586"/>
    </row>
    <row r="34" spans="1:20" ht="17.25" customHeight="1">
      <c r="A34" s="330" t="s">
        <v>1338</v>
      </c>
      <c r="H34" s="1586">
        <v>40000</v>
      </c>
      <c r="I34" s="1586"/>
      <c r="J34" s="1586"/>
      <c r="K34" s="330" t="s">
        <v>1342</v>
      </c>
      <c r="Q34" s="1586">
        <v>40000</v>
      </c>
      <c r="R34" s="1586"/>
      <c r="S34" s="1586"/>
      <c r="T34" s="330" t="s">
        <v>1342</v>
      </c>
    </row>
    <row r="35" spans="1:20" ht="17.25" customHeight="1">
      <c r="A35" s="330" t="s">
        <v>1339</v>
      </c>
      <c r="H35" s="1586">
        <v>20000</v>
      </c>
      <c r="I35" s="1586"/>
      <c r="J35" s="1586"/>
      <c r="K35" s="330" t="s">
        <v>1346</v>
      </c>
      <c r="Q35" s="1586">
        <v>14000</v>
      </c>
      <c r="R35" s="1586"/>
      <c r="S35" s="1586"/>
      <c r="T35" s="330" t="s">
        <v>1345</v>
      </c>
    </row>
    <row r="36" spans="1:20" ht="17.25" customHeight="1">
      <c r="A36" s="330" t="s">
        <v>1351</v>
      </c>
    </row>
    <row r="38" spans="1:20" ht="17.25" customHeight="1">
      <c r="A38" s="330" t="s">
        <v>1352</v>
      </c>
    </row>
    <row r="39" spans="1:20" ht="17.25" customHeight="1">
      <c r="B39" s="332"/>
      <c r="C39" s="332"/>
      <c r="D39" s="332"/>
      <c r="E39" s="332"/>
      <c r="F39" s="332"/>
      <c r="H39" s="1585" t="s">
        <v>1341</v>
      </c>
      <c r="I39" s="1585"/>
      <c r="J39" s="1585"/>
      <c r="Q39" s="1585" t="s">
        <v>577</v>
      </c>
      <c r="R39" s="1585"/>
      <c r="S39" s="1585"/>
    </row>
    <row r="40" spans="1:20" ht="17.25" customHeight="1">
      <c r="A40" s="330" t="s">
        <v>1337</v>
      </c>
      <c r="H40" s="1586">
        <v>100000</v>
      </c>
      <c r="I40" s="1586"/>
      <c r="J40" s="1586"/>
      <c r="Q40" s="1586">
        <v>70000</v>
      </c>
      <c r="R40" s="1586"/>
      <c r="S40" s="1586"/>
    </row>
    <row r="41" spans="1:20" ht="17.25" customHeight="1">
      <c r="A41" s="330" t="s">
        <v>1338</v>
      </c>
      <c r="H41" s="1586">
        <v>40000</v>
      </c>
      <c r="I41" s="1586"/>
      <c r="J41" s="1586"/>
      <c r="K41" s="330" t="s">
        <v>1342</v>
      </c>
      <c r="Q41" s="1586">
        <v>40000</v>
      </c>
      <c r="R41" s="1586"/>
      <c r="S41" s="1586"/>
      <c r="T41" s="330" t="s">
        <v>1342</v>
      </c>
    </row>
    <row r="42" spans="1:20" ht="17.25" customHeight="1">
      <c r="A42" s="330" t="s">
        <v>1353</v>
      </c>
      <c r="H42" s="334"/>
      <c r="I42" s="334"/>
      <c r="J42" s="334"/>
      <c r="Q42" s="1586">
        <v>12000</v>
      </c>
      <c r="R42" s="1586"/>
      <c r="S42" s="1586"/>
      <c r="T42" s="330" t="s">
        <v>1345</v>
      </c>
    </row>
    <row r="43" spans="1:20" ht="17.25" customHeight="1">
      <c r="A43" s="330" t="s">
        <v>1339</v>
      </c>
      <c r="H43" s="1586">
        <v>20000</v>
      </c>
      <c r="I43" s="1586"/>
      <c r="J43" s="1586"/>
      <c r="K43" s="330" t="s">
        <v>1346</v>
      </c>
      <c r="Q43" s="1586">
        <v>14000</v>
      </c>
      <c r="R43" s="1586"/>
      <c r="S43" s="1586"/>
    </row>
    <row r="44" spans="1:20" ht="17.25" customHeight="1">
      <c r="A44" s="330" t="s">
        <v>1354</v>
      </c>
    </row>
  </sheetData>
  <mergeCells count="47">
    <mergeCell ref="Q42:S42"/>
    <mergeCell ref="H43:J43"/>
    <mergeCell ref="Q43:S43"/>
    <mergeCell ref="H39:J39"/>
    <mergeCell ref="Q39:S39"/>
    <mergeCell ref="H40:J40"/>
    <mergeCell ref="Q40:S40"/>
    <mergeCell ref="H41:J41"/>
    <mergeCell ref="Q41:S41"/>
    <mergeCell ref="H33:J33"/>
    <mergeCell ref="Q33:S33"/>
    <mergeCell ref="H34:J34"/>
    <mergeCell ref="Q34:S34"/>
    <mergeCell ref="H35:J35"/>
    <mergeCell ref="Q35:S35"/>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17:J17"/>
    <mergeCell ref="Q17:S17"/>
    <mergeCell ref="H18:J18"/>
    <mergeCell ref="Q18:S18"/>
    <mergeCell ref="H19:J19"/>
    <mergeCell ref="Q19:S19"/>
    <mergeCell ref="H13:J13"/>
    <mergeCell ref="H14:J14"/>
    <mergeCell ref="Q12:S12"/>
    <mergeCell ref="Q13:S13"/>
    <mergeCell ref="Q14:S14"/>
    <mergeCell ref="H12:J12"/>
    <mergeCell ref="Q11:S11"/>
    <mergeCell ref="H11:J11"/>
    <mergeCell ref="A2:X2"/>
    <mergeCell ref="H6:J6"/>
    <mergeCell ref="H7:J7"/>
    <mergeCell ref="H8:J8"/>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278</v>
      </c>
      <c r="Y1" s="11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6"/>
      <c r="V3" s="627" t="s">
        <v>191</v>
      </c>
      <c r="W3" s="628"/>
      <c r="X3" s="629"/>
    </row>
    <row r="4" spans="1:25" ht="17.25" customHeight="1">
      <c r="P4" s="630"/>
      <c r="Q4" s="631"/>
      <c r="R4" s="632"/>
      <c r="S4" s="653"/>
      <c r="T4" s="653"/>
      <c r="U4" s="653"/>
      <c r="V4" s="653"/>
      <c r="W4" s="653"/>
      <c r="X4" s="653"/>
    </row>
    <row r="5" spans="1:25" ht="17.25" customHeight="1">
      <c r="G5" s="116"/>
      <c r="H5" s="116"/>
      <c r="I5" s="76"/>
      <c r="J5" s="76"/>
      <c r="K5" s="76"/>
      <c r="L5" s="76"/>
      <c r="M5" s="76"/>
      <c r="N5" s="76"/>
      <c r="O5" s="76"/>
      <c r="P5" s="651"/>
      <c r="Q5" s="614"/>
      <c r="R5" s="652"/>
      <c r="S5" s="654"/>
      <c r="T5" s="654"/>
      <c r="U5" s="654"/>
      <c r="V5" s="654"/>
      <c r="W5" s="654"/>
      <c r="X5" s="654"/>
    </row>
    <row r="6" spans="1:25" ht="17.25" customHeight="1">
      <c r="G6" s="76"/>
      <c r="H6" s="76"/>
      <c r="I6" s="76"/>
      <c r="J6" s="76"/>
      <c r="K6" s="76"/>
      <c r="L6" s="76"/>
      <c r="M6" s="76"/>
      <c r="N6" s="76"/>
      <c r="O6" s="76"/>
      <c r="P6" s="633"/>
      <c r="Q6" s="634"/>
      <c r="R6" s="635"/>
      <c r="S6" s="655"/>
      <c r="T6" s="655"/>
      <c r="U6" s="655"/>
      <c r="V6" s="655"/>
      <c r="W6" s="655"/>
      <c r="X6" s="655"/>
    </row>
    <row r="7" spans="1:25" ht="17.25" customHeight="1">
      <c r="G7" s="76"/>
      <c r="H7" s="76"/>
      <c r="I7" s="76"/>
      <c r="J7" s="76"/>
      <c r="K7" s="76"/>
      <c r="L7" s="76"/>
      <c r="M7" s="76"/>
      <c r="N7" s="76"/>
      <c r="O7" s="76"/>
      <c r="P7" s="70"/>
      <c r="Q7" s="70"/>
      <c r="R7" s="70"/>
    </row>
    <row r="8" spans="1:25" ht="17.25" customHeight="1">
      <c r="A8" s="699" t="s">
        <v>279</v>
      </c>
      <c r="B8" s="699"/>
      <c r="C8" s="699"/>
      <c r="D8" s="699"/>
      <c r="E8" s="699"/>
      <c r="F8" s="699"/>
      <c r="G8" s="699"/>
      <c r="H8" s="699"/>
      <c r="I8" s="699"/>
      <c r="J8" s="699"/>
      <c r="K8" s="699"/>
      <c r="L8" s="699"/>
      <c r="M8" s="699"/>
      <c r="N8" s="699"/>
      <c r="O8" s="699"/>
      <c r="P8" s="699"/>
      <c r="Q8" s="699"/>
      <c r="R8" s="699"/>
      <c r="S8" s="699"/>
      <c r="T8" s="699"/>
      <c r="U8" s="699"/>
      <c r="V8" s="699"/>
      <c r="W8" s="699"/>
      <c r="X8" s="699"/>
    </row>
    <row r="9" spans="1:25" ht="17.25" customHeight="1">
      <c r="A9" s="699"/>
      <c r="B9" s="699"/>
      <c r="C9" s="699"/>
      <c r="D9" s="699"/>
      <c r="E9" s="699"/>
      <c r="F9" s="699"/>
      <c r="G9" s="699"/>
      <c r="H9" s="699"/>
      <c r="I9" s="699"/>
      <c r="J9" s="699"/>
      <c r="K9" s="699"/>
      <c r="L9" s="699"/>
      <c r="M9" s="699"/>
      <c r="N9" s="699"/>
      <c r="O9" s="699"/>
      <c r="P9" s="699"/>
      <c r="Q9" s="699"/>
      <c r="R9" s="699"/>
      <c r="S9" s="699"/>
      <c r="T9" s="699"/>
      <c r="U9" s="699"/>
      <c r="V9" s="699"/>
      <c r="W9" s="699"/>
      <c r="X9" s="699"/>
    </row>
    <row r="11" spans="1:25" ht="17.25" customHeight="1">
      <c r="O11" s="70"/>
      <c r="P11" s="70"/>
      <c r="S11" s="636" t="s">
        <v>175</v>
      </c>
      <c r="T11" s="636"/>
      <c r="U11" s="636"/>
      <c r="V11" s="636"/>
      <c r="W11" s="636"/>
      <c r="X11" s="636"/>
    </row>
    <row r="12" spans="1:25" ht="17.25" customHeight="1">
      <c r="A12" s="1" t="s">
        <v>193</v>
      </c>
      <c r="F12" s="70"/>
      <c r="M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1" t="s">
        <v>280</v>
      </c>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E20" s="8"/>
      <c r="L20" s="70"/>
      <c r="M20" s="70"/>
    </row>
    <row r="21" spans="1:24" ht="17.25" customHeight="1">
      <c r="A21" s="637" t="s">
        <v>197</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D22" s="8"/>
      <c r="E22" s="8"/>
    </row>
    <row r="23" spans="1:24" ht="17.25" customHeight="1">
      <c r="A23" s="1" t="s">
        <v>281</v>
      </c>
      <c r="B23" s="14"/>
      <c r="C23" s="14"/>
      <c r="D23" s="14"/>
      <c r="E23" s="14"/>
      <c r="F23" s="14"/>
      <c r="G23" s="14"/>
      <c r="H23" s="14"/>
      <c r="I23" s="14"/>
      <c r="J23" s="14"/>
      <c r="K23" s="14"/>
      <c r="L23" s="14"/>
      <c r="M23" s="14"/>
      <c r="N23" s="14"/>
      <c r="O23" s="14"/>
      <c r="P23" s="14"/>
      <c r="Q23" s="14"/>
      <c r="R23" s="14"/>
      <c r="S23" s="14"/>
      <c r="T23" s="14"/>
      <c r="U23" s="14"/>
      <c r="V23" s="14"/>
      <c r="W23" s="14"/>
      <c r="X23" s="14"/>
    </row>
    <row r="24" spans="1:24" ht="17.25" customHeight="1">
      <c r="B24" s="178" t="s">
        <v>282</v>
      </c>
      <c r="C24" s="1" t="s">
        <v>283</v>
      </c>
      <c r="G24" s="70"/>
      <c r="H24" s="70"/>
      <c r="I24" s="70"/>
      <c r="J24" s="178" t="s">
        <v>284</v>
      </c>
      <c r="K24" s="1" t="s">
        <v>285</v>
      </c>
      <c r="R24" s="178" t="s">
        <v>284</v>
      </c>
      <c r="S24" s="1" t="s">
        <v>286</v>
      </c>
    </row>
    <row r="25" spans="1:24" ht="17.25" customHeight="1">
      <c r="B25" s="178" t="s">
        <v>284</v>
      </c>
      <c r="C25" s="1" t="s">
        <v>209</v>
      </c>
      <c r="D25" s="8"/>
      <c r="E25" s="8"/>
      <c r="G25" s="70"/>
      <c r="H25" s="70"/>
      <c r="I25" s="70"/>
      <c r="J25" s="178" t="s">
        <v>284</v>
      </c>
      <c r="K25" s="78" t="s">
        <v>287</v>
      </c>
      <c r="R25" s="70"/>
      <c r="U25" s="8"/>
    </row>
    <row r="26" spans="1:24" ht="17.25" customHeight="1">
      <c r="B26" s="8"/>
      <c r="C26" s="8"/>
      <c r="D26" s="8"/>
      <c r="E26" s="8"/>
    </row>
    <row r="27" spans="1:24" ht="17.25" customHeight="1">
      <c r="A27" s="697" t="s">
        <v>288</v>
      </c>
      <c r="B27" s="698"/>
      <c r="C27" s="698"/>
      <c r="D27" s="698"/>
      <c r="E27" s="698"/>
      <c r="F27" s="698"/>
      <c r="G27" s="698"/>
      <c r="H27" s="698"/>
      <c r="I27" s="698"/>
      <c r="J27" s="698"/>
      <c r="K27" s="698"/>
      <c r="L27" s="698"/>
      <c r="M27" s="698"/>
      <c r="N27" s="698"/>
      <c r="O27" s="698"/>
      <c r="P27" s="698"/>
      <c r="Q27" s="698"/>
      <c r="R27" s="698"/>
      <c r="S27" s="698"/>
      <c r="T27" s="698"/>
      <c r="U27" s="698"/>
      <c r="V27" s="698"/>
      <c r="W27" s="698"/>
      <c r="X27" s="698"/>
    </row>
    <row r="28" spans="1:24" ht="17.25" customHeight="1">
      <c r="A28" s="138"/>
      <c r="B28" s="139"/>
      <c r="C28" s="139"/>
      <c r="D28" s="139"/>
      <c r="E28" s="139"/>
      <c r="F28" s="139"/>
      <c r="G28" s="139"/>
      <c r="H28" s="139"/>
      <c r="I28" s="139"/>
      <c r="J28" s="139"/>
      <c r="K28" s="179"/>
      <c r="L28" s="70"/>
      <c r="N28" s="138"/>
      <c r="O28" s="139"/>
      <c r="P28" s="139"/>
      <c r="Q28" s="139"/>
      <c r="R28" s="139"/>
      <c r="S28" s="139"/>
      <c r="T28" s="139"/>
      <c r="U28" s="139"/>
      <c r="V28" s="139"/>
      <c r="W28" s="139"/>
      <c r="X28" s="179"/>
    </row>
    <row r="29" spans="1:24" ht="17.25" customHeight="1">
      <c r="A29" s="692" t="s">
        <v>289</v>
      </c>
      <c r="B29" s="693"/>
      <c r="C29" s="693"/>
      <c r="D29" s="693"/>
      <c r="E29" s="693"/>
      <c r="F29" s="693"/>
      <c r="G29" s="693"/>
      <c r="H29" s="693"/>
      <c r="I29" s="693"/>
      <c r="J29" s="693"/>
      <c r="K29" s="694"/>
      <c r="L29" s="77"/>
      <c r="N29" s="692" t="s">
        <v>289</v>
      </c>
      <c r="O29" s="693"/>
      <c r="P29" s="693"/>
      <c r="Q29" s="693"/>
      <c r="R29" s="693"/>
      <c r="S29" s="693"/>
      <c r="T29" s="693"/>
      <c r="U29" s="693"/>
      <c r="V29" s="693"/>
      <c r="W29" s="693"/>
      <c r="X29" s="694"/>
    </row>
    <row r="30" spans="1:24" ht="17.25" customHeight="1">
      <c r="A30" s="180"/>
      <c r="B30" s="70"/>
      <c r="C30" s="70"/>
      <c r="D30" s="70"/>
      <c r="E30" s="70"/>
      <c r="F30" s="70"/>
      <c r="G30" s="70"/>
      <c r="H30" s="70"/>
      <c r="I30" s="70"/>
      <c r="J30" s="70"/>
      <c r="K30" s="181"/>
      <c r="L30" s="70"/>
      <c r="N30" s="180"/>
      <c r="O30" s="70"/>
      <c r="P30" s="70"/>
      <c r="Q30" s="70"/>
      <c r="R30" s="70"/>
      <c r="S30" s="70"/>
      <c r="T30" s="70"/>
      <c r="U30" s="70"/>
      <c r="V30" s="70"/>
      <c r="W30" s="70"/>
      <c r="X30" s="181"/>
    </row>
    <row r="31" spans="1:24" ht="17.25" customHeight="1">
      <c r="A31" s="687" t="s">
        <v>290</v>
      </c>
      <c r="B31" s="688"/>
      <c r="C31" s="688"/>
      <c r="D31" s="688"/>
      <c r="E31" s="688"/>
      <c r="F31" s="688"/>
      <c r="G31" s="688"/>
      <c r="H31" s="688"/>
      <c r="I31" s="688"/>
      <c r="J31" s="688"/>
      <c r="K31" s="689"/>
      <c r="L31" s="140"/>
      <c r="N31" s="687" t="s">
        <v>290</v>
      </c>
      <c r="O31" s="688"/>
      <c r="P31" s="688"/>
      <c r="Q31" s="688"/>
      <c r="R31" s="688"/>
      <c r="S31" s="688"/>
      <c r="T31" s="688"/>
      <c r="U31" s="688"/>
      <c r="V31" s="688"/>
      <c r="W31" s="688"/>
      <c r="X31" s="689"/>
    </row>
    <row r="32" spans="1:24" ht="17.25" customHeight="1">
      <c r="A32" s="690" t="s">
        <v>291</v>
      </c>
      <c r="B32" s="614"/>
      <c r="C32" s="614"/>
      <c r="D32" s="614"/>
      <c r="E32" s="614"/>
      <c r="F32" s="614"/>
      <c r="G32" s="614"/>
      <c r="H32" s="614"/>
      <c r="I32" s="614"/>
      <c r="J32" s="614"/>
      <c r="K32" s="691"/>
      <c r="L32" s="70"/>
      <c r="N32" s="690" t="s">
        <v>292</v>
      </c>
      <c r="O32" s="614"/>
      <c r="P32" s="614"/>
      <c r="Q32" s="614"/>
      <c r="R32" s="614"/>
      <c r="S32" s="614"/>
      <c r="T32" s="614"/>
      <c r="U32" s="614"/>
      <c r="V32" s="614"/>
      <c r="W32" s="614"/>
      <c r="X32" s="691"/>
    </row>
    <row r="33" spans="1:24" ht="17.25" customHeight="1">
      <c r="A33" s="180"/>
      <c r="B33" s="70"/>
      <c r="C33" s="70"/>
      <c r="D33" s="70"/>
      <c r="E33" s="70"/>
      <c r="F33" s="70"/>
      <c r="G33" s="70"/>
      <c r="H33" s="70"/>
      <c r="I33" s="70"/>
      <c r="J33" s="70"/>
      <c r="K33" s="181"/>
      <c r="L33" s="70"/>
      <c r="N33" s="180"/>
      <c r="O33" s="70"/>
      <c r="P33" s="70"/>
      <c r="Q33" s="70"/>
      <c r="R33" s="70"/>
      <c r="S33" s="70"/>
      <c r="T33" s="70"/>
      <c r="U33" s="70"/>
      <c r="V33" s="70"/>
      <c r="W33" s="70"/>
      <c r="X33" s="181"/>
    </row>
    <row r="34" spans="1:24" ht="17.25" customHeight="1">
      <c r="A34" s="180"/>
      <c r="B34" s="70"/>
      <c r="C34" s="70"/>
      <c r="D34" s="70"/>
      <c r="E34" s="70"/>
      <c r="F34" s="70"/>
      <c r="G34" s="70"/>
      <c r="H34" s="70"/>
      <c r="I34" s="70"/>
      <c r="J34" s="70"/>
      <c r="K34" s="181"/>
      <c r="L34" s="70"/>
      <c r="N34" s="180"/>
      <c r="O34" s="70"/>
      <c r="P34" s="70"/>
      <c r="Q34" s="70"/>
      <c r="R34" s="70"/>
      <c r="S34" s="70"/>
      <c r="T34" s="70"/>
      <c r="U34" s="70"/>
      <c r="V34" s="70"/>
      <c r="W34" s="70"/>
      <c r="X34" s="181"/>
    </row>
    <row r="35" spans="1:24" ht="17.25" customHeight="1">
      <c r="A35" s="180"/>
      <c r="B35" s="70"/>
      <c r="C35" s="70"/>
      <c r="D35" s="70"/>
      <c r="E35" s="70"/>
      <c r="F35" s="70"/>
      <c r="G35" s="70"/>
      <c r="H35" s="70"/>
      <c r="I35" s="70"/>
      <c r="J35" s="70"/>
      <c r="K35" s="181"/>
      <c r="L35" s="70"/>
      <c r="N35" s="180"/>
      <c r="O35" s="70"/>
      <c r="P35" s="70"/>
      <c r="Q35" s="70"/>
      <c r="R35" s="70"/>
      <c r="S35" s="70"/>
      <c r="T35" s="70"/>
      <c r="U35" s="70"/>
      <c r="V35" s="70"/>
      <c r="W35" s="70"/>
      <c r="X35" s="181"/>
    </row>
    <row r="36" spans="1:24" ht="17.25" customHeight="1">
      <c r="A36" s="182"/>
      <c r="B36" s="183"/>
      <c r="C36" s="183"/>
      <c r="D36" s="183"/>
      <c r="E36" s="183"/>
      <c r="F36" s="183"/>
      <c r="G36" s="183"/>
      <c r="H36" s="183"/>
      <c r="I36" s="183"/>
      <c r="J36" s="183"/>
      <c r="K36" s="184"/>
      <c r="L36" s="70"/>
      <c r="N36" s="182"/>
      <c r="O36" s="183"/>
      <c r="P36" s="183"/>
      <c r="Q36" s="183"/>
      <c r="R36" s="183"/>
      <c r="S36" s="183"/>
      <c r="T36" s="183"/>
      <c r="U36" s="183"/>
      <c r="V36" s="183"/>
      <c r="W36" s="183"/>
      <c r="X36" s="184"/>
    </row>
    <row r="38" spans="1:24" ht="17.25" customHeight="1">
      <c r="A38" s="14" t="s">
        <v>293</v>
      </c>
      <c r="B38" s="14"/>
      <c r="C38" s="14"/>
      <c r="D38" s="14"/>
      <c r="E38" s="14"/>
      <c r="F38" s="14"/>
      <c r="G38" s="14"/>
      <c r="H38" s="14"/>
      <c r="I38" s="14"/>
      <c r="J38" s="14"/>
      <c r="K38" s="14"/>
      <c r="L38" s="14"/>
      <c r="M38" s="14"/>
      <c r="N38" s="14"/>
      <c r="O38" s="14"/>
      <c r="P38" s="14"/>
      <c r="Q38" s="14"/>
      <c r="R38" s="14"/>
      <c r="S38" s="14"/>
      <c r="T38" s="14"/>
      <c r="U38" s="14"/>
      <c r="V38" s="14"/>
      <c r="W38" s="14"/>
      <c r="X38" s="14"/>
    </row>
    <row r="39" spans="1:24" ht="17.25" customHeight="1">
      <c r="A39" s="14" t="s">
        <v>294</v>
      </c>
      <c r="B39" s="14"/>
      <c r="C39" s="14"/>
      <c r="D39" s="14"/>
      <c r="E39" s="14"/>
      <c r="F39" s="14"/>
      <c r="G39" s="14"/>
      <c r="H39" s="14"/>
      <c r="I39" s="14"/>
      <c r="J39" s="14"/>
      <c r="K39" s="14"/>
      <c r="L39" s="14"/>
      <c r="M39" s="14"/>
      <c r="N39" s="14"/>
      <c r="O39" s="14"/>
      <c r="P39" s="14"/>
      <c r="Q39" s="14"/>
      <c r="R39" s="14"/>
      <c r="S39" s="14"/>
      <c r="T39" s="14"/>
      <c r="U39" s="14"/>
      <c r="V39" s="14"/>
      <c r="W39" s="14"/>
      <c r="X39" s="14"/>
    </row>
    <row r="40" spans="1:24" ht="17.25" customHeight="1">
      <c r="A40" s="14" t="s">
        <v>295</v>
      </c>
      <c r="B40" s="5"/>
      <c r="C40" s="5"/>
      <c r="D40" s="5"/>
      <c r="E40" s="5"/>
      <c r="F40" s="5"/>
      <c r="G40" s="5"/>
      <c r="H40" s="5"/>
      <c r="I40" s="5"/>
      <c r="J40" s="5"/>
      <c r="K40" s="5"/>
      <c r="L40" s="5"/>
      <c r="M40" s="114"/>
      <c r="N40" s="114"/>
      <c r="O40" s="114"/>
      <c r="P40" s="114"/>
      <c r="Q40" s="114"/>
      <c r="R40" s="114"/>
      <c r="S40" s="114"/>
      <c r="T40" s="114"/>
      <c r="U40" s="114"/>
      <c r="V40" s="114"/>
      <c r="W40" s="114"/>
      <c r="X40" s="114"/>
    </row>
    <row r="41" spans="1:24" ht="17.25" customHeight="1">
      <c r="A41" s="14" t="s">
        <v>296</v>
      </c>
      <c r="B41" s="5"/>
      <c r="C41" s="5"/>
      <c r="D41" s="5"/>
      <c r="E41" s="5"/>
      <c r="F41" s="5"/>
      <c r="G41" s="5"/>
      <c r="H41" s="5"/>
      <c r="I41" s="5"/>
      <c r="J41" s="5"/>
      <c r="K41" s="5"/>
      <c r="L41" s="5"/>
      <c r="M41" s="114"/>
      <c r="N41" s="114"/>
      <c r="O41" s="114"/>
      <c r="P41" s="114"/>
      <c r="Q41" s="114"/>
      <c r="R41" s="114"/>
      <c r="S41" s="114"/>
      <c r="T41" s="114"/>
      <c r="U41" s="114"/>
      <c r="V41" s="114"/>
      <c r="W41" s="114"/>
      <c r="X41" s="114"/>
    </row>
    <row r="42" spans="1:24" ht="17.25" customHeight="1">
      <c r="A42" s="14" t="s">
        <v>297</v>
      </c>
      <c r="B42" s="5"/>
      <c r="C42" s="5"/>
      <c r="D42" s="5"/>
      <c r="E42" s="5"/>
      <c r="F42" s="5"/>
      <c r="G42" s="5"/>
      <c r="H42" s="5"/>
      <c r="I42" s="5"/>
      <c r="J42" s="5"/>
      <c r="K42" s="5"/>
      <c r="L42" s="5"/>
      <c r="M42" s="114"/>
      <c r="N42" s="114"/>
      <c r="O42" s="114"/>
      <c r="P42" s="114"/>
      <c r="Q42" s="114"/>
      <c r="R42" s="114"/>
      <c r="S42" s="114"/>
      <c r="T42" s="114"/>
      <c r="U42" s="114"/>
      <c r="V42" s="114"/>
      <c r="W42" s="114"/>
      <c r="X42" s="114"/>
    </row>
    <row r="43" spans="1:24" ht="17.25" customHeight="1">
      <c r="A43" s="14" t="s">
        <v>298</v>
      </c>
    </row>
  </sheetData>
  <mergeCells count="26">
    <mergeCell ref="J13:N13"/>
    <mergeCell ref="O13:X13"/>
    <mergeCell ref="G14:I14"/>
    <mergeCell ref="J14:N14"/>
    <mergeCell ref="O14:X14"/>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A31:K31"/>
    <mergeCell ref="A32:K32"/>
    <mergeCell ref="N29:X29"/>
    <mergeCell ref="N31:X31"/>
    <mergeCell ref="N32:X32"/>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W3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1" ht="17.25" customHeight="1">
      <c r="A1" s="336" t="s">
        <v>1355</v>
      </c>
    </row>
    <row r="2" spans="1:21" ht="17.25" customHeight="1">
      <c r="A2" s="335" t="s">
        <v>1356</v>
      </c>
    </row>
    <row r="3" spans="1:21" ht="17.25" customHeight="1">
      <c r="F3" s="1587" t="s">
        <v>1322</v>
      </c>
      <c r="G3" s="1587"/>
      <c r="H3" s="1587"/>
      <c r="J3" s="1589" t="s">
        <v>1357</v>
      </c>
      <c r="K3" s="1589"/>
      <c r="L3" s="1589"/>
      <c r="Q3" s="1587" t="s">
        <v>1358</v>
      </c>
      <c r="R3" s="1587"/>
      <c r="S3" s="1587"/>
    </row>
    <row r="4" spans="1:21" ht="17.25" customHeight="1">
      <c r="A4" s="335" t="s">
        <v>1359</v>
      </c>
      <c r="F4" s="1588">
        <v>100000</v>
      </c>
      <c r="G4" s="1588"/>
      <c r="H4" s="1588"/>
      <c r="I4" s="337"/>
      <c r="J4" s="1588">
        <v>40000</v>
      </c>
      <c r="K4" s="1588"/>
      <c r="L4" s="1588"/>
      <c r="M4" s="337"/>
      <c r="N4" s="337"/>
      <c r="O4" s="337"/>
      <c r="P4" s="337"/>
      <c r="Q4" s="1588">
        <v>20000</v>
      </c>
      <c r="R4" s="1588"/>
      <c r="S4" s="1588"/>
      <c r="T4" s="337"/>
      <c r="U4" s="337"/>
    </row>
    <row r="5" spans="1:21" ht="17.25" customHeight="1">
      <c r="A5" s="335" t="s">
        <v>1360</v>
      </c>
      <c r="F5" s="1588">
        <v>100000</v>
      </c>
      <c r="G5" s="1588"/>
      <c r="H5" s="1588"/>
      <c r="I5" s="337"/>
      <c r="J5" s="1588">
        <v>40000</v>
      </c>
      <c r="K5" s="1588"/>
      <c r="L5" s="1588"/>
      <c r="M5" s="337"/>
      <c r="N5" s="337"/>
      <c r="O5" s="337"/>
      <c r="P5" s="337"/>
      <c r="Q5" s="1588">
        <v>20000</v>
      </c>
      <c r="R5" s="1588"/>
      <c r="S5" s="1588"/>
      <c r="T5" s="337"/>
      <c r="U5" s="337"/>
    </row>
    <row r="7" spans="1:21" ht="17.25" customHeight="1">
      <c r="A7" s="335" t="s">
        <v>1361</v>
      </c>
    </row>
    <row r="8" spans="1:21" ht="17.25" customHeight="1">
      <c r="A8" s="335" t="s">
        <v>1362</v>
      </c>
    </row>
    <row r="9" spans="1:21" ht="17.25" customHeight="1">
      <c r="F9" s="1587" t="s">
        <v>1322</v>
      </c>
      <c r="G9" s="1587"/>
      <c r="H9" s="1587"/>
      <c r="J9" s="1589" t="s">
        <v>1357</v>
      </c>
      <c r="K9" s="1589"/>
      <c r="L9" s="1589"/>
      <c r="Q9" s="1587" t="s">
        <v>1358</v>
      </c>
      <c r="R9" s="1587"/>
      <c r="S9" s="1587"/>
    </row>
    <row r="10" spans="1:21" ht="17.25" customHeight="1">
      <c r="A10" s="335" t="s">
        <v>1359</v>
      </c>
      <c r="F10" s="1588">
        <v>100000</v>
      </c>
      <c r="G10" s="1588"/>
      <c r="H10" s="1588"/>
      <c r="I10" s="337"/>
      <c r="J10" s="1588">
        <v>40000</v>
      </c>
      <c r="K10" s="1588"/>
      <c r="L10" s="1588"/>
      <c r="M10" s="337"/>
      <c r="N10" s="337"/>
      <c r="O10" s="337"/>
      <c r="P10" s="337"/>
      <c r="Q10" s="1588">
        <v>20000</v>
      </c>
      <c r="R10" s="1588"/>
      <c r="S10" s="1588"/>
      <c r="T10" s="337"/>
      <c r="U10" s="337"/>
    </row>
    <row r="11" spans="1:21" ht="17.25" customHeight="1">
      <c r="A11" s="335" t="s">
        <v>1360</v>
      </c>
      <c r="F11" s="1588">
        <v>120000</v>
      </c>
      <c r="G11" s="1588"/>
      <c r="H11" s="1588"/>
      <c r="I11" s="337"/>
      <c r="J11" s="1588">
        <v>48000</v>
      </c>
      <c r="K11" s="1588"/>
      <c r="L11" s="1588"/>
      <c r="M11" s="337"/>
      <c r="N11" s="337"/>
      <c r="O11" s="337"/>
      <c r="P11" s="337"/>
      <c r="Q11" s="1588">
        <v>24000</v>
      </c>
      <c r="R11" s="1588"/>
      <c r="S11" s="1588"/>
      <c r="T11" s="337"/>
      <c r="U11" s="337"/>
    </row>
    <row r="12" spans="1:21" ht="17.25" customHeight="1">
      <c r="F12" s="337"/>
      <c r="G12" s="337"/>
      <c r="H12" s="337"/>
      <c r="I12" s="337"/>
      <c r="J12" s="337"/>
      <c r="K12" s="337"/>
      <c r="L12" s="337"/>
      <c r="M12" s="337"/>
      <c r="N12" s="337"/>
      <c r="O12" s="337"/>
      <c r="P12" s="337"/>
      <c r="Q12" s="337"/>
      <c r="R12" s="337"/>
      <c r="S12" s="337"/>
      <c r="T12" s="337"/>
      <c r="U12" s="337"/>
    </row>
    <row r="13" spans="1:21" ht="17.25" customHeight="1">
      <c r="A13" s="335" t="s">
        <v>1363</v>
      </c>
    </row>
    <row r="14" spans="1:21" ht="17.25" customHeight="1">
      <c r="F14" s="1587" t="s">
        <v>1322</v>
      </c>
      <c r="G14" s="1587"/>
      <c r="H14" s="1587"/>
      <c r="J14" s="1589" t="s">
        <v>1357</v>
      </c>
      <c r="K14" s="1589"/>
      <c r="L14" s="1589"/>
      <c r="Q14" s="1587" t="s">
        <v>1358</v>
      </c>
      <c r="R14" s="1587"/>
      <c r="S14" s="1587"/>
    </row>
    <row r="15" spans="1:21" ht="17.25" customHeight="1">
      <c r="A15" s="335" t="s">
        <v>1359</v>
      </c>
      <c r="F15" s="1588">
        <v>100000</v>
      </c>
      <c r="G15" s="1588"/>
      <c r="H15" s="1588"/>
      <c r="I15" s="337"/>
      <c r="J15" s="1588">
        <v>40000</v>
      </c>
      <c r="K15" s="1588"/>
      <c r="L15" s="1588"/>
      <c r="M15" s="337" t="s">
        <v>1342</v>
      </c>
      <c r="N15" s="337"/>
      <c r="O15" s="337"/>
      <c r="P15" s="337"/>
      <c r="Q15" s="1588">
        <v>20000</v>
      </c>
      <c r="R15" s="1588"/>
      <c r="S15" s="1588"/>
      <c r="T15" s="337" t="s">
        <v>1346</v>
      </c>
      <c r="U15" s="337"/>
    </row>
    <row r="16" spans="1:21" ht="17.25" customHeight="1">
      <c r="A16" s="335" t="s">
        <v>1364</v>
      </c>
      <c r="F16" s="1588">
        <v>120000</v>
      </c>
      <c r="G16" s="1588"/>
      <c r="H16" s="1588"/>
      <c r="I16" s="337"/>
      <c r="J16" s="337"/>
      <c r="K16" s="337"/>
      <c r="L16" s="337"/>
      <c r="M16" s="337"/>
      <c r="N16" s="337"/>
      <c r="O16" s="337"/>
      <c r="P16" s="337"/>
      <c r="Q16" s="1588">
        <v>24000</v>
      </c>
      <c r="R16" s="1588"/>
      <c r="S16" s="1588"/>
      <c r="T16" s="337"/>
      <c r="U16" s="337"/>
    </row>
    <row r="17" spans="1:23" ht="17.25" customHeight="1">
      <c r="A17" s="335" t="s">
        <v>1360</v>
      </c>
      <c r="F17" s="1588">
        <v>100000</v>
      </c>
      <c r="G17" s="1588"/>
      <c r="H17" s="1588"/>
      <c r="I17" s="337"/>
      <c r="J17" s="1588">
        <v>40000</v>
      </c>
      <c r="K17" s="1588"/>
      <c r="L17" s="1588"/>
      <c r="M17" s="337"/>
      <c r="N17" s="337"/>
      <c r="O17" s="337"/>
      <c r="P17" s="337"/>
      <c r="Q17" s="1588">
        <v>20000</v>
      </c>
      <c r="R17" s="1588"/>
      <c r="S17" s="1588"/>
      <c r="T17" s="337"/>
      <c r="U17" s="337"/>
    </row>
    <row r="19" spans="1:23" ht="17.25" customHeight="1">
      <c r="A19" s="335" t="s">
        <v>1365</v>
      </c>
    </row>
    <row r="20" spans="1:23" ht="17.25" customHeight="1">
      <c r="A20" s="335" t="s">
        <v>1362</v>
      </c>
    </row>
    <row r="21" spans="1:23" ht="17.25" customHeight="1">
      <c r="F21" s="1587" t="s">
        <v>1322</v>
      </c>
      <c r="G21" s="1587"/>
      <c r="H21" s="1587"/>
      <c r="J21" s="1589" t="s">
        <v>1357</v>
      </c>
      <c r="K21" s="1589"/>
      <c r="L21" s="1589"/>
      <c r="Q21" s="1587" t="s">
        <v>1358</v>
      </c>
      <c r="R21" s="1587"/>
      <c r="S21" s="1587"/>
    </row>
    <row r="22" spans="1:23" ht="17.25" customHeight="1">
      <c r="A22" s="335" t="s">
        <v>1359</v>
      </c>
      <c r="F22" s="1588">
        <v>100000</v>
      </c>
      <c r="G22" s="1588"/>
      <c r="H22" s="1588"/>
      <c r="I22" s="337"/>
      <c r="J22" s="1588">
        <v>40000</v>
      </c>
      <c r="K22" s="1588"/>
      <c r="L22" s="1588"/>
      <c r="M22" s="337"/>
      <c r="N22" s="337"/>
      <c r="O22" s="337"/>
      <c r="Q22" s="1588">
        <v>20000</v>
      </c>
      <c r="R22" s="1588"/>
      <c r="S22" s="1588"/>
      <c r="T22" s="337"/>
      <c r="U22" s="337"/>
      <c r="V22" s="337"/>
    </row>
    <row r="23" spans="1:23" ht="17.25" customHeight="1">
      <c r="A23" s="335" t="s">
        <v>1360</v>
      </c>
      <c r="F23" s="1588">
        <v>150000</v>
      </c>
      <c r="G23" s="1588"/>
      <c r="H23" s="1588"/>
      <c r="I23" s="337"/>
      <c r="J23" s="1588">
        <v>60000</v>
      </c>
      <c r="K23" s="1588"/>
      <c r="L23" s="1588"/>
      <c r="M23" s="337"/>
      <c r="N23" s="337"/>
      <c r="O23" s="337"/>
      <c r="Q23" s="1588">
        <v>30000</v>
      </c>
      <c r="R23" s="1588"/>
      <c r="S23" s="1588"/>
      <c r="T23" s="337"/>
      <c r="U23" s="337"/>
      <c r="V23" s="337"/>
    </row>
    <row r="24" spans="1:23" ht="17.25" customHeight="1">
      <c r="F24" s="337"/>
      <c r="G24" s="337"/>
      <c r="H24" s="337"/>
      <c r="I24" s="337"/>
      <c r="J24" s="337"/>
      <c r="K24" s="337"/>
      <c r="L24" s="337"/>
      <c r="M24" s="337"/>
      <c r="N24" s="337"/>
      <c r="O24" s="337"/>
      <c r="Q24" s="337"/>
      <c r="R24" s="337"/>
      <c r="S24" s="337"/>
      <c r="T24" s="337"/>
      <c r="U24" s="337"/>
      <c r="V24" s="337"/>
    </row>
    <row r="25" spans="1:23" ht="17.25" customHeight="1">
      <c r="A25" s="335" t="s">
        <v>1366</v>
      </c>
    </row>
    <row r="26" spans="1:23" ht="17.25" customHeight="1">
      <c r="F26" s="1587" t="s">
        <v>1322</v>
      </c>
      <c r="G26" s="1587"/>
      <c r="H26" s="1587"/>
      <c r="J26" s="1589" t="s">
        <v>1357</v>
      </c>
      <c r="K26" s="1589"/>
      <c r="L26" s="1589"/>
      <c r="Q26" s="1587" t="s">
        <v>1358</v>
      </c>
      <c r="R26" s="1587"/>
      <c r="S26" s="1587"/>
    </row>
    <row r="27" spans="1:23" ht="17.25" customHeight="1">
      <c r="A27" s="335" t="s">
        <v>1359</v>
      </c>
      <c r="F27" s="1588">
        <v>100000</v>
      </c>
      <c r="G27" s="1588"/>
      <c r="H27" s="1588"/>
      <c r="I27" s="337"/>
      <c r="J27" s="1588">
        <v>40000</v>
      </c>
      <c r="K27" s="1588"/>
      <c r="L27" s="1588"/>
      <c r="M27" s="335" t="s">
        <v>1342</v>
      </c>
      <c r="N27" s="337"/>
      <c r="O27" s="337"/>
      <c r="P27" s="337"/>
      <c r="Q27" s="1588">
        <v>20000</v>
      </c>
      <c r="R27" s="1588"/>
      <c r="S27" s="1588"/>
      <c r="T27" s="335" t="s">
        <v>1346</v>
      </c>
      <c r="U27" s="337"/>
      <c r="V27" s="337"/>
      <c r="W27" s="337"/>
    </row>
    <row r="28" spans="1:23" ht="17.25" customHeight="1">
      <c r="A28" s="335" t="s">
        <v>1364</v>
      </c>
      <c r="F28" s="1588">
        <v>150000</v>
      </c>
      <c r="G28" s="1588"/>
      <c r="H28" s="1588"/>
      <c r="I28" s="337"/>
      <c r="J28" s="1588">
        <v>20000</v>
      </c>
      <c r="K28" s="1588"/>
      <c r="L28" s="1588"/>
      <c r="M28" s="335" t="s">
        <v>1367</v>
      </c>
      <c r="N28" s="337"/>
      <c r="O28" s="337"/>
      <c r="P28" s="337"/>
      <c r="Q28" s="1588">
        <v>30000</v>
      </c>
      <c r="R28" s="1588"/>
      <c r="S28" s="1588"/>
      <c r="T28" s="337"/>
      <c r="U28" s="337"/>
      <c r="V28" s="337"/>
      <c r="W28" s="337"/>
    </row>
    <row r="29" spans="1:23" ht="17.25" customHeight="1">
      <c r="A29" s="335" t="s">
        <v>1360</v>
      </c>
      <c r="F29" s="1588">
        <v>100000</v>
      </c>
      <c r="G29" s="1588"/>
      <c r="H29" s="1588"/>
      <c r="I29" s="337"/>
      <c r="J29" s="1588">
        <v>40000</v>
      </c>
      <c r="K29" s="1588"/>
      <c r="L29" s="1588"/>
      <c r="M29" s="337"/>
      <c r="N29" s="337"/>
      <c r="O29" s="337"/>
      <c r="P29" s="337"/>
      <c r="Q29" s="1588">
        <v>20000</v>
      </c>
      <c r="R29" s="1588"/>
      <c r="S29" s="1588"/>
      <c r="T29" s="337"/>
      <c r="U29" s="337"/>
      <c r="V29" s="337"/>
      <c r="W29" s="337"/>
    </row>
    <row r="30" spans="1:23" ht="17.25" customHeight="1">
      <c r="F30" s="337"/>
      <c r="G30" s="337"/>
      <c r="H30" s="337"/>
      <c r="I30" s="337"/>
      <c r="J30" s="337"/>
      <c r="K30" s="337"/>
      <c r="L30" s="337"/>
      <c r="M30" s="337"/>
      <c r="N30" s="337"/>
      <c r="O30" s="337"/>
      <c r="P30" s="337"/>
      <c r="Q30" s="337"/>
      <c r="R30" s="337"/>
      <c r="S30" s="337"/>
      <c r="T30" s="337"/>
      <c r="U30" s="337"/>
      <c r="V30" s="337"/>
      <c r="W30" s="337"/>
    </row>
    <row r="31" spans="1:23" ht="17.25" customHeight="1">
      <c r="A31" s="335" t="s">
        <v>1368</v>
      </c>
    </row>
    <row r="32" spans="1:23" ht="17.25" customHeight="1">
      <c r="F32" s="1587" t="s">
        <v>1322</v>
      </c>
      <c r="G32" s="1587"/>
      <c r="H32" s="1587"/>
      <c r="J32" s="1589" t="s">
        <v>1357</v>
      </c>
      <c r="K32" s="1589"/>
      <c r="L32" s="1589"/>
      <c r="Q32" s="1587" t="s">
        <v>1358</v>
      </c>
      <c r="R32" s="1587"/>
      <c r="S32" s="1587"/>
    </row>
    <row r="33" spans="1:23" ht="17.25" customHeight="1">
      <c r="A33" s="335" t="s">
        <v>1359</v>
      </c>
      <c r="F33" s="1588">
        <v>100000</v>
      </c>
      <c r="G33" s="1588"/>
      <c r="H33" s="1588"/>
      <c r="I33" s="337"/>
      <c r="J33" s="1588">
        <v>40000</v>
      </c>
      <c r="K33" s="1588"/>
      <c r="L33" s="1588"/>
      <c r="M33" s="335" t="s">
        <v>1342</v>
      </c>
      <c r="N33" s="337"/>
      <c r="O33" s="337"/>
      <c r="P33" s="337"/>
      <c r="Q33" s="1588">
        <v>20000</v>
      </c>
      <c r="R33" s="1588"/>
      <c r="S33" s="1588"/>
      <c r="T33" s="335" t="s">
        <v>1342</v>
      </c>
      <c r="U33" s="337"/>
      <c r="V33" s="337"/>
      <c r="W33" s="337"/>
    </row>
    <row r="34" spans="1:23" ht="17.25" customHeight="1">
      <c r="A34" s="335" t="s">
        <v>1364</v>
      </c>
      <c r="F34" s="1588">
        <v>150000</v>
      </c>
      <c r="G34" s="1588"/>
      <c r="H34" s="1588"/>
      <c r="I34" s="337"/>
      <c r="J34" s="1588">
        <v>20000</v>
      </c>
      <c r="K34" s="1588"/>
      <c r="L34" s="1588"/>
      <c r="M34" s="335" t="s">
        <v>1367</v>
      </c>
      <c r="N34" s="337"/>
      <c r="O34" s="337"/>
      <c r="P34" s="337"/>
      <c r="Q34" s="1588">
        <v>10000</v>
      </c>
      <c r="R34" s="1588"/>
      <c r="S34" s="1588"/>
      <c r="T34" s="335" t="s">
        <v>1367</v>
      </c>
      <c r="U34" s="337"/>
      <c r="V34" s="337"/>
      <c r="W34" s="337"/>
    </row>
    <row r="35" spans="1:23" ht="17.25" customHeight="1">
      <c r="A35" s="335" t="s">
        <v>1360</v>
      </c>
      <c r="F35" s="1588">
        <v>100000</v>
      </c>
      <c r="G35" s="1588"/>
      <c r="H35" s="1588"/>
      <c r="I35" s="337"/>
      <c r="J35" s="1588">
        <v>40000</v>
      </c>
      <c r="K35" s="1588"/>
      <c r="L35" s="1588"/>
      <c r="M35" s="337"/>
      <c r="N35" s="337"/>
      <c r="O35" s="337"/>
      <c r="P35" s="337"/>
      <c r="Q35" s="1588">
        <v>20000</v>
      </c>
      <c r="R35" s="1588"/>
      <c r="S35" s="1588"/>
      <c r="T35" s="337"/>
      <c r="U35" s="337"/>
      <c r="V35" s="337"/>
      <c r="W35" s="337"/>
    </row>
  </sheetData>
  <mergeCells count="62">
    <mergeCell ref="Q35:S35"/>
    <mergeCell ref="F35:H35"/>
    <mergeCell ref="J35:L35"/>
    <mergeCell ref="F32:H32"/>
    <mergeCell ref="J32:L32"/>
    <mergeCell ref="Q32:S32"/>
    <mergeCell ref="F33:H33"/>
    <mergeCell ref="F34:H34"/>
    <mergeCell ref="J33:L33"/>
    <mergeCell ref="J34:L34"/>
    <mergeCell ref="Q33:S33"/>
    <mergeCell ref="Q34:S34"/>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F17:H17"/>
    <mergeCell ref="J17:L17"/>
    <mergeCell ref="Q17:S17"/>
    <mergeCell ref="J22:L22"/>
    <mergeCell ref="J23:L23"/>
    <mergeCell ref="F22:H22"/>
    <mergeCell ref="F23:H23"/>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4:H14"/>
    <mergeCell ref="Q14:S14"/>
    <mergeCell ref="F15:H15"/>
    <mergeCell ref="Q15:S15"/>
    <mergeCell ref="J3:L3"/>
    <mergeCell ref="J4:L4"/>
    <mergeCell ref="J5:L5"/>
    <mergeCell ref="F3:H3"/>
    <mergeCell ref="F4:H4"/>
    <mergeCell ref="F5:H5"/>
    <mergeCell ref="Q3:S3"/>
    <mergeCell ref="Q4:S4"/>
    <mergeCell ref="Q5:S5"/>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2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3" ht="17.25" customHeight="1">
      <c r="A1" s="335" t="s">
        <v>1369</v>
      </c>
    </row>
    <row r="2" spans="1:23" ht="17.25" customHeight="1">
      <c r="A2" s="335" t="s">
        <v>1370</v>
      </c>
    </row>
    <row r="3" spans="1:23" ht="17.25" customHeight="1">
      <c r="F3" s="1587" t="s">
        <v>1322</v>
      </c>
      <c r="G3" s="1587"/>
      <c r="H3" s="1587"/>
      <c r="J3" s="1589" t="s">
        <v>1357</v>
      </c>
      <c r="K3" s="1589"/>
      <c r="L3" s="1589"/>
      <c r="Q3" s="1587" t="s">
        <v>1358</v>
      </c>
      <c r="R3" s="1587"/>
      <c r="S3" s="1587"/>
    </row>
    <row r="4" spans="1:23" ht="17.25" customHeight="1">
      <c r="A4" s="335" t="s">
        <v>1359</v>
      </c>
      <c r="F4" s="1588">
        <v>100000</v>
      </c>
      <c r="G4" s="1588"/>
      <c r="H4" s="1588"/>
      <c r="I4" s="337"/>
      <c r="J4" s="1588">
        <v>40000</v>
      </c>
      <c r="K4" s="1588"/>
      <c r="L4" s="1588"/>
      <c r="M4" s="337"/>
      <c r="N4" s="337"/>
      <c r="O4" s="337"/>
      <c r="P4" s="337"/>
      <c r="Q4" s="1588">
        <v>20000</v>
      </c>
      <c r="R4" s="1588"/>
      <c r="S4" s="1588"/>
      <c r="T4" s="337"/>
      <c r="U4" s="337"/>
      <c r="V4" s="337"/>
      <c r="W4" s="337"/>
    </row>
    <row r="5" spans="1:23" ht="17.25" customHeight="1">
      <c r="A5" s="335" t="s">
        <v>1360</v>
      </c>
      <c r="F5" s="1588">
        <v>70000</v>
      </c>
      <c r="G5" s="1588"/>
      <c r="H5" s="1588"/>
      <c r="I5" s="337"/>
      <c r="J5" s="1588">
        <v>28000</v>
      </c>
      <c r="K5" s="1588"/>
      <c r="L5" s="1588"/>
      <c r="M5" s="337"/>
      <c r="N5" s="337"/>
      <c r="O5" s="337"/>
      <c r="P5" s="337"/>
      <c r="Q5" s="1588">
        <v>14000</v>
      </c>
      <c r="R5" s="1588"/>
      <c r="S5" s="1588"/>
      <c r="T5" s="337"/>
      <c r="U5" s="337"/>
      <c r="V5" s="337"/>
      <c r="W5" s="337"/>
    </row>
    <row r="6" spans="1:23" ht="17.25" customHeight="1">
      <c r="F6" s="337"/>
      <c r="G6" s="337"/>
      <c r="H6" s="337"/>
      <c r="I6" s="337"/>
      <c r="J6" s="337"/>
      <c r="K6" s="337"/>
      <c r="L6" s="337"/>
      <c r="M6" s="337"/>
      <c r="N6" s="337"/>
      <c r="O6" s="337"/>
      <c r="P6" s="337"/>
      <c r="Q6" s="337"/>
      <c r="R6" s="337"/>
      <c r="S6" s="337"/>
      <c r="T6" s="337"/>
      <c r="U6" s="337"/>
      <c r="V6" s="337"/>
      <c r="W6" s="337"/>
    </row>
    <row r="7" spans="1:23" ht="17.25" customHeight="1">
      <c r="A7" s="335" t="s">
        <v>1371</v>
      </c>
    </row>
    <row r="8" spans="1:23" ht="17.25" customHeight="1">
      <c r="F8" s="1587" t="s">
        <v>1322</v>
      </c>
      <c r="G8" s="1587"/>
      <c r="H8" s="1587"/>
      <c r="J8" s="1589" t="s">
        <v>1357</v>
      </c>
      <c r="K8" s="1589"/>
      <c r="L8" s="1589"/>
      <c r="Q8" s="1587" t="s">
        <v>1358</v>
      </c>
      <c r="R8" s="1587"/>
      <c r="S8" s="1587"/>
    </row>
    <row r="9" spans="1:23" ht="17.25" customHeight="1">
      <c r="A9" s="335" t="s">
        <v>1359</v>
      </c>
      <c r="F9" s="1588">
        <v>100000</v>
      </c>
      <c r="G9" s="1588"/>
      <c r="H9" s="1588"/>
      <c r="I9" s="337"/>
      <c r="J9" s="1588">
        <v>40000</v>
      </c>
      <c r="K9" s="1588"/>
      <c r="L9" s="1588"/>
      <c r="M9" s="335" t="s">
        <v>1342</v>
      </c>
      <c r="N9" s="337"/>
      <c r="O9" s="337"/>
      <c r="P9" s="337"/>
      <c r="Q9" s="1588">
        <v>20000</v>
      </c>
      <c r="R9" s="1588"/>
      <c r="S9" s="1588"/>
      <c r="T9" s="335" t="s">
        <v>1346</v>
      </c>
      <c r="U9" s="337"/>
      <c r="V9" s="337"/>
      <c r="W9" s="337"/>
    </row>
    <row r="10" spans="1:23" ht="17.25" customHeight="1">
      <c r="A10" s="335" t="s">
        <v>1364</v>
      </c>
      <c r="F10" s="1588">
        <v>70000</v>
      </c>
      <c r="G10" s="1588"/>
      <c r="H10" s="1588"/>
      <c r="I10" s="337"/>
      <c r="J10" s="337"/>
      <c r="Q10" s="1588">
        <v>2000</v>
      </c>
      <c r="R10" s="1588"/>
      <c r="S10" s="1588"/>
      <c r="T10" s="335" t="s">
        <v>1372</v>
      </c>
      <c r="U10" s="337"/>
      <c r="V10" s="337"/>
      <c r="W10" s="337"/>
    </row>
    <row r="11" spans="1:23" ht="17.25" customHeight="1">
      <c r="A11" s="335" t="s">
        <v>1360</v>
      </c>
      <c r="F11" s="1588">
        <v>100000</v>
      </c>
      <c r="G11" s="1588"/>
      <c r="H11" s="1588"/>
      <c r="I11" s="337"/>
      <c r="J11" s="1588">
        <v>40000</v>
      </c>
      <c r="K11" s="1588"/>
      <c r="L11" s="1588"/>
      <c r="M11" s="337"/>
      <c r="N11" s="337"/>
      <c r="O11" s="337"/>
      <c r="P11" s="337"/>
      <c r="Q11" s="1588">
        <v>20000</v>
      </c>
      <c r="R11" s="1588"/>
      <c r="S11" s="1588"/>
      <c r="T11" s="337"/>
      <c r="U11" s="337"/>
      <c r="V11" s="337"/>
      <c r="W11" s="337"/>
    </row>
    <row r="12" spans="1:23" ht="17.25" customHeight="1">
      <c r="A12" s="335" t="s">
        <v>1373</v>
      </c>
    </row>
    <row r="14" spans="1:23" ht="17.25" customHeight="1">
      <c r="A14" s="335" t="s">
        <v>1374</v>
      </c>
    </row>
    <row r="15" spans="1:23" ht="17.25" customHeight="1">
      <c r="A15" s="335" t="s">
        <v>1370</v>
      </c>
    </row>
    <row r="16" spans="1:23" ht="17.25" customHeight="1">
      <c r="F16" s="1587" t="s">
        <v>1322</v>
      </c>
      <c r="G16" s="1587"/>
      <c r="H16" s="1587"/>
      <c r="J16" s="1589" t="s">
        <v>1357</v>
      </c>
      <c r="K16" s="1589"/>
      <c r="L16" s="1589"/>
      <c r="Q16" s="1587" t="s">
        <v>1358</v>
      </c>
      <c r="R16" s="1587"/>
      <c r="S16" s="1587"/>
    </row>
    <row r="17" spans="1:23" ht="17.25" customHeight="1">
      <c r="A17" s="335" t="s">
        <v>1359</v>
      </c>
      <c r="F17" s="1588">
        <v>100000</v>
      </c>
      <c r="G17" s="1588"/>
      <c r="H17" s="1588"/>
      <c r="I17" s="337"/>
      <c r="J17" s="1588">
        <v>40000</v>
      </c>
      <c r="K17" s="1588"/>
      <c r="L17" s="1588"/>
      <c r="M17" s="337"/>
      <c r="N17" s="337"/>
      <c r="O17" s="337"/>
      <c r="P17" s="337"/>
      <c r="Q17" s="1588">
        <v>20000</v>
      </c>
      <c r="R17" s="1588"/>
      <c r="S17" s="1588"/>
      <c r="T17" s="337"/>
      <c r="U17" s="337"/>
      <c r="V17" s="337"/>
      <c r="W17" s="337"/>
    </row>
    <row r="18" spans="1:23" ht="17.25" customHeight="1">
      <c r="A18" s="335" t="s">
        <v>1360</v>
      </c>
      <c r="F18" s="1588">
        <v>60000</v>
      </c>
      <c r="G18" s="1588"/>
      <c r="H18" s="1588"/>
      <c r="I18" s="337"/>
      <c r="J18" s="1588">
        <v>24000</v>
      </c>
      <c r="K18" s="1588"/>
      <c r="L18" s="1588"/>
      <c r="M18" s="337"/>
      <c r="N18" s="337"/>
      <c r="O18" s="337"/>
      <c r="P18" s="337"/>
      <c r="Q18" s="1588">
        <v>12000</v>
      </c>
      <c r="R18" s="1588"/>
      <c r="S18" s="1588"/>
      <c r="T18" s="337"/>
      <c r="U18" s="337"/>
      <c r="V18" s="337"/>
      <c r="W18" s="337"/>
    </row>
    <row r="19" spans="1:23" ht="17.25" customHeight="1">
      <c r="F19" s="337"/>
      <c r="G19" s="337"/>
      <c r="H19" s="337"/>
      <c r="I19" s="337"/>
      <c r="J19" s="337"/>
      <c r="K19" s="337"/>
      <c r="L19" s="337"/>
      <c r="M19" s="337"/>
      <c r="N19" s="337"/>
      <c r="O19" s="337"/>
      <c r="P19" s="337"/>
      <c r="Q19" s="337"/>
      <c r="R19" s="337"/>
      <c r="S19" s="337"/>
      <c r="T19" s="337"/>
      <c r="U19" s="337"/>
      <c r="V19" s="337"/>
      <c r="W19" s="337"/>
    </row>
    <row r="20" spans="1:23" ht="17.25" customHeight="1">
      <c r="A20" s="335" t="s">
        <v>1371</v>
      </c>
    </row>
    <row r="21" spans="1:23" ht="17.25" customHeight="1">
      <c r="F21" s="1587" t="s">
        <v>1322</v>
      </c>
      <c r="G21" s="1587"/>
      <c r="H21" s="1587"/>
      <c r="J21" s="1589" t="s">
        <v>1357</v>
      </c>
      <c r="K21" s="1589"/>
      <c r="L21" s="1589"/>
      <c r="Q21" s="1587" t="s">
        <v>1358</v>
      </c>
      <c r="R21" s="1587"/>
      <c r="S21" s="1587"/>
    </row>
    <row r="22" spans="1:23" ht="17.25" customHeight="1">
      <c r="A22" s="335" t="s">
        <v>1359</v>
      </c>
      <c r="F22" s="1588">
        <v>100000</v>
      </c>
      <c r="G22" s="1588"/>
      <c r="H22" s="1588"/>
      <c r="I22" s="337"/>
      <c r="J22" s="1588">
        <v>40000</v>
      </c>
      <c r="K22" s="1588"/>
      <c r="L22" s="1588"/>
      <c r="M22" s="335" t="s">
        <v>1342</v>
      </c>
      <c r="N22" s="337"/>
      <c r="O22" s="337"/>
      <c r="P22" s="337"/>
      <c r="Q22" s="1588">
        <v>20000</v>
      </c>
      <c r="R22" s="1588"/>
      <c r="S22" s="1588"/>
      <c r="T22" s="335" t="s">
        <v>1346</v>
      </c>
      <c r="U22" s="337"/>
      <c r="V22" s="337"/>
      <c r="W22" s="337"/>
    </row>
    <row r="23" spans="1:23" ht="17.25" customHeight="1">
      <c r="A23" s="335" t="s">
        <v>1364</v>
      </c>
      <c r="F23" s="1588">
        <v>60000</v>
      </c>
      <c r="G23" s="1588"/>
      <c r="H23" s="1588"/>
      <c r="I23" s="337"/>
      <c r="J23" s="1588">
        <v>-16000</v>
      </c>
      <c r="K23" s="1588"/>
      <c r="L23" s="1588"/>
      <c r="M23" s="335" t="s">
        <v>1375</v>
      </c>
      <c r="N23" s="337"/>
      <c r="O23" s="337"/>
      <c r="P23" s="337"/>
      <c r="Q23" s="1588">
        <v>12000</v>
      </c>
      <c r="R23" s="1588"/>
      <c r="S23" s="1588"/>
      <c r="T23" s="337"/>
      <c r="U23" s="337"/>
      <c r="V23" s="337"/>
      <c r="W23" s="337"/>
    </row>
    <row r="24" spans="1:23" ht="17.25" customHeight="1">
      <c r="A24" s="335" t="s">
        <v>1360</v>
      </c>
      <c r="F24" s="1588">
        <v>100000</v>
      </c>
      <c r="G24" s="1588"/>
      <c r="H24" s="1588"/>
      <c r="I24" s="337"/>
      <c r="J24" s="1588">
        <v>40000</v>
      </c>
      <c r="K24" s="1588"/>
      <c r="L24" s="1588"/>
      <c r="M24" s="337"/>
      <c r="N24" s="337"/>
      <c r="O24" s="337"/>
      <c r="P24" s="337"/>
      <c r="Q24" s="1588">
        <v>20000</v>
      </c>
      <c r="R24" s="1588"/>
      <c r="S24" s="1588"/>
      <c r="T24" s="337"/>
      <c r="U24" s="337"/>
      <c r="V24" s="337"/>
      <c r="W24" s="337"/>
    </row>
    <row r="25" spans="1:23" ht="17.25" customHeight="1">
      <c r="A25" s="335" t="s">
        <v>1376</v>
      </c>
    </row>
  </sheetData>
  <mergeCells count="41">
    <mergeCell ref="F24:H24"/>
    <mergeCell ref="J24:L24"/>
    <mergeCell ref="Q24:S24"/>
    <mergeCell ref="F22:H22"/>
    <mergeCell ref="J22:L22"/>
    <mergeCell ref="Q22:S22"/>
    <mergeCell ref="F23:H23"/>
    <mergeCell ref="J23:L23"/>
    <mergeCell ref="Q23:S23"/>
    <mergeCell ref="F18:H18"/>
    <mergeCell ref="J18:L18"/>
    <mergeCell ref="Q18:S18"/>
    <mergeCell ref="F21:H21"/>
    <mergeCell ref="J21:L21"/>
    <mergeCell ref="Q21:S21"/>
    <mergeCell ref="F16:H16"/>
    <mergeCell ref="J16:L16"/>
    <mergeCell ref="Q16:S16"/>
    <mergeCell ref="F17:H17"/>
    <mergeCell ref="J17:L17"/>
    <mergeCell ref="Q17:S17"/>
    <mergeCell ref="F3:H3"/>
    <mergeCell ref="J3:L3"/>
    <mergeCell ref="Q3:S3"/>
    <mergeCell ref="J4:L4"/>
    <mergeCell ref="J5:L5"/>
    <mergeCell ref="Q4:S4"/>
    <mergeCell ref="Q5:S5"/>
    <mergeCell ref="F8:H8"/>
    <mergeCell ref="J8:L8"/>
    <mergeCell ref="Q8:S8"/>
    <mergeCell ref="F4:H4"/>
    <mergeCell ref="J11:L11"/>
    <mergeCell ref="Q9:S9"/>
    <mergeCell ref="Q10:S10"/>
    <mergeCell ref="Q11:S11"/>
    <mergeCell ref="F5:H5"/>
    <mergeCell ref="F9:H9"/>
    <mergeCell ref="F10:H10"/>
    <mergeCell ref="F11:H11"/>
    <mergeCell ref="J9:L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election activeCell="A8" sqref="A8:X9"/>
    </sheetView>
  </sheetViews>
  <sheetFormatPr defaultColWidth="9" defaultRowHeight="17.25" customHeight="1"/>
  <cols>
    <col min="1" max="24" width="3.6640625" style="311" customWidth="1"/>
    <col min="25" max="16384" width="9" style="311"/>
  </cols>
  <sheetData>
    <row r="1" spans="1:26" ht="17.25" customHeight="1">
      <c r="X1" s="321" t="s">
        <v>1377</v>
      </c>
      <c r="Y1" s="142" t="s">
        <v>187</v>
      </c>
      <c r="Z1" s="1"/>
    </row>
    <row r="3" spans="1:26" ht="17.25" customHeight="1">
      <c r="Q3" s="312"/>
      <c r="R3" s="312"/>
      <c r="S3" s="1560" t="s">
        <v>175</v>
      </c>
      <c r="T3" s="1560"/>
      <c r="U3" s="1560"/>
      <c r="V3" s="1560"/>
      <c r="W3" s="1560"/>
      <c r="X3" s="1560"/>
    </row>
    <row r="5" spans="1:26" ht="17.25" customHeight="1">
      <c r="A5" s="1648" t="s">
        <v>1378</v>
      </c>
      <c r="B5" s="1648"/>
      <c r="C5" s="1648"/>
      <c r="D5" s="1648"/>
      <c r="E5" s="1648"/>
      <c r="F5" s="1648"/>
      <c r="G5" s="1648"/>
      <c r="H5" s="1648"/>
      <c r="I5" s="1648"/>
      <c r="J5" s="1648"/>
      <c r="K5" s="1648"/>
      <c r="L5" s="1648"/>
      <c r="M5" s="1648"/>
      <c r="N5" s="1648"/>
      <c r="O5" s="1648"/>
      <c r="P5" s="1648"/>
      <c r="Q5" s="1648"/>
      <c r="R5" s="1648"/>
      <c r="S5" s="1648"/>
      <c r="T5" s="1648"/>
      <c r="U5" s="1648"/>
      <c r="V5" s="1648"/>
      <c r="W5" s="1648"/>
      <c r="X5" s="1648"/>
    </row>
    <row r="6" spans="1:26" ht="17.25" customHeight="1">
      <c r="A6" s="1648"/>
      <c r="B6" s="1648"/>
      <c r="C6" s="1648"/>
      <c r="D6" s="1648"/>
      <c r="E6" s="1648"/>
      <c r="F6" s="1648"/>
      <c r="G6" s="1648"/>
      <c r="H6" s="1648"/>
      <c r="I6" s="1648"/>
      <c r="J6" s="1648"/>
      <c r="K6" s="1648"/>
      <c r="L6" s="1648"/>
      <c r="M6" s="1648"/>
      <c r="N6" s="1648"/>
      <c r="O6" s="1648"/>
      <c r="P6" s="1648"/>
      <c r="Q6" s="1648"/>
      <c r="R6" s="1648"/>
      <c r="S6" s="1648"/>
      <c r="T6" s="1648"/>
      <c r="U6" s="1648"/>
      <c r="V6" s="1648"/>
      <c r="W6" s="1648"/>
      <c r="X6" s="1648"/>
    </row>
    <row r="7" spans="1:26" ht="17.25" customHeight="1" thickBot="1"/>
    <row r="8" spans="1:26" ht="17.25" customHeight="1">
      <c r="A8" s="1649" t="s">
        <v>1379</v>
      </c>
      <c r="B8" s="1650"/>
      <c r="C8" s="1650"/>
      <c r="D8" s="1650"/>
      <c r="E8" s="1650"/>
      <c r="F8" s="1651"/>
      <c r="G8" s="1655" t="s">
        <v>318</v>
      </c>
      <c r="H8" s="1656"/>
      <c r="I8" s="1656"/>
      <c r="J8" s="1656"/>
      <c r="K8" s="1656"/>
      <c r="L8" s="1657"/>
      <c r="M8" s="1658" t="s">
        <v>1380</v>
      </c>
      <c r="N8" s="1650"/>
      <c r="O8" s="1650"/>
      <c r="P8" s="1650"/>
      <c r="Q8" s="1650"/>
      <c r="R8" s="1651"/>
      <c r="S8" s="1658" t="s">
        <v>1248</v>
      </c>
      <c r="T8" s="1650"/>
      <c r="U8" s="1650"/>
      <c r="V8" s="1650"/>
      <c r="W8" s="1650"/>
      <c r="X8" s="1660"/>
    </row>
    <row r="9" spans="1:26" ht="17.25" customHeight="1">
      <c r="A9" s="1652"/>
      <c r="B9" s="1653"/>
      <c r="C9" s="1653"/>
      <c r="D9" s="1653"/>
      <c r="E9" s="1653"/>
      <c r="F9" s="1654"/>
      <c r="G9" s="1662" t="s">
        <v>239</v>
      </c>
      <c r="H9" s="1663"/>
      <c r="I9" s="1663"/>
      <c r="J9" s="1663"/>
      <c r="K9" s="1663"/>
      <c r="L9" s="1664"/>
      <c r="M9" s="1659"/>
      <c r="N9" s="1653"/>
      <c r="O9" s="1653"/>
      <c r="P9" s="1653"/>
      <c r="Q9" s="1653"/>
      <c r="R9" s="1654"/>
      <c r="S9" s="1659"/>
      <c r="T9" s="1653"/>
      <c r="U9" s="1653"/>
      <c r="V9" s="1653"/>
      <c r="W9" s="1653"/>
      <c r="X9" s="1661"/>
    </row>
    <row r="10" spans="1:26" ht="17.25" customHeight="1">
      <c r="A10" s="1590"/>
      <c r="B10" s="1591"/>
      <c r="C10" s="1591"/>
      <c r="D10" s="1591"/>
      <c r="E10" s="1591"/>
      <c r="F10" s="1592"/>
      <c r="G10" s="1599"/>
      <c r="H10" s="1600"/>
      <c r="I10" s="1600"/>
      <c r="J10" s="1600"/>
      <c r="K10" s="1600"/>
      <c r="L10" s="1601"/>
      <c r="M10" s="1602"/>
      <c r="N10" s="1603"/>
      <c r="O10" s="1603"/>
      <c r="P10" s="1603"/>
      <c r="Q10" s="1603"/>
      <c r="R10" s="1604"/>
      <c r="S10" s="1611"/>
      <c r="T10" s="1612"/>
      <c r="U10" s="1612"/>
      <c r="V10" s="1612"/>
      <c r="W10" s="1638"/>
      <c r="X10" s="1639"/>
    </row>
    <row r="11" spans="1:26" ht="17.25" customHeight="1">
      <c r="A11" s="1593"/>
      <c r="B11" s="1594"/>
      <c r="C11" s="1594"/>
      <c r="D11" s="1594"/>
      <c r="E11" s="1594"/>
      <c r="F11" s="1595"/>
      <c r="G11" s="1642"/>
      <c r="H11" s="1643"/>
      <c r="I11" s="1643"/>
      <c r="J11" s="1643"/>
      <c r="K11" s="1643"/>
      <c r="L11" s="1644"/>
      <c r="M11" s="1605"/>
      <c r="N11" s="1606"/>
      <c r="O11" s="1606"/>
      <c r="P11" s="1606"/>
      <c r="Q11" s="1606"/>
      <c r="R11" s="1607"/>
      <c r="S11" s="1620"/>
      <c r="T11" s="1621"/>
      <c r="U11" s="1621"/>
      <c r="V11" s="1621"/>
      <c r="W11" s="1621"/>
      <c r="X11" s="1640"/>
    </row>
    <row r="12" spans="1:26" ht="17.25" customHeight="1">
      <c r="A12" s="1626"/>
      <c r="B12" s="1627"/>
      <c r="C12" s="1627"/>
      <c r="D12" s="1627"/>
      <c r="E12" s="1627"/>
      <c r="F12" s="1628"/>
      <c r="G12" s="1645"/>
      <c r="H12" s="1646"/>
      <c r="I12" s="1646"/>
      <c r="J12" s="1646"/>
      <c r="K12" s="1646"/>
      <c r="L12" s="1647"/>
      <c r="M12" s="1629"/>
      <c r="N12" s="1630"/>
      <c r="O12" s="1630"/>
      <c r="P12" s="1630"/>
      <c r="Q12" s="1630"/>
      <c r="R12" s="1631"/>
      <c r="S12" s="1635"/>
      <c r="T12" s="1636"/>
      <c r="U12" s="1636"/>
      <c r="V12" s="1636"/>
      <c r="W12" s="1636"/>
      <c r="X12" s="1641"/>
    </row>
    <row r="13" spans="1:26" ht="17.25" customHeight="1">
      <c r="A13" s="1590"/>
      <c r="B13" s="1591"/>
      <c r="C13" s="1591"/>
      <c r="D13" s="1591"/>
      <c r="E13" s="1591"/>
      <c r="F13" s="1592"/>
      <c r="G13" s="1599"/>
      <c r="H13" s="1600"/>
      <c r="I13" s="1600"/>
      <c r="J13" s="1600"/>
      <c r="K13" s="1600"/>
      <c r="L13" s="1601"/>
      <c r="M13" s="1602"/>
      <c r="N13" s="1603"/>
      <c r="O13" s="1603"/>
      <c r="P13" s="1603"/>
      <c r="Q13" s="1603"/>
      <c r="R13" s="1604"/>
      <c r="S13" s="1611"/>
      <c r="T13" s="1612"/>
      <c r="U13" s="1612"/>
      <c r="V13" s="1612"/>
      <c r="W13" s="1612"/>
      <c r="X13" s="1613"/>
    </row>
    <row r="14" spans="1:26" ht="17.25" customHeight="1">
      <c r="A14" s="1593"/>
      <c r="B14" s="1594"/>
      <c r="C14" s="1594"/>
      <c r="D14" s="1594"/>
      <c r="E14" s="1594"/>
      <c r="F14" s="1595"/>
      <c r="G14" s="1620"/>
      <c r="H14" s="1621"/>
      <c r="I14" s="1621"/>
      <c r="J14" s="1621"/>
      <c r="K14" s="1621"/>
      <c r="L14" s="1622"/>
      <c r="M14" s="1605"/>
      <c r="N14" s="1606"/>
      <c r="O14" s="1606"/>
      <c r="P14" s="1606"/>
      <c r="Q14" s="1606"/>
      <c r="R14" s="1607"/>
      <c r="S14" s="1614"/>
      <c r="T14" s="1615"/>
      <c r="U14" s="1615"/>
      <c r="V14" s="1615"/>
      <c r="W14" s="1615"/>
      <c r="X14" s="1616"/>
    </row>
    <row r="15" spans="1:26" ht="17.25" customHeight="1">
      <c r="A15" s="1626"/>
      <c r="B15" s="1627"/>
      <c r="C15" s="1627"/>
      <c r="D15" s="1627"/>
      <c r="E15" s="1627"/>
      <c r="F15" s="1628"/>
      <c r="G15" s="1635"/>
      <c r="H15" s="1636"/>
      <c r="I15" s="1636"/>
      <c r="J15" s="1636"/>
      <c r="K15" s="1636"/>
      <c r="L15" s="1637"/>
      <c r="M15" s="1629"/>
      <c r="N15" s="1630"/>
      <c r="O15" s="1630"/>
      <c r="P15" s="1630"/>
      <c r="Q15" s="1630"/>
      <c r="R15" s="1631"/>
      <c r="S15" s="1632"/>
      <c r="T15" s="1633"/>
      <c r="U15" s="1633"/>
      <c r="V15" s="1633"/>
      <c r="W15" s="1633"/>
      <c r="X15" s="1634"/>
    </row>
    <row r="16" spans="1:26" ht="17.25" customHeight="1">
      <c r="A16" s="1590"/>
      <c r="B16" s="1591"/>
      <c r="C16" s="1591"/>
      <c r="D16" s="1591"/>
      <c r="E16" s="1591"/>
      <c r="F16" s="1592"/>
      <c r="G16" s="1599"/>
      <c r="H16" s="1600"/>
      <c r="I16" s="1600"/>
      <c r="J16" s="1600"/>
      <c r="K16" s="1600"/>
      <c r="L16" s="1601"/>
      <c r="M16" s="1602"/>
      <c r="N16" s="1603"/>
      <c r="O16" s="1603"/>
      <c r="P16" s="1603"/>
      <c r="Q16" s="1603"/>
      <c r="R16" s="1604"/>
      <c r="S16" s="1611"/>
      <c r="T16" s="1612"/>
      <c r="U16" s="1612"/>
      <c r="V16" s="1612"/>
      <c r="W16" s="1612"/>
      <c r="X16" s="1613"/>
    </row>
    <row r="17" spans="1:24" ht="17.25" customHeight="1">
      <c r="A17" s="1593"/>
      <c r="B17" s="1594"/>
      <c r="C17" s="1594"/>
      <c r="D17" s="1594"/>
      <c r="E17" s="1594"/>
      <c r="F17" s="1595"/>
      <c r="G17" s="1620"/>
      <c r="H17" s="1621"/>
      <c r="I17" s="1621"/>
      <c r="J17" s="1621"/>
      <c r="K17" s="1621"/>
      <c r="L17" s="1622"/>
      <c r="M17" s="1605"/>
      <c r="N17" s="1606"/>
      <c r="O17" s="1606"/>
      <c r="P17" s="1606"/>
      <c r="Q17" s="1606"/>
      <c r="R17" s="1607"/>
      <c r="S17" s="1614"/>
      <c r="T17" s="1615"/>
      <c r="U17" s="1615"/>
      <c r="V17" s="1615"/>
      <c r="W17" s="1615"/>
      <c r="X17" s="1616"/>
    </row>
    <row r="18" spans="1:24" ht="17.25" customHeight="1">
      <c r="A18" s="1626"/>
      <c r="B18" s="1627"/>
      <c r="C18" s="1627"/>
      <c r="D18" s="1627"/>
      <c r="E18" s="1627"/>
      <c r="F18" s="1628"/>
      <c r="G18" s="1635"/>
      <c r="H18" s="1636"/>
      <c r="I18" s="1636"/>
      <c r="J18" s="1636"/>
      <c r="K18" s="1636"/>
      <c r="L18" s="1637"/>
      <c r="M18" s="1629"/>
      <c r="N18" s="1630"/>
      <c r="O18" s="1630"/>
      <c r="P18" s="1630"/>
      <c r="Q18" s="1630"/>
      <c r="R18" s="1631"/>
      <c r="S18" s="1632"/>
      <c r="T18" s="1633"/>
      <c r="U18" s="1633"/>
      <c r="V18" s="1633"/>
      <c r="W18" s="1633"/>
      <c r="X18" s="1634"/>
    </row>
    <row r="19" spans="1:24" ht="17.25" customHeight="1">
      <c r="A19" s="1590"/>
      <c r="B19" s="1591"/>
      <c r="C19" s="1591"/>
      <c r="D19" s="1591"/>
      <c r="E19" s="1591"/>
      <c r="F19" s="1592"/>
      <c r="G19" s="1599"/>
      <c r="H19" s="1600"/>
      <c r="I19" s="1600"/>
      <c r="J19" s="1600"/>
      <c r="K19" s="1600"/>
      <c r="L19" s="1601"/>
      <c r="M19" s="1602"/>
      <c r="N19" s="1603"/>
      <c r="O19" s="1603"/>
      <c r="P19" s="1603"/>
      <c r="Q19" s="1603"/>
      <c r="R19" s="1604"/>
      <c r="S19" s="1611"/>
      <c r="T19" s="1612"/>
      <c r="U19" s="1612"/>
      <c r="V19" s="1612"/>
      <c r="W19" s="1612"/>
      <c r="X19" s="1613"/>
    </row>
    <row r="20" spans="1:24" ht="17.25" customHeight="1">
      <c r="A20" s="1593"/>
      <c r="B20" s="1594"/>
      <c r="C20" s="1594"/>
      <c r="D20" s="1594"/>
      <c r="E20" s="1594"/>
      <c r="F20" s="1595"/>
      <c r="G20" s="1620"/>
      <c r="H20" s="1621"/>
      <c r="I20" s="1621"/>
      <c r="J20" s="1621"/>
      <c r="K20" s="1621"/>
      <c r="L20" s="1622"/>
      <c r="M20" s="1605"/>
      <c r="N20" s="1606"/>
      <c r="O20" s="1606"/>
      <c r="P20" s="1606"/>
      <c r="Q20" s="1606"/>
      <c r="R20" s="1607"/>
      <c r="S20" s="1614"/>
      <c r="T20" s="1615"/>
      <c r="U20" s="1615"/>
      <c r="V20" s="1615"/>
      <c r="W20" s="1615"/>
      <c r="X20" s="1616"/>
    </row>
    <row r="21" spans="1:24" ht="17.25" customHeight="1">
      <c r="A21" s="1626"/>
      <c r="B21" s="1627"/>
      <c r="C21" s="1627"/>
      <c r="D21" s="1627"/>
      <c r="E21" s="1627"/>
      <c r="F21" s="1628"/>
      <c r="G21" s="1635"/>
      <c r="H21" s="1636"/>
      <c r="I21" s="1636"/>
      <c r="J21" s="1636"/>
      <c r="K21" s="1636"/>
      <c r="L21" s="1637"/>
      <c r="M21" s="1629"/>
      <c r="N21" s="1630"/>
      <c r="O21" s="1630"/>
      <c r="P21" s="1630"/>
      <c r="Q21" s="1630"/>
      <c r="R21" s="1631"/>
      <c r="S21" s="1632"/>
      <c r="T21" s="1633"/>
      <c r="U21" s="1633"/>
      <c r="V21" s="1633"/>
      <c r="W21" s="1633"/>
      <c r="X21" s="1634"/>
    </row>
    <row r="22" spans="1:24" ht="17.25" customHeight="1">
      <c r="A22" s="1590"/>
      <c r="B22" s="1591"/>
      <c r="C22" s="1591"/>
      <c r="D22" s="1591"/>
      <c r="E22" s="1591"/>
      <c r="F22" s="1592"/>
      <c r="G22" s="1599"/>
      <c r="H22" s="1600"/>
      <c r="I22" s="1600"/>
      <c r="J22" s="1600"/>
      <c r="K22" s="1600"/>
      <c r="L22" s="1601"/>
      <c r="M22" s="1602"/>
      <c r="N22" s="1603"/>
      <c r="O22" s="1603"/>
      <c r="P22" s="1603"/>
      <c r="Q22" s="1603"/>
      <c r="R22" s="1604"/>
      <c r="S22" s="1611"/>
      <c r="T22" s="1612"/>
      <c r="U22" s="1612"/>
      <c r="V22" s="1612"/>
      <c r="W22" s="1612"/>
      <c r="X22" s="1613"/>
    </row>
    <row r="23" spans="1:24" ht="17.25" customHeight="1">
      <c r="A23" s="1593"/>
      <c r="B23" s="1594"/>
      <c r="C23" s="1594"/>
      <c r="D23" s="1594"/>
      <c r="E23" s="1594"/>
      <c r="F23" s="1595"/>
      <c r="G23" s="1620"/>
      <c r="H23" s="1621"/>
      <c r="I23" s="1621"/>
      <c r="J23" s="1621"/>
      <c r="K23" s="1621"/>
      <c r="L23" s="1622"/>
      <c r="M23" s="1605"/>
      <c r="N23" s="1606"/>
      <c r="O23" s="1606"/>
      <c r="P23" s="1606"/>
      <c r="Q23" s="1606"/>
      <c r="R23" s="1607"/>
      <c r="S23" s="1614"/>
      <c r="T23" s="1615"/>
      <c r="U23" s="1615"/>
      <c r="V23" s="1615"/>
      <c r="W23" s="1615"/>
      <c r="X23" s="1616"/>
    </row>
    <row r="24" spans="1:24" ht="17.25" customHeight="1">
      <c r="A24" s="1626"/>
      <c r="B24" s="1627"/>
      <c r="C24" s="1627"/>
      <c r="D24" s="1627"/>
      <c r="E24" s="1627"/>
      <c r="F24" s="1628"/>
      <c r="G24" s="1635"/>
      <c r="H24" s="1636"/>
      <c r="I24" s="1636"/>
      <c r="J24" s="1636"/>
      <c r="K24" s="1636"/>
      <c r="L24" s="1637"/>
      <c r="M24" s="1629"/>
      <c r="N24" s="1630"/>
      <c r="O24" s="1630"/>
      <c r="P24" s="1630"/>
      <c r="Q24" s="1630"/>
      <c r="R24" s="1631"/>
      <c r="S24" s="1632"/>
      <c r="T24" s="1633"/>
      <c r="U24" s="1633"/>
      <c r="V24" s="1633"/>
      <c r="W24" s="1633"/>
      <c r="X24" s="1634"/>
    </row>
    <row r="25" spans="1:24" ht="17.25" customHeight="1">
      <c r="A25" s="1590"/>
      <c r="B25" s="1591"/>
      <c r="C25" s="1591"/>
      <c r="D25" s="1591"/>
      <c r="E25" s="1591"/>
      <c r="F25" s="1592"/>
      <c r="G25" s="1599"/>
      <c r="H25" s="1600"/>
      <c r="I25" s="1600"/>
      <c r="J25" s="1600"/>
      <c r="K25" s="1600"/>
      <c r="L25" s="1601"/>
      <c r="M25" s="1602"/>
      <c r="N25" s="1603"/>
      <c r="O25" s="1603"/>
      <c r="P25" s="1603"/>
      <c r="Q25" s="1603"/>
      <c r="R25" s="1604"/>
      <c r="S25" s="1611"/>
      <c r="T25" s="1612"/>
      <c r="U25" s="1612"/>
      <c r="V25" s="1612"/>
      <c r="W25" s="1612"/>
      <c r="X25" s="1613"/>
    </row>
    <row r="26" spans="1:24" ht="17.25" customHeight="1">
      <c r="A26" s="1593"/>
      <c r="B26" s="1594"/>
      <c r="C26" s="1594"/>
      <c r="D26" s="1594"/>
      <c r="E26" s="1594"/>
      <c r="F26" s="1595"/>
      <c r="G26" s="1620"/>
      <c r="H26" s="1621"/>
      <c r="I26" s="1621"/>
      <c r="J26" s="1621"/>
      <c r="K26" s="1621"/>
      <c r="L26" s="1622"/>
      <c r="M26" s="1605"/>
      <c r="N26" s="1606"/>
      <c r="O26" s="1606"/>
      <c r="P26" s="1606"/>
      <c r="Q26" s="1606"/>
      <c r="R26" s="1607"/>
      <c r="S26" s="1614"/>
      <c r="T26" s="1615"/>
      <c r="U26" s="1615"/>
      <c r="V26" s="1615"/>
      <c r="W26" s="1615"/>
      <c r="X26" s="1616"/>
    </row>
    <row r="27" spans="1:24" ht="17.25" customHeight="1">
      <c r="A27" s="1626"/>
      <c r="B27" s="1627"/>
      <c r="C27" s="1627"/>
      <c r="D27" s="1627"/>
      <c r="E27" s="1627"/>
      <c r="F27" s="1628"/>
      <c r="G27" s="1635"/>
      <c r="H27" s="1636"/>
      <c r="I27" s="1636"/>
      <c r="J27" s="1636"/>
      <c r="K27" s="1636"/>
      <c r="L27" s="1637"/>
      <c r="M27" s="1629"/>
      <c r="N27" s="1630"/>
      <c r="O27" s="1630"/>
      <c r="P27" s="1630"/>
      <c r="Q27" s="1630"/>
      <c r="R27" s="1631"/>
      <c r="S27" s="1632"/>
      <c r="T27" s="1633"/>
      <c r="U27" s="1633"/>
      <c r="V27" s="1633"/>
      <c r="W27" s="1633"/>
      <c r="X27" s="1634"/>
    </row>
    <row r="28" spans="1:24" ht="17.25" customHeight="1">
      <c r="A28" s="1590"/>
      <c r="B28" s="1591"/>
      <c r="C28" s="1591"/>
      <c r="D28" s="1591"/>
      <c r="E28" s="1591"/>
      <c r="F28" s="1592"/>
      <c r="G28" s="1599"/>
      <c r="H28" s="1600"/>
      <c r="I28" s="1600"/>
      <c r="J28" s="1600"/>
      <c r="K28" s="1600"/>
      <c r="L28" s="1601"/>
      <c r="M28" s="1602"/>
      <c r="N28" s="1603"/>
      <c r="O28" s="1603"/>
      <c r="P28" s="1603"/>
      <c r="Q28" s="1603"/>
      <c r="R28" s="1604"/>
      <c r="S28" s="1611"/>
      <c r="T28" s="1612"/>
      <c r="U28" s="1612"/>
      <c r="V28" s="1612"/>
      <c r="W28" s="1612"/>
      <c r="X28" s="1613"/>
    </row>
    <row r="29" spans="1:24" ht="17.25" customHeight="1">
      <c r="A29" s="1593"/>
      <c r="B29" s="1594"/>
      <c r="C29" s="1594"/>
      <c r="D29" s="1594"/>
      <c r="E29" s="1594"/>
      <c r="F29" s="1595"/>
      <c r="G29" s="1620"/>
      <c r="H29" s="1621"/>
      <c r="I29" s="1621"/>
      <c r="J29" s="1621"/>
      <c r="K29" s="1621"/>
      <c r="L29" s="1622"/>
      <c r="M29" s="1605"/>
      <c r="N29" s="1606"/>
      <c r="O29" s="1606"/>
      <c r="P29" s="1606"/>
      <c r="Q29" s="1606"/>
      <c r="R29" s="1607"/>
      <c r="S29" s="1614"/>
      <c r="T29" s="1615"/>
      <c r="U29" s="1615"/>
      <c r="V29" s="1615"/>
      <c r="W29" s="1615"/>
      <c r="X29" s="1616"/>
    </row>
    <row r="30" spans="1:24" ht="17.25" customHeight="1">
      <c r="A30" s="1626"/>
      <c r="B30" s="1627"/>
      <c r="C30" s="1627"/>
      <c r="D30" s="1627"/>
      <c r="E30" s="1627"/>
      <c r="F30" s="1628"/>
      <c r="G30" s="1635"/>
      <c r="H30" s="1636"/>
      <c r="I30" s="1636"/>
      <c r="J30" s="1636"/>
      <c r="K30" s="1636"/>
      <c r="L30" s="1637"/>
      <c r="M30" s="1629"/>
      <c r="N30" s="1630"/>
      <c r="O30" s="1630"/>
      <c r="P30" s="1630"/>
      <c r="Q30" s="1630"/>
      <c r="R30" s="1631"/>
      <c r="S30" s="1632"/>
      <c r="T30" s="1633"/>
      <c r="U30" s="1633"/>
      <c r="V30" s="1633"/>
      <c r="W30" s="1633"/>
      <c r="X30" s="1634"/>
    </row>
    <row r="31" spans="1:24" ht="17.25" customHeight="1">
      <c r="A31" s="1590"/>
      <c r="B31" s="1591"/>
      <c r="C31" s="1591"/>
      <c r="D31" s="1591"/>
      <c r="E31" s="1591"/>
      <c r="F31" s="1592"/>
      <c r="G31" s="1599"/>
      <c r="H31" s="1600"/>
      <c r="I31" s="1600"/>
      <c r="J31" s="1600"/>
      <c r="K31" s="1600"/>
      <c r="L31" s="1601"/>
      <c r="M31" s="1602"/>
      <c r="N31" s="1603"/>
      <c r="O31" s="1603"/>
      <c r="P31" s="1603"/>
      <c r="Q31" s="1603"/>
      <c r="R31" s="1604"/>
      <c r="S31" s="1611"/>
      <c r="T31" s="1612"/>
      <c r="U31" s="1612"/>
      <c r="V31" s="1612"/>
      <c r="W31" s="1612"/>
      <c r="X31" s="1613"/>
    </row>
    <row r="32" spans="1:24" ht="17.25" customHeight="1">
      <c r="A32" s="1593"/>
      <c r="B32" s="1594"/>
      <c r="C32" s="1594"/>
      <c r="D32" s="1594"/>
      <c r="E32" s="1594"/>
      <c r="F32" s="1595"/>
      <c r="G32" s="1620"/>
      <c r="H32" s="1621"/>
      <c r="I32" s="1621"/>
      <c r="J32" s="1621"/>
      <c r="K32" s="1621"/>
      <c r="L32" s="1622"/>
      <c r="M32" s="1605"/>
      <c r="N32" s="1606"/>
      <c r="O32" s="1606"/>
      <c r="P32" s="1606"/>
      <c r="Q32" s="1606"/>
      <c r="R32" s="1607"/>
      <c r="S32" s="1614"/>
      <c r="T32" s="1615"/>
      <c r="U32" s="1615"/>
      <c r="V32" s="1615"/>
      <c r="W32" s="1615"/>
      <c r="X32" s="1616"/>
    </row>
    <row r="33" spans="1:24" ht="17.25" customHeight="1">
      <c r="A33" s="1626"/>
      <c r="B33" s="1627"/>
      <c r="C33" s="1627"/>
      <c r="D33" s="1627"/>
      <c r="E33" s="1627"/>
      <c r="F33" s="1628"/>
      <c r="G33" s="1635"/>
      <c r="H33" s="1636"/>
      <c r="I33" s="1636"/>
      <c r="J33" s="1636"/>
      <c r="K33" s="1636"/>
      <c r="L33" s="1637"/>
      <c r="M33" s="1629"/>
      <c r="N33" s="1630"/>
      <c r="O33" s="1630"/>
      <c r="P33" s="1630"/>
      <c r="Q33" s="1630"/>
      <c r="R33" s="1631"/>
      <c r="S33" s="1632"/>
      <c r="T33" s="1633"/>
      <c r="U33" s="1633"/>
      <c r="V33" s="1633"/>
      <c r="W33" s="1633"/>
      <c r="X33" s="1634"/>
    </row>
    <row r="34" spans="1:24" ht="17.25" customHeight="1">
      <c r="A34" s="1590"/>
      <c r="B34" s="1591"/>
      <c r="C34" s="1591"/>
      <c r="D34" s="1591"/>
      <c r="E34" s="1591"/>
      <c r="F34" s="1592"/>
      <c r="G34" s="1599"/>
      <c r="H34" s="1600"/>
      <c r="I34" s="1600"/>
      <c r="J34" s="1600"/>
      <c r="K34" s="1600"/>
      <c r="L34" s="1601"/>
      <c r="M34" s="1602"/>
      <c r="N34" s="1603"/>
      <c r="O34" s="1603"/>
      <c r="P34" s="1603"/>
      <c r="Q34" s="1603"/>
      <c r="R34" s="1604"/>
      <c r="S34" s="1611"/>
      <c r="T34" s="1612"/>
      <c r="U34" s="1612"/>
      <c r="V34" s="1612"/>
      <c r="W34" s="1612"/>
      <c r="X34" s="1613"/>
    </row>
    <row r="35" spans="1:24" ht="17.25" customHeight="1">
      <c r="A35" s="1593"/>
      <c r="B35" s="1594"/>
      <c r="C35" s="1594"/>
      <c r="D35" s="1594"/>
      <c r="E35" s="1594"/>
      <c r="F35" s="1595"/>
      <c r="G35" s="1620"/>
      <c r="H35" s="1621"/>
      <c r="I35" s="1621"/>
      <c r="J35" s="1621"/>
      <c r="K35" s="1621"/>
      <c r="L35" s="1622"/>
      <c r="M35" s="1605"/>
      <c r="N35" s="1606"/>
      <c r="O35" s="1606"/>
      <c r="P35" s="1606"/>
      <c r="Q35" s="1606"/>
      <c r="R35" s="1607"/>
      <c r="S35" s="1614"/>
      <c r="T35" s="1615"/>
      <c r="U35" s="1615"/>
      <c r="V35" s="1615"/>
      <c r="W35" s="1615"/>
      <c r="X35" s="1616"/>
    </row>
    <row r="36" spans="1:24" ht="17.25" customHeight="1">
      <c r="A36" s="1626"/>
      <c r="B36" s="1627"/>
      <c r="C36" s="1627"/>
      <c r="D36" s="1627"/>
      <c r="E36" s="1627"/>
      <c r="F36" s="1628"/>
      <c r="G36" s="1635"/>
      <c r="H36" s="1636"/>
      <c r="I36" s="1636"/>
      <c r="J36" s="1636"/>
      <c r="K36" s="1636"/>
      <c r="L36" s="1637"/>
      <c r="M36" s="1629"/>
      <c r="N36" s="1630"/>
      <c r="O36" s="1630"/>
      <c r="P36" s="1630"/>
      <c r="Q36" s="1630"/>
      <c r="R36" s="1631"/>
      <c r="S36" s="1632"/>
      <c r="T36" s="1633"/>
      <c r="U36" s="1633"/>
      <c r="V36" s="1633"/>
      <c r="W36" s="1633"/>
      <c r="X36" s="1634"/>
    </row>
    <row r="37" spans="1:24" ht="17.25" customHeight="1">
      <c r="A37" s="1590"/>
      <c r="B37" s="1591"/>
      <c r="C37" s="1591"/>
      <c r="D37" s="1591"/>
      <c r="E37" s="1591"/>
      <c r="F37" s="1592"/>
      <c r="G37" s="1599"/>
      <c r="H37" s="1600"/>
      <c r="I37" s="1600"/>
      <c r="J37" s="1600"/>
      <c r="K37" s="1600"/>
      <c r="L37" s="1601"/>
      <c r="M37" s="1602"/>
      <c r="N37" s="1603"/>
      <c r="O37" s="1603"/>
      <c r="P37" s="1603"/>
      <c r="Q37" s="1603"/>
      <c r="R37" s="1604"/>
      <c r="S37" s="1611"/>
      <c r="T37" s="1612"/>
      <c r="U37" s="1612"/>
      <c r="V37" s="1612"/>
      <c r="W37" s="1612"/>
      <c r="X37" s="1613"/>
    </row>
    <row r="38" spans="1:24" ht="17.25" customHeight="1">
      <c r="A38" s="1593"/>
      <c r="B38" s="1594"/>
      <c r="C38" s="1594"/>
      <c r="D38" s="1594"/>
      <c r="E38" s="1594"/>
      <c r="F38" s="1595"/>
      <c r="G38" s="1620"/>
      <c r="H38" s="1621"/>
      <c r="I38" s="1621"/>
      <c r="J38" s="1621"/>
      <c r="K38" s="1621"/>
      <c r="L38" s="1622"/>
      <c r="M38" s="1605"/>
      <c r="N38" s="1606"/>
      <c r="O38" s="1606"/>
      <c r="P38" s="1606"/>
      <c r="Q38" s="1606"/>
      <c r="R38" s="1607"/>
      <c r="S38" s="1614"/>
      <c r="T38" s="1615"/>
      <c r="U38" s="1615"/>
      <c r="V38" s="1615"/>
      <c r="W38" s="1615"/>
      <c r="X38" s="1616"/>
    </row>
    <row r="39" spans="1:24" ht="17.25" customHeight="1">
      <c r="A39" s="1626"/>
      <c r="B39" s="1627"/>
      <c r="C39" s="1627"/>
      <c r="D39" s="1627"/>
      <c r="E39" s="1627"/>
      <c r="F39" s="1628"/>
      <c r="G39" s="1635"/>
      <c r="H39" s="1636"/>
      <c r="I39" s="1636"/>
      <c r="J39" s="1636"/>
      <c r="K39" s="1636"/>
      <c r="L39" s="1637"/>
      <c r="M39" s="1629"/>
      <c r="N39" s="1630"/>
      <c r="O39" s="1630"/>
      <c r="P39" s="1630"/>
      <c r="Q39" s="1630"/>
      <c r="R39" s="1631"/>
      <c r="S39" s="1632"/>
      <c r="T39" s="1633"/>
      <c r="U39" s="1633"/>
      <c r="V39" s="1633"/>
      <c r="W39" s="1633"/>
      <c r="X39" s="1634"/>
    </row>
    <row r="40" spans="1:24" ht="17.25" customHeight="1">
      <c r="A40" s="1590"/>
      <c r="B40" s="1591"/>
      <c r="C40" s="1591"/>
      <c r="D40" s="1591"/>
      <c r="E40" s="1591"/>
      <c r="F40" s="1592"/>
      <c r="G40" s="1599"/>
      <c r="H40" s="1600"/>
      <c r="I40" s="1600"/>
      <c r="J40" s="1600"/>
      <c r="K40" s="1600"/>
      <c r="L40" s="1601"/>
      <c r="M40" s="1602"/>
      <c r="N40" s="1603"/>
      <c r="O40" s="1603"/>
      <c r="P40" s="1603"/>
      <c r="Q40" s="1603"/>
      <c r="R40" s="1604"/>
      <c r="S40" s="1611"/>
      <c r="T40" s="1612"/>
      <c r="U40" s="1612"/>
      <c r="V40" s="1612"/>
      <c r="W40" s="1612"/>
      <c r="X40" s="1613"/>
    </row>
    <row r="41" spans="1:24" ht="17.25" customHeight="1">
      <c r="A41" s="1593"/>
      <c r="B41" s="1594"/>
      <c r="C41" s="1594"/>
      <c r="D41" s="1594"/>
      <c r="E41" s="1594"/>
      <c r="F41" s="1595"/>
      <c r="G41" s="1620"/>
      <c r="H41" s="1621"/>
      <c r="I41" s="1621"/>
      <c r="J41" s="1621"/>
      <c r="K41" s="1621"/>
      <c r="L41" s="1622"/>
      <c r="M41" s="1605"/>
      <c r="N41" s="1606"/>
      <c r="O41" s="1606"/>
      <c r="P41" s="1606"/>
      <c r="Q41" s="1606"/>
      <c r="R41" s="1607"/>
      <c r="S41" s="1614"/>
      <c r="T41" s="1615"/>
      <c r="U41" s="1615"/>
      <c r="V41" s="1615"/>
      <c r="W41" s="1615"/>
      <c r="X41" s="1616"/>
    </row>
    <row r="42" spans="1:24" ht="17.25" customHeight="1">
      <c r="A42" s="1626"/>
      <c r="B42" s="1627"/>
      <c r="C42" s="1627"/>
      <c r="D42" s="1627"/>
      <c r="E42" s="1627"/>
      <c r="F42" s="1628"/>
      <c r="G42" s="1635"/>
      <c r="H42" s="1636"/>
      <c r="I42" s="1636"/>
      <c r="J42" s="1636"/>
      <c r="K42" s="1636"/>
      <c r="L42" s="1637"/>
      <c r="M42" s="1629"/>
      <c r="N42" s="1630"/>
      <c r="O42" s="1630"/>
      <c r="P42" s="1630"/>
      <c r="Q42" s="1630"/>
      <c r="R42" s="1631"/>
      <c r="S42" s="1632"/>
      <c r="T42" s="1633"/>
      <c r="U42" s="1633"/>
      <c r="V42" s="1633"/>
      <c r="W42" s="1633"/>
      <c r="X42" s="1634"/>
    </row>
    <row r="43" spans="1:24" ht="17.25" customHeight="1">
      <c r="A43" s="1590"/>
      <c r="B43" s="1591"/>
      <c r="C43" s="1591"/>
      <c r="D43" s="1591"/>
      <c r="E43" s="1591"/>
      <c r="F43" s="1592"/>
      <c r="G43" s="1599"/>
      <c r="H43" s="1600"/>
      <c r="I43" s="1600"/>
      <c r="J43" s="1600"/>
      <c r="K43" s="1600"/>
      <c r="L43" s="1601"/>
      <c r="M43" s="1602"/>
      <c r="N43" s="1603"/>
      <c r="O43" s="1603"/>
      <c r="P43" s="1603"/>
      <c r="Q43" s="1603"/>
      <c r="R43" s="1604"/>
      <c r="S43" s="1611"/>
      <c r="T43" s="1612"/>
      <c r="U43" s="1612"/>
      <c r="V43" s="1612"/>
      <c r="W43" s="1612"/>
      <c r="X43" s="1613"/>
    </row>
    <row r="44" spans="1:24" ht="17.25" customHeight="1">
      <c r="A44" s="1593"/>
      <c r="B44" s="1594"/>
      <c r="C44" s="1594"/>
      <c r="D44" s="1594"/>
      <c r="E44" s="1594"/>
      <c r="F44" s="1595"/>
      <c r="G44" s="1620"/>
      <c r="H44" s="1621"/>
      <c r="I44" s="1621"/>
      <c r="J44" s="1621"/>
      <c r="K44" s="1621"/>
      <c r="L44" s="1622"/>
      <c r="M44" s="1605"/>
      <c r="N44" s="1606"/>
      <c r="O44" s="1606"/>
      <c r="P44" s="1606"/>
      <c r="Q44" s="1606"/>
      <c r="R44" s="1607"/>
      <c r="S44" s="1614"/>
      <c r="T44" s="1615"/>
      <c r="U44" s="1615"/>
      <c r="V44" s="1615"/>
      <c r="W44" s="1615"/>
      <c r="X44" s="1616"/>
    </row>
    <row r="45" spans="1:24" ht="17.25" customHeight="1" thickBot="1">
      <c r="A45" s="1596"/>
      <c r="B45" s="1597"/>
      <c r="C45" s="1597"/>
      <c r="D45" s="1597"/>
      <c r="E45" s="1597"/>
      <c r="F45" s="1598"/>
      <c r="G45" s="1623"/>
      <c r="H45" s="1624"/>
      <c r="I45" s="1624"/>
      <c r="J45" s="1624"/>
      <c r="K45" s="1624"/>
      <c r="L45" s="1625"/>
      <c r="M45" s="1608"/>
      <c r="N45" s="1609"/>
      <c r="O45" s="1609"/>
      <c r="P45" s="1609"/>
      <c r="Q45" s="1609"/>
      <c r="R45" s="1610"/>
      <c r="S45" s="1617"/>
      <c r="T45" s="1618"/>
      <c r="U45" s="1618"/>
      <c r="V45" s="1618"/>
      <c r="W45" s="1618"/>
      <c r="X45" s="1619"/>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52"/>
  <sheetViews>
    <sheetView view="pageBreakPreview" zoomScaleNormal="100" zoomScaleSheetLayoutView="100" workbookViewId="0">
      <selection activeCell="A8" sqref="A8:X9"/>
    </sheetView>
  </sheetViews>
  <sheetFormatPr defaultColWidth="9" defaultRowHeight="12"/>
  <cols>
    <col min="1" max="1" width="91.6640625" style="487" bestFit="1" customWidth="1"/>
    <col min="2" max="16384" width="9" style="487"/>
  </cols>
  <sheetData>
    <row r="1" spans="1:1" ht="15.75" customHeight="1" thickBot="1">
      <c r="A1" s="487" t="s">
        <v>1381</v>
      </c>
    </row>
    <row r="2" spans="1:1" ht="15.75" customHeight="1">
      <c r="A2" s="488" t="s">
        <v>1382</v>
      </c>
    </row>
    <row r="3" spans="1:1" ht="15.75" customHeight="1">
      <c r="A3" s="489" t="s">
        <v>1383</v>
      </c>
    </row>
    <row r="4" spans="1:1" ht="15.75" customHeight="1">
      <c r="A4" s="489" t="s">
        <v>1384</v>
      </c>
    </row>
    <row r="5" spans="1:1" ht="15.75" customHeight="1">
      <c r="A5" s="489" t="s">
        <v>1385</v>
      </c>
    </row>
    <row r="6" spans="1:1" ht="15.75" customHeight="1">
      <c r="A6" s="489" t="s">
        <v>1386</v>
      </c>
    </row>
    <row r="7" spans="1:1" ht="15.75" customHeight="1">
      <c r="A7" s="489" t="s">
        <v>1387</v>
      </c>
    </row>
    <row r="8" spans="1:1" ht="15.75" customHeight="1">
      <c r="A8" s="489" t="s">
        <v>1388</v>
      </c>
    </row>
    <row r="9" spans="1:1" ht="15.75" customHeight="1">
      <c r="A9" s="489" t="s">
        <v>1389</v>
      </c>
    </row>
    <row r="10" spans="1:1" ht="15.75" customHeight="1">
      <c r="A10" s="489" t="s">
        <v>1390</v>
      </c>
    </row>
    <row r="11" spans="1:1" ht="15.75" customHeight="1">
      <c r="A11" s="489" t="s">
        <v>1391</v>
      </c>
    </row>
    <row r="12" spans="1:1" ht="15.75" customHeight="1">
      <c r="A12" s="489" t="s">
        <v>1392</v>
      </c>
    </row>
    <row r="13" spans="1:1" ht="15.75" customHeight="1">
      <c r="A13" s="489" t="s">
        <v>1393</v>
      </c>
    </row>
    <row r="14" spans="1:1" ht="15.75" customHeight="1">
      <c r="A14" s="489" t="s">
        <v>1394</v>
      </c>
    </row>
    <row r="15" spans="1:1" ht="15.75" customHeight="1">
      <c r="A15" s="489" t="s">
        <v>1395</v>
      </c>
    </row>
    <row r="16" spans="1:1" ht="15.75" customHeight="1">
      <c r="A16" s="489" t="s">
        <v>1396</v>
      </c>
    </row>
    <row r="17" spans="1:1" ht="15.75" customHeight="1">
      <c r="A17" s="489" t="s">
        <v>1397</v>
      </c>
    </row>
    <row r="18" spans="1:1" ht="15.75" customHeight="1">
      <c r="A18" s="489" t="s">
        <v>1398</v>
      </c>
    </row>
    <row r="19" spans="1:1" ht="15.75" customHeight="1">
      <c r="A19" s="489" t="s">
        <v>1399</v>
      </c>
    </row>
    <row r="20" spans="1:1" ht="15.75" customHeight="1">
      <c r="A20" s="489" t="s">
        <v>1400</v>
      </c>
    </row>
    <row r="21" spans="1:1" ht="15.75" customHeight="1">
      <c r="A21" s="489" t="s">
        <v>1401</v>
      </c>
    </row>
    <row r="22" spans="1:1" ht="15.75" customHeight="1">
      <c r="A22" s="489" t="s">
        <v>1402</v>
      </c>
    </row>
    <row r="23" spans="1:1" ht="15.75" customHeight="1">
      <c r="A23" s="489" t="s">
        <v>1403</v>
      </c>
    </row>
    <row r="24" spans="1:1" ht="15.75" customHeight="1">
      <c r="A24" s="489" t="s">
        <v>1404</v>
      </c>
    </row>
    <row r="25" spans="1:1" ht="15.75" customHeight="1" thickBot="1">
      <c r="A25" s="493" t="s">
        <v>1405</v>
      </c>
    </row>
    <row r="26" spans="1:1" ht="15.75" customHeight="1">
      <c r="A26" s="490"/>
    </row>
    <row r="27" spans="1:1" ht="15.75" customHeight="1" thickBot="1">
      <c r="A27" s="491" t="s">
        <v>1406</v>
      </c>
    </row>
    <row r="28" spans="1:1" ht="15.75" customHeight="1">
      <c r="A28" s="488" t="s">
        <v>1407</v>
      </c>
    </row>
    <row r="29" spans="1:1" ht="15.75" customHeight="1">
      <c r="A29" s="489" t="s">
        <v>1408</v>
      </c>
    </row>
    <row r="30" spans="1:1" ht="15.75" customHeight="1">
      <c r="A30" s="489" t="s">
        <v>1409</v>
      </c>
    </row>
    <row r="31" spans="1:1" ht="15.75" customHeight="1">
      <c r="A31" s="489" t="s">
        <v>1410</v>
      </c>
    </row>
    <row r="32" spans="1:1" ht="15.75" customHeight="1">
      <c r="A32" s="489" t="s">
        <v>1411</v>
      </c>
    </row>
    <row r="33" spans="1:1" ht="15.75" customHeight="1">
      <c r="A33" s="489" t="s">
        <v>1412</v>
      </c>
    </row>
    <row r="34" spans="1:1" ht="15.75" customHeight="1">
      <c r="A34" s="489" t="s">
        <v>1413</v>
      </c>
    </row>
    <row r="35" spans="1:1" ht="15.75" customHeight="1">
      <c r="A35" s="489" t="s">
        <v>1414</v>
      </c>
    </row>
    <row r="36" spans="1:1" ht="15.75" customHeight="1">
      <c r="A36" s="489" t="s">
        <v>1415</v>
      </c>
    </row>
    <row r="37" spans="1:1" ht="15.75" customHeight="1">
      <c r="A37" s="489" t="s">
        <v>1416</v>
      </c>
    </row>
    <row r="38" spans="1:1" ht="15.75" customHeight="1">
      <c r="A38" s="489" t="s">
        <v>1417</v>
      </c>
    </row>
    <row r="39" spans="1:1" ht="15.75" customHeight="1">
      <c r="A39" s="489" t="s">
        <v>1418</v>
      </c>
    </row>
    <row r="40" spans="1:1" ht="15.75" customHeight="1">
      <c r="A40" s="489" t="s">
        <v>1419</v>
      </c>
    </row>
    <row r="41" spans="1:1" ht="15.75" customHeight="1">
      <c r="A41" s="489" t="s">
        <v>1420</v>
      </c>
    </row>
    <row r="42" spans="1:1" ht="15.75" customHeight="1">
      <c r="A42" s="489" t="s">
        <v>1421</v>
      </c>
    </row>
    <row r="43" spans="1:1" ht="15.75" customHeight="1">
      <c r="A43" s="489" t="s">
        <v>1422</v>
      </c>
    </row>
    <row r="44" spans="1:1" ht="15.75" customHeight="1">
      <c r="A44" s="489" t="s">
        <v>1423</v>
      </c>
    </row>
    <row r="45" spans="1:1" ht="15.75" customHeight="1">
      <c r="A45" s="489" t="s">
        <v>1424</v>
      </c>
    </row>
    <row r="46" spans="1:1" ht="15.75" customHeight="1">
      <c r="A46" s="489" t="s">
        <v>1425</v>
      </c>
    </row>
    <row r="47" spans="1:1" ht="15.75" customHeight="1">
      <c r="A47" s="489" t="s">
        <v>1426</v>
      </c>
    </row>
    <row r="48" spans="1:1" ht="15.75" customHeight="1">
      <c r="A48" s="489" t="s">
        <v>1427</v>
      </c>
    </row>
    <row r="49" spans="1:1" ht="15.75" customHeight="1">
      <c r="A49" s="489" t="s">
        <v>1428</v>
      </c>
    </row>
    <row r="50" spans="1:1" ht="15.75" customHeight="1">
      <c r="A50" s="489" t="s">
        <v>1429</v>
      </c>
    </row>
    <row r="51" spans="1:1" ht="15.75" customHeight="1" thickBot="1">
      <c r="A51" s="493" t="s">
        <v>1430</v>
      </c>
    </row>
    <row r="52" spans="1:1">
      <c r="A52" s="492"/>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election activeCell="A8" sqref="A8:X9"/>
    </sheetView>
  </sheetViews>
  <sheetFormatPr defaultColWidth="9" defaultRowHeight="17.25" customHeight="1"/>
  <cols>
    <col min="1" max="7" width="3.6640625" style="345" customWidth="1"/>
    <col min="8" max="8" width="3.6640625" style="338" customWidth="1"/>
    <col min="9" max="24" width="3.6640625" style="345" customWidth="1"/>
    <col min="25" max="16384" width="9" style="345"/>
  </cols>
  <sheetData>
    <row r="1" spans="1:26" ht="17.25" customHeight="1">
      <c r="X1" s="338" t="s">
        <v>1431</v>
      </c>
      <c r="Y1" s="142" t="s">
        <v>187</v>
      </c>
      <c r="Z1" s="1"/>
    </row>
    <row r="3" spans="1:26" ht="17.25" customHeight="1">
      <c r="A3" s="1694" t="s">
        <v>1432</v>
      </c>
      <c r="B3" s="1694"/>
      <c r="C3" s="1694"/>
      <c r="D3" s="1694"/>
      <c r="E3" s="1694"/>
      <c r="F3" s="1694"/>
      <c r="G3" s="1694"/>
      <c r="H3" s="1694"/>
      <c r="I3" s="1694"/>
      <c r="J3" s="1694"/>
      <c r="K3" s="1694"/>
      <c r="L3" s="1694"/>
      <c r="M3" s="1694"/>
      <c r="N3" s="1694"/>
      <c r="O3" s="1694"/>
      <c r="P3" s="1694"/>
      <c r="Q3" s="1694"/>
      <c r="R3" s="1694"/>
      <c r="S3" s="1694"/>
      <c r="T3" s="1694"/>
      <c r="U3" s="1694"/>
      <c r="V3" s="1694"/>
      <c r="W3" s="1694"/>
      <c r="X3" s="1694"/>
    </row>
    <row r="4" spans="1:26" ht="17.25" customHeight="1">
      <c r="A4" s="1694"/>
      <c r="B4" s="1694"/>
      <c r="C4" s="1694"/>
      <c r="D4" s="1694"/>
      <c r="E4" s="1694"/>
      <c r="F4" s="1694"/>
      <c r="G4" s="1694"/>
      <c r="H4" s="1694"/>
      <c r="I4" s="1694"/>
      <c r="J4" s="1694"/>
      <c r="K4" s="1694"/>
      <c r="L4" s="1694"/>
      <c r="M4" s="1694"/>
      <c r="N4" s="1694"/>
      <c r="O4" s="1694"/>
      <c r="P4" s="1694"/>
      <c r="Q4" s="1694"/>
      <c r="R4" s="1694"/>
      <c r="S4" s="1694"/>
      <c r="T4" s="1694"/>
      <c r="U4" s="1694"/>
      <c r="V4" s="1694"/>
      <c r="W4" s="1694"/>
      <c r="X4" s="1694"/>
    </row>
    <row r="5" spans="1:26" ht="17.25" customHeight="1">
      <c r="W5" s="338"/>
      <c r="X5" s="338"/>
    </row>
    <row r="6" spans="1:26"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row>
    <row r="7" spans="1:26" ht="17.25" customHeight="1">
      <c r="A7" s="311" t="s">
        <v>1433</v>
      </c>
      <c r="B7" s="311"/>
      <c r="C7" s="311"/>
      <c r="D7" s="311"/>
      <c r="E7" s="311"/>
      <c r="F7" s="311"/>
      <c r="G7" s="312"/>
      <c r="H7" s="311"/>
      <c r="I7" s="311"/>
      <c r="J7" s="311"/>
      <c r="K7" s="311"/>
      <c r="L7" s="311"/>
      <c r="M7" s="312"/>
      <c r="N7" s="311"/>
      <c r="O7" s="311"/>
      <c r="P7" s="311"/>
      <c r="Q7" s="311"/>
      <c r="R7" s="311"/>
      <c r="S7" s="311"/>
      <c r="T7" s="311"/>
      <c r="U7" s="311"/>
      <c r="V7" s="311"/>
      <c r="W7" s="311"/>
      <c r="X7" s="311"/>
    </row>
    <row r="8" spans="1:26" ht="17.25" customHeight="1">
      <c r="A8" s="1"/>
      <c r="B8" s="1"/>
      <c r="C8" s="1"/>
      <c r="D8" s="1"/>
      <c r="E8" s="1"/>
      <c r="F8" s="1"/>
      <c r="G8" s="1"/>
      <c r="H8" s="1"/>
      <c r="I8" s="1"/>
      <c r="J8" s="615" t="s">
        <v>164</v>
      </c>
      <c r="K8" s="615"/>
      <c r="L8" s="615"/>
      <c r="M8" s="615"/>
      <c r="N8" s="615"/>
      <c r="O8" s="616" t="str">
        <f>IF(基本情報!$C$3="","",基本情報!$C$3)</f>
        <v/>
      </c>
      <c r="P8" s="616"/>
      <c r="Q8" s="616"/>
      <c r="R8" s="616"/>
      <c r="S8" s="616"/>
      <c r="T8" s="616"/>
      <c r="U8" s="616"/>
      <c r="V8" s="616"/>
      <c r="W8" s="616"/>
      <c r="X8" s="616"/>
    </row>
    <row r="9" spans="1:26" ht="17.25" customHeight="1">
      <c r="A9" s="1"/>
      <c r="B9" s="1"/>
      <c r="C9" s="1"/>
      <c r="D9" s="1"/>
      <c r="E9" s="1"/>
      <c r="F9" s="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6" ht="17.25" customHeight="1">
      <c r="A10" s="1"/>
      <c r="B10" s="1"/>
      <c r="C10" s="1"/>
      <c r="D10" s="1"/>
      <c r="E10" s="1"/>
      <c r="F10" s="1"/>
      <c r="G10" s="1"/>
      <c r="H10" s="1"/>
      <c r="I10" s="1"/>
      <c r="J10" s="615" t="s">
        <v>194</v>
      </c>
      <c r="K10" s="615"/>
      <c r="L10" s="615"/>
      <c r="M10" s="615"/>
      <c r="N10" s="615"/>
      <c r="O10" s="616" t="str">
        <f>IF(基本情報!$C$5="","",基本情報!$C$5)</f>
        <v/>
      </c>
      <c r="P10" s="616"/>
      <c r="Q10" s="616"/>
      <c r="R10" s="616"/>
      <c r="S10" s="616"/>
      <c r="T10" s="616"/>
      <c r="U10" s="616"/>
      <c r="V10" s="616"/>
      <c r="W10" s="616"/>
      <c r="X10" s="616"/>
    </row>
    <row r="12" spans="1:26" ht="17.25" customHeight="1">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row>
    <row r="13" spans="1:26" ht="17.25" customHeight="1">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row>
    <row r="15" spans="1:26" ht="17.25" customHeight="1">
      <c r="A15" s="1709" t="s">
        <v>196</v>
      </c>
      <c r="B15" s="1709"/>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709"/>
    </row>
    <row r="17" spans="1:24" ht="17.25" customHeight="1">
      <c r="A17" s="1665" t="s">
        <v>302</v>
      </c>
      <c r="B17" s="1666"/>
      <c r="C17" s="1666"/>
      <c r="D17" s="1666"/>
      <c r="E17" s="1666"/>
      <c r="F17" s="1667"/>
      <c r="G17" s="1677" t="str">
        <f>IF(基本情報!$C$1="","",基本情報!$C$1)</f>
        <v/>
      </c>
      <c r="H17" s="1678"/>
      <c r="I17" s="1678"/>
      <c r="J17" s="1678"/>
      <c r="K17" s="1678"/>
      <c r="L17" s="1678"/>
      <c r="M17" s="1678"/>
      <c r="N17" s="1678"/>
      <c r="O17" s="1678"/>
      <c r="P17" s="1678"/>
      <c r="Q17" s="1678"/>
      <c r="R17" s="1678"/>
      <c r="S17" s="1678"/>
      <c r="T17" s="1678"/>
      <c r="U17" s="1678"/>
      <c r="V17" s="1678"/>
      <c r="W17" s="1678"/>
      <c r="X17" s="1679"/>
    </row>
    <row r="18" spans="1:24" ht="17.25" customHeight="1">
      <c r="A18" s="1668"/>
      <c r="B18" s="1669"/>
      <c r="C18" s="1669"/>
      <c r="D18" s="1669"/>
      <c r="E18" s="1669"/>
      <c r="F18" s="1670"/>
      <c r="G18" s="1680"/>
      <c r="H18" s="1681"/>
      <c r="I18" s="1681"/>
      <c r="J18" s="1681"/>
      <c r="K18" s="1681"/>
      <c r="L18" s="1681"/>
      <c r="M18" s="1681"/>
      <c r="N18" s="1681"/>
      <c r="O18" s="1681"/>
      <c r="P18" s="1681"/>
      <c r="Q18" s="1681"/>
      <c r="R18" s="1681"/>
      <c r="S18" s="1681"/>
      <c r="T18" s="1681"/>
      <c r="U18" s="1681"/>
      <c r="V18" s="1681"/>
      <c r="W18" s="1681"/>
      <c r="X18" s="1682"/>
    </row>
    <row r="19" spans="1:24" ht="17.25" customHeight="1">
      <c r="A19" s="1665" t="s">
        <v>445</v>
      </c>
      <c r="B19" s="1666"/>
      <c r="C19" s="1666"/>
      <c r="D19" s="1666"/>
      <c r="E19" s="1666"/>
      <c r="F19" s="1667"/>
      <c r="G19" s="1677" t="str">
        <f>IF(基本情報!$C$2="","",基本情報!$C$2)</f>
        <v/>
      </c>
      <c r="H19" s="1678"/>
      <c r="I19" s="1678"/>
      <c r="J19" s="1678"/>
      <c r="K19" s="1678"/>
      <c r="L19" s="1678"/>
      <c r="M19" s="1678"/>
      <c r="N19" s="1678"/>
      <c r="O19" s="1678"/>
      <c r="P19" s="1678"/>
      <c r="Q19" s="1678"/>
      <c r="R19" s="1678"/>
      <c r="S19" s="1678"/>
      <c r="T19" s="1678"/>
      <c r="U19" s="1678"/>
      <c r="V19" s="1678"/>
      <c r="W19" s="1678"/>
      <c r="X19" s="1679"/>
    </row>
    <row r="20" spans="1:24" ht="17.25" customHeight="1">
      <c r="A20" s="1668"/>
      <c r="B20" s="1669"/>
      <c r="C20" s="1669"/>
      <c r="D20" s="1669"/>
      <c r="E20" s="1669"/>
      <c r="F20" s="1670"/>
      <c r="G20" s="1680"/>
      <c r="H20" s="1681"/>
      <c r="I20" s="1681"/>
      <c r="J20" s="1681"/>
      <c r="K20" s="1681"/>
      <c r="L20" s="1681"/>
      <c r="M20" s="1681"/>
      <c r="N20" s="1681"/>
      <c r="O20" s="1681"/>
      <c r="P20" s="1681"/>
      <c r="Q20" s="1681"/>
      <c r="R20" s="1681"/>
      <c r="S20" s="1681"/>
      <c r="T20" s="1681"/>
      <c r="U20" s="1681"/>
      <c r="V20" s="1681"/>
      <c r="W20" s="1681"/>
      <c r="X20" s="1682"/>
    </row>
    <row r="21" spans="1:24" ht="17.25" customHeight="1">
      <c r="A21" s="1665" t="s">
        <v>1434</v>
      </c>
      <c r="B21" s="1666"/>
      <c r="C21" s="1666"/>
      <c r="D21" s="1666"/>
      <c r="E21" s="1666"/>
      <c r="F21" s="1667"/>
      <c r="G21" s="1712" t="str">
        <f>IF(基本情報!$C$13="","",基本情報!$C$13)</f>
        <v>令和　年　月　日</v>
      </c>
      <c r="H21" s="1713"/>
      <c r="I21" s="1713"/>
      <c r="J21" s="1713"/>
      <c r="K21" s="1713"/>
      <c r="L21" s="1713"/>
      <c r="M21" s="1713"/>
      <c r="N21" s="1713"/>
      <c r="O21" s="1710" t="s">
        <v>456</v>
      </c>
      <c r="P21" s="1710"/>
      <c r="Q21" s="1716" t="s">
        <v>175</v>
      </c>
      <c r="R21" s="1716"/>
      <c r="S21" s="1716"/>
      <c r="T21" s="1716"/>
      <c r="U21" s="1716"/>
      <c r="V21" s="1716"/>
      <c r="W21" s="1716"/>
      <c r="X21" s="1717"/>
    </row>
    <row r="22" spans="1:24" ht="17.25" customHeight="1">
      <c r="A22" s="1668"/>
      <c r="B22" s="1669"/>
      <c r="C22" s="1669"/>
      <c r="D22" s="1669"/>
      <c r="E22" s="1669"/>
      <c r="F22" s="1670"/>
      <c r="G22" s="1714"/>
      <c r="H22" s="1715"/>
      <c r="I22" s="1715"/>
      <c r="J22" s="1715"/>
      <c r="K22" s="1715"/>
      <c r="L22" s="1715"/>
      <c r="M22" s="1715"/>
      <c r="N22" s="1715"/>
      <c r="O22" s="1711"/>
      <c r="P22" s="1711"/>
      <c r="Q22" s="1718"/>
      <c r="R22" s="1718"/>
      <c r="S22" s="1718"/>
      <c r="T22" s="1718"/>
      <c r="U22" s="1718"/>
      <c r="V22" s="1718"/>
      <c r="W22" s="1718"/>
      <c r="X22" s="1719"/>
    </row>
    <row r="23" spans="1:24" ht="17.25" customHeight="1">
      <c r="A23" s="1665" t="s">
        <v>1435</v>
      </c>
      <c r="B23" s="1666"/>
      <c r="C23" s="1666"/>
      <c r="D23" s="1666"/>
      <c r="E23" s="1666"/>
      <c r="F23" s="1667"/>
      <c r="G23" s="1720" t="str">
        <f>IF(I23="","金.","")</f>
        <v>金.</v>
      </c>
      <c r="H23" s="1721"/>
      <c r="I23" s="1704"/>
      <c r="J23" s="1704"/>
      <c r="K23" s="1704"/>
      <c r="L23" s="1704"/>
      <c r="M23" s="1704"/>
      <c r="N23" s="1704"/>
      <c r="O23" s="1683" t="s">
        <v>552</v>
      </c>
      <c r="P23" s="347"/>
      <c r="Q23" s="347"/>
      <c r="R23" s="347"/>
      <c r="S23" s="347"/>
      <c r="T23" s="347"/>
      <c r="U23" s="347"/>
      <c r="V23" s="339"/>
      <c r="W23" s="340"/>
      <c r="X23" s="341"/>
    </row>
    <row r="24" spans="1:24" ht="17.25" customHeight="1">
      <c r="A24" s="1668"/>
      <c r="B24" s="1669"/>
      <c r="C24" s="1669"/>
      <c r="D24" s="1669"/>
      <c r="E24" s="1669"/>
      <c r="F24" s="1670"/>
      <c r="G24" s="1722"/>
      <c r="H24" s="1723"/>
      <c r="I24" s="1705"/>
      <c r="J24" s="1705"/>
      <c r="K24" s="1705"/>
      <c r="L24" s="1705"/>
      <c r="M24" s="1705"/>
      <c r="N24" s="1705"/>
      <c r="O24" s="1684"/>
      <c r="P24" s="348"/>
      <c r="Q24" s="348"/>
      <c r="R24" s="348"/>
      <c r="S24" s="348"/>
      <c r="T24" s="348"/>
      <c r="U24" s="348"/>
      <c r="V24" s="342"/>
      <c r="W24" s="343"/>
      <c r="X24" s="344"/>
    </row>
    <row r="25" spans="1:24" ht="17.25" customHeight="1">
      <c r="A25" s="1685" t="s">
        <v>1436</v>
      </c>
      <c r="B25" s="1686"/>
      <c r="C25" s="1686"/>
      <c r="D25" s="1686"/>
      <c r="E25" s="1686"/>
      <c r="F25" s="1687"/>
      <c r="G25" s="1698" t="str">
        <f>IF(I25="","金.","")</f>
        <v>金.</v>
      </c>
      <c r="H25" s="1699"/>
      <c r="I25" s="1706"/>
      <c r="J25" s="1706"/>
      <c r="K25" s="1706"/>
      <c r="L25" s="1706"/>
      <c r="M25" s="1706"/>
      <c r="N25" s="1706"/>
      <c r="O25" s="1695" t="s">
        <v>552</v>
      </c>
      <c r="P25" s="340"/>
      <c r="Q25" s="340"/>
      <c r="R25" s="340"/>
      <c r="S25" s="340"/>
      <c r="T25" s="340"/>
      <c r="U25" s="340"/>
      <c r="V25" s="340"/>
      <c r="W25" s="340"/>
      <c r="X25" s="341"/>
    </row>
    <row r="26" spans="1:24" ht="17.25" customHeight="1">
      <c r="A26" s="1688"/>
      <c r="B26" s="1689"/>
      <c r="C26" s="1689"/>
      <c r="D26" s="1689"/>
      <c r="E26" s="1689"/>
      <c r="F26" s="1690"/>
      <c r="G26" s="1700"/>
      <c r="H26" s="1701"/>
      <c r="I26" s="1707"/>
      <c r="J26" s="1707"/>
      <c r="K26" s="1707"/>
      <c r="L26" s="1707"/>
      <c r="M26" s="1707"/>
      <c r="N26" s="1707"/>
      <c r="O26" s="1696"/>
      <c r="X26" s="346"/>
    </row>
    <row r="27" spans="1:24" ht="17.25" customHeight="1">
      <c r="A27" s="1691"/>
      <c r="B27" s="1692"/>
      <c r="C27" s="1692"/>
      <c r="D27" s="1692"/>
      <c r="E27" s="1692"/>
      <c r="F27" s="1693"/>
      <c r="G27" s="1702"/>
      <c r="H27" s="1703"/>
      <c r="I27" s="1708"/>
      <c r="J27" s="1708"/>
      <c r="K27" s="1708"/>
      <c r="L27" s="1708"/>
      <c r="M27" s="1708"/>
      <c r="N27" s="1708"/>
      <c r="O27" s="1697"/>
      <c r="P27" s="343"/>
      <c r="Q27" s="343"/>
      <c r="R27" s="343"/>
      <c r="S27" s="343"/>
      <c r="T27" s="343"/>
      <c r="U27" s="343"/>
      <c r="V27" s="343"/>
      <c r="W27" s="343"/>
      <c r="X27" s="344"/>
    </row>
    <row r="28" spans="1:24" ht="17.25" customHeight="1">
      <c r="A28" s="1665" t="s">
        <v>1437</v>
      </c>
      <c r="B28" s="1666"/>
      <c r="C28" s="1666"/>
      <c r="D28" s="1666"/>
      <c r="E28" s="1666"/>
      <c r="F28" s="1667"/>
      <c r="G28" s="1671" t="s">
        <v>1438</v>
      </c>
      <c r="H28" s="1672"/>
      <c r="I28" s="1672"/>
      <c r="J28" s="1672"/>
      <c r="K28" s="1675" t="s">
        <v>1439</v>
      </c>
      <c r="L28" s="1675"/>
      <c r="M28" s="1675"/>
      <c r="N28" s="1675"/>
      <c r="O28" s="340"/>
      <c r="P28" s="340"/>
      <c r="Q28" s="340"/>
      <c r="R28" s="340"/>
      <c r="S28" s="340"/>
      <c r="T28" s="340"/>
      <c r="U28" s="340"/>
      <c r="V28" s="340"/>
      <c r="W28" s="340"/>
      <c r="X28" s="341"/>
    </row>
    <row r="29" spans="1:24" ht="17.25" customHeight="1">
      <c r="A29" s="1668"/>
      <c r="B29" s="1669"/>
      <c r="C29" s="1669"/>
      <c r="D29" s="1669"/>
      <c r="E29" s="1669"/>
      <c r="F29" s="1670"/>
      <c r="G29" s="1673"/>
      <c r="H29" s="1674"/>
      <c r="I29" s="1674"/>
      <c r="J29" s="1674"/>
      <c r="K29" s="1676"/>
      <c r="L29" s="1676"/>
      <c r="M29" s="1676"/>
      <c r="N29" s="1676"/>
      <c r="O29" s="343"/>
      <c r="P29" s="343"/>
      <c r="Q29" s="343"/>
      <c r="R29" s="343"/>
      <c r="S29" s="343"/>
      <c r="T29" s="343"/>
      <c r="U29" s="343"/>
      <c r="V29" s="343"/>
      <c r="W29" s="343"/>
      <c r="X29" s="344"/>
    </row>
    <row r="30" spans="1:24" ht="17.25" customHeight="1">
      <c r="A30" s="351" t="s">
        <v>1440</v>
      </c>
      <c r="H30" s="345"/>
    </row>
    <row r="31" spans="1:24" ht="17.25" customHeight="1">
      <c r="A31" s="351" t="s">
        <v>1441</v>
      </c>
      <c r="H31" s="345"/>
    </row>
    <row r="32" spans="1:24" ht="17.25" customHeight="1">
      <c r="A32" s="351" t="s">
        <v>1442</v>
      </c>
      <c r="H32" s="345"/>
    </row>
    <row r="33" spans="1:8" ht="17.25" customHeight="1">
      <c r="A33" s="351" t="s">
        <v>1443</v>
      </c>
      <c r="H33" s="345"/>
    </row>
    <row r="34" spans="1:8" ht="17.25" customHeight="1">
      <c r="A34" s="351" t="s">
        <v>1444</v>
      </c>
      <c r="H34" s="345"/>
    </row>
    <row r="35" spans="1:8" ht="17.25" customHeight="1">
      <c r="A35" s="351" t="s">
        <v>1445</v>
      </c>
      <c r="H35" s="345"/>
    </row>
    <row r="36" spans="1:8" ht="17.25" customHeight="1">
      <c r="H36" s="345"/>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1446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84" t="s">
        <v>1447</v>
      </c>
      <c r="B3" s="759"/>
      <c r="C3" s="759"/>
      <c r="D3" s="759"/>
      <c r="E3" s="759"/>
      <c r="F3" s="759"/>
      <c r="G3" s="759"/>
      <c r="H3" s="759"/>
      <c r="I3" s="759"/>
      <c r="J3" s="759"/>
      <c r="K3" s="759"/>
      <c r="L3" s="759"/>
      <c r="M3" s="759"/>
      <c r="N3" s="759"/>
      <c r="O3" s="759"/>
      <c r="P3" s="759"/>
      <c r="Q3" s="759"/>
      <c r="R3" s="759"/>
      <c r="S3" s="759"/>
      <c r="T3" s="759"/>
      <c r="U3" s="759"/>
      <c r="V3" s="759"/>
      <c r="W3" s="759"/>
      <c r="X3" s="1785"/>
    </row>
    <row r="4" spans="1:25" ht="17.25" customHeight="1">
      <c r="A4" s="1784"/>
      <c r="B4" s="759"/>
      <c r="C4" s="759"/>
      <c r="D4" s="759"/>
      <c r="E4" s="759"/>
      <c r="F4" s="759"/>
      <c r="G4" s="759"/>
      <c r="H4" s="759"/>
      <c r="I4" s="759"/>
      <c r="J4" s="759"/>
      <c r="K4" s="759"/>
      <c r="L4" s="759"/>
      <c r="M4" s="759"/>
      <c r="N4" s="759"/>
      <c r="O4" s="759"/>
      <c r="P4" s="759"/>
      <c r="Q4" s="759"/>
      <c r="R4" s="759"/>
      <c r="S4" s="759"/>
      <c r="T4" s="759"/>
      <c r="U4" s="759"/>
      <c r="V4" s="759"/>
      <c r="W4" s="759"/>
      <c r="X4" s="178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175</v>
      </c>
      <c r="T6" s="1560"/>
      <c r="U6" s="1560"/>
      <c r="V6" s="1560"/>
      <c r="W6" s="1560"/>
      <c r="X6" s="178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15" t="s">
        <v>164</v>
      </c>
      <c r="K8" s="615"/>
      <c r="L8" s="615"/>
      <c r="M8" s="615"/>
      <c r="N8" s="615"/>
      <c r="O8" s="616" t="str">
        <f>IF(基本情報!$C$3="","",基本情報!$C$3)</f>
        <v/>
      </c>
      <c r="P8" s="616"/>
      <c r="Q8" s="616"/>
      <c r="R8" s="616"/>
      <c r="S8" s="616"/>
      <c r="T8" s="616"/>
      <c r="U8" s="616"/>
      <c r="V8" s="616"/>
      <c r="W8" s="616"/>
      <c r="X8" s="1445"/>
    </row>
    <row r="9" spans="1:25" ht="17.25" customHeight="1">
      <c r="A9" s="3"/>
      <c r="G9" s="614" t="s">
        <v>163</v>
      </c>
      <c r="H9" s="614"/>
      <c r="I9" s="614"/>
      <c r="J9" s="615" t="s">
        <v>165</v>
      </c>
      <c r="K9" s="615"/>
      <c r="L9" s="615"/>
      <c r="M9" s="615"/>
      <c r="N9" s="615"/>
      <c r="O9" s="616" t="str">
        <f>IF(基本情報!$C$4="","",基本情報!$C$4)</f>
        <v/>
      </c>
      <c r="P9" s="616"/>
      <c r="Q9" s="616"/>
      <c r="R9" s="616"/>
      <c r="S9" s="616"/>
      <c r="T9" s="616"/>
      <c r="U9" s="616"/>
      <c r="V9" s="616"/>
      <c r="W9" s="616"/>
      <c r="X9" s="1445"/>
    </row>
    <row r="10" spans="1:25" ht="17.25" customHeight="1">
      <c r="A10" s="3"/>
      <c r="J10" s="615" t="s">
        <v>194</v>
      </c>
      <c r="K10" s="615"/>
      <c r="L10" s="615"/>
      <c r="M10" s="615"/>
      <c r="N10" s="615"/>
      <c r="O10" s="616" t="str">
        <f>IF(基本情報!$C$5="","",基本情報!$C$5)</f>
        <v/>
      </c>
      <c r="P10" s="616"/>
      <c r="Q10" s="616"/>
      <c r="R10" s="616"/>
      <c r="S10" s="616"/>
      <c r="T10" s="616"/>
      <c r="U10" s="616"/>
      <c r="V10" s="616"/>
      <c r="W10" s="616"/>
      <c r="X10" s="1445"/>
    </row>
    <row r="11" spans="1:25" ht="17.25" customHeight="1">
      <c r="A11" s="3"/>
      <c r="H11" s="8"/>
      <c r="M11" s="20"/>
      <c r="X11" s="2"/>
    </row>
    <row r="12" spans="1:25" ht="17.25" customHeight="1">
      <c r="A12" s="3" t="s">
        <v>1448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1449</v>
      </c>
      <c r="B13" s="760"/>
      <c r="C13" s="760"/>
      <c r="D13" s="760"/>
      <c r="E13" s="760"/>
      <c r="F13" s="760"/>
      <c r="G13" s="760"/>
      <c r="H13" s="760"/>
      <c r="I13" s="760"/>
      <c r="J13" s="760"/>
      <c r="K13" s="760"/>
      <c r="L13" s="760"/>
      <c r="M13" s="760"/>
      <c r="N13" s="760"/>
      <c r="O13" s="760"/>
      <c r="P13" s="760"/>
      <c r="Q13" s="760"/>
      <c r="R13" s="760"/>
      <c r="S13" s="760"/>
      <c r="T13" s="760"/>
      <c r="U13" s="760"/>
      <c r="V13" s="760"/>
      <c r="W13" s="760"/>
      <c r="X13" s="1725"/>
    </row>
    <row r="14" spans="1:25" ht="17.25" customHeight="1">
      <c r="A14" s="3"/>
      <c r="M14" s="70"/>
      <c r="X14" s="2"/>
    </row>
    <row r="15" spans="1:25" ht="17.25" customHeight="1">
      <c r="A15" s="666" t="s">
        <v>302</v>
      </c>
      <c r="B15" s="666"/>
      <c r="C15" s="666"/>
      <c r="D15" s="666"/>
      <c r="E15" s="666"/>
      <c r="F15" s="666"/>
      <c r="G15" s="1726" t="str">
        <f>IF(基本情報!$C$1="","",基本情報!$C$1)</f>
        <v/>
      </c>
      <c r="H15" s="1727"/>
      <c r="I15" s="1727"/>
      <c r="J15" s="1727"/>
      <c r="K15" s="1727"/>
      <c r="L15" s="1727"/>
      <c r="M15" s="1727"/>
      <c r="N15" s="1727"/>
      <c r="O15" s="1727"/>
      <c r="P15" s="1727"/>
      <c r="Q15" s="1727"/>
      <c r="R15" s="1727"/>
      <c r="S15" s="1727"/>
      <c r="T15" s="1727"/>
      <c r="U15" s="1727"/>
      <c r="V15" s="1727"/>
      <c r="W15" s="1727"/>
      <c r="X15" s="1728"/>
    </row>
    <row r="16" spans="1:25" ht="17.25" customHeight="1">
      <c r="A16" s="666"/>
      <c r="B16" s="666"/>
      <c r="C16" s="666"/>
      <c r="D16" s="666"/>
      <c r="E16" s="666"/>
      <c r="F16" s="666"/>
      <c r="G16" s="1729"/>
      <c r="H16" s="638"/>
      <c r="I16" s="638"/>
      <c r="J16" s="638"/>
      <c r="K16" s="638"/>
      <c r="L16" s="638"/>
      <c r="M16" s="638"/>
      <c r="N16" s="638"/>
      <c r="O16" s="638"/>
      <c r="P16" s="638"/>
      <c r="Q16" s="638"/>
      <c r="R16" s="638"/>
      <c r="S16" s="638"/>
      <c r="T16" s="638"/>
      <c r="U16" s="638"/>
      <c r="V16" s="638"/>
      <c r="W16" s="638"/>
      <c r="X16" s="1730"/>
    </row>
    <row r="17" spans="1:24" ht="17.25" customHeight="1">
      <c r="A17" s="666"/>
      <c r="B17" s="666"/>
      <c r="C17" s="666"/>
      <c r="D17" s="666"/>
      <c r="E17" s="666"/>
      <c r="F17" s="666"/>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66" t="s">
        <v>572</v>
      </c>
      <c r="B18" s="666"/>
      <c r="C18" s="666"/>
      <c r="D18" s="666"/>
      <c r="E18" s="666"/>
      <c r="F18" s="666"/>
      <c r="G18" s="1743" t="str">
        <f>IF(基本情報!$C$21="","",基本情報!$C$21)</f>
        <v/>
      </c>
      <c r="H18" s="1744"/>
      <c r="I18" s="1744"/>
      <c r="J18" s="631" t="s">
        <v>562</v>
      </c>
      <c r="K18" s="1744" t="str">
        <f>IF(基本情報!$C$22="","",基本情報!$C$22)</f>
        <v/>
      </c>
      <c r="L18" s="1744"/>
      <c r="M18" s="1744"/>
      <c r="N18" s="631" t="s">
        <v>984</v>
      </c>
      <c r="O18" s="81"/>
      <c r="P18" s="81"/>
      <c r="Q18" s="81"/>
      <c r="R18" s="81"/>
      <c r="S18" s="81"/>
      <c r="T18" s="81"/>
      <c r="U18" s="81"/>
      <c r="V18" s="81"/>
      <c r="W18" s="81"/>
      <c r="X18" s="4"/>
    </row>
    <row r="19" spans="1:24" ht="17.25" customHeight="1">
      <c r="A19" s="666"/>
      <c r="B19" s="666"/>
      <c r="C19" s="666"/>
      <c r="D19" s="666"/>
      <c r="E19" s="666"/>
      <c r="F19" s="666"/>
      <c r="G19" s="1745"/>
      <c r="H19" s="1315"/>
      <c r="I19" s="1315"/>
      <c r="J19" s="614"/>
      <c r="K19" s="1315"/>
      <c r="L19" s="1315"/>
      <c r="M19" s="1315"/>
      <c r="N19" s="614"/>
      <c r="X19" s="2"/>
    </row>
    <row r="20" spans="1:24" ht="17.25" customHeight="1">
      <c r="A20" s="666"/>
      <c r="B20" s="666"/>
      <c r="C20" s="666"/>
      <c r="D20" s="666"/>
      <c r="E20" s="666"/>
      <c r="F20" s="666"/>
      <c r="G20" s="1746"/>
      <c r="H20" s="1747"/>
      <c r="I20" s="1747"/>
      <c r="J20" s="634"/>
      <c r="K20" s="1747"/>
      <c r="L20" s="1747"/>
      <c r="M20" s="1747"/>
      <c r="N20" s="634"/>
      <c r="O20" s="79"/>
      <c r="P20" s="79"/>
      <c r="Q20" s="79"/>
      <c r="R20" s="79"/>
      <c r="S20" s="79"/>
      <c r="T20" s="79"/>
      <c r="U20" s="79"/>
      <c r="V20" s="79"/>
      <c r="W20" s="79"/>
      <c r="X20" s="83"/>
    </row>
    <row r="21" spans="1:24" ht="17.25" customHeight="1">
      <c r="A21" s="666" t="s">
        <v>1450</v>
      </c>
      <c r="B21" s="666"/>
      <c r="C21" s="666"/>
      <c r="D21" s="666"/>
      <c r="E21" s="666"/>
      <c r="F21" s="666"/>
      <c r="G21" s="1734" t="str">
        <f>IF(基本情報!$C$13="","",基本情報!$C$13)</f>
        <v>令和　年　月　日</v>
      </c>
      <c r="H21" s="1735"/>
      <c r="I21" s="1735"/>
      <c r="J21" s="1735"/>
      <c r="K21" s="1735"/>
      <c r="L21" s="1735"/>
      <c r="M21" s="1735"/>
      <c r="N21" s="1735"/>
      <c r="O21" s="1735"/>
      <c r="P21" s="1735"/>
      <c r="Q21" s="1735"/>
      <c r="R21" s="1735"/>
      <c r="S21" s="1735"/>
      <c r="T21" s="1735"/>
      <c r="U21" s="1735"/>
      <c r="V21" s="1735"/>
      <c r="W21" s="1735"/>
      <c r="X21" s="1736"/>
    </row>
    <row r="22" spans="1:24" ht="17.25" customHeight="1">
      <c r="A22" s="666"/>
      <c r="B22" s="666"/>
      <c r="C22" s="666"/>
      <c r="D22" s="666"/>
      <c r="E22" s="666"/>
      <c r="F22" s="666"/>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66"/>
      <c r="B23" s="666"/>
      <c r="C23" s="666"/>
      <c r="D23" s="666"/>
      <c r="E23" s="666"/>
      <c r="F23" s="666"/>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66" t="s">
        <v>447</v>
      </c>
      <c r="B24" s="666"/>
      <c r="C24" s="666"/>
      <c r="D24" s="666"/>
      <c r="E24" s="666"/>
      <c r="F24" s="666"/>
      <c r="G24" s="1753" t="s">
        <v>175</v>
      </c>
      <c r="H24" s="1754"/>
      <c r="I24" s="1754"/>
      <c r="J24" s="1754"/>
      <c r="K24" s="1754"/>
      <c r="L24" s="1754"/>
      <c r="M24" s="1754"/>
      <c r="N24" s="1754"/>
      <c r="O24" s="1754"/>
      <c r="P24" s="1754"/>
      <c r="Q24" s="1754"/>
      <c r="R24" s="1754"/>
      <c r="S24" s="1754"/>
      <c r="T24" s="1754"/>
      <c r="U24" s="1754"/>
      <c r="V24" s="1754"/>
      <c r="W24" s="1754"/>
      <c r="X24" s="1755"/>
    </row>
    <row r="25" spans="1:24" ht="17.25" customHeight="1">
      <c r="A25" s="666"/>
      <c r="B25" s="666"/>
      <c r="C25" s="666"/>
      <c r="D25" s="666"/>
      <c r="E25" s="666"/>
      <c r="F25" s="666"/>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66"/>
      <c r="B26" s="666"/>
      <c r="C26" s="666"/>
      <c r="D26" s="666"/>
      <c r="E26" s="666"/>
      <c r="F26" s="666"/>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66" t="s">
        <v>1004</v>
      </c>
      <c r="B27" s="666"/>
      <c r="C27" s="666"/>
      <c r="D27" s="666"/>
      <c r="E27" s="666"/>
      <c r="F27" s="666"/>
      <c r="G27" s="349"/>
      <c r="H27" s="352"/>
      <c r="I27" s="352"/>
      <c r="J27" s="352"/>
      <c r="K27" s="352"/>
      <c r="L27" s="352"/>
      <c r="M27" s="1721" t="str">
        <f>IF(O27="","金.","")</f>
        <v>金.</v>
      </c>
      <c r="N27" s="1721"/>
      <c r="O27" s="1704"/>
      <c r="P27" s="1704"/>
      <c r="Q27" s="1704"/>
      <c r="R27" s="1704"/>
      <c r="S27" s="1704"/>
      <c r="T27" s="1704"/>
      <c r="U27" s="1704"/>
      <c r="V27" s="1749" t="s">
        <v>552</v>
      </c>
      <c r="W27" s="352"/>
      <c r="X27" s="4"/>
    </row>
    <row r="28" spans="1:24" ht="17.25" customHeight="1">
      <c r="A28" s="666"/>
      <c r="B28" s="666"/>
      <c r="C28" s="666"/>
      <c r="D28" s="666"/>
      <c r="E28" s="666"/>
      <c r="F28" s="666"/>
      <c r="G28" s="508"/>
      <c r="H28" s="384"/>
      <c r="I28" s="384"/>
      <c r="J28" s="384"/>
      <c r="K28" s="384"/>
      <c r="L28" s="384"/>
      <c r="M28" s="1752"/>
      <c r="N28" s="1752"/>
      <c r="O28" s="1748"/>
      <c r="P28" s="1748"/>
      <c r="Q28" s="1748"/>
      <c r="R28" s="1748"/>
      <c r="S28" s="1748"/>
      <c r="T28" s="1748"/>
      <c r="U28" s="1748"/>
      <c r="V28" s="1750"/>
      <c r="W28" s="384"/>
      <c r="X28" s="2"/>
    </row>
    <row r="29" spans="1:24" ht="17.25" customHeight="1">
      <c r="A29" s="666"/>
      <c r="B29" s="666"/>
      <c r="C29" s="666"/>
      <c r="D29" s="666"/>
      <c r="E29" s="666"/>
      <c r="F29" s="666"/>
      <c r="G29" s="350"/>
      <c r="H29" s="353"/>
      <c r="I29" s="353"/>
      <c r="J29" s="353"/>
      <c r="K29" s="353"/>
      <c r="L29" s="353"/>
      <c r="M29" s="1723"/>
      <c r="N29" s="1723"/>
      <c r="O29" s="1705"/>
      <c r="P29" s="1705"/>
      <c r="Q29" s="1705"/>
      <c r="R29" s="1705"/>
      <c r="S29" s="1705"/>
      <c r="T29" s="1705"/>
      <c r="U29" s="1705"/>
      <c r="V29" s="1751"/>
      <c r="W29" s="353"/>
      <c r="X29" s="83"/>
    </row>
    <row r="30" spans="1:24" ht="17.25" customHeight="1">
      <c r="A30" s="602" t="s">
        <v>1451</v>
      </c>
      <c r="B30" s="603"/>
      <c r="C30" s="603"/>
      <c r="D30" s="603"/>
      <c r="E30" s="603"/>
      <c r="F30" s="604"/>
      <c r="G30" s="349"/>
      <c r="H30" s="352"/>
      <c r="I30" s="81"/>
      <c r="J30" s="81"/>
      <c r="K30" s="81"/>
      <c r="L30" s="81"/>
      <c r="M30" s="1721" t="str">
        <f>IF(O30="","金.","")</f>
        <v>金.</v>
      </c>
      <c r="N30" s="1721"/>
      <c r="O30" s="1762"/>
      <c r="P30" s="1762"/>
      <c r="Q30" s="1762"/>
      <c r="R30" s="1762"/>
      <c r="S30" s="1762"/>
      <c r="T30" s="1762"/>
      <c r="U30" s="1762"/>
      <c r="V30" s="1749" t="s">
        <v>552</v>
      </c>
      <c r="W30" s="352"/>
      <c r="X30" s="4"/>
    </row>
    <row r="31" spans="1:24" ht="17.25" customHeight="1">
      <c r="A31" s="852"/>
      <c r="B31" s="637"/>
      <c r="C31" s="637"/>
      <c r="D31" s="637"/>
      <c r="E31" s="637"/>
      <c r="F31" s="853"/>
      <c r="G31" s="508"/>
      <c r="H31" s="384"/>
      <c r="M31" s="1752"/>
      <c r="N31" s="1752"/>
      <c r="O31" s="1763"/>
      <c r="P31" s="1763"/>
      <c r="Q31" s="1763"/>
      <c r="R31" s="1763"/>
      <c r="S31" s="1763"/>
      <c r="T31" s="1763"/>
      <c r="U31" s="1763"/>
      <c r="V31" s="1750"/>
      <c r="W31" s="384"/>
      <c r="X31" s="2"/>
    </row>
    <row r="32" spans="1:24" ht="17.25" customHeight="1">
      <c r="A32" s="605"/>
      <c r="B32" s="606"/>
      <c r="C32" s="606"/>
      <c r="D32" s="606"/>
      <c r="E32" s="606"/>
      <c r="F32" s="607"/>
      <c r="G32" s="350"/>
      <c r="H32" s="353"/>
      <c r="I32" s="79"/>
      <c r="J32" s="79"/>
      <c r="K32" s="79"/>
      <c r="L32" s="79"/>
      <c r="M32" s="1723"/>
      <c r="N32" s="1723"/>
      <c r="O32" s="1764"/>
      <c r="P32" s="1764"/>
      <c r="Q32" s="1764"/>
      <c r="R32" s="1764"/>
      <c r="S32" s="1764"/>
      <c r="T32" s="1764"/>
      <c r="U32" s="1764"/>
      <c r="V32" s="1751"/>
      <c r="W32" s="353"/>
      <c r="X32" s="83"/>
    </row>
    <row r="33" spans="1:24" ht="17.25" customHeight="1">
      <c r="A33" s="666" t="s">
        <v>1319</v>
      </c>
      <c r="B33" s="666"/>
      <c r="C33" s="666"/>
      <c r="D33" s="666"/>
      <c r="E33" s="666"/>
      <c r="F33" s="666"/>
      <c r="G33" s="1772" t="s">
        <v>1452</v>
      </c>
      <c r="H33" s="1773"/>
      <c r="I33" s="1773"/>
      <c r="J33" s="1773"/>
      <c r="K33" s="1773"/>
      <c r="L33" s="1774"/>
      <c r="M33" s="1720" t="str">
        <f>IF(O33="","金.","")</f>
        <v>金.</v>
      </c>
      <c r="N33" s="1721"/>
      <c r="O33" s="1762"/>
      <c r="P33" s="1762"/>
      <c r="Q33" s="1762"/>
      <c r="R33" s="1762"/>
      <c r="S33" s="1762"/>
      <c r="T33" s="1762"/>
      <c r="U33" s="1762"/>
      <c r="V33" s="1749" t="s">
        <v>552</v>
      </c>
      <c r="W33" s="352"/>
      <c r="X33" s="354"/>
    </row>
    <row r="34" spans="1:24" ht="17.25" customHeight="1">
      <c r="A34" s="666"/>
      <c r="B34" s="666"/>
      <c r="C34" s="666"/>
      <c r="D34" s="666"/>
      <c r="E34" s="666"/>
      <c r="F34" s="666"/>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66"/>
      <c r="B35" s="666"/>
      <c r="C35" s="666"/>
      <c r="D35" s="666"/>
      <c r="E35" s="666"/>
      <c r="F35" s="666"/>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66"/>
      <c r="B36" s="666"/>
      <c r="C36" s="666"/>
      <c r="D36" s="666"/>
      <c r="E36" s="666"/>
      <c r="F36" s="666"/>
      <c r="G36" s="1778"/>
      <c r="H36" s="1779"/>
      <c r="I36" s="1779"/>
      <c r="J36" s="1779"/>
      <c r="K36" s="1779"/>
      <c r="L36" s="1780"/>
      <c r="M36" s="1781" t="s">
        <v>1453</v>
      </c>
      <c r="N36" s="1782"/>
      <c r="O36" s="1782"/>
      <c r="P36" s="1782"/>
      <c r="Q36" s="1782"/>
      <c r="R36" s="1783"/>
      <c r="S36" s="1783"/>
      <c r="T36" s="1770" t="s">
        <v>1454</v>
      </c>
      <c r="U36" s="1770"/>
      <c r="V36" s="1770"/>
      <c r="W36" s="1770"/>
      <c r="X36" s="1771"/>
    </row>
    <row r="37" spans="1:24" ht="17.25" customHeight="1">
      <c r="A37" s="630" t="s">
        <v>1455</v>
      </c>
      <c r="B37" s="631"/>
      <c r="C37" s="631"/>
      <c r="D37" s="631"/>
      <c r="E37" s="631"/>
      <c r="F37" s="631"/>
      <c r="G37" s="631"/>
      <c r="H37" s="631"/>
      <c r="I37" s="631"/>
      <c r="J37" s="631"/>
      <c r="K37" s="631"/>
      <c r="L37" s="631"/>
      <c r="M37" s="503"/>
      <c r="N37" s="504"/>
      <c r="O37" s="631" t="s">
        <v>219</v>
      </c>
      <c r="P37" s="631"/>
      <c r="Q37" s="631"/>
      <c r="R37" s="631" t="s">
        <v>1456</v>
      </c>
      <c r="S37" s="631"/>
      <c r="T37" s="631" t="s">
        <v>1457</v>
      </c>
      <c r="U37" s="631"/>
      <c r="V37" s="631" t="s">
        <v>1458</v>
      </c>
      <c r="W37" s="81"/>
      <c r="X37" s="4"/>
    </row>
    <row r="38" spans="1:24" ht="17.25" customHeight="1">
      <c r="A38" s="651"/>
      <c r="B38" s="614"/>
      <c r="C38" s="614"/>
      <c r="D38" s="614"/>
      <c r="E38" s="614"/>
      <c r="F38" s="614"/>
      <c r="G38" s="614"/>
      <c r="H38" s="614"/>
      <c r="I38" s="614"/>
      <c r="J38" s="614"/>
      <c r="K38" s="614"/>
      <c r="L38" s="614"/>
      <c r="M38" s="120"/>
      <c r="N38" s="70"/>
      <c r="O38" s="614"/>
      <c r="P38" s="614"/>
      <c r="Q38" s="614"/>
      <c r="R38" s="614"/>
      <c r="S38" s="614"/>
      <c r="T38" s="614"/>
      <c r="U38" s="614"/>
      <c r="V38" s="614"/>
      <c r="X38" s="2"/>
    </row>
    <row r="39" spans="1:24" ht="17.25" customHeight="1">
      <c r="A39" s="633"/>
      <c r="B39" s="634"/>
      <c r="C39" s="634"/>
      <c r="D39" s="634"/>
      <c r="E39" s="634"/>
      <c r="F39" s="634"/>
      <c r="G39" s="634"/>
      <c r="H39" s="634"/>
      <c r="I39" s="634"/>
      <c r="J39" s="634"/>
      <c r="K39" s="634"/>
      <c r="L39" s="634"/>
      <c r="M39" s="505"/>
      <c r="N39" s="506"/>
      <c r="O39" s="634"/>
      <c r="P39" s="634"/>
      <c r="Q39" s="634"/>
      <c r="R39" s="634"/>
      <c r="S39" s="634"/>
      <c r="T39" s="634"/>
      <c r="U39" s="634"/>
      <c r="V39" s="634"/>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1446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56" t="s">
        <v>218</v>
      </c>
      <c r="C3" s="657"/>
      <c r="D3" s="657"/>
      <c r="E3" s="658"/>
      <c r="F3" s="360"/>
      <c r="G3" s="759" t="s">
        <v>1447</v>
      </c>
      <c r="H3" s="759"/>
      <c r="I3" s="759"/>
      <c r="J3" s="759"/>
      <c r="K3" s="759"/>
      <c r="L3" s="759"/>
      <c r="M3" s="759"/>
      <c r="N3" s="759"/>
      <c r="O3" s="759"/>
      <c r="P3" s="759"/>
      <c r="Q3" s="759"/>
      <c r="R3" s="759"/>
      <c r="S3" s="360"/>
      <c r="T3" s="360"/>
      <c r="U3" s="360"/>
      <c r="V3" s="360"/>
      <c r="W3" s="360"/>
      <c r="X3" s="361"/>
    </row>
    <row r="4" spans="1:25" ht="17.25" customHeight="1">
      <c r="A4" s="359"/>
      <c r="B4" s="659"/>
      <c r="C4" s="660"/>
      <c r="D4" s="660"/>
      <c r="E4" s="661"/>
      <c r="F4" s="360"/>
      <c r="G4" s="759"/>
      <c r="H4" s="759"/>
      <c r="I4" s="759"/>
      <c r="J4" s="759"/>
      <c r="K4" s="759"/>
      <c r="L4" s="759"/>
      <c r="M4" s="759"/>
      <c r="N4" s="759"/>
      <c r="O4" s="759"/>
      <c r="P4" s="759"/>
      <c r="Q4" s="759"/>
      <c r="R4" s="759"/>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175</v>
      </c>
      <c r="T6" s="1560"/>
      <c r="U6" s="1560"/>
      <c r="V6" s="1560"/>
      <c r="W6" s="1560"/>
      <c r="X6" s="178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15" t="s">
        <v>164</v>
      </c>
      <c r="K8" s="615"/>
      <c r="L8" s="615"/>
      <c r="M8" s="615"/>
      <c r="N8" s="615"/>
      <c r="O8" s="616" t="s">
        <v>1462</v>
      </c>
      <c r="P8" s="616"/>
      <c r="Q8" s="616"/>
      <c r="R8" s="616"/>
      <c r="S8" s="616"/>
      <c r="T8" s="616"/>
      <c r="U8" s="616"/>
      <c r="V8" s="616"/>
      <c r="W8" s="616"/>
      <c r="X8" s="1445"/>
    </row>
    <row r="9" spans="1:25" ht="17.25" customHeight="1">
      <c r="A9" s="3"/>
      <c r="G9" s="614" t="s">
        <v>163</v>
      </c>
      <c r="H9" s="614"/>
      <c r="I9" s="614"/>
      <c r="J9" s="615" t="s">
        <v>165</v>
      </c>
      <c r="K9" s="615"/>
      <c r="L9" s="615"/>
      <c r="M9" s="615"/>
      <c r="N9" s="615"/>
      <c r="O9" s="616" t="s">
        <v>1463</v>
      </c>
      <c r="P9" s="616"/>
      <c r="Q9" s="616"/>
      <c r="R9" s="616"/>
      <c r="S9" s="616"/>
      <c r="T9" s="616"/>
      <c r="U9" s="616"/>
      <c r="V9" s="616"/>
      <c r="W9" s="616"/>
      <c r="X9" s="1445"/>
    </row>
    <row r="10" spans="1:25" ht="17.25" customHeight="1">
      <c r="A10" s="3"/>
      <c r="J10" s="615" t="s">
        <v>194</v>
      </c>
      <c r="K10" s="615"/>
      <c r="L10" s="615"/>
      <c r="M10" s="615"/>
      <c r="N10" s="615"/>
      <c r="O10" s="616" t="s">
        <v>225</v>
      </c>
      <c r="P10" s="616"/>
      <c r="Q10" s="616"/>
      <c r="R10" s="616"/>
      <c r="S10" s="616"/>
      <c r="T10" s="616"/>
      <c r="U10" s="616"/>
      <c r="V10" s="616"/>
      <c r="W10" s="616"/>
      <c r="X10" s="1445"/>
    </row>
    <row r="11" spans="1:25" ht="17.25" customHeight="1">
      <c r="A11" s="3"/>
      <c r="H11" s="8"/>
      <c r="M11" s="20"/>
      <c r="X11" s="2"/>
    </row>
    <row r="12" spans="1:25" ht="17.25" customHeight="1">
      <c r="A12" s="3" t="s">
        <v>1448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1449</v>
      </c>
      <c r="B13" s="760"/>
      <c r="C13" s="760"/>
      <c r="D13" s="760"/>
      <c r="E13" s="760"/>
      <c r="F13" s="760"/>
      <c r="G13" s="760"/>
      <c r="H13" s="760"/>
      <c r="I13" s="760"/>
      <c r="J13" s="760"/>
      <c r="K13" s="760"/>
      <c r="L13" s="760"/>
      <c r="M13" s="760"/>
      <c r="N13" s="760"/>
      <c r="O13" s="760"/>
      <c r="P13" s="760"/>
      <c r="Q13" s="760"/>
      <c r="R13" s="760"/>
      <c r="S13" s="760"/>
      <c r="T13" s="760"/>
      <c r="U13" s="760"/>
      <c r="V13" s="760"/>
      <c r="W13" s="760"/>
      <c r="X13" s="1725"/>
    </row>
    <row r="14" spans="1:25" ht="17.25" customHeight="1">
      <c r="A14" s="3"/>
      <c r="M14" s="70"/>
      <c r="X14" s="2"/>
    </row>
    <row r="15" spans="1:25" ht="17.25" customHeight="1">
      <c r="A15" s="666" t="s">
        <v>302</v>
      </c>
      <c r="B15" s="666"/>
      <c r="C15" s="666"/>
      <c r="D15" s="666"/>
      <c r="E15" s="666"/>
      <c r="F15" s="666"/>
      <c r="G15" s="1726" t="s">
        <v>1122</v>
      </c>
      <c r="H15" s="1727"/>
      <c r="I15" s="1727"/>
      <c r="J15" s="1727"/>
      <c r="K15" s="1727"/>
      <c r="L15" s="1727"/>
      <c r="M15" s="1727"/>
      <c r="N15" s="1727"/>
      <c r="O15" s="1727"/>
      <c r="P15" s="1727"/>
      <c r="Q15" s="1727"/>
      <c r="R15" s="1727"/>
      <c r="S15" s="1727"/>
      <c r="T15" s="1727"/>
      <c r="U15" s="1727"/>
      <c r="V15" s="1727"/>
      <c r="W15" s="1727"/>
      <c r="X15" s="1728"/>
    </row>
    <row r="16" spans="1:25" ht="17.25" customHeight="1">
      <c r="A16" s="666"/>
      <c r="B16" s="666"/>
      <c r="C16" s="666"/>
      <c r="D16" s="666"/>
      <c r="E16" s="666"/>
      <c r="F16" s="666"/>
      <c r="G16" s="1729"/>
      <c r="H16" s="638"/>
      <c r="I16" s="638"/>
      <c r="J16" s="638"/>
      <c r="K16" s="638"/>
      <c r="L16" s="638"/>
      <c r="M16" s="638"/>
      <c r="N16" s="638"/>
      <c r="O16" s="638"/>
      <c r="P16" s="638"/>
      <c r="Q16" s="638"/>
      <c r="R16" s="638"/>
      <c r="S16" s="638"/>
      <c r="T16" s="638"/>
      <c r="U16" s="638"/>
      <c r="V16" s="638"/>
      <c r="W16" s="638"/>
      <c r="X16" s="1730"/>
    </row>
    <row r="17" spans="1:24" ht="17.25" customHeight="1">
      <c r="A17" s="666"/>
      <c r="B17" s="666"/>
      <c r="C17" s="666"/>
      <c r="D17" s="666"/>
      <c r="E17" s="666"/>
      <c r="F17" s="666"/>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66" t="s">
        <v>572</v>
      </c>
      <c r="B18" s="666"/>
      <c r="C18" s="666"/>
      <c r="D18" s="666"/>
      <c r="E18" s="666"/>
      <c r="F18" s="666"/>
      <c r="G18" s="1743" t="s">
        <v>1464</v>
      </c>
      <c r="H18" s="1744"/>
      <c r="I18" s="1744"/>
      <c r="J18" s="631" t="s">
        <v>562</v>
      </c>
      <c r="K18" s="1744">
        <v>149</v>
      </c>
      <c r="L18" s="1744"/>
      <c r="M18" s="1744"/>
      <c r="N18" s="631" t="s">
        <v>984</v>
      </c>
      <c r="O18" s="81"/>
      <c r="P18" s="81"/>
      <c r="Q18" s="81"/>
      <c r="R18" s="81"/>
      <c r="S18" s="81"/>
      <c r="T18" s="81"/>
      <c r="U18" s="81"/>
      <c r="V18" s="81"/>
      <c r="W18" s="81"/>
      <c r="X18" s="4"/>
    </row>
    <row r="19" spans="1:24" ht="17.25" customHeight="1">
      <c r="A19" s="666"/>
      <c r="B19" s="666"/>
      <c r="C19" s="666"/>
      <c r="D19" s="666"/>
      <c r="E19" s="666"/>
      <c r="F19" s="666"/>
      <c r="G19" s="1745"/>
      <c r="H19" s="1315"/>
      <c r="I19" s="1315"/>
      <c r="J19" s="614"/>
      <c r="K19" s="1315"/>
      <c r="L19" s="1315"/>
      <c r="M19" s="1315"/>
      <c r="N19" s="614"/>
      <c r="X19" s="2"/>
    </row>
    <row r="20" spans="1:24" ht="17.25" customHeight="1">
      <c r="A20" s="666"/>
      <c r="B20" s="666"/>
      <c r="C20" s="666"/>
      <c r="D20" s="666"/>
      <c r="E20" s="666"/>
      <c r="F20" s="666"/>
      <c r="G20" s="1746"/>
      <c r="H20" s="1747"/>
      <c r="I20" s="1747"/>
      <c r="J20" s="634"/>
      <c r="K20" s="1747"/>
      <c r="L20" s="1747"/>
      <c r="M20" s="1747"/>
      <c r="N20" s="634"/>
      <c r="O20" s="79"/>
      <c r="P20" s="79"/>
      <c r="Q20" s="79"/>
      <c r="R20" s="79"/>
      <c r="S20" s="79"/>
      <c r="T20" s="79"/>
      <c r="U20" s="79"/>
      <c r="V20" s="79"/>
      <c r="W20" s="79"/>
      <c r="X20" s="83"/>
    </row>
    <row r="21" spans="1:24" ht="17.25" customHeight="1">
      <c r="A21" s="666" t="s">
        <v>1450</v>
      </c>
      <c r="B21" s="666"/>
      <c r="C21" s="666"/>
      <c r="D21" s="666"/>
      <c r="E21" s="666"/>
      <c r="F21" s="666"/>
      <c r="G21" s="1734">
        <v>44612</v>
      </c>
      <c r="H21" s="1735"/>
      <c r="I21" s="1735"/>
      <c r="J21" s="1735"/>
      <c r="K21" s="1735"/>
      <c r="L21" s="1735"/>
      <c r="M21" s="1735"/>
      <c r="N21" s="1735"/>
      <c r="O21" s="1735"/>
      <c r="P21" s="1735"/>
      <c r="Q21" s="1735"/>
      <c r="R21" s="1735"/>
      <c r="S21" s="1735"/>
      <c r="T21" s="1735"/>
      <c r="U21" s="1735"/>
      <c r="V21" s="1735"/>
      <c r="W21" s="1735"/>
      <c r="X21" s="1736"/>
    </row>
    <row r="22" spans="1:24" ht="17.25" customHeight="1">
      <c r="A22" s="666"/>
      <c r="B22" s="666"/>
      <c r="C22" s="666"/>
      <c r="D22" s="666"/>
      <c r="E22" s="666"/>
      <c r="F22" s="666"/>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66"/>
      <c r="B23" s="666"/>
      <c r="C23" s="666"/>
      <c r="D23" s="666"/>
      <c r="E23" s="666"/>
      <c r="F23" s="666"/>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66" t="s">
        <v>447</v>
      </c>
      <c r="B24" s="666"/>
      <c r="C24" s="666"/>
      <c r="D24" s="666"/>
      <c r="E24" s="666"/>
      <c r="F24" s="666"/>
      <c r="G24" s="1753">
        <v>44895</v>
      </c>
      <c r="H24" s="1754"/>
      <c r="I24" s="1754"/>
      <c r="J24" s="1754"/>
      <c r="K24" s="1754"/>
      <c r="L24" s="1754"/>
      <c r="M24" s="1754"/>
      <c r="N24" s="1754"/>
      <c r="O24" s="1754"/>
      <c r="P24" s="1754"/>
      <c r="Q24" s="1754"/>
      <c r="R24" s="1754"/>
      <c r="S24" s="1754"/>
      <c r="T24" s="1754"/>
      <c r="U24" s="1754"/>
      <c r="V24" s="1754"/>
      <c r="W24" s="1754"/>
      <c r="X24" s="1755"/>
    </row>
    <row r="25" spans="1:24" ht="17.25" customHeight="1">
      <c r="A25" s="666"/>
      <c r="B25" s="666"/>
      <c r="C25" s="666"/>
      <c r="D25" s="666"/>
      <c r="E25" s="666"/>
      <c r="F25" s="666"/>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66"/>
      <c r="B26" s="666"/>
      <c r="C26" s="666"/>
      <c r="D26" s="666"/>
      <c r="E26" s="666"/>
      <c r="F26" s="666"/>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66" t="s">
        <v>1004</v>
      </c>
      <c r="B27" s="666"/>
      <c r="C27" s="666"/>
      <c r="D27" s="666"/>
      <c r="E27" s="666"/>
      <c r="F27" s="666"/>
      <c r="G27" s="349"/>
      <c r="H27" s="352"/>
      <c r="I27" s="352"/>
      <c r="J27" s="352"/>
      <c r="K27" s="352"/>
      <c r="L27" s="352"/>
      <c r="M27" s="1721" t="str">
        <f>IF(O27="","金.","")</f>
        <v/>
      </c>
      <c r="N27" s="1721"/>
      <c r="O27" s="1704">
        <v>478800000</v>
      </c>
      <c r="P27" s="1704"/>
      <c r="Q27" s="1704"/>
      <c r="R27" s="1704"/>
      <c r="S27" s="1704"/>
      <c r="T27" s="1704"/>
      <c r="U27" s="1704"/>
      <c r="V27" s="1749" t="s">
        <v>552</v>
      </c>
      <c r="W27" s="352"/>
      <c r="X27" s="4"/>
    </row>
    <row r="28" spans="1:24" ht="17.25" customHeight="1">
      <c r="A28" s="666"/>
      <c r="B28" s="666"/>
      <c r="C28" s="666"/>
      <c r="D28" s="666"/>
      <c r="E28" s="666"/>
      <c r="F28" s="666"/>
      <c r="G28" s="508"/>
      <c r="H28" s="384"/>
      <c r="I28" s="384"/>
      <c r="J28" s="384"/>
      <c r="K28" s="384"/>
      <c r="L28" s="384"/>
      <c r="M28" s="1752"/>
      <c r="N28" s="1752"/>
      <c r="O28" s="1748"/>
      <c r="P28" s="1748"/>
      <c r="Q28" s="1748"/>
      <c r="R28" s="1748"/>
      <c r="S28" s="1748"/>
      <c r="T28" s="1748"/>
      <c r="U28" s="1748"/>
      <c r="V28" s="1750"/>
      <c r="W28" s="384"/>
      <c r="X28" s="2"/>
    </row>
    <row r="29" spans="1:24" ht="17.25" customHeight="1">
      <c r="A29" s="666"/>
      <c r="B29" s="666"/>
      <c r="C29" s="666"/>
      <c r="D29" s="666"/>
      <c r="E29" s="666"/>
      <c r="F29" s="666"/>
      <c r="G29" s="350"/>
      <c r="H29" s="353"/>
      <c r="I29" s="353"/>
      <c r="J29" s="353"/>
      <c r="K29" s="353"/>
      <c r="L29" s="353"/>
      <c r="M29" s="1723"/>
      <c r="N29" s="1723"/>
      <c r="O29" s="1705"/>
      <c r="P29" s="1705"/>
      <c r="Q29" s="1705"/>
      <c r="R29" s="1705"/>
      <c r="S29" s="1705"/>
      <c r="T29" s="1705"/>
      <c r="U29" s="1705"/>
      <c r="V29" s="1751"/>
      <c r="W29" s="353"/>
      <c r="X29" s="83"/>
    </row>
    <row r="30" spans="1:24" ht="17.25" customHeight="1">
      <c r="A30" s="602" t="s">
        <v>1451</v>
      </c>
      <c r="B30" s="603"/>
      <c r="C30" s="603"/>
      <c r="D30" s="603"/>
      <c r="E30" s="603"/>
      <c r="F30" s="604"/>
      <c r="G30" s="349"/>
      <c r="H30" s="352"/>
      <c r="I30" s="81"/>
      <c r="J30" s="81"/>
      <c r="K30" s="81"/>
      <c r="L30" s="81"/>
      <c r="M30" s="1721" t="str">
        <f>IF(O30="","金.","")</f>
        <v/>
      </c>
      <c r="N30" s="1721"/>
      <c r="O30" s="1762">
        <v>287280000</v>
      </c>
      <c r="P30" s="1762"/>
      <c r="Q30" s="1762"/>
      <c r="R30" s="1762"/>
      <c r="S30" s="1762"/>
      <c r="T30" s="1762"/>
      <c r="U30" s="1762"/>
      <c r="V30" s="1749" t="s">
        <v>552</v>
      </c>
      <c r="W30" s="352"/>
      <c r="X30" s="4"/>
    </row>
    <row r="31" spans="1:24" ht="17.25" customHeight="1">
      <c r="A31" s="852"/>
      <c r="B31" s="637"/>
      <c r="C31" s="637"/>
      <c r="D31" s="637"/>
      <c r="E31" s="637"/>
      <c r="F31" s="853"/>
      <c r="G31" s="508"/>
      <c r="H31" s="384"/>
      <c r="M31" s="1752"/>
      <c r="N31" s="1752"/>
      <c r="O31" s="1763"/>
      <c r="P31" s="1763"/>
      <c r="Q31" s="1763"/>
      <c r="R31" s="1763"/>
      <c r="S31" s="1763"/>
      <c r="T31" s="1763"/>
      <c r="U31" s="1763"/>
      <c r="V31" s="1750"/>
      <c r="W31" s="384"/>
      <c r="X31" s="2"/>
    </row>
    <row r="32" spans="1:24" ht="17.25" customHeight="1">
      <c r="A32" s="605"/>
      <c r="B32" s="606"/>
      <c r="C32" s="606"/>
      <c r="D32" s="606"/>
      <c r="E32" s="606"/>
      <c r="F32" s="607"/>
      <c r="G32" s="350"/>
      <c r="H32" s="353"/>
      <c r="I32" s="79"/>
      <c r="J32" s="79"/>
      <c r="K32" s="79"/>
      <c r="L32" s="79"/>
      <c r="M32" s="1723"/>
      <c r="N32" s="1723"/>
      <c r="O32" s="1764"/>
      <c r="P32" s="1764"/>
      <c r="Q32" s="1764"/>
      <c r="R32" s="1764"/>
      <c r="S32" s="1764"/>
      <c r="T32" s="1764"/>
      <c r="U32" s="1764"/>
      <c r="V32" s="1751"/>
      <c r="W32" s="353"/>
      <c r="X32" s="83"/>
    </row>
    <row r="33" spans="1:24" ht="17.25" customHeight="1">
      <c r="A33" s="666" t="s">
        <v>1319</v>
      </c>
      <c r="B33" s="666"/>
      <c r="C33" s="666"/>
      <c r="D33" s="666"/>
      <c r="E33" s="666"/>
      <c r="F33" s="666"/>
      <c r="G33" s="1772" t="s">
        <v>1452</v>
      </c>
      <c r="H33" s="1773"/>
      <c r="I33" s="1773"/>
      <c r="J33" s="1773"/>
      <c r="K33" s="1773"/>
      <c r="L33" s="1774"/>
      <c r="M33" s="1720" t="str">
        <f>IF(O33="","金.","")</f>
        <v/>
      </c>
      <c r="N33" s="1721"/>
      <c r="O33" s="1762">
        <v>114910000</v>
      </c>
      <c r="P33" s="1762"/>
      <c r="Q33" s="1762"/>
      <c r="R33" s="1762"/>
      <c r="S33" s="1762"/>
      <c r="T33" s="1762"/>
      <c r="U33" s="1762"/>
      <c r="V33" s="1749" t="s">
        <v>552</v>
      </c>
      <c r="W33" s="352"/>
      <c r="X33" s="354"/>
    </row>
    <row r="34" spans="1:24" ht="17.25" customHeight="1">
      <c r="A34" s="666"/>
      <c r="B34" s="666"/>
      <c r="C34" s="666"/>
      <c r="D34" s="666"/>
      <c r="E34" s="666"/>
      <c r="F34" s="666"/>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66"/>
      <c r="B35" s="666"/>
      <c r="C35" s="666"/>
      <c r="D35" s="666"/>
      <c r="E35" s="666"/>
      <c r="F35" s="666"/>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66"/>
      <c r="B36" s="666"/>
      <c r="C36" s="666"/>
      <c r="D36" s="666"/>
      <c r="E36" s="666"/>
      <c r="F36" s="666"/>
      <c r="G36" s="1778"/>
      <c r="H36" s="1779"/>
      <c r="I36" s="1779"/>
      <c r="J36" s="1779"/>
      <c r="K36" s="1779"/>
      <c r="L36" s="1780"/>
      <c r="M36" s="1781" t="s">
        <v>1465</v>
      </c>
      <c r="N36" s="1782"/>
      <c r="O36" s="1782"/>
      <c r="P36" s="1782"/>
      <c r="Q36" s="1782"/>
      <c r="R36" s="1783">
        <v>40</v>
      </c>
      <c r="S36" s="1783"/>
      <c r="T36" s="1770" t="s">
        <v>1454</v>
      </c>
      <c r="U36" s="1770"/>
      <c r="V36" s="1770"/>
      <c r="W36" s="1770"/>
      <c r="X36" s="1771"/>
    </row>
    <row r="37" spans="1:24" ht="17.25" customHeight="1">
      <c r="A37" s="630" t="s">
        <v>1455</v>
      </c>
      <c r="B37" s="631"/>
      <c r="C37" s="631"/>
      <c r="D37" s="631"/>
      <c r="E37" s="631"/>
      <c r="F37" s="631"/>
      <c r="G37" s="631"/>
      <c r="H37" s="631"/>
      <c r="I37" s="631"/>
      <c r="J37" s="631"/>
      <c r="K37" s="631"/>
      <c r="L37" s="631"/>
      <c r="M37" s="503"/>
      <c r="N37" s="504"/>
      <c r="O37" s="631" t="s">
        <v>219</v>
      </c>
      <c r="P37" s="631"/>
      <c r="Q37" s="631"/>
      <c r="R37" s="631" t="s">
        <v>1456</v>
      </c>
      <c r="S37" s="631"/>
      <c r="T37" s="631" t="s">
        <v>1457</v>
      </c>
      <c r="U37" s="631"/>
      <c r="V37" s="631" t="s">
        <v>1458</v>
      </c>
      <c r="W37" s="81"/>
      <c r="X37" s="4"/>
    </row>
    <row r="38" spans="1:24" ht="17.25" customHeight="1">
      <c r="A38" s="651"/>
      <c r="B38" s="614"/>
      <c r="C38" s="614"/>
      <c r="D38" s="614"/>
      <c r="E38" s="614"/>
      <c r="F38" s="614"/>
      <c r="G38" s="614"/>
      <c r="H38" s="614"/>
      <c r="I38" s="614"/>
      <c r="J38" s="614"/>
      <c r="K38" s="614"/>
      <c r="L38" s="614"/>
      <c r="M38" s="120"/>
      <c r="N38" s="70"/>
      <c r="O38" s="614"/>
      <c r="P38" s="614"/>
      <c r="Q38" s="614"/>
      <c r="R38" s="614"/>
      <c r="S38" s="614"/>
      <c r="T38" s="614"/>
      <c r="U38" s="614"/>
      <c r="V38" s="614"/>
      <c r="X38" s="2"/>
    </row>
    <row r="39" spans="1:24" ht="17.25" customHeight="1">
      <c r="A39" s="633"/>
      <c r="B39" s="634"/>
      <c r="C39" s="634"/>
      <c r="D39" s="634"/>
      <c r="E39" s="634"/>
      <c r="F39" s="634"/>
      <c r="G39" s="634"/>
      <c r="H39" s="634"/>
      <c r="I39" s="634"/>
      <c r="J39" s="634"/>
      <c r="K39" s="634"/>
      <c r="L39" s="634"/>
      <c r="M39" s="505"/>
      <c r="N39" s="506"/>
      <c r="O39" s="634"/>
      <c r="P39" s="634"/>
      <c r="Q39" s="634"/>
      <c r="R39" s="634"/>
      <c r="S39" s="634"/>
      <c r="T39" s="634"/>
      <c r="U39" s="634"/>
      <c r="V39" s="634"/>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45"/>
  <sheetViews>
    <sheetView view="pageBreakPreview" topLeftCell="A16"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1466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84" t="s">
        <v>1467</v>
      </c>
      <c r="B3" s="759"/>
      <c r="C3" s="759"/>
      <c r="D3" s="759"/>
      <c r="E3" s="759"/>
      <c r="F3" s="759"/>
      <c r="G3" s="759"/>
      <c r="H3" s="759"/>
      <c r="I3" s="759"/>
      <c r="J3" s="759"/>
      <c r="K3" s="759"/>
      <c r="L3" s="759"/>
      <c r="M3" s="759"/>
      <c r="N3" s="759"/>
      <c r="O3" s="759"/>
      <c r="P3" s="759"/>
      <c r="Q3" s="759"/>
      <c r="R3" s="759"/>
      <c r="S3" s="759"/>
      <c r="T3" s="759"/>
      <c r="U3" s="759"/>
      <c r="V3" s="759"/>
      <c r="W3" s="759"/>
      <c r="X3" s="1785"/>
    </row>
    <row r="4" spans="1:25" ht="17.25" customHeight="1">
      <c r="A4" s="1784"/>
      <c r="B4" s="759"/>
      <c r="C4" s="759"/>
      <c r="D4" s="759"/>
      <c r="E4" s="759"/>
      <c r="F4" s="759"/>
      <c r="G4" s="759"/>
      <c r="H4" s="759"/>
      <c r="I4" s="759"/>
      <c r="J4" s="759"/>
      <c r="K4" s="759"/>
      <c r="L4" s="759"/>
      <c r="M4" s="759"/>
      <c r="N4" s="759"/>
      <c r="O4" s="759"/>
      <c r="P4" s="759"/>
      <c r="Q4" s="759"/>
      <c r="R4" s="759"/>
      <c r="S4" s="759"/>
      <c r="T4" s="759"/>
      <c r="U4" s="759"/>
      <c r="V4" s="759"/>
      <c r="W4" s="759"/>
      <c r="X4" s="178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175</v>
      </c>
      <c r="T6" s="1560"/>
      <c r="U6" s="1560"/>
      <c r="V6" s="1560"/>
      <c r="W6" s="1560"/>
      <c r="X6" s="178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15" t="s">
        <v>164</v>
      </c>
      <c r="K8" s="615"/>
      <c r="L8" s="615"/>
      <c r="M8" s="615"/>
      <c r="N8" s="615"/>
      <c r="O8" s="616" t="str">
        <f>IF(基本情報!$C$3="","",基本情報!$C$3)</f>
        <v/>
      </c>
      <c r="P8" s="616"/>
      <c r="Q8" s="616"/>
      <c r="R8" s="616"/>
      <c r="S8" s="616"/>
      <c r="T8" s="616"/>
      <c r="U8" s="616"/>
      <c r="V8" s="616"/>
      <c r="W8" s="616"/>
      <c r="X8" s="1445"/>
    </row>
    <row r="9" spans="1:25" ht="17.25" customHeight="1">
      <c r="A9" s="3"/>
      <c r="G9" s="614" t="s">
        <v>163</v>
      </c>
      <c r="H9" s="614"/>
      <c r="I9" s="614"/>
      <c r="J9" s="615" t="s">
        <v>165</v>
      </c>
      <c r="K9" s="615"/>
      <c r="L9" s="615"/>
      <c r="M9" s="615"/>
      <c r="N9" s="615"/>
      <c r="O9" s="616" t="str">
        <f>IF(基本情報!$C$4="","",基本情報!$C$4)</f>
        <v/>
      </c>
      <c r="P9" s="616"/>
      <c r="Q9" s="616"/>
      <c r="R9" s="616"/>
      <c r="S9" s="616"/>
      <c r="T9" s="616"/>
      <c r="U9" s="616"/>
      <c r="V9" s="616"/>
      <c r="W9" s="616"/>
      <c r="X9" s="1445"/>
    </row>
    <row r="10" spans="1:25" ht="17.25" customHeight="1">
      <c r="A10" s="3"/>
      <c r="J10" s="615" t="s">
        <v>194</v>
      </c>
      <c r="K10" s="615"/>
      <c r="L10" s="615"/>
      <c r="M10" s="615"/>
      <c r="N10" s="615"/>
      <c r="O10" s="616" t="str">
        <f>IF(基本情報!$C$5="","",基本情報!$C$5)</f>
        <v/>
      </c>
      <c r="P10" s="616"/>
      <c r="Q10" s="616"/>
      <c r="R10" s="616"/>
      <c r="S10" s="616"/>
      <c r="T10" s="616"/>
      <c r="U10" s="616"/>
      <c r="V10" s="616"/>
      <c r="W10" s="616"/>
      <c r="X10" s="1445"/>
    </row>
    <row r="11" spans="1:25" ht="17.25" customHeight="1">
      <c r="A11" s="3"/>
      <c r="H11" s="8"/>
      <c r="M11" s="20"/>
      <c r="X11" s="2"/>
    </row>
    <row r="12" spans="1:25" ht="17.25" customHeight="1">
      <c r="A12" s="3" t="s">
        <v>1468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1449</v>
      </c>
      <c r="B13" s="760"/>
      <c r="C13" s="760"/>
      <c r="D13" s="760"/>
      <c r="E13" s="760"/>
      <c r="F13" s="760"/>
      <c r="G13" s="760"/>
      <c r="H13" s="760"/>
      <c r="I13" s="760"/>
      <c r="J13" s="760"/>
      <c r="K13" s="760"/>
      <c r="L13" s="760"/>
      <c r="M13" s="760"/>
      <c r="N13" s="760"/>
      <c r="O13" s="760"/>
      <c r="P13" s="760"/>
      <c r="Q13" s="760"/>
      <c r="R13" s="760"/>
      <c r="S13" s="760"/>
      <c r="T13" s="760"/>
      <c r="U13" s="760"/>
      <c r="V13" s="760"/>
      <c r="W13" s="760"/>
      <c r="X13" s="1725"/>
    </row>
    <row r="14" spans="1:25" ht="17.25" customHeight="1">
      <c r="A14" s="3"/>
      <c r="M14" s="70"/>
      <c r="X14" s="2"/>
    </row>
    <row r="15" spans="1:25" ht="17.25" customHeight="1">
      <c r="A15" s="666" t="s">
        <v>302</v>
      </c>
      <c r="B15" s="666"/>
      <c r="C15" s="666"/>
      <c r="D15" s="666"/>
      <c r="E15" s="666"/>
      <c r="F15" s="666"/>
      <c r="G15" s="1726" t="str">
        <f>IF(基本情報!$C$1="","",基本情報!$C$1)</f>
        <v/>
      </c>
      <c r="H15" s="1727"/>
      <c r="I15" s="1727"/>
      <c r="J15" s="1727"/>
      <c r="K15" s="1727"/>
      <c r="L15" s="1727"/>
      <c r="M15" s="1727"/>
      <c r="N15" s="1727"/>
      <c r="O15" s="1727"/>
      <c r="P15" s="1727"/>
      <c r="Q15" s="1727"/>
      <c r="R15" s="1727"/>
      <c r="S15" s="1727"/>
      <c r="T15" s="1727"/>
      <c r="U15" s="1727"/>
      <c r="V15" s="1727"/>
      <c r="W15" s="1727"/>
      <c r="X15" s="1728"/>
    </row>
    <row r="16" spans="1:25" ht="17.25" customHeight="1">
      <c r="A16" s="666"/>
      <c r="B16" s="666"/>
      <c r="C16" s="666"/>
      <c r="D16" s="666"/>
      <c r="E16" s="666"/>
      <c r="F16" s="666"/>
      <c r="G16" s="1729"/>
      <c r="H16" s="638"/>
      <c r="I16" s="638"/>
      <c r="J16" s="638"/>
      <c r="K16" s="638"/>
      <c r="L16" s="638"/>
      <c r="M16" s="638"/>
      <c r="N16" s="638"/>
      <c r="O16" s="638"/>
      <c r="P16" s="638"/>
      <c r="Q16" s="638"/>
      <c r="R16" s="638"/>
      <c r="S16" s="638"/>
      <c r="T16" s="638"/>
      <c r="U16" s="638"/>
      <c r="V16" s="638"/>
      <c r="W16" s="638"/>
      <c r="X16" s="1730"/>
    </row>
    <row r="17" spans="1:24" ht="17.25" customHeight="1">
      <c r="A17" s="666"/>
      <c r="B17" s="666"/>
      <c r="C17" s="666"/>
      <c r="D17" s="666"/>
      <c r="E17" s="666"/>
      <c r="F17" s="666"/>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66" t="s">
        <v>572</v>
      </c>
      <c r="B18" s="666"/>
      <c r="C18" s="666"/>
      <c r="D18" s="666"/>
      <c r="E18" s="666"/>
      <c r="F18" s="666"/>
      <c r="G18" s="1743" t="str">
        <f>IF(基本情報!$C$21="","",基本情報!$C$21)</f>
        <v/>
      </c>
      <c r="H18" s="1744"/>
      <c r="I18" s="1744"/>
      <c r="J18" s="631" t="s">
        <v>562</v>
      </c>
      <c r="K18" s="1744" t="str">
        <f>IF(基本情報!$C$22="","",基本情報!$C$22)</f>
        <v/>
      </c>
      <c r="L18" s="1744"/>
      <c r="M18" s="1744"/>
      <c r="N18" s="631" t="s">
        <v>984</v>
      </c>
      <c r="O18" s="81"/>
      <c r="P18" s="81"/>
      <c r="Q18" s="81"/>
      <c r="R18" s="81"/>
      <c r="S18" s="81"/>
      <c r="T18" s="81"/>
      <c r="U18" s="81"/>
      <c r="V18" s="81"/>
      <c r="W18" s="81"/>
      <c r="X18" s="4"/>
    </row>
    <row r="19" spans="1:24" ht="17.25" customHeight="1">
      <c r="A19" s="666"/>
      <c r="B19" s="666"/>
      <c r="C19" s="666"/>
      <c r="D19" s="666"/>
      <c r="E19" s="666"/>
      <c r="F19" s="666"/>
      <c r="G19" s="1745"/>
      <c r="H19" s="1315"/>
      <c r="I19" s="1315"/>
      <c r="J19" s="614"/>
      <c r="K19" s="1315"/>
      <c r="L19" s="1315"/>
      <c r="M19" s="1315"/>
      <c r="N19" s="614"/>
      <c r="X19" s="2"/>
    </row>
    <row r="20" spans="1:24" ht="17.25" customHeight="1">
      <c r="A20" s="666"/>
      <c r="B20" s="666"/>
      <c r="C20" s="666"/>
      <c r="D20" s="666"/>
      <c r="E20" s="666"/>
      <c r="F20" s="666"/>
      <c r="G20" s="1746"/>
      <c r="H20" s="1747"/>
      <c r="I20" s="1747"/>
      <c r="J20" s="634"/>
      <c r="K20" s="1747"/>
      <c r="L20" s="1747"/>
      <c r="M20" s="1747"/>
      <c r="N20" s="634"/>
      <c r="O20" s="79"/>
      <c r="P20" s="79"/>
      <c r="Q20" s="79"/>
      <c r="R20" s="79"/>
      <c r="S20" s="79"/>
      <c r="T20" s="79"/>
      <c r="U20" s="79"/>
      <c r="V20" s="79"/>
      <c r="W20" s="79"/>
      <c r="X20" s="83"/>
    </row>
    <row r="21" spans="1:24" ht="17.25" customHeight="1">
      <c r="A21" s="666" t="s">
        <v>1450</v>
      </c>
      <c r="B21" s="666"/>
      <c r="C21" s="666"/>
      <c r="D21" s="666"/>
      <c r="E21" s="666"/>
      <c r="F21" s="666"/>
      <c r="G21" s="1734" t="str">
        <f>IF(基本情報!$C$13="","",基本情報!$C$13)</f>
        <v>令和　年　月　日</v>
      </c>
      <c r="H21" s="1735"/>
      <c r="I21" s="1735"/>
      <c r="J21" s="1735"/>
      <c r="K21" s="1735"/>
      <c r="L21" s="1735"/>
      <c r="M21" s="1735"/>
      <c r="N21" s="1735"/>
      <c r="O21" s="1735"/>
      <c r="P21" s="1735"/>
      <c r="Q21" s="1735"/>
      <c r="R21" s="1735"/>
      <c r="S21" s="1735"/>
      <c r="T21" s="1735"/>
      <c r="U21" s="1735"/>
      <c r="V21" s="1735"/>
      <c r="W21" s="1735"/>
      <c r="X21" s="1736"/>
    </row>
    <row r="22" spans="1:24" ht="17.25" customHeight="1">
      <c r="A22" s="666"/>
      <c r="B22" s="666"/>
      <c r="C22" s="666"/>
      <c r="D22" s="666"/>
      <c r="E22" s="666"/>
      <c r="F22" s="666"/>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66"/>
      <c r="B23" s="666"/>
      <c r="C23" s="666"/>
      <c r="D23" s="666"/>
      <c r="E23" s="666"/>
      <c r="F23" s="666"/>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66" t="s">
        <v>447</v>
      </c>
      <c r="B24" s="666"/>
      <c r="C24" s="666"/>
      <c r="D24" s="666"/>
      <c r="E24" s="666"/>
      <c r="F24" s="666"/>
      <c r="G24" s="1753" t="s">
        <v>175</v>
      </c>
      <c r="H24" s="1754"/>
      <c r="I24" s="1754"/>
      <c r="J24" s="1754"/>
      <c r="K24" s="1754"/>
      <c r="L24" s="1754"/>
      <c r="M24" s="1754"/>
      <c r="N24" s="1754"/>
      <c r="O24" s="1754"/>
      <c r="P24" s="1754"/>
      <c r="Q24" s="1754"/>
      <c r="R24" s="1754"/>
      <c r="S24" s="1754"/>
      <c r="T24" s="1754"/>
      <c r="U24" s="1754"/>
      <c r="V24" s="1754"/>
      <c r="W24" s="1754"/>
      <c r="X24" s="1755"/>
    </row>
    <row r="25" spans="1:24" ht="17.25" customHeight="1">
      <c r="A25" s="666"/>
      <c r="B25" s="666"/>
      <c r="C25" s="666"/>
      <c r="D25" s="666"/>
      <c r="E25" s="666"/>
      <c r="F25" s="666"/>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66"/>
      <c r="B26" s="666"/>
      <c r="C26" s="666"/>
      <c r="D26" s="666"/>
      <c r="E26" s="666"/>
      <c r="F26" s="666"/>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66" t="s">
        <v>1004</v>
      </c>
      <c r="B27" s="666"/>
      <c r="C27" s="666"/>
      <c r="D27" s="666"/>
      <c r="E27" s="666"/>
      <c r="F27" s="666"/>
      <c r="G27" s="349"/>
      <c r="H27" s="352"/>
      <c r="I27" s="352"/>
      <c r="J27" s="352"/>
      <c r="K27" s="352"/>
      <c r="L27" s="352"/>
      <c r="M27" s="1721" t="str">
        <f>IF(O27="","金.","")</f>
        <v>金.</v>
      </c>
      <c r="N27" s="1721"/>
      <c r="O27" s="1704"/>
      <c r="P27" s="1704"/>
      <c r="Q27" s="1704"/>
      <c r="R27" s="1704"/>
      <c r="S27" s="1704"/>
      <c r="T27" s="1704"/>
      <c r="U27" s="1704"/>
      <c r="V27" s="1749" t="s">
        <v>552</v>
      </c>
      <c r="W27" s="352"/>
      <c r="X27" s="4"/>
    </row>
    <row r="28" spans="1:24" ht="17.25" customHeight="1">
      <c r="A28" s="666"/>
      <c r="B28" s="666"/>
      <c r="C28" s="666"/>
      <c r="D28" s="666"/>
      <c r="E28" s="666"/>
      <c r="F28" s="666"/>
      <c r="G28" s="508"/>
      <c r="H28" s="384"/>
      <c r="I28" s="384"/>
      <c r="J28" s="384"/>
      <c r="K28" s="384"/>
      <c r="L28" s="384"/>
      <c r="M28" s="1752"/>
      <c r="N28" s="1752"/>
      <c r="O28" s="1748"/>
      <c r="P28" s="1748"/>
      <c r="Q28" s="1748"/>
      <c r="R28" s="1748"/>
      <c r="S28" s="1748"/>
      <c r="T28" s="1748"/>
      <c r="U28" s="1748"/>
      <c r="V28" s="1750"/>
      <c r="W28" s="384"/>
      <c r="X28" s="2"/>
    </row>
    <row r="29" spans="1:24" ht="17.25" customHeight="1">
      <c r="A29" s="666"/>
      <c r="B29" s="666"/>
      <c r="C29" s="666"/>
      <c r="D29" s="666"/>
      <c r="E29" s="666"/>
      <c r="F29" s="666"/>
      <c r="G29" s="350"/>
      <c r="H29" s="353"/>
      <c r="I29" s="353"/>
      <c r="J29" s="353"/>
      <c r="K29" s="353"/>
      <c r="L29" s="353"/>
      <c r="M29" s="1723"/>
      <c r="N29" s="1723"/>
      <c r="O29" s="1705"/>
      <c r="P29" s="1705"/>
      <c r="Q29" s="1705"/>
      <c r="R29" s="1705"/>
      <c r="S29" s="1705"/>
      <c r="T29" s="1705"/>
      <c r="U29" s="1705"/>
      <c r="V29" s="1751"/>
      <c r="W29" s="353"/>
      <c r="X29" s="83"/>
    </row>
    <row r="30" spans="1:24" ht="17.25" customHeight="1">
      <c r="A30" s="602" t="s">
        <v>1451</v>
      </c>
      <c r="B30" s="603"/>
      <c r="C30" s="603"/>
      <c r="D30" s="603"/>
      <c r="E30" s="603"/>
      <c r="F30" s="604"/>
      <c r="G30" s="349"/>
      <c r="H30" s="352"/>
      <c r="I30" s="81"/>
      <c r="J30" s="81"/>
      <c r="K30" s="81"/>
      <c r="L30" s="81"/>
      <c r="M30" s="1721" t="str">
        <f>IF(O30="","金.","")</f>
        <v>金.</v>
      </c>
      <c r="N30" s="1721"/>
      <c r="O30" s="1762"/>
      <c r="P30" s="1762"/>
      <c r="Q30" s="1762"/>
      <c r="R30" s="1762"/>
      <c r="S30" s="1762"/>
      <c r="T30" s="1762"/>
      <c r="U30" s="1762"/>
      <c r="V30" s="1749" t="s">
        <v>552</v>
      </c>
      <c r="W30" s="352"/>
      <c r="X30" s="4"/>
    </row>
    <row r="31" spans="1:24" ht="17.25" customHeight="1">
      <c r="A31" s="852"/>
      <c r="B31" s="637"/>
      <c r="C31" s="637"/>
      <c r="D31" s="637"/>
      <c r="E31" s="637"/>
      <c r="F31" s="853"/>
      <c r="G31" s="508"/>
      <c r="H31" s="384"/>
      <c r="M31" s="1752"/>
      <c r="N31" s="1752"/>
      <c r="O31" s="1763"/>
      <c r="P31" s="1763"/>
      <c r="Q31" s="1763"/>
      <c r="R31" s="1763"/>
      <c r="S31" s="1763"/>
      <c r="T31" s="1763"/>
      <c r="U31" s="1763"/>
      <c r="V31" s="1750"/>
      <c r="W31" s="384"/>
      <c r="X31" s="2"/>
    </row>
    <row r="32" spans="1:24" ht="17.25" customHeight="1">
      <c r="A32" s="605"/>
      <c r="B32" s="606"/>
      <c r="C32" s="606"/>
      <c r="D32" s="606"/>
      <c r="E32" s="606"/>
      <c r="F32" s="607"/>
      <c r="G32" s="350"/>
      <c r="H32" s="353"/>
      <c r="I32" s="79"/>
      <c r="J32" s="79"/>
      <c r="K32" s="79"/>
      <c r="L32" s="79"/>
      <c r="M32" s="1723"/>
      <c r="N32" s="1723"/>
      <c r="O32" s="1764"/>
      <c r="P32" s="1764"/>
      <c r="Q32" s="1764"/>
      <c r="R32" s="1764"/>
      <c r="S32" s="1764"/>
      <c r="T32" s="1764"/>
      <c r="U32" s="1764"/>
      <c r="V32" s="1751"/>
      <c r="W32" s="353"/>
      <c r="X32" s="83"/>
    </row>
    <row r="33" spans="1:24" ht="17.25" customHeight="1">
      <c r="A33" s="666" t="s">
        <v>1358</v>
      </c>
      <c r="B33" s="666"/>
      <c r="C33" s="666"/>
      <c r="D33" s="666"/>
      <c r="E33" s="666"/>
      <c r="F33" s="666"/>
      <c r="G33" s="1772" t="s">
        <v>1452</v>
      </c>
      <c r="H33" s="1773"/>
      <c r="I33" s="1773"/>
      <c r="J33" s="1773"/>
      <c r="K33" s="1773"/>
      <c r="L33" s="1774"/>
      <c r="M33" s="1720" t="str">
        <f>IF(O33="","金.","")</f>
        <v>金.</v>
      </c>
      <c r="N33" s="1721"/>
      <c r="O33" s="1762"/>
      <c r="P33" s="1762"/>
      <c r="Q33" s="1762"/>
      <c r="R33" s="1762"/>
      <c r="S33" s="1762"/>
      <c r="T33" s="1762"/>
      <c r="U33" s="1762"/>
      <c r="V33" s="1749" t="s">
        <v>552</v>
      </c>
      <c r="W33" s="352"/>
      <c r="X33" s="354"/>
    </row>
    <row r="34" spans="1:24" ht="17.25" customHeight="1">
      <c r="A34" s="666"/>
      <c r="B34" s="666"/>
      <c r="C34" s="666"/>
      <c r="D34" s="666"/>
      <c r="E34" s="666"/>
      <c r="F34" s="666"/>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66"/>
      <c r="B35" s="666"/>
      <c r="C35" s="666"/>
      <c r="D35" s="666"/>
      <c r="E35" s="666"/>
      <c r="F35" s="666"/>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66"/>
      <c r="B36" s="666"/>
      <c r="C36" s="666"/>
      <c r="D36" s="666"/>
      <c r="E36" s="666"/>
      <c r="F36" s="666"/>
      <c r="G36" s="1778"/>
      <c r="H36" s="1779"/>
      <c r="I36" s="1779"/>
      <c r="J36" s="1779"/>
      <c r="K36" s="1779"/>
      <c r="L36" s="1780"/>
      <c r="M36" s="1781" t="s">
        <v>1453</v>
      </c>
      <c r="N36" s="1782"/>
      <c r="O36" s="1782"/>
      <c r="P36" s="1782"/>
      <c r="Q36" s="1782"/>
      <c r="R36" s="1783"/>
      <c r="S36" s="1783"/>
      <c r="T36" s="1770" t="s">
        <v>1454</v>
      </c>
      <c r="U36" s="1770"/>
      <c r="V36" s="1770"/>
      <c r="W36" s="1770"/>
      <c r="X36" s="1771"/>
    </row>
    <row r="37" spans="1:24" ht="17.25" customHeight="1">
      <c r="A37" s="630" t="s">
        <v>1469</v>
      </c>
      <c r="B37" s="631"/>
      <c r="C37" s="631"/>
      <c r="D37" s="631"/>
      <c r="E37" s="631"/>
      <c r="F37" s="631"/>
      <c r="G37" s="631"/>
      <c r="H37" s="631"/>
      <c r="I37" s="631"/>
      <c r="J37" s="631"/>
      <c r="K37" s="631"/>
      <c r="L37" s="631"/>
      <c r="M37" s="503"/>
      <c r="N37" s="504"/>
      <c r="O37" s="631" t="s">
        <v>219</v>
      </c>
      <c r="P37" s="631"/>
      <c r="Q37" s="631"/>
      <c r="R37" s="631" t="s">
        <v>1456</v>
      </c>
      <c r="S37" s="631"/>
      <c r="T37" s="631" t="s">
        <v>1457</v>
      </c>
      <c r="U37" s="631"/>
      <c r="V37" s="631" t="s">
        <v>1458</v>
      </c>
      <c r="W37" s="81"/>
      <c r="X37" s="4"/>
    </row>
    <row r="38" spans="1:24" ht="17.25" customHeight="1">
      <c r="A38" s="651"/>
      <c r="B38" s="614"/>
      <c r="C38" s="614"/>
      <c r="D38" s="614"/>
      <c r="E38" s="614"/>
      <c r="F38" s="614"/>
      <c r="G38" s="614"/>
      <c r="H38" s="614"/>
      <c r="I38" s="614"/>
      <c r="J38" s="614"/>
      <c r="K38" s="614"/>
      <c r="L38" s="614"/>
      <c r="M38" s="120"/>
      <c r="N38" s="70"/>
      <c r="O38" s="614"/>
      <c r="P38" s="614"/>
      <c r="Q38" s="614"/>
      <c r="R38" s="614"/>
      <c r="S38" s="614"/>
      <c r="T38" s="614"/>
      <c r="U38" s="614"/>
      <c r="V38" s="614"/>
      <c r="X38" s="2"/>
    </row>
    <row r="39" spans="1:24" ht="17.25" customHeight="1">
      <c r="A39" s="633"/>
      <c r="B39" s="634"/>
      <c r="C39" s="634"/>
      <c r="D39" s="634"/>
      <c r="E39" s="634"/>
      <c r="F39" s="634"/>
      <c r="G39" s="634"/>
      <c r="H39" s="634"/>
      <c r="I39" s="634"/>
      <c r="J39" s="634"/>
      <c r="K39" s="634"/>
      <c r="L39" s="634"/>
      <c r="M39" s="505"/>
      <c r="N39" s="506"/>
      <c r="O39" s="634"/>
      <c r="P39" s="634"/>
      <c r="Q39" s="634"/>
      <c r="R39" s="634"/>
      <c r="S39" s="634"/>
      <c r="T39" s="634"/>
      <c r="U39" s="634"/>
      <c r="V39" s="634"/>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1466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56" t="s">
        <v>218</v>
      </c>
      <c r="C3" s="657"/>
      <c r="D3" s="657"/>
      <c r="E3" s="658"/>
      <c r="F3" s="360"/>
      <c r="G3" s="759" t="s">
        <v>1467</v>
      </c>
      <c r="H3" s="759"/>
      <c r="I3" s="759"/>
      <c r="J3" s="759"/>
      <c r="K3" s="759"/>
      <c r="L3" s="759"/>
      <c r="M3" s="759"/>
      <c r="N3" s="759"/>
      <c r="O3" s="759"/>
      <c r="P3" s="759"/>
      <c r="Q3" s="759"/>
      <c r="R3" s="759"/>
      <c r="S3" s="360"/>
      <c r="T3" s="360"/>
      <c r="U3" s="360"/>
      <c r="V3" s="360"/>
      <c r="W3" s="360"/>
      <c r="X3" s="361"/>
    </row>
    <row r="4" spans="1:25" ht="17.25" customHeight="1">
      <c r="A4" s="359"/>
      <c r="B4" s="659"/>
      <c r="C4" s="660"/>
      <c r="D4" s="660"/>
      <c r="E4" s="661"/>
      <c r="F4" s="360"/>
      <c r="G4" s="759"/>
      <c r="H4" s="759"/>
      <c r="I4" s="759"/>
      <c r="J4" s="759"/>
      <c r="K4" s="759"/>
      <c r="L4" s="759"/>
      <c r="M4" s="759"/>
      <c r="N4" s="759"/>
      <c r="O4" s="759"/>
      <c r="P4" s="759"/>
      <c r="Q4" s="759"/>
      <c r="R4" s="759"/>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175</v>
      </c>
      <c r="T6" s="1560"/>
      <c r="U6" s="1560"/>
      <c r="V6" s="1560"/>
      <c r="W6" s="1560"/>
      <c r="X6" s="178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15" t="s">
        <v>164</v>
      </c>
      <c r="K8" s="615"/>
      <c r="L8" s="615"/>
      <c r="M8" s="615"/>
      <c r="N8" s="615"/>
      <c r="O8" s="616" t="s">
        <v>1462</v>
      </c>
      <c r="P8" s="616"/>
      <c r="Q8" s="616"/>
      <c r="R8" s="616"/>
      <c r="S8" s="616"/>
      <c r="T8" s="616"/>
      <c r="U8" s="616"/>
      <c r="V8" s="616"/>
      <c r="W8" s="616"/>
      <c r="X8" s="1445"/>
    </row>
    <row r="9" spans="1:25" ht="17.25" customHeight="1">
      <c r="A9" s="3"/>
      <c r="G9" s="614" t="s">
        <v>163</v>
      </c>
      <c r="H9" s="614"/>
      <c r="I9" s="614"/>
      <c r="J9" s="615" t="s">
        <v>165</v>
      </c>
      <c r="K9" s="615"/>
      <c r="L9" s="615"/>
      <c r="M9" s="615"/>
      <c r="N9" s="615"/>
      <c r="O9" s="616" t="s">
        <v>1463</v>
      </c>
      <c r="P9" s="616"/>
      <c r="Q9" s="616"/>
      <c r="R9" s="616"/>
      <c r="S9" s="616"/>
      <c r="T9" s="616"/>
      <c r="U9" s="616"/>
      <c r="V9" s="616"/>
      <c r="W9" s="616"/>
      <c r="X9" s="1445"/>
    </row>
    <row r="10" spans="1:25" ht="17.25" customHeight="1">
      <c r="A10" s="3"/>
      <c r="J10" s="615" t="s">
        <v>194</v>
      </c>
      <c r="K10" s="615"/>
      <c r="L10" s="615"/>
      <c r="M10" s="615"/>
      <c r="N10" s="615"/>
      <c r="O10" s="616" t="s">
        <v>225</v>
      </c>
      <c r="P10" s="616"/>
      <c r="Q10" s="616"/>
      <c r="R10" s="616"/>
      <c r="S10" s="616"/>
      <c r="T10" s="616"/>
      <c r="U10" s="616"/>
      <c r="V10" s="616"/>
      <c r="W10" s="616"/>
      <c r="X10" s="1445"/>
    </row>
    <row r="11" spans="1:25" ht="17.25" customHeight="1">
      <c r="A11" s="3"/>
      <c r="H11" s="8"/>
      <c r="M11" s="20"/>
      <c r="X11" s="2"/>
    </row>
    <row r="12" spans="1:25" ht="17.25" customHeight="1">
      <c r="A12" s="3" t="s">
        <v>1468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1449</v>
      </c>
      <c r="B13" s="760"/>
      <c r="C13" s="760"/>
      <c r="D13" s="760"/>
      <c r="E13" s="760"/>
      <c r="F13" s="760"/>
      <c r="G13" s="760"/>
      <c r="H13" s="760"/>
      <c r="I13" s="760"/>
      <c r="J13" s="760"/>
      <c r="K13" s="760"/>
      <c r="L13" s="760"/>
      <c r="M13" s="760"/>
      <c r="N13" s="760"/>
      <c r="O13" s="760"/>
      <c r="P13" s="760"/>
      <c r="Q13" s="760"/>
      <c r="R13" s="760"/>
      <c r="S13" s="760"/>
      <c r="T13" s="760"/>
      <c r="U13" s="760"/>
      <c r="V13" s="760"/>
      <c r="W13" s="760"/>
      <c r="X13" s="1725"/>
    </row>
    <row r="14" spans="1:25" ht="17.25" customHeight="1">
      <c r="A14" s="3"/>
      <c r="M14" s="70"/>
      <c r="X14" s="2"/>
    </row>
    <row r="15" spans="1:25" ht="17.25" customHeight="1">
      <c r="A15" s="666" t="s">
        <v>302</v>
      </c>
      <c r="B15" s="666"/>
      <c r="C15" s="666"/>
      <c r="D15" s="666"/>
      <c r="E15" s="666"/>
      <c r="F15" s="666"/>
      <c r="G15" s="1726" t="s">
        <v>1122</v>
      </c>
      <c r="H15" s="1727"/>
      <c r="I15" s="1727"/>
      <c r="J15" s="1727"/>
      <c r="K15" s="1727"/>
      <c r="L15" s="1727"/>
      <c r="M15" s="1727"/>
      <c r="N15" s="1727"/>
      <c r="O15" s="1727"/>
      <c r="P15" s="1727"/>
      <c r="Q15" s="1727"/>
      <c r="R15" s="1727"/>
      <c r="S15" s="1727"/>
      <c r="T15" s="1727"/>
      <c r="U15" s="1727"/>
      <c r="V15" s="1727"/>
      <c r="W15" s="1727"/>
      <c r="X15" s="1728"/>
    </row>
    <row r="16" spans="1:25" ht="17.25" customHeight="1">
      <c r="A16" s="666"/>
      <c r="B16" s="666"/>
      <c r="C16" s="666"/>
      <c r="D16" s="666"/>
      <c r="E16" s="666"/>
      <c r="F16" s="666"/>
      <c r="G16" s="1729"/>
      <c r="H16" s="638"/>
      <c r="I16" s="638"/>
      <c r="J16" s="638"/>
      <c r="K16" s="638"/>
      <c r="L16" s="638"/>
      <c r="M16" s="638"/>
      <c r="N16" s="638"/>
      <c r="O16" s="638"/>
      <c r="P16" s="638"/>
      <c r="Q16" s="638"/>
      <c r="R16" s="638"/>
      <c r="S16" s="638"/>
      <c r="T16" s="638"/>
      <c r="U16" s="638"/>
      <c r="V16" s="638"/>
      <c r="W16" s="638"/>
      <c r="X16" s="1730"/>
    </row>
    <row r="17" spans="1:24" ht="17.25" customHeight="1">
      <c r="A17" s="666"/>
      <c r="B17" s="666"/>
      <c r="C17" s="666"/>
      <c r="D17" s="666"/>
      <c r="E17" s="666"/>
      <c r="F17" s="666"/>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66" t="s">
        <v>572</v>
      </c>
      <c r="B18" s="666"/>
      <c r="C18" s="666"/>
      <c r="D18" s="666"/>
      <c r="E18" s="666"/>
      <c r="F18" s="666"/>
      <c r="G18" s="1743" t="s">
        <v>1464</v>
      </c>
      <c r="H18" s="1744"/>
      <c r="I18" s="1744"/>
      <c r="J18" s="631" t="s">
        <v>562</v>
      </c>
      <c r="K18" s="1744">
        <v>149</v>
      </c>
      <c r="L18" s="1744"/>
      <c r="M18" s="1744"/>
      <c r="N18" s="631" t="s">
        <v>984</v>
      </c>
      <c r="O18" s="81"/>
      <c r="P18" s="81"/>
      <c r="Q18" s="81"/>
      <c r="R18" s="81"/>
      <c r="S18" s="81"/>
      <c r="T18" s="81"/>
      <c r="U18" s="81"/>
      <c r="V18" s="81"/>
      <c r="W18" s="81"/>
      <c r="X18" s="4"/>
    </row>
    <row r="19" spans="1:24" ht="17.25" customHeight="1">
      <c r="A19" s="666"/>
      <c r="B19" s="666"/>
      <c r="C19" s="666"/>
      <c r="D19" s="666"/>
      <c r="E19" s="666"/>
      <c r="F19" s="666"/>
      <c r="G19" s="1745"/>
      <c r="H19" s="1315"/>
      <c r="I19" s="1315"/>
      <c r="J19" s="614"/>
      <c r="K19" s="1315"/>
      <c r="L19" s="1315"/>
      <c r="M19" s="1315"/>
      <c r="N19" s="614"/>
      <c r="X19" s="2"/>
    </row>
    <row r="20" spans="1:24" ht="17.25" customHeight="1">
      <c r="A20" s="666"/>
      <c r="B20" s="666"/>
      <c r="C20" s="666"/>
      <c r="D20" s="666"/>
      <c r="E20" s="666"/>
      <c r="F20" s="666"/>
      <c r="G20" s="1746"/>
      <c r="H20" s="1747"/>
      <c r="I20" s="1747"/>
      <c r="J20" s="634"/>
      <c r="K20" s="1747"/>
      <c r="L20" s="1747"/>
      <c r="M20" s="1747"/>
      <c r="N20" s="634"/>
      <c r="O20" s="79"/>
      <c r="P20" s="79"/>
      <c r="Q20" s="79"/>
      <c r="R20" s="79"/>
      <c r="S20" s="79"/>
      <c r="T20" s="79"/>
      <c r="U20" s="79"/>
      <c r="V20" s="79"/>
      <c r="W20" s="79"/>
      <c r="X20" s="83"/>
    </row>
    <row r="21" spans="1:24" ht="17.25" customHeight="1">
      <c r="A21" s="666" t="s">
        <v>1450</v>
      </c>
      <c r="B21" s="666"/>
      <c r="C21" s="666"/>
      <c r="D21" s="666"/>
      <c r="E21" s="666"/>
      <c r="F21" s="666"/>
      <c r="G21" s="1734">
        <v>44612</v>
      </c>
      <c r="H21" s="1735"/>
      <c r="I21" s="1735"/>
      <c r="J21" s="1735"/>
      <c r="K21" s="1735"/>
      <c r="L21" s="1735"/>
      <c r="M21" s="1735"/>
      <c r="N21" s="1735"/>
      <c r="O21" s="1735"/>
      <c r="P21" s="1735"/>
      <c r="Q21" s="1735"/>
      <c r="R21" s="1735"/>
      <c r="S21" s="1735"/>
      <c r="T21" s="1735"/>
      <c r="U21" s="1735"/>
      <c r="V21" s="1735"/>
      <c r="W21" s="1735"/>
      <c r="X21" s="1736"/>
    </row>
    <row r="22" spans="1:24" ht="17.25" customHeight="1">
      <c r="A22" s="666"/>
      <c r="B22" s="666"/>
      <c r="C22" s="666"/>
      <c r="D22" s="666"/>
      <c r="E22" s="666"/>
      <c r="F22" s="666"/>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66"/>
      <c r="B23" s="666"/>
      <c r="C23" s="666"/>
      <c r="D23" s="666"/>
      <c r="E23" s="666"/>
      <c r="F23" s="666"/>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66" t="s">
        <v>447</v>
      </c>
      <c r="B24" s="666"/>
      <c r="C24" s="666"/>
      <c r="D24" s="666"/>
      <c r="E24" s="666"/>
      <c r="F24" s="666"/>
      <c r="G24" s="1753">
        <v>44895</v>
      </c>
      <c r="H24" s="1754"/>
      <c r="I24" s="1754"/>
      <c r="J24" s="1754"/>
      <c r="K24" s="1754"/>
      <c r="L24" s="1754"/>
      <c r="M24" s="1754"/>
      <c r="N24" s="1754"/>
      <c r="O24" s="1754"/>
      <c r="P24" s="1754"/>
      <c r="Q24" s="1754"/>
      <c r="R24" s="1754"/>
      <c r="S24" s="1754"/>
      <c r="T24" s="1754"/>
      <c r="U24" s="1754"/>
      <c r="V24" s="1754"/>
      <c r="W24" s="1754"/>
      <c r="X24" s="1755"/>
    </row>
    <row r="25" spans="1:24" ht="17.25" customHeight="1">
      <c r="A25" s="666"/>
      <c r="B25" s="666"/>
      <c r="C25" s="666"/>
      <c r="D25" s="666"/>
      <c r="E25" s="666"/>
      <c r="F25" s="666"/>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66"/>
      <c r="B26" s="666"/>
      <c r="C26" s="666"/>
      <c r="D26" s="666"/>
      <c r="E26" s="666"/>
      <c r="F26" s="666"/>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66" t="s">
        <v>1004</v>
      </c>
      <c r="B27" s="666"/>
      <c r="C27" s="666"/>
      <c r="D27" s="666"/>
      <c r="E27" s="666"/>
      <c r="F27" s="666"/>
      <c r="G27" s="349"/>
      <c r="H27" s="352"/>
      <c r="I27" s="352"/>
      <c r="J27" s="352"/>
      <c r="K27" s="352"/>
      <c r="L27" s="352"/>
      <c r="M27" s="1721" t="str">
        <f>IF(O27="","金.","")</f>
        <v/>
      </c>
      <c r="N27" s="1721"/>
      <c r="O27" s="1704">
        <v>478800000</v>
      </c>
      <c r="P27" s="1704"/>
      <c r="Q27" s="1704"/>
      <c r="R27" s="1704"/>
      <c r="S27" s="1704"/>
      <c r="T27" s="1704"/>
      <c r="U27" s="1704"/>
      <c r="V27" s="1749" t="s">
        <v>552</v>
      </c>
      <c r="W27" s="352"/>
      <c r="X27" s="4"/>
    </row>
    <row r="28" spans="1:24" ht="17.25" customHeight="1">
      <c r="A28" s="666"/>
      <c r="B28" s="666"/>
      <c r="C28" s="666"/>
      <c r="D28" s="666"/>
      <c r="E28" s="666"/>
      <c r="F28" s="666"/>
      <c r="G28" s="508"/>
      <c r="H28" s="384"/>
      <c r="I28" s="384"/>
      <c r="J28" s="384"/>
      <c r="K28" s="384"/>
      <c r="L28" s="384"/>
      <c r="M28" s="1752"/>
      <c r="N28" s="1752"/>
      <c r="O28" s="1748"/>
      <c r="P28" s="1748"/>
      <c r="Q28" s="1748"/>
      <c r="R28" s="1748"/>
      <c r="S28" s="1748"/>
      <c r="T28" s="1748"/>
      <c r="U28" s="1748"/>
      <c r="V28" s="1750"/>
      <c r="W28" s="384"/>
      <c r="X28" s="2"/>
    </row>
    <row r="29" spans="1:24" ht="17.25" customHeight="1">
      <c r="A29" s="666"/>
      <c r="B29" s="666"/>
      <c r="C29" s="666"/>
      <c r="D29" s="666"/>
      <c r="E29" s="666"/>
      <c r="F29" s="666"/>
      <c r="G29" s="350"/>
      <c r="H29" s="353"/>
      <c r="I29" s="353"/>
      <c r="J29" s="353"/>
      <c r="K29" s="353"/>
      <c r="L29" s="353"/>
      <c r="M29" s="1723"/>
      <c r="N29" s="1723"/>
      <c r="O29" s="1705"/>
      <c r="P29" s="1705"/>
      <c r="Q29" s="1705"/>
      <c r="R29" s="1705"/>
      <c r="S29" s="1705"/>
      <c r="T29" s="1705"/>
      <c r="U29" s="1705"/>
      <c r="V29" s="1751"/>
      <c r="W29" s="353"/>
      <c r="X29" s="83"/>
    </row>
    <row r="30" spans="1:24" ht="17.25" customHeight="1">
      <c r="A30" s="602" t="s">
        <v>1451</v>
      </c>
      <c r="B30" s="603"/>
      <c r="C30" s="603"/>
      <c r="D30" s="603"/>
      <c r="E30" s="603"/>
      <c r="F30" s="604"/>
      <c r="G30" s="349"/>
      <c r="H30" s="352"/>
      <c r="I30" s="81"/>
      <c r="J30" s="81"/>
      <c r="K30" s="81"/>
      <c r="L30" s="81"/>
      <c r="M30" s="1721" t="str">
        <f>IF(O30="","金.","")</f>
        <v/>
      </c>
      <c r="N30" s="1721"/>
      <c r="O30" s="1762">
        <v>287280000</v>
      </c>
      <c r="P30" s="1762"/>
      <c r="Q30" s="1762"/>
      <c r="R30" s="1762"/>
      <c r="S30" s="1762"/>
      <c r="T30" s="1762"/>
      <c r="U30" s="1762"/>
      <c r="V30" s="1749" t="s">
        <v>552</v>
      </c>
      <c r="W30" s="352"/>
      <c r="X30" s="4"/>
    </row>
    <row r="31" spans="1:24" ht="17.25" customHeight="1">
      <c r="A31" s="852"/>
      <c r="B31" s="637"/>
      <c r="C31" s="637"/>
      <c r="D31" s="637"/>
      <c r="E31" s="637"/>
      <c r="F31" s="853"/>
      <c r="G31" s="508"/>
      <c r="H31" s="384"/>
      <c r="M31" s="1752"/>
      <c r="N31" s="1752"/>
      <c r="O31" s="1763"/>
      <c r="P31" s="1763"/>
      <c r="Q31" s="1763"/>
      <c r="R31" s="1763"/>
      <c r="S31" s="1763"/>
      <c r="T31" s="1763"/>
      <c r="U31" s="1763"/>
      <c r="V31" s="1750"/>
      <c r="W31" s="384"/>
      <c r="X31" s="2"/>
    </row>
    <row r="32" spans="1:24" ht="17.25" customHeight="1">
      <c r="A32" s="605"/>
      <c r="B32" s="606"/>
      <c r="C32" s="606"/>
      <c r="D32" s="606"/>
      <c r="E32" s="606"/>
      <c r="F32" s="607"/>
      <c r="G32" s="350"/>
      <c r="H32" s="353"/>
      <c r="I32" s="79"/>
      <c r="J32" s="79"/>
      <c r="K32" s="79"/>
      <c r="L32" s="79"/>
      <c r="M32" s="1723"/>
      <c r="N32" s="1723"/>
      <c r="O32" s="1764"/>
      <c r="P32" s="1764"/>
      <c r="Q32" s="1764"/>
      <c r="R32" s="1764"/>
      <c r="S32" s="1764"/>
      <c r="T32" s="1764"/>
      <c r="U32" s="1764"/>
      <c r="V32" s="1751"/>
      <c r="W32" s="353"/>
      <c r="X32" s="83"/>
    </row>
    <row r="33" spans="1:24" ht="17.25" customHeight="1">
      <c r="A33" s="666" t="s">
        <v>1358</v>
      </c>
      <c r="B33" s="666"/>
      <c r="C33" s="666"/>
      <c r="D33" s="666"/>
      <c r="E33" s="666"/>
      <c r="F33" s="666"/>
      <c r="G33" s="1772" t="s">
        <v>1452</v>
      </c>
      <c r="H33" s="1773"/>
      <c r="I33" s="1773"/>
      <c r="J33" s="1773"/>
      <c r="K33" s="1773"/>
      <c r="L33" s="1774"/>
      <c r="M33" s="1720" t="str">
        <f>IF(O33="","金.","")</f>
        <v/>
      </c>
      <c r="N33" s="1721"/>
      <c r="O33" s="1762">
        <v>57450000</v>
      </c>
      <c r="P33" s="1762"/>
      <c r="Q33" s="1762"/>
      <c r="R33" s="1762"/>
      <c r="S33" s="1762"/>
      <c r="T33" s="1762"/>
      <c r="U33" s="1762"/>
      <c r="V33" s="1749" t="s">
        <v>552</v>
      </c>
      <c r="W33" s="352"/>
      <c r="X33" s="354"/>
    </row>
    <row r="34" spans="1:24" ht="17.25" customHeight="1">
      <c r="A34" s="666"/>
      <c r="B34" s="666"/>
      <c r="C34" s="666"/>
      <c r="D34" s="666"/>
      <c r="E34" s="666"/>
      <c r="F34" s="666"/>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66"/>
      <c r="B35" s="666"/>
      <c r="C35" s="666"/>
      <c r="D35" s="666"/>
      <c r="E35" s="666"/>
      <c r="F35" s="666"/>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66"/>
      <c r="B36" s="666"/>
      <c r="C36" s="666"/>
      <c r="D36" s="666"/>
      <c r="E36" s="666"/>
      <c r="F36" s="666"/>
      <c r="G36" s="1778"/>
      <c r="H36" s="1779"/>
      <c r="I36" s="1779"/>
      <c r="J36" s="1779"/>
      <c r="K36" s="1779"/>
      <c r="L36" s="1780"/>
      <c r="M36" s="1781" t="s">
        <v>1465</v>
      </c>
      <c r="N36" s="1782"/>
      <c r="O36" s="1782"/>
      <c r="P36" s="1782"/>
      <c r="Q36" s="1782"/>
      <c r="R36" s="1783">
        <v>20</v>
      </c>
      <c r="S36" s="1783"/>
      <c r="T36" s="1770" t="s">
        <v>1454</v>
      </c>
      <c r="U36" s="1770"/>
      <c r="V36" s="1770"/>
      <c r="W36" s="1770"/>
      <c r="X36" s="1771"/>
    </row>
    <row r="37" spans="1:24" ht="17.25" customHeight="1">
      <c r="A37" s="630" t="s">
        <v>1469</v>
      </c>
      <c r="B37" s="631"/>
      <c r="C37" s="631"/>
      <c r="D37" s="631"/>
      <c r="E37" s="631"/>
      <c r="F37" s="631"/>
      <c r="G37" s="631"/>
      <c r="H37" s="631"/>
      <c r="I37" s="631"/>
      <c r="J37" s="631"/>
      <c r="K37" s="631"/>
      <c r="L37" s="631"/>
      <c r="M37" s="503"/>
      <c r="N37" s="504"/>
      <c r="O37" s="631" t="s">
        <v>219</v>
      </c>
      <c r="P37" s="631"/>
      <c r="Q37" s="631"/>
      <c r="R37" s="631" t="s">
        <v>1456</v>
      </c>
      <c r="S37" s="631"/>
      <c r="T37" s="631" t="s">
        <v>1457</v>
      </c>
      <c r="U37" s="631"/>
      <c r="V37" s="631" t="s">
        <v>1458</v>
      </c>
      <c r="W37" s="81"/>
      <c r="X37" s="4"/>
    </row>
    <row r="38" spans="1:24" ht="17.25" customHeight="1">
      <c r="A38" s="651"/>
      <c r="B38" s="614"/>
      <c r="C38" s="614"/>
      <c r="D38" s="614"/>
      <c r="E38" s="614"/>
      <c r="F38" s="614"/>
      <c r="G38" s="614"/>
      <c r="H38" s="614"/>
      <c r="I38" s="614"/>
      <c r="J38" s="614"/>
      <c r="K38" s="614"/>
      <c r="L38" s="614"/>
      <c r="M38" s="120"/>
      <c r="N38" s="70"/>
      <c r="O38" s="614"/>
      <c r="P38" s="614"/>
      <c r="Q38" s="614"/>
      <c r="R38" s="614"/>
      <c r="S38" s="614"/>
      <c r="T38" s="614"/>
      <c r="U38" s="614"/>
      <c r="V38" s="614"/>
      <c r="X38" s="2"/>
    </row>
    <row r="39" spans="1:24" ht="17.25" customHeight="1">
      <c r="A39" s="633"/>
      <c r="B39" s="634"/>
      <c r="C39" s="634"/>
      <c r="D39" s="634"/>
      <c r="E39" s="634"/>
      <c r="F39" s="634"/>
      <c r="G39" s="634"/>
      <c r="H39" s="634"/>
      <c r="I39" s="634"/>
      <c r="J39" s="634"/>
      <c r="K39" s="634"/>
      <c r="L39" s="634"/>
      <c r="M39" s="505"/>
      <c r="N39" s="506"/>
      <c r="O39" s="634"/>
      <c r="P39" s="634"/>
      <c r="Q39" s="634"/>
      <c r="R39" s="634"/>
      <c r="S39" s="634"/>
      <c r="T39" s="634"/>
      <c r="U39" s="634"/>
      <c r="V39" s="634"/>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FF00"/>
    <pageSetUpPr fitToPage="1"/>
  </sheetPr>
  <dimension ref="A1:Y44"/>
  <sheetViews>
    <sheetView view="pageBreakPreview" zoomScaleNormal="100" zoomScaleSheetLayoutView="100" workbookViewId="0"/>
  </sheetViews>
  <sheetFormatPr defaultColWidth="9" defaultRowHeight="17.25" customHeight="1"/>
  <cols>
    <col min="1" max="24" width="3.6640625" style="1" customWidth="1"/>
    <col min="25" max="62" width="9" style="1" customWidth="1"/>
    <col min="63" max="16384" width="9" style="1"/>
  </cols>
  <sheetData>
    <row r="1" spans="1:25" ht="17.25" customHeight="1">
      <c r="X1" s="18" t="s">
        <v>1470</v>
      </c>
      <c r="Y1" s="142" t="s">
        <v>187</v>
      </c>
    </row>
    <row r="3" spans="1:25" ht="17.25" customHeight="1">
      <c r="A3" s="639" t="s">
        <v>1471</v>
      </c>
      <c r="B3" s="639"/>
      <c r="C3" s="639"/>
      <c r="D3" s="639"/>
      <c r="E3" s="639"/>
      <c r="F3" s="639"/>
      <c r="G3" s="639"/>
      <c r="H3" s="639"/>
      <c r="I3" s="639"/>
      <c r="J3" s="639"/>
      <c r="K3" s="639"/>
      <c r="L3" s="639"/>
      <c r="M3" s="639"/>
      <c r="N3" s="639"/>
      <c r="O3" s="639"/>
      <c r="P3" s="639"/>
      <c r="Q3" s="639"/>
      <c r="R3" s="639"/>
      <c r="S3" s="639"/>
      <c r="T3" s="639"/>
      <c r="U3" s="639"/>
      <c r="V3" s="639"/>
      <c r="W3" s="639"/>
      <c r="X3" s="639"/>
    </row>
    <row r="4" spans="1:25"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5" spans="1:25" ht="17.25" customHeight="1">
      <c r="I5" s="70"/>
      <c r="J5" s="70"/>
      <c r="K5" s="70"/>
      <c r="L5" s="70"/>
      <c r="O5" s="70"/>
      <c r="P5" s="70"/>
      <c r="Q5" s="70"/>
    </row>
    <row r="6" spans="1:25"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15" t="s">
        <v>164</v>
      </c>
      <c r="K8" s="615"/>
      <c r="L8" s="615"/>
      <c r="M8" s="615"/>
      <c r="N8" s="615"/>
      <c r="O8" s="616" t="str">
        <f>IF(基本情報!$C$3="","",基本情報!$C$3)</f>
        <v/>
      </c>
      <c r="P8" s="616"/>
      <c r="Q8" s="616"/>
      <c r="R8" s="616"/>
      <c r="S8" s="616"/>
      <c r="T8" s="616"/>
      <c r="U8" s="616"/>
      <c r="V8" s="616"/>
      <c r="W8" s="616"/>
      <c r="X8" s="616"/>
    </row>
    <row r="9" spans="1:25"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J10" s="615" t="s">
        <v>194</v>
      </c>
      <c r="K10" s="615"/>
      <c r="L10" s="615"/>
      <c r="M10" s="615"/>
      <c r="N10" s="615"/>
      <c r="O10" s="616" t="str">
        <f>IF(基本情報!$C$5="","",基本情報!$C$5)</f>
        <v/>
      </c>
      <c r="P10" s="616"/>
      <c r="Q10" s="616"/>
      <c r="R10" s="616"/>
      <c r="S10" s="616"/>
      <c r="T10" s="616"/>
      <c r="U10" s="616"/>
      <c r="V10" s="616"/>
      <c r="W10" s="616"/>
      <c r="X10" s="616"/>
    </row>
    <row r="12" spans="1:25" ht="17.25" customHeight="1">
      <c r="A12" s="1" t="s">
        <v>1473</v>
      </c>
    </row>
    <row r="13" spans="1:25" ht="17.25" customHeight="1" thickBot="1"/>
    <row r="14" spans="1:25" ht="17.25" customHeight="1" thickBot="1">
      <c r="A14" s="1795" t="s">
        <v>1474</v>
      </c>
      <c r="B14" s="1796"/>
      <c r="C14" s="1796"/>
      <c r="D14" s="1796"/>
      <c r="E14" s="1796"/>
      <c r="F14" s="1796"/>
      <c r="G14" s="1797"/>
      <c r="H14" s="1797"/>
      <c r="I14" s="1797"/>
      <c r="J14" s="1797"/>
      <c r="K14" s="1797"/>
      <c r="L14" s="1797"/>
      <c r="M14" s="1797"/>
      <c r="N14" s="1797"/>
      <c r="O14" s="1797"/>
      <c r="P14" s="1797"/>
      <c r="Q14" s="1797"/>
      <c r="R14" s="1797"/>
      <c r="S14" s="1797"/>
      <c r="T14" s="1797"/>
      <c r="U14" s="1797"/>
      <c r="V14" s="1787" t="s">
        <v>1475</v>
      </c>
      <c r="W14" s="1787"/>
      <c r="X14" s="1788"/>
    </row>
    <row r="15" spans="1:25" ht="17.25" customHeight="1">
      <c r="A15" s="1798" t="s">
        <v>1476</v>
      </c>
      <c r="B15" s="1799"/>
      <c r="C15" s="1799"/>
      <c r="D15" s="1799"/>
      <c r="E15" s="1799"/>
      <c r="F15" s="1799"/>
      <c r="G15" s="1799"/>
      <c r="H15" s="1799"/>
      <c r="I15" s="1799"/>
      <c r="J15" s="1799"/>
      <c r="K15" s="1799"/>
      <c r="L15" s="1799"/>
      <c r="M15" s="1799"/>
      <c r="N15" s="1799"/>
      <c r="O15" s="1799"/>
      <c r="P15" s="1799"/>
      <c r="Q15" s="1799"/>
      <c r="R15" s="1799"/>
      <c r="S15" s="1799"/>
      <c r="T15" s="1799"/>
      <c r="U15" s="1799"/>
      <c r="V15" s="1799"/>
      <c r="W15" s="1799"/>
      <c r="X15" s="1800"/>
    </row>
    <row r="16" spans="1:25" ht="17.25" customHeight="1">
      <c r="A16" s="2033"/>
      <c r="B16" s="2034"/>
      <c r="C16" s="2034"/>
      <c r="D16" s="2034"/>
      <c r="E16" s="2034"/>
      <c r="F16" s="2034"/>
      <c r="G16" s="2034"/>
      <c r="H16" s="2034"/>
      <c r="I16" s="2034"/>
      <c r="J16" s="2034"/>
      <c r="K16" s="2034"/>
      <c r="L16" s="2034"/>
      <c r="M16" s="2034"/>
      <c r="N16" s="2034"/>
      <c r="O16" s="2034"/>
      <c r="P16" s="2035"/>
      <c r="Q16" s="2036"/>
      <c r="R16" s="2037"/>
      <c r="S16" s="2037"/>
      <c r="T16" s="2037"/>
      <c r="U16" s="2037"/>
      <c r="V16" s="2037"/>
      <c r="W16" s="2037"/>
      <c r="X16" s="2038"/>
    </row>
    <row r="17" spans="1:24" ht="17.25" customHeight="1">
      <c r="A17" s="2039"/>
      <c r="B17" s="2040"/>
      <c r="C17" s="2040"/>
      <c r="D17" s="2040"/>
      <c r="E17" s="2040"/>
      <c r="F17" s="2040"/>
      <c r="G17" s="2040"/>
      <c r="H17" s="2040"/>
      <c r="I17" s="2040"/>
      <c r="J17" s="2040"/>
      <c r="K17" s="2040"/>
      <c r="L17" s="2040"/>
      <c r="M17" s="2040"/>
      <c r="N17" s="2040"/>
      <c r="O17" s="2040"/>
      <c r="P17" s="2041"/>
      <c r="Q17" s="2042"/>
      <c r="R17" s="2043"/>
      <c r="S17" s="2043"/>
      <c r="T17" s="2043"/>
      <c r="U17" s="2043"/>
      <c r="V17" s="2043"/>
      <c r="W17" s="2043"/>
      <c r="X17" s="2044"/>
    </row>
    <row r="18" spans="1:24" ht="17.25" customHeight="1">
      <c r="A18" s="2039"/>
      <c r="B18" s="2040"/>
      <c r="C18" s="2040"/>
      <c r="D18" s="2040"/>
      <c r="E18" s="2040"/>
      <c r="F18" s="2040"/>
      <c r="G18" s="2040"/>
      <c r="H18" s="2040"/>
      <c r="I18" s="2040"/>
      <c r="J18" s="2040"/>
      <c r="K18" s="2040"/>
      <c r="L18" s="2040"/>
      <c r="M18" s="2040"/>
      <c r="N18" s="2040"/>
      <c r="O18" s="2040"/>
      <c r="P18" s="2041"/>
      <c r="Q18" s="2042"/>
      <c r="R18" s="2043"/>
      <c r="S18" s="2043"/>
      <c r="T18" s="2043"/>
      <c r="U18" s="2043"/>
      <c r="V18" s="2043"/>
      <c r="W18" s="2043"/>
      <c r="X18" s="2044"/>
    </row>
    <row r="19" spans="1:24" ht="17.25" customHeight="1">
      <c r="A19" s="2039"/>
      <c r="B19" s="2040"/>
      <c r="C19" s="2040"/>
      <c r="D19" s="2040"/>
      <c r="E19" s="2040"/>
      <c r="F19" s="2040"/>
      <c r="G19" s="2040"/>
      <c r="H19" s="2040"/>
      <c r="I19" s="2040"/>
      <c r="J19" s="2040"/>
      <c r="K19" s="2040"/>
      <c r="L19" s="2040"/>
      <c r="M19" s="2040"/>
      <c r="N19" s="2040"/>
      <c r="O19" s="2040"/>
      <c r="P19" s="2041"/>
      <c r="Q19" s="2042"/>
      <c r="R19" s="2043"/>
      <c r="S19" s="2043"/>
      <c r="T19" s="2043"/>
      <c r="U19" s="2043"/>
      <c r="V19" s="2043"/>
      <c r="W19" s="2043"/>
      <c r="X19" s="2044"/>
    </row>
    <row r="20" spans="1:24" ht="17.25" customHeight="1">
      <c r="A20" s="2039"/>
      <c r="B20" s="2040"/>
      <c r="C20" s="2040"/>
      <c r="D20" s="2040"/>
      <c r="E20" s="2040"/>
      <c r="F20" s="2040"/>
      <c r="G20" s="2040"/>
      <c r="H20" s="2040"/>
      <c r="I20" s="2040"/>
      <c r="J20" s="2040"/>
      <c r="K20" s="2040"/>
      <c r="L20" s="2040"/>
      <c r="M20" s="2040"/>
      <c r="N20" s="2040"/>
      <c r="O20" s="2040"/>
      <c r="P20" s="2041"/>
      <c r="Q20" s="2042"/>
      <c r="R20" s="2043"/>
      <c r="S20" s="2043"/>
      <c r="T20" s="2043"/>
      <c r="U20" s="2043"/>
      <c r="V20" s="2043"/>
      <c r="W20" s="2043"/>
      <c r="X20" s="2044"/>
    </row>
    <row r="21" spans="1:24" ht="17.25" customHeight="1" thickBot="1">
      <c r="A21" s="2045"/>
      <c r="B21" s="2046"/>
      <c r="C21" s="2046"/>
      <c r="D21" s="2046"/>
      <c r="E21" s="2046"/>
      <c r="F21" s="2046"/>
      <c r="G21" s="2046"/>
      <c r="H21" s="2046"/>
      <c r="I21" s="2046"/>
      <c r="J21" s="2046"/>
      <c r="K21" s="2046"/>
      <c r="L21" s="2046"/>
      <c r="M21" s="2046"/>
      <c r="N21" s="2046"/>
      <c r="O21" s="2046"/>
      <c r="P21" s="2047"/>
      <c r="Q21" s="2048"/>
      <c r="R21" s="2049"/>
      <c r="S21" s="2049"/>
      <c r="T21" s="2049"/>
      <c r="U21" s="2049"/>
      <c r="V21" s="2049"/>
      <c r="W21" s="2049"/>
      <c r="X21" s="2050"/>
    </row>
    <row r="22" spans="1:24" ht="17.25" customHeight="1">
      <c r="A22" s="1812" t="s">
        <v>1477</v>
      </c>
      <c r="B22" s="1812"/>
      <c r="C22" s="1812"/>
      <c r="D22" s="1812"/>
      <c r="E22" s="1812"/>
      <c r="F22" s="1812"/>
      <c r="G22" s="1812"/>
      <c r="H22" s="1812"/>
      <c r="I22" s="1812"/>
      <c r="J22" s="1812"/>
      <c r="K22" s="1812"/>
      <c r="L22" s="1812"/>
      <c r="M22" s="1812"/>
      <c r="N22" s="1812"/>
      <c r="O22" s="1812"/>
      <c r="P22" s="1812"/>
      <c r="Q22" s="1812"/>
      <c r="R22" s="1812"/>
      <c r="S22" s="1812"/>
      <c r="T22" s="1812"/>
      <c r="U22" s="1812"/>
      <c r="V22" s="1812"/>
      <c r="W22" s="1812"/>
      <c r="X22" s="1812"/>
    </row>
    <row r="24" spans="1:24" ht="17.25" customHeight="1">
      <c r="B24" s="178" t="s">
        <v>284</v>
      </c>
      <c r="C24" s="1" t="s">
        <v>1478</v>
      </c>
    </row>
    <row r="25" spans="1:24" ht="17.25" customHeight="1" thickBot="1"/>
    <row r="26" spans="1:24" ht="17.25" customHeight="1" thickBot="1">
      <c r="A26" s="1792" t="s">
        <v>1479</v>
      </c>
      <c r="B26" s="1793"/>
      <c r="C26" s="1793"/>
      <c r="D26" s="1793"/>
      <c r="E26" s="1793"/>
      <c r="F26" s="1794"/>
      <c r="G26" s="372"/>
      <c r="H26" s="373"/>
      <c r="I26" s="373"/>
      <c r="J26" s="373"/>
      <c r="K26" s="373"/>
      <c r="L26" s="373"/>
      <c r="M26" s="373"/>
      <c r="N26" s="374"/>
      <c r="O26" s="276"/>
      <c r="P26" s="1792" t="s">
        <v>1480</v>
      </c>
      <c r="Q26" s="1793"/>
      <c r="R26" s="1793"/>
      <c r="S26" s="1793"/>
      <c r="T26" s="1793"/>
      <c r="U26" s="1794"/>
      <c r="V26" s="1801"/>
      <c r="W26" s="1801"/>
      <c r="X26" s="1802"/>
    </row>
    <row r="27" spans="1:24" ht="17.25" customHeight="1">
      <c r="A27" s="1813" t="s">
        <v>1481</v>
      </c>
      <c r="B27" s="1813"/>
      <c r="C27" s="1813"/>
      <c r="D27" s="1813"/>
      <c r="E27" s="1813"/>
      <c r="F27" s="1813"/>
      <c r="G27" s="1813"/>
      <c r="H27" s="1813"/>
      <c r="I27" s="1813"/>
      <c r="J27" s="1813"/>
      <c r="K27" s="1813"/>
      <c r="L27" s="1813"/>
      <c r="M27" s="1813"/>
      <c r="N27" s="1813"/>
      <c r="O27" s="1813"/>
      <c r="P27" s="1813"/>
      <c r="Q27" s="1813"/>
      <c r="R27" s="1813"/>
      <c r="S27" s="1813"/>
      <c r="T27" s="1813"/>
      <c r="U27" s="1813"/>
      <c r="V27" s="1813"/>
      <c r="W27" s="1813"/>
      <c r="X27" s="1813"/>
    </row>
    <row r="29" spans="1:24" ht="17.25" customHeight="1">
      <c r="B29" s="178" t="s">
        <v>284</v>
      </c>
      <c r="C29" s="1" t="s">
        <v>1482</v>
      </c>
    </row>
    <row r="30" spans="1:24" ht="17.25" customHeight="1" thickBot="1"/>
    <row r="31" spans="1:24" ht="17.25" customHeight="1" thickBot="1">
      <c r="A31" s="1792" t="s">
        <v>1483</v>
      </c>
      <c r="B31" s="1793"/>
      <c r="C31" s="1793"/>
      <c r="D31" s="1793"/>
      <c r="E31" s="1793"/>
      <c r="F31" s="1794"/>
      <c r="G31" s="1831"/>
      <c r="H31" s="1832"/>
      <c r="I31" s="1832"/>
      <c r="J31" s="1832"/>
      <c r="K31" s="1832"/>
      <c r="L31" s="1832"/>
      <c r="M31" s="1792" t="s">
        <v>1484</v>
      </c>
      <c r="N31" s="1793"/>
      <c r="O31" s="1793"/>
      <c r="P31" s="1793"/>
      <c r="Q31" s="1793"/>
      <c r="R31" s="1793"/>
      <c r="S31" s="1803"/>
      <c r="T31" s="1804"/>
      <c r="U31" s="1804"/>
      <c r="V31" s="1804"/>
      <c r="W31" s="1804"/>
      <c r="X31" s="1822"/>
    </row>
    <row r="32" spans="1:24" ht="17.25" customHeight="1" thickBot="1">
      <c r="A32" s="1792" t="s">
        <v>1485</v>
      </c>
      <c r="B32" s="1793"/>
      <c r="C32" s="1793"/>
      <c r="D32" s="1793"/>
      <c r="E32" s="1793"/>
      <c r="F32" s="1794"/>
      <c r="G32" s="1803"/>
      <c r="H32" s="1804"/>
      <c r="I32" s="1804"/>
      <c r="J32" s="1804"/>
      <c r="K32" s="1804"/>
      <c r="L32" s="1804"/>
      <c r="M32" s="1792" t="s">
        <v>1486</v>
      </c>
      <c r="N32" s="1793"/>
      <c r="O32" s="1793"/>
      <c r="P32" s="1793"/>
      <c r="Q32" s="1793"/>
      <c r="R32" s="1793"/>
      <c r="S32" s="1803"/>
      <c r="T32" s="1804"/>
      <c r="U32" s="1804"/>
      <c r="V32" s="1804"/>
      <c r="W32" s="1804"/>
      <c r="X32" s="1822"/>
    </row>
    <row r="33" spans="1:24" ht="17.25" customHeight="1">
      <c r="A33" s="379"/>
      <c r="B33" s="109"/>
      <c r="C33" s="109"/>
      <c r="D33" s="109"/>
      <c r="E33" s="109"/>
      <c r="F33" s="309"/>
      <c r="G33" s="1823"/>
      <c r="H33" s="1824"/>
      <c r="I33" s="1824"/>
      <c r="J33" s="1824"/>
      <c r="K33" s="1824"/>
      <c r="L33" s="1824"/>
      <c r="M33" s="1824"/>
      <c r="N33" s="1824"/>
      <c r="O33" s="1824"/>
      <c r="P33" s="1824"/>
      <c r="Q33" s="1824"/>
      <c r="R33" s="1824"/>
      <c r="S33" s="1824"/>
      <c r="T33" s="1824"/>
      <c r="U33" s="1824"/>
      <c r="V33" s="1824"/>
      <c r="W33" s="1824"/>
      <c r="X33" s="1825"/>
    </row>
    <row r="34" spans="1:24" ht="17.25" customHeight="1">
      <c r="A34" s="1805" t="s">
        <v>318</v>
      </c>
      <c r="B34" s="637"/>
      <c r="C34" s="637"/>
      <c r="D34" s="637"/>
      <c r="E34" s="637"/>
      <c r="F34" s="853"/>
      <c r="G34" s="1826"/>
      <c r="H34" s="1827"/>
      <c r="I34" s="1827"/>
      <c r="J34" s="1827"/>
      <c r="K34" s="1827"/>
      <c r="L34" s="1827"/>
      <c r="M34" s="1827"/>
      <c r="N34" s="1827"/>
      <c r="O34" s="1827"/>
      <c r="P34" s="1827"/>
      <c r="Q34" s="1827"/>
      <c r="R34" s="1827"/>
      <c r="S34" s="1827"/>
      <c r="T34" s="1827"/>
      <c r="U34" s="1827"/>
      <c r="V34" s="1827"/>
      <c r="W34" s="1827"/>
      <c r="X34" s="1828"/>
    </row>
    <row r="35" spans="1:24" ht="17.25" customHeight="1">
      <c r="A35" s="1805" t="s">
        <v>1487</v>
      </c>
      <c r="B35" s="637"/>
      <c r="C35" s="637"/>
      <c r="D35" s="637"/>
      <c r="E35" s="637"/>
      <c r="F35" s="853"/>
      <c r="G35" s="1806"/>
      <c r="H35" s="1807"/>
      <c r="I35" s="1807"/>
      <c r="J35" s="1807"/>
      <c r="K35" s="1807"/>
      <c r="L35" s="1807"/>
      <c r="M35" s="1807"/>
      <c r="N35" s="1807"/>
      <c r="O35" s="1807"/>
      <c r="P35" s="1807"/>
      <c r="Q35" s="1807"/>
      <c r="R35" s="1807"/>
      <c r="S35" s="1807"/>
      <c r="T35" s="1807"/>
      <c r="U35" s="1807"/>
      <c r="V35" s="1807"/>
      <c r="W35" s="1807"/>
      <c r="X35" s="1808"/>
    </row>
    <row r="36" spans="1:24" ht="17.25" customHeight="1" thickBot="1">
      <c r="A36" s="380"/>
      <c r="B36" s="381"/>
      <c r="C36" s="381"/>
      <c r="D36" s="381"/>
      <c r="E36" s="381"/>
      <c r="F36" s="382"/>
      <c r="G36" s="1789"/>
      <c r="H36" s="1790"/>
      <c r="I36" s="1790"/>
      <c r="J36" s="1790"/>
      <c r="K36" s="1790"/>
      <c r="L36" s="1790"/>
      <c r="M36" s="1790"/>
      <c r="N36" s="1790"/>
      <c r="O36" s="1790"/>
      <c r="P36" s="1790"/>
      <c r="Q36" s="1790"/>
      <c r="R36" s="1790"/>
      <c r="S36" s="1790"/>
      <c r="T36" s="1790"/>
      <c r="U36" s="1790"/>
      <c r="V36" s="1790"/>
      <c r="W36" s="1790"/>
      <c r="X36" s="1791"/>
    </row>
    <row r="38" spans="1:24" ht="17.25" customHeight="1" thickBot="1">
      <c r="A38" s="362"/>
      <c r="B38" s="362"/>
      <c r="C38" s="362"/>
      <c r="D38" s="362"/>
      <c r="E38" s="362"/>
      <c r="F38" s="362"/>
      <c r="G38" s="362" t="s">
        <v>1488</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17" t="s">
        <v>1489</v>
      </c>
      <c r="H39" s="1818"/>
      <c r="I39" s="1818"/>
      <c r="J39" s="1818"/>
      <c r="K39" s="1818"/>
      <c r="L39" s="1818"/>
      <c r="M39" s="1818"/>
      <c r="N39" s="1818"/>
      <c r="O39" s="1819" t="s">
        <v>1490</v>
      </c>
      <c r="P39" s="1820"/>
      <c r="Q39" s="1820"/>
      <c r="R39" s="1820"/>
      <c r="S39" s="1821"/>
      <c r="T39" s="1829" t="s">
        <v>1491</v>
      </c>
      <c r="U39" s="1820"/>
      <c r="V39" s="1820"/>
      <c r="W39" s="1820"/>
      <c r="X39" s="1830"/>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809" t="s">
        <v>1492</v>
      </c>
      <c r="H44" s="1810"/>
      <c r="I44" s="1810"/>
      <c r="J44" s="1810"/>
      <c r="K44" s="1810"/>
      <c r="L44" s="1811"/>
      <c r="M44" s="389" t="s">
        <v>284</v>
      </c>
      <c r="N44" s="1814" t="s">
        <v>1493</v>
      </c>
      <c r="O44" s="1816"/>
      <c r="P44" s="389" t="s">
        <v>284</v>
      </c>
      <c r="Q44" s="1814" t="s">
        <v>1494</v>
      </c>
      <c r="R44" s="1816"/>
      <c r="S44" s="389" t="s">
        <v>284</v>
      </c>
      <c r="T44" s="1814" t="s">
        <v>1495</v>
      </c>
      <c r="U44" s="1816"/>
      <c r="V44" s="389" t="s">
        <v>284</v>
      </c>
      <c r="W44" s="1814" t="s">
        <v>1496</v>
      </c>
      <c r="X44" s="1815"/>
    </row>
  </sheetData>
  <mergeCells count="52">
    <mergeCell ref="A21:P21"/>
    <mergeCell ref="Q21:X21"/>
    <mergeCell ref="A18:P18"/>
    <mergeCell ref="Q18:X18"/>
    <mergeCell ref="A19:P19"/>
    <mergeCell ref="Q19:X19"/>
    <mergeCell ref="A20:P20"/>
    <mergeCell ref="Q20:X20"/>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5:X15"/>
    <mergeCell ref="V26:X26"/>
    <mergeCell ref="J8:N8"/>
    <mergeCell ref="O8:X8"/>
    <mergeCell ref="G9:I9"/>
    <mergeCell ref="J9:N9"/>
    <mergeCell ref="O9:X9"/>
    <mergeCell ref="J10:N10"/>
    <mergeCell ref="O10:X10"/>
    <mergeCell ref="V14:X14"/>
    <mergeCell ref="A16:P16"/>
    <mergeCell ref="Q16:X16"/>
    <mergeCell ref="A17:P17"/>
    <mergeCell ref="Q17:X17"/>
  </mergeCells>
  <phoneticPr fontId="4"/>
  <dataValidations count="3">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 type="list" allowBlank="1" showInputMessage="1" showErrorMessage="1" sqref="Q16:X21" xr:uid="{9032FF19-E876-4D87-95B1-749525D17A24}">
      <formula1>"前払金,中間前払金,第１回部分払金,第２回部分払金,第３回部分払金,第４回部分払金,第５回部分払金,完成金"</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54"/>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t="s">
        <v>299</v>
      </c>
      <c r="Y1" s="112" t="s">
        <v>187</v>
      </c>
    </row>
    <row r="2" spans="1:25" ht="17.25" customHeight="1">
      <c r="P2" s="630" t="s">
        <v>188</v>
      </c>
      <c r="Q2" s="631"/>
      <c r="R2" s="632"/>
      <c r="S2" s="627" t="s">
        <v>189</v>
      </c>
      <c r="T2" s="628"/>
      <c r="U2" s="628"/>
      <c r="V2" s="628"/>
      <c r="W2" s="628"/>
      <c r="X2" s="629"/>
    </row>
    <row r="3" spans="1:25" ht="17.25" customHeight="1">
      <c r="P3" s="633"/>
      <c r="Q3" s="634"/>
      <c r="R3" s="635"/>
      <c r="S3" s="662" t="s">
        <v>190</v>
      </c>
      <c r="T3" s="662"/>
      <c r="U3" s="662"/>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U7" s="18"/>
      <c r="V7" s="18"/>
      <c r="W7" s="18"/>
      <c r="X7" s="18"/>
    </row>
    <row r="8" spans="1:25" ht="17.25" customHeight="1">
      <c r="A8" s="639" t="s">
        <v>300</v>
      </c>
      <c r="B8" s="639"/>
      <c r="C8" s="639"/>
      <c r="D8" s="639"/>
      <c r="E8" s="639"/>
      <c r="F8" s="639"/>
      <c r="G8" s="639"/>
      <c r="H8" s="639"/>
      <c r="I8" s="639"/>
      <c r="J8" s="639"/>
      <c r="K8" s="639"/>
      <c r="L8" s="639"/>
      <c r="M8" s="639"/>
      <c r="N8" s="639"/>
      <c r="O8" s="639"/>
      <c r="P8" s="639"/>
      <c r="Q8" s="639"/>
      <c r="R8" s="639"/>
      <c r="S8" s="639"/>
      <c r="T8" s="639"/>
      <c r="U8" s="639"/>
      <c r="V8" s="639"/>
      <c r="W8" s="639"/>
      <c r="X8" s="639"/>
    </row>
    <row r="9" spans="1:25" ht="17.25" customHeight="1">
      <c r="A9" s="639"/>
      <c r="B9" s="639"/>
      <c r="C9" s="639"/>
      <c r="D9" s="639"/>
      <c r="E9" s="639"/>
      <c r="F9" s="639"/>
      <c r="G9" s="639"/>
      <c r="H9" s="639"/>
      <c r="I9" s="639"/>
      <c r="J9" s="639"/>
      <c r="K9" s="639"/>
      <c r="L9" s="639"/>
      <c r="M9" s="639"/>
      <c r="N9" s="639"/>
      <c r="O9" s="639"/>
      <c r="P9" s="639"/>
      <c r="Q9" s="639"/>
      <c r="R9" s="639"/>
      <c r="S9" s="639"/>
      <c r="T9" s="639"/>
      <c r="U9" s="639"/>
      <c r="V9" s="639"/>
      <c r="W9" s="639"/>
      <c r="X9" s="639"/>
    </row>
    <row r="10" spans="1:25" ht="17.25" customHeight="1">
      <c r="F10" s="75"/>
      <c r="G10" s="74"/>
      <c r="H10" s="74"/>
      <c r="I10" s="74"/>
      <c r="J10" s="91"/>
      <c r="K10" s="92"/>
      <c r="L10" s="8"/>
      <c r="M10" s="8"/>
      <c r="N10" s="8"/>
      <c r="O10" s="8"/>
      <c r="P10" s="70"/>
      <c r="Q10" s="70"/>
      <c r="R10" s="70"/>
    </row>
    <row r="11" spans="1:25" ht="17.25" customHeight="1">
      <c r="O11" s="70"/>
      <c r="P11" s="70"/>
      <c r="S11" s="636" t="s">
        <v>175</v>
      </c>
      <c r="T11" s="636"/>
      <c r="U11" s="636"/>
      <c r="V11" s="636"/>
      <c r="W11" s="636"/>
      <c r="X11" s="636"/>
    </row>
    <row r="12" spans="1:25" ht="17.25" customHeight="1">
      <c r="A12" s="1" t="s">
        <v>193</v>
      </c>
      <c r="F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1" t="s">
        <v>301</v>
      </c>
    </row>
    <row r="18" spans="1:24" ht="17.25" customHeight="1">
      <c r="L18" s="70"/>
      <c r="M18" s="70"/>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E20" s="8"/>
      <c r="L20" s="70"/>
      <c r="M20" s="70"/>
    </row>
    <row r="21" spans="1:24" ht="17.25" customHeight="1">
      <c r="A21" s="637" t="s">
        <v>302</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G22" s="93"/>
      <c r="H22" s="93"/>
      <c r="I22" s="93"/>
      <c r="J22" s="93"/>
      <c r="K22" s="93"/>
      <c r="L22" s="93"/>
      <c r="M22" s="93"/>
      <c r="N22" s="93"/>
      <c r="O22" s="93"/>
      <c r="P22" s="93"/>
      <c r="Q22" s="93"/>
      <c r="R22" s="93"/>
      <c r="S22" s="93"/>
      <c r="T22" s="93"/>
      <c r="U22" s="93"/>
      <c r="V22" s="93"/>
      <c r="W22" s="93"/>
      <c r="X22" s="93"/>
    </row>
    <row r="23" spans="1:24" ht="17.25" customHeight="1">
      <c r="A23" s="637" t="s">
        <v>303</v>
      </c>
      <c r="B23" s="637"/>
      <c r="C23" s="637"/>
      <c r="D23" s="637"/>
      <c r="E23" s="637"/>
      <c r="F23" s="637"/>
      <c r="G23" s="700" t="s">
        <v>304</v>
      </c>
      <c r="H23" s="700"/>
      <c r="I23" s="700"/>
      <c r="J23" s="700" t="s">
        <v>305</v>
      </c>
      <c r="K23" s="700" t="s">
        <v>306</v>
      </c>
      <c r="L23" s="700"/>
      <c r="M23" s="700"/>
      <c r="N23" s="700" t="s">
        <v>305</v>
      </c>
      <c r="O23" s="700" t="s">
        <v>307</v>
      </c>
      <c r="P23" s="700"/>
      <c r="Q23" s="700"/>
      <c r="R23" s="700" t="s">
        <v>305</v>
      </c>
      <c r="S23" s="703" t="s">
        <v>308</v>
      </c>
      <c r="T23" s="703"/>
      <c r="U23" s="703"/>
      <c r="V23" s="700" t="s">
        <v>305</v>
      </c>
      <c r="W23" s="700" t="s">
        <v>309</v>
      </c>
      <c r="X23" s="700"/>
    </row>
    <row r="24" spans="1:24" ht="17.25" customHeight="1">
      <c r="A24" s="637"/>
      <c r="B24" s="637"/>
      <c r="C24" s="637"/>
      <c r="D24" s="637"/>
      <c r="E24" s="637"/>
      <c r="F24" s="637"/>
      <c r="G24" s="700" t="s">
        <v>310</v>
      </c>
      <c r="H24" s="700"/>
      <c r="I24" s="700"/>
      <c r="J24" s="700"/>
      <c r="K24" s="700" t="s">
        <v>311</v>
      </c>
      <c r="L24" s="700"/>
      <c r="M24" s="700"/>
      <c r="N24" s="700"/>
      <c r="O24" s="700" t="s">
        <v>312</v>
      </c>
      <c r="P24" s="700"/>
      <c r="Q24" s="700"/>
      <c r="R24" s="700"/>
      <c r="S24" s="703" t="s">
        <v>313</v>
      </c>
      <c r="T24" s="703"/>
      <c r="U24" s="703"/>
      <c r="V24" s="700"/>
      <c r="W24" s="700" t="s">
        <v>314</v>
      </c>
      <c r="X24" s="700"/>
    </row>
    <row r="25" spans="1:24" ht="17.25" customHeight="1">
      <c r="A25" s="637"/>
      <c r="B25" s="637"/>
      <c r="C25" s="637"/>
      <c r="D25" s="637"/>
      <c r="E25" s="637"/>
      <c r="F25" s="637"/>
      <c r="G25" s="700" t="s">
        <v>315</v>
      </c>
      <c r="H25" s="700"/>
      <c r="I25" s="700"/>
      <c r="J25" s="706"/>
      <c r="K25" s="706"/>
      <c r="L25" s="706"/>
      <c r="M25" s="706"/>
      <c r="N25" s="706"/>
      <c r="O25" s="706"/>
      <c r="P25" s="706"/>
      <c r="Q25" s="706"/>
      <c r="R25" s="706"/>
      <c r="S25" s="706"/>
      <c r="T25" s="706"/>
      <c r="U25" s="706"/>
      <c r="V25" s="706"/>
      <c r="W25" s="706"/>
      <c r="X25" s="706"/>
    </row>
    <row r="26" spans="1:24" ht="17.25" customHeight="1">
      <c r="A26" s="637"/>
      <c r="B26" s="637"/>
      <c r="C26" s="637"/>
      <c r="D26" s="637"/>
      <c r="E26" s="637"/>
      <c r="F26" s="637"/>
      <c r="G26" s="700"/>
      <c r="H26" s="700"/>
      <c r="I26" s="700"/>
      <c r="J26" s="706"/>
      <c r="K26" s="706"/>
      <c r="L26" s="706"/>
      <c r="M26" s="706"/>
      <c r="N26" s="706"/>
      <c r="O26" s="706"/>
      <c r="P26" s="706"/>
      <c r="Q26" s="706"/>
      <c r="R26" s="706"/>
      <c r="S26" s="706"/>
      <c r="T26" s="706"/>
      <c r="U26" s="706"/>
      <c r="V26" s="706"/>
      <c r="W26" s="706"/>
      <c r="X26" s="706"/>
    </row>
    <row r="27" spans="1:24" ht="17.25" customHeight="1">
      <c r="E27" s="8"/>
      <c r="L27" s="70"/>
      <c r="M27" s="70"/>
    </row>
    <row r="28" spans="1:24" ht="17.25" customHeight="1">
      <c r="A28" s="637" t="s">
        <v>316</v>
      </c>
      <c r="B28" s="637"/>
      <c r="C28" s="637"/>
      <c r="D28" s="637"/>
      <c r="E28" s="637"/>
      <c r="F28" s="637"/>
      <c r="G28" s="705"/>
      <c r="H28" s="705"/>
      <c r="I28" s="705"/>
      <c r="J28" s="705"/>
      <c r="K28" s="705"/>
      <c r="L28" s="705"/>
      <c r="M28" s="705"/>
      <c r="N28" s="705"/>
      <c r="O28" s="705"/>
      <c r="P28" s="705"/>
      <c r="Q28" s="705"/>
      <c r="R28" s="705"/>
      <c r="S28" s="705"/>
      <c r="T28" s="705"/>
      <c r="U28" s="705"/>
      <c r="V28" s="705"/>
      <c r="W28" s="705"/>
      <c r="X28" s="705"/>
    </row>
    <row r="29" spans="1:24" ht="17.25" customHeight="1">
      <c r="A29" s="70"/>
      <c r="B29" s="70"/>
      <c r="C29" s="70"/>
      <c r="D29" s="70"/>
      <c r="E29" s="70"/>
      <c r="F29" s="70"/>
    </row>
    <row r="30" spans="1:24" ht="17.25" customHeight="1">
      <c r="A30" s="704" t="s">
        <v>317</v>
      </c>
      <c r="B30" s="704"/>
      <c r="C30" s="704"/>
      <c r="D30" s="704"/>
      <c r="E30" s="704"/>
      <c r="F30" s="704"/>
      <c r="G30" s="701"/>
      <c r="H30" s="701"/>
      <c r="I30" s="701"/>
      <c r="J30" s="701"/>
      <c r="K30" s="701"/>
      <c r="L30" s="701"/>
      <c r="M30" s="701"/>
      <c r="N30" s="701"/>
      <c r="O30" s="701"/>
      <c r="P30" s="701"/>
      <c r="Q30" s="701"/>
      <c r="R30" s="701"/>
      <c r="S30" s="701"/>
      <c r="T30" s="701"/>
      <c r="U30" s="701"/>
      <c r="V30" s="701"/>
      <c r="W30" s="701"/>
      <c r="X30" s="701"/>
    </row>
    <row r="31" spans="1:24" ht="17.25" customHeight="1">
      <c r="A31" s="77"/>
      <c r="B31" s="77"/>
      <c r="C31" s="77"/>
      <c r="D31" s="77"/>
      <c r="E31" s="77"/>
      <c r="F31" s="77"/>
      <c r="G31" s="93"/>
      <c r="H31" s="93"/>
      <c r="I31" s="93"/>
      <c r="J31" s="93"/>
      <c r="K31" s="93"/>
      <c r="L31" s="93"/>
      <c r="M31" s="93"/>
      <c r="N31" s="93"/>
      <c r="O31" s="93"/>
      <c r="P31" s="93"/>
      <c r="Q31" s="93"/>
      <c r="R31" s="93"/>
      <c r="S31" s="93"/>
      <c r="T31" s="93"/>
      <c r="U31" s="93"/>
      <c r="V31" s="93"/>
      <c r="W31" s="93"/>
      <c r="X31" s="93"/>
    </row>
    <row r="32" spans="1:24" ht="17.25" customHeight="1">
      <c r="A32" s="704" t="s">
        <v>318</v>
      </c>
      <c r="B32" s="704"/>
      <c r="C32" s="704"/>
      <c r="D32" s="704"/>
      <c r="E32" s="704"/>
      <c r="F32" s="704"/>
      <c r="G32" s="701"/>
      <c r="H32" s="701"/>
      <c r="I32" s="701"/>
      <c r="J32" s="701"/>
      <c r="K32" s="701"/>
      <c r="L32" s="701"/>
      <c r="M32" s="701"/>
      <c r="N32" s="701"/>
      <c r="O32" s="701"/>
      <c r="P32" s="701"/>
      <c r="Q32" s="701"/>
      <c r="R32" s="701"/>
      <c r="S32" s="701"/>
      <c r="T32" s="701"/>
      <c r="U32" s="701"/>
      <c r="V32" s="701"/>
      <c r="W32" s="701"/>
      <c r="X32" s="701"/>
    </row>
    <row r="33" spans="1:24" ht="17.25" customHeight="1">
      <c r="A33" s="704" t="s">
        <v>319</v>
      </c>
      <c r="B33" s="704"/>
      <c r="C33" s="704"/>
      <c r="D33" s="704"/>
      <c r="E33" s="704"/>
      <c r="F33" s="704"/>
      <c r="G33" s="701"/>
      <c r="H33" s="701"/>
      <c r="I33" s="701"/>
      <c r="J33" s="701"/>
      <c r="K33" s="701"/>
      <c r="L33" s="701"/>
      <c r="M33" s="701"/>
      <c r="N33" s="701"/>
      <c r="O33" s="701"/>
      <c r="P33" s="701"/>
      <c r="Q33" s="701"/>
      <c r="R33" s="701"/>
      <c r="S33" s="701"/>
      <c r="T33" s="701"/>
      <c r="U33" s="701"/>
      <c r="V33" s="701"/>
      <c r="W33" s="701"/>
      <c r="X33" s="701"/>
    </row>
    <row r="34" spans="1:24" ht="17.25" customHeight="1">
      <c r="A34" s="77"/>
      <c r="B34" s="77"/>
      <c r="C34" s="77"/>
      <c r="D34" s="77"/>
      <c r="E34" s="77"/>
      <c r="F34" s="77"/>
      <c r="G34" s="93"/>
      <c r="H34" s="93"/>
      <c r="I34" s="93"/>
      <c r="J34" s="93"/>
      <c r="K34" s="93"/>
      <c r="L34" s="93"/>
      <c r="M34" s="93"/>
      <c r="N34" s="93"/>
      <c r="O34" s="93"/>
      <c r="P34" s="93"/>
      <c r="Q34" s="93"/>
      <c r="R34" s="93"/>
      <c r="S34" s="93"/>
      <c r="T34" s="93"/>
      <c r="U34" s="93"/>
      <c r="V34" s="93"/>
      <c r="W34" s="93"/>
      <c r="X34" s="93"/>
    </row>
    <row r="35" spans="1:24" ht="17.25" customHeight="1">
      <c r="A35" s="704" t="s">
        <v>320</v>
      </c>
      <c r="B35" s="704"/>
      <c r="C35" s="704"/>
      <c r="D35" s="704"/>
      <c r="E35" s="704"/>
      <c r="F35" s="704"/>
      <c r="G35" s="701"/>
      <c r="H35" s="701"/>
      <c r="I35" s="701"/>
      <c r="J35" s="701"/>
      <c r="K35" s="701"/>
      <c r="L35" s="701"/>
      <c r="M35" s="701"/>
      <c r="N35" s="701"/>
      <c r="O35" s="701"/>
      <c r="P35" s="701"/>
      <c r="Q35" s="701"/>
      <c r="R35" s="701"/>
      <c r="S35" s="701"/>
      <c r="T35" s="701"/>
      <c r="U35" s="701"/>
      <c r="V35" s="701"/>
      <c r="W35" s="701"/>
      <c r="X35" s="701"/>
    </row>
    <row r="36" spans="1:24" ht="17.25" customHeight="1">
      <c r="A36" s="77"/>
      <c r="B36" s="77"/>
      <c r="C36" s="77"/>
      <c r="D36" s="77"/>
      <c r="E36" s="77"/>
      <c r="F36" s="77"/>
      <c r="G36" s="93"/>
      <c r="H36" s="93"/>
      <c r="I36" s="93"/>
      <c r="J36" s="93"/>
      <c r="K36" s="93"/>
      <c r="L36" s="93"/>
      <c r="M36" s="93"/>
      <c r="N36" s="93"/>
      <c r="O36" s="93"/>
      <c r="P36" s="93"/>
      <c r="Q36" s="93"/>
      <c r="R36" s="93"/>
      <c r="S36" s="93"/>
      <c r="T36" s="93"/>
      <c r="U36" s="93"/>
      <c r="V36" s="93"/>
      <c r="W36" s="93"/>
      <c r="X36" s="93"/>
    </row>
    <row r="37" spans="1:24" ht="17.25" customHeight="1">
      <c r="A37" s="637" t="s">
        <v>321</v>
      </c>
      <c r="B37" s="637"/>
      <c r="C37" s="637"/>
      <c r="D37" s="637"/>
      <c r="E37" s="637"/>
      <c r="F37" s="637"/>
      <c r="G37" s="702"/>
      <c r="H37" s="702"/>
      <c r="I37" s="702"/>
      <c r="J37" s="702"/>
      <c r="K37" s="702"/>
      <c r="L37" s="702"/>
      <c r="M37" s="702"/>
      <c r="N37" s="702"/>
      <c r="O37" s="702"/>
      <c r="P37" s="702"/>
      <c r="Q37" s="702"/>
      <c r="R37" s="702"/>
      <c r="S37" s="702"/>
      <c r="T37" s="702"/>
      <c r="U37" s="702"/>
      <c r="V37" s="702"/>
      <c r="W37" s="702"/>
      <c r="X37" s="702"/>
    </row>
    <row r="38" spans="1:24" ht="17.25" customHeight="1">
      <c r="G38" s="93"/>
      <c r="H38" s="93"/>
      <c r="I38" s="93"/>
      <c r="J38" s="93"/>
      <c r="K38" s="93"/>
      <c r="L38" s="93"/>
      <c r="M38" s="93"/>
      <c r="N38" s="93"/>
      <c r="O38" s="93"/>
      <c r="P38" s="93"/>
      <c r="Q38" s="93"/>
      <c r="R38" s="93"/>
      <c r="S38" s="93"/>
      <c r="T38" s="93"/>
      <c r="U38" s="93"/>
      <c r="V38" s="93"/>
      <c r="W38" s="93"/>
      <c r="X38" s="93"/>
    </row>
    <row r="39" spans="1:24" ht="17.25" customHeight="1">
      <c r="A39" s="14" t="s">
        <v>211</v>
      </c>
    </row>
    <row r="40" spans="1:24" ht="17.25" customHeight="1">
      <c r="A40" s="14" t="s">
        <v>322</v>
      </c>
    </row>
    <row r="41" spans="1:24" ht="17.25" customHeight="1">
      <c r="A41" s="14" t="s">
        <v>213</v>
      </c>
    </row>
    <row r="42" spans="1:24" ht="17.25" customHeight="1">
      <c r="A42" s="201" t="s">
        <v>323</v>
      </c>
      <c r="B42" s="18"/>
      <c r="C42" s="18"/>
      <c r="D42" s="18"/>
    </row>
    <row r="43" spans="1:24" ht="17.25" customHeight="1">
      <c r="A43" s="201" t="s">
        <v>215</v>
      </c>
      <c r="B43" s="18"/>
      <c r="C43" s="18"/>
      <c r="D43" s="18"/>
    </row>
    <row r="44" spans="1:24" ht="17.25" customHeight="1">
      <c r="A44" s="14" t="s">
        <v>216</v>
      </c>
      <c r="B44" s="18"/>
      <c r="C44" s="18"/>
      <c r="D44" s="18"/>
    </row>
    <row r="45" spans="1:24" ht="17.25" customHeight="1">
      <c r="A45" s="14" t="s">
        <v>217</v>
      </c>
      <c r="B45" s="18"/>
      <c r="C45" s="18"/>
      <c r="D45" s="18"/>
    </row>
    <row r="54" spans="1:1" ht="17.25" customHeight="1">
      <c r="A54" s="20"/>
    </row>
  </sheetData>
  <mergeCells count="48">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66"/>
  </sheetPr>
  <dimension ref="A1:Y539"/>
  <sheetViews>
    <sheetView view="pageBreakPreview" zoomScaleNormal="100" zoomScaleSheetLayoutView="100" workbookViewId="0"/>
  </sheetViews>
  <sheetFormatPr defaultColWidth="9" defaultRowHeight="17.25" customHeight="1"/>
  <cols>
    <col min="1" max="24" width="3.6640625" style="1" customWidth="1"/>
    <col min="25" max="62" width="9" style="1" customWidth="1"/>
    <col min="63" max="16384" width="9" style="1"/>
  </cols>
  <sheetData>
    <row r="1" spans="1:25" ht="17.25" customHeight="1">
      <c r="X1" s="18" t="s">
        <v>1470</v>
      </c>
      <c r="Y1" s="142" t="s">
        <v>187</v>
      </c>
    </row>
    <row r="2" spans="1:25" ht="17.25" customHeight="1">
      <c r="B2" s="1833" t="s">
        <v>1497</v>
      </c>
      <c r="C2" s="1834"/>
      <c r="D2" s="1834"/>
      <c r="E2" s="1834"/>
      <c r="F2" s="1834"/>
      <c r="G2" s="1834"/>
      <c r="H2" s="1834"/>
      <c r="I2" s="1835"/>
    </row>
    <row r="3" spans="1:25" ht="17.25" customHeight="1">
      <c r="A3" s="388"/>
      <c r="B3" s="1836"/>
      <c r="C3" s="1469"/>
      <c r="D3" s="1469"/>
      <c r="E3" s="1469"/>
      <c r="F3" s="1469"/>
      <c r="G3" s="1469"/>
      <c r="H3" s="1469"/>
      <c r="I3" s="1837"/>
      <c r="J3" s="639" t="s">
        <v>1471</v>
      </c>
      <c r="K3" s="639"/>
      <c r="L3" s="639"/>
      <c r="M3" s="639"/>
      <c r="N3" s="639"/>
      <c r="O3" s="639"/>
      <c r="P3" s="388"/>
      <c r="Q3" s="388"/>
      <c r="R3" s="388"/>
      <c r="S3" s="388"/>
      <c r="T3" s="388"/>
      <c r="U3" s="388"/>
      <c r="V3" s="388"/>
      <c r="W3" s="388"/>
      <c r="X3" s="388"/>
    </row>
    <row r="4" spans="1:25" ht="17.25" customHeight="1">
      <c r="A4" s="388"/>
      <c r="B4" s="1836"/>
      <c r="C4" s="1469"/>
      <c r="D4" s="1469"/>
      <c r="E4" s="1469"/>
      <c r="F4" s="1469"/>
      <c r="G4" s="1469"/>
      <c r="H4" s="1469"/>
      <c r="I4" s="1837"/>
      <c r="J4" s="639"/>
      <c r="K4" s="639"/>
      <c r="L4" s="639"/>
      <c r="M4" s="639"/>
      <c r="N4" s="639"/>
      <c r="O4" s="639"/>
      <c r="P4" s="388"/>
      <c r="Q4" s="388"/>
      <c r="R4" s="388"/>
      <c r="S4" s="388"/>
      <c r="T4" s="388"/>
      <c r="U4" s="388"/>
      <c r="V4" s="388"/>
      <c r="W4" s="388"/>
      <c r="X4" s="388"/>
    </row>
    <row r="5" spans="1:25" ht="17.25" customHeight="1">
      <c r="B5" s="1836"/>
      <c r="C5" s="1469"/>
      <c r="D5" s="1469"/>
      <c r="E5" s="1469"/>
      <c r="F5" s="1469"/>
      <c r="G5" s="1469"/>
      <c r="H5" s="1469"/>
      <c r="I5" s="1837"/>
      <c r="J5" s="70"/>
      <c r="K5" s="70"/>
      <c r="L5" s="70"/>
      <c r="O5" s="70"/>
      <c r="P5" s="70"/>
      <c r="Q5" s="70"/>
    </row>
    <row r="6" spans="1:25" ht="17.25" customHeight="1">
      <c r="A6" s="311"/>
      <c r="B6" s="1838"/>
      <c r="C6" s="1839"/>
      <c r="D6" s="1839"/>
      <c r="E6" s="1839"/>
      <c r="F6" s="1839"/>
      <c r="G6" s="1839"/>
      <c r="H6" s="1839"/>
      <c r="I6" s="1840"/>
      <c r="J6" s="311"/>
      <c r="K6" s="311"/>
      <c r="L6" s="311"/>
      <c r="M6" s="311"/>
      <c r="N6" s="311"/>
      <c r="O6" s="312"/>
      <c r="P6" s="312"/>
      <c r="Q6" s="311"/>
      <c r="R6" s="311"/>
      <c r="S6" s="1560" t="s">
        <v>175</v>
      </c>
      <c r="T6" s="1560"/>
      <c r="U6" s="1560"/>
      <c r="V6" s="1560"/>
      <c r="W6" s="1560"/>
      <c r="X6" s="1560"/>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15" t="s">
        <v>164</v>
      </c>
      <c r="K8" s="615"/>
      <c r="L8" s="615"/>
      <c r="M8" s="615"/>
      <c r="N8" s="615"/>
      <c r="O8" s="616" t="s">
        <v>1498</v>
      </c>
      <c r="P8" s="616"/>
      <c r="Q8" s="616"/>
      <c r="R8" s="616"/>
      <c r="S8" s="616"/>
      <c r="T8" s="616"/>
      <c r="U8" s="616"/>
      <c r="V8" s="616"/>
      <c r="W8" s="616"/>
      <c r="X8" s="616"/>
    </row>
    <row r="9" spans="1:25" ht="17.25" customHeight="1">
      <c r="G9" s="614" t="s">
        <v>163</v>
      </c>
      <c r="H9" s="614"/>
      <c r="I9" s="614"/>
      <c r="J9" s="615" t="s">
        <v>165</v>
      </c>
      <c r="K9" s="615"/>
      <c r="L9" s="615"/>
      <c r="M9" s="615"/>
      <c r="N9" s="615"/>
      <c r="O9" s="616" t="s">
        <v>1499</v>
      </c>
      <c r="P9" s="616"/>
      <c r="Q9" s="616"/>
      <c r="R9" s="616"/>
      <c r="S9" s="616"/>
      <c r="T9" s="616"/>
      <c r="U9" s="616"/>
      <c r="V9" s="616"/>
      <c r="W9" s="616"/>
      <c r="X9" s="616"/>
    </row>
    <row r="10" spans="1:25" ht="17.25" customHeight="1">
      <c r="J10" s="615" t="s">
        <v>194</v>
      </c>
      <c r="K10" s="615"/>
      <c r="L10" s="615"/>
      <c r="M10" s="615"/>
      <c r="N10" s="615"/>
      <c r="O10" s="616" t="s">
        <v>1500</v>
      </c>
      <c r="P10" s="616"/>
      <c r="Q10" s="616"/>
      <c r="R10" s="616"/>
      <c r="S10" s="616"/>
      <c r="T10" s="616"/>
      <c r="U10" s="616"/>
      <c r="V10" s="616"/>
      <c r="W10" s="616"/>
      <c r="X10" s="616"/>
    </row>
    <row r="12" spans="1:25" ht="17.25" customHeight="1">
      <c r="A12" s="1" t="s">
        <v>1473</v>
      </c>
    </row>
    <row r="13" spans="1:25" ht="17.25" customHeight="1" thickBot="1"/>
    <row r="14" spans="1:25" ht="17.25" customHeight="1" thickBot="1">
      <c r="A14" s="1795" t="s">
        <v>1474</v>
      </c>
      <c r="B14" s="1796"/>
      <c r="C14" s="1796"/>
      <c r="D14" s="1796"/>
      <c r="E14" s="1796"/>
      <c r="F14" s="1796"/>
      <c r="G14" s="1797">
        <v>96220000</v>
      </c>
      <c r="H14" s="1797"/>
      <c r="I14" s="1797"/>
      <c r="J14" s="1797"/>
      <c r="K14" s="1797"/>
      <c r="L14" s="1797"/>
      <c r="M14" s="1797"/>
      <c r="N14" s="1797"/>
      <c r="O14" s="1797"/>
      <c r="P14" s="1797"/>
      <c r="Q14" s="1797"/>
      <c r="R14" s="1797"/>
      <c r="S14" s="1797"/>
      <c r="T14" s="1797"/>
      <c r="U14" s="1797"/>
      <c r="V14" s="1787" t="s">
        <v>1475</v>
      </c>
      <c r="W14" s="1787"/>
      <c r="X14" s="1788"/>
    </row>
    <row r="15" spans="1:25" ht="17.25" customHeight="1">
      <c r="A15" s="1798" t="s">
        <v>1476</v>
      </c>
      <c r="B15" s="1799"/>
      <c r="C15" s="1799"/>
      <c r="D15" s="1799"/>
      <c r="E15" s="1799"/>
      <c r="F15" s="1799"/>
      <c r="G15" s="1799"/>
      <c r="H15" s="1799"/>
      <c r="I15" s="1799"/>
      <c r="J15" s="1799"/>
      <c r="K15" s="1799"/>
      <c r="L15" s="1799"/>
      <c r="M15" s="1799"/>
      <c r="N15" s="1799"/>
      <c r="O15" s="1799"/>
      <c r="P15" s="1799"/>
      <c r="Q15" s="1799"/>
      <c r="R15" s="1799"/>
      <c r="S15" s="1799"/>
      <c r="T15" s="1799"/>
      <c r="U15" s="1799"/>
      <c r="V15" s="1799"/>
      <c r="W15" s="1799"/>
      <c r="X15" s="1800"/>
    </row>
    <row r="16" spans="1:25" ht="17.25" customHeight="1">
      <c r="A16" s="2033" t="s">
        <v>1960</v>
      </c>
      <c r="B16" s="2034"/>
      <c r="C16" s="2034"/>
      <c r="D16" s="2034"/>
      <c r="E16" s="2034"/>
      <c r="F16" s="2034"/>
      <c r="G16" s="2034"/>
      <c r="H16" s="2034"/>
      <c r="I16" s="2034"/>
      <c r="J16" s="2034"/>
      <c r="K16" s="2034"/>
      <c r="L16" s="2034"/>
      <c r="M16" s="2034"/>
      <c r="N16" s="2034"/>
      <c r="O16" s="2034"/>
      <c r="P16" s="2035"/>
      <c r="Q16" s="2036" t="s">
        <v>1961</v>
      </c>
      <c r="R16" s="2037"/>
      <c r="S16" s="2037"/>
      <c r="T16" s="2037"/>
      <c r="U16" s="2037"/>
      <c r="V16" s="2037"/>
      <c r="W16" s="2037"/>
      <c r="X16" s="2038"/>
    </row>
    <row r="17" spans="1:24" ht="17.25" customHeight="1">
      <c r="A17" s="2039"/>
      <c r="B17" s="2040"/>
      <c r="C17" s="2040"/>
      <c r="D17" s="2040"/>
      <c r="E17" s="2040"/>
      <c r="F17" s="2040"/>
      <c r="G17" s="2040"/>
      <c r="H17" s="2040"/>
      <c r="I17" s="2040"/>
      <c r="J17" s="2040"/>
      <c r="K17" s="2040"/>
      <c r="L17" s="2040"/>
      <c r="M17" s="2040"/>
      <c r="N17" s="2040"/>
      <c r="O17" s="2040"/>
      <c r="P17" s="2041"/>
      <c r="Q17" s="2042"/>
      <c r="R17" s="2043"/>
      <c r="S17" s="2043"/>
      <c r="T17" s="2043"/>
      <c r="U17" s="2043"/>
      <c r="V17" s="2043"/>
      <c r="W17" s="2043"/>
      <c r="X17" s="2044"/>
    </row>
    <row r="18" spans="1:24" ht="17.25" customHeight="1">
      <c r="A18" s="2039"/>
      <c r="B18" s="2040"/>
      <c r="C18" s="2040"/>
      <c r="D18" s="2040"/>
      <c r="E18" s="2040"/>
      <c r="F18" s="2040"/>
      <c r="G18" s="2040"/>
      <c r="H18" s="2040"/>
      <c r="I18" s="2040"/>
      <c r="J18" s="2040"/>
      <c r="K18" s="2040"/>
      <c r="L18" s="2040"/>
      <c r="M18" s="2040"/>
      <c r="N18" s="2040"/>
      <c r="O18" s="2040"/>
      <c r="P18" s="2041"/>
      <c r="Q18" s="2042"/>
      <c r="R18" s="2043"/>
      <c r="S18" s="2043"/>
      <c r="T18" s="2043"/>
      <c r="U18" s="2043"/>
      <c r="V18" s="2043"/>
      <c r="W18" s="2043"/>
      <c r="X18" s="2044"/>
    </row>
    <row r="19" spans="1:24" ht="17.25" customHeight="1">
      <c r="A19" s="2039"/>
      <c r="B19" s="2040"/>
      <c r="C19" s="2040"/>
      <c r="D19" s="2040"/>
      <c r="E19" s="2040"/>
      <c r="F19" s="2040"/>
      <c r="G19" s="2040"/>
      <c r="H19" s="2040"/>
      <c r="I19" s="2040"/>
      <c r="J19" s="2040"/>
      <c r="K19" s="2040"/>
      <c r="L19" s="2040"/>
      <c r="M19" s="2040"/>
      <c r="N19" s="2040"/>
      <c r="O19" s="2040"/>
      <c r="P19" s="2041"/>
      <c r="Q19" s="2042"/>
      <c r="R19" s="2043"/>
      <c r="S19" s="2043"/>
      <c r="T19" s="2043"/>
      <c r="U19" s="2043"/>
      <c r="V19" s="2043"/>
      <c r="W19" s="2043"/>
      <c r="X19" s="2044"/>
    </row>
    <row r="20" spans="1:24" ht="17.25" customHeight="1">
      <c r="A20" s="2039"/>
      <c r="B20" s="2040"/>
      <c r="C20" s="2040"/>
      <c r="D20" s="2040"/>
      <c r="E20" s="2040"/>
      <c r="F20" s="2040"/>
      <c r="G20" s="2040"/>
      <c r="H20" s="2040"/>
      <c r="I20" s="2040"/>
      <c r="J20" s="2040"/>
      <c r="K20" s="2040"/>
      <c r="L20" s="2040"/>
      <c r="M20" s="2040"/>
      <c r="N20" s="2040"/>
      <c r="O20" s="2040"/>
      <c r="P20" s="2041"/>
      <c r="Q20" s="2042"/>
      <c r="R20" s="2043"/>
      <c r="S20" s="2043"/>
      <c r="T20" s="2043"/>
      <c r="U20" s="2043"/>
      <c r="V20" s="2043"/>
      <c r="W20" s="2043"/>
      <c r="X20" s="2044"/>
    </row>
    <row r="21" spans="1:24" ht="17.25" customHeight="1" thickBot="1">
      <c r="A21" s="2045"/>
      <c r="B21" s="2046"/>
      <c r="C21" s="2046"/>
      <c r="D21" s="2046"/>
      <c r="E21" s="2046"/>
      <c r="F21" s="2046"/>
      <c r="G21" s="2046"/>
      <c r="H21" s="2046"/>
      <c r="I21" s="2046"/>
      <c r="J21" s="2046"/>
      <c r="K21" s="2046"/>
      <c r="L21" s="2046"/>
      <c r="M21" s="2046"/>
      <c r="N21" s="2046"/>
      <c r="O21" s="2046"/>
      <c r="P21" s="2047"/>
      <c r="Q21" s="2048"/>
      <c r="R21" s="2049"/>
      <c r="S21" s="2049"/>
      <c r="T21" s="2049"/>
      <c r="U21" s="2049"/>
      <c r="V21" s="2049"/>
      <c r="W21" s="2049"/>
      <c r="X21" s="2050"/>
    </row>
    <row r="22" spans="1:24" ht="17.25" customHeight="1">
      <c r="A22" s="1812" t="s">
        <v>1477</v>
      </c>
      <c r="B22" s="1812"/>
      <c r="C22" s="1812"/>
      <c r="D22" s="1812"/>
      <c r="E22" s="1812"/>
      <c r="F22" s="1812"/>
      <c r="G22" s="1812"/>
      <c r="H22" s="1812"/>
      <c r="I22" s="1812"/>
      <c r="J22" s="1812"/>
      <c r="K22" s="1812"/>
      <c r="L22" s="1812"/>
      <c r="M22" s="1812"/>
      <c r="N22" s="1812"/>
      <c r="O22" s="1812"/>
      <c r="P22" s="1812"/>
      <c r="Q22" s="1812"/>
      <c r="R22" s="1812"/>
      <c r="S22" s="1812"/>
      <c r="T22" s="1812"/>
      <c r="U22" s="1812"/>
      <c r="V22" s="1812"/>
      <c r="W22" s="1812"/>
      <c r="X22" s="1812"/>
    </row>
    <row r="24" spans="1:24" ht="17.25" customHeight="1">
      <c r="B24" s="178" t="s">
        <v>1501</v>
      </c>
      <c r="C24" s="1" t="s">
        <v>1478</v>
      </c>
    </row>
    <row r="25" spans="1:24" ht="17.25" customHeight="1" thickBot="1"/>
    <row r="26" spans="1:24" ht="17.25" customHeight="1" thickBot="1">
      <c r="A26" s="1792" t="s">
        <v>1479</v>
      </c>
      <c r="B26" s="1793"/>
      <c r="C26" s="1793"/>
      <c r="D26" s="1793"/>
      <c r="E26" s="1793"/>
      <c r="F26" s="1794"/>
      <c r="G26" s="372" t="s">
        <v>1502</v>
      </c>
      <c r="H26" s="373" t="s">
        <v>1502</v>
      </c>
      <c r="I26" s="373" t="s">
        <v>1502</v>
      </c>
      <c r="J26" s="373" t="s">
        <v>1502</v>
      </c>
      <c r="K26" s="373" t="s">
        <v>1502</v>
      </c>
      <c r="L26" s="373" t="s">
        <v>1503</v>
      </c>
      <c r="M26" s="373" t="s">
        <v>1504</v>
      </c>
      <c r="N26" s="374" t="s">
        <v>1505</v>
      </c>
      <c r="O26" s="276"/>
      <c r="P26" s="1792" t="s">
        <v>1480</v>
      </c>
      <c r="Q26" s="1793"/>
      <c r="R26" s="1793"/>
      <c r="S26" s="1793"/>
      <c r="T26" s="1793"/>
      <c r="U26" s="1794"/>
      <c r="V26" s="1801" t="s">
        <v>1506</v>
      </c>
      <c r="W26" s="1801"/>
      <c r="X26" s="1802"/>
    </row>
    <row r="27" spans="1:24" ht="17.25" customHeight="1">
      <c r="A27" s="1813" t="s">
        <v>1481</v>
      </c>
      <c r="B27" s="1813"/>
      <c r="C27" s="1813"/>
      <c r="D27" s="1813"/>
      <c r="E27" s="1813"/>
      <c r="F27" s="1813"/>
      <c r="G27" s="1813"/>
      <c r="H27" s="1813"/>
      <c r="I27" s="1813"/>
      <c r="J27" s="1813"/>
      <c r="K27" s="1813"/>
      <c r="L27" s="1813"/>
      <c r="M27" s="1813"/>
      <c r="N27" s="1813"/>
      <c r="O27" s="1813"/>
      <c r="P27" s="1813"/>
      <c r="Q27" s="1813"/>
      <c r="R27" s="1813"/>
      <c r="S27" s="1813"/>
      <c r="T27" s="1813"/>
      <c r="U27" s="1813"/>
      <c r="V27" s="1813"/>
      <c r="W27" s="1813"/>
      <c r="X27" s="1813"/>
    </row>
    <row r="29" spans="1:24" ht="17.25" customHeight="1">
      <c r="B29" s="178" t="s">
        <v>284</v>
      </c>
      <c r="C29" s="1" t="s">
        <v>1482</v>
      </c>
    </row>
    <row r="30" spans="1:24" ht="17.25" customHeight="1" thickBot="1"/>
    <row r="31" spans="1:24" ht="17.25" customHeight="1" thickBot="1">
      <c r="A31" s="1792" t="s">
        <v>1483</v>
      </c>
      <c r="B31" s="1793"/>
      <c r="C31" s="1793"/>
      <c r="D31" s="1793"/>
      <c r="E31" s="1793"/>
      <c r="F31" s="1794"/>
      <c r="G31" s="1831"/>
      <c r="H31" s="1832"/>
      <c r="I31" s="1832"/>
      <c r="J31" s="1832"/>
      <c r="K31" s="1832"/>
      <c r="L31" s="1832"/>
      <c r="M31" s="1792" t="s">
        <v>1484</v>
      </c>
      <c r="N31" s="1793"/>
      <c r="O31" s="1793"/>
      <c r="P31" s="1793"/>
      <c r="Q31" s="1793"/>
      <c r="R31" s="1793"/>
      <c r="S31" s="1803"/>
      <c r="T31" s="1804"/>
      <c r="U31" s="1804"/>
      <c r="V31" s="1804"/>
      <c r="W31" s="1804"/>
      <c r="X31" s="1822"/>
    </row>
    <row r="32" spans="1:24" ht="17.25" customHeight="1" thickBot="1">
      <c r="A32" s="1792" t="s">
        <v>1485</v>
      </c>
      <c r="B32" s="1793"/>
      <c r="C32" s="1793"/>
      <c r="D32" s="1793"/>
      <c r="E32" s="1793"/>
      <c r="F32" s="1794"/>
      <c r="G32" s="1803"/>
      <c r="H32" s="1804"/>
      <c r="I32" s="1804"/>
      <c r="J32" s="1804"/>
      <c r="K32" s="1804"/>
      <c r="L32" s="1804"/>
      <c r="M32" s="1792" t="s">
        <v>1486</v>
      </c>
      <c r="N32" s="1793"/>
      <c r="O32" s="1793"/>
      <c r="P32" s="1793"/>
      <c r="Q32" s="1793"/>
      <c r="R32" s="1793"/>
      <c r="S32" s="1803"/>
      <c r="T32" s="1804"/>
      <c r="U32" s="1804"/>
      <c r="V32" s="1804"/>
      <c r="W32" s="1804"/>
      <c r="X32" s="1822"/>
    </row>
    <row r="33" spans="1:24" ht="17.25" customHeight="1">
      <c r="A33" s="379"/>
      <c r="B33" s="109"/>
      <c r="C33" s="109"/>
      <c r="D33" s="109"/>
      <c r="E33" s="109"/>
      <c r="F33" s="309"/>
      <c r="G33" s="1823"/>
      <c r="H33" s="1824"/>
      <c r="I33" s="1824"/>
      <c r="J33" s="1824"/>
      <c r="K33" s="1824"/>
      <c r="L33" s="1824"/>
      <c r="M33" s="1824"/>
      <c r="N33" s="1824"/>
      <c r="O33" s="1824"/>
      <c r="P33" s="1824"/>
      <c r="Q33" s="1824"/>
      <c r="R33" s="1824"/>
      <c r="S33" s="1824"/>
      <c r="T33" s="1824"/>
      <c r="U33" s="1824"/>
      <c r="V33" s="1824"/>
      <c r="W33" s="1824"/>
      <c r="X33" s="1825"/>
    </row>
    <row r="34" spans="1:24" ht="17.25" customHeight="1">
      <c r="A34" s="1805" t="s">
        <v>318</v>
      </c>
      <c r="B34" s="637"/>
      <c r="C34" s="637"/>
      <c r="D34" s="637"/>
      <c r="E34" s="637"/>
      <c r="F34" s="853"/>
      <c r="G34" s="1826"/>
      <c r="H34" s="1827"/>
      <c r="I34" s="1827"/>
      <c r="J34" s="1827"/>
      <c r="K34" s="1827"/>
      <c r="L34" s="1827"/>
      <c r="M34" s="1827"/>
      <c r="N34" s="1827"/>
      <c r="O34" s="1827"/>
      <c r="P34" s="1827"/>
      <c r="Q34" s="1827"/>
      <c r="R34" s="1827"/>
      <c r="S34" s="1827"/>
      <c r="T34" s="1827"/>
      <c r="U34" s="1827"/>
      <c r="V34" s="1827"/>
      <c r="W34" s="1827"/>
      <c r="X34" s="1828"/>
    </row>
    <row r="35" spans="1:24" ht="17.25" customHeight="1">
      <c r="A35" s="1805" t="s">
        <v>1487</v>
      </c>
      <c r="B35" s="637"/>
      <c r="C35" s="637"/>
      <c r="D35" s="637"/>
      <c r="E35" s="637"/>
      <c r="F35" s="853"/>
      <c r="G35" s="1806"/>
      <c r="H35" s="1807"/>
      <c r="I35" s="1807"/>
      <c r="J35" s="1807"/>
      <c r="K35" s="1807"/>
      <c r="L35" s="1807"/>
      <c r="M35" s="1807"/>
      <c r="N35" s="1807"/>
      <c r="O35" s="1807"/>
      <c r="P35" s="1807"/>
      <c r="Q35" s="1807"/>
      <c r="R35" s="1807"/>
      <c r="S35" s="1807"/>
      <c r="T35" s="1807"/>
      <c r="U35" s="1807"/>
      <c r="V35" s="1807"/>
      <c r="W35" s="1807"/>
      <c r="X35" s="1808"/>
    </row>
    <row r="36" spans="1:24" ht="17.25" customHeight="1" thickBot="1">
      <c r="A36" s="380"/>
      <c r="B36" s="381"/>
      <c r="C36" s="381"/>
      <c r="D36" s="381"/>
      <c r="E36" s="381"/>
      <c r="F36" s="382"/>
      <c r="G36" s="1789"/>
      <c r="H36" s="1790"/>
      <c r="I36" s="1790"/>
      <c r="J36" s="1790"/>
      <c r="K36" s="1790"/>
      <c r="L36" s="1790"/>
      <c r="M36" s="1790"/>
      <c r="N36" s="1790"/>
      <c r="O36" s="1790"/>
      <c r="P36" s="1790"/>
      <c r="Q36" s="1790"/>
      <c r="R36" s="1790"/>
      <c r="S36" s="1790"/>
      <c r="T36" s="1790"/>
      <c r="U36" s="1790"/>
      <c r="V36" s="1790"/>
      <c r="W36" s="1790"/>
      <c r="X36" s="1791"/>
    </row>
    <row r="38" spans="1:24" ht="17.25" customHeight="1" thickBot="1">
      <c r="A38" s="362"/>
      <c r="B38" s="362"/>
      <c r="C38" s="362"/>
      <c r="D38" s="362"/>
      <c r="E38" s="362"/>
      <c r="F38" s="362"/>
      <c r="G38" s="362" t="s">
        <v>1488</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17" t="s">
        <v>1489</v>
      </c>
      <c r="H39" s="1818"/>
      <c r="I39" s="1818"/>
      <c r="J39" s="1818"/>
      <c r="K39" s="1818"/>
      <c r="L39" s="1818"/>
      <c r="M39" s="1818"/>
      <c r="N39" s="1841"/>
      <c r="O39" s="1819" t="s">
        <v>1490</v>
      </c>
      <c r="P39" s="1820"/>
      <c r="Q39" s="1820"/>
      <c r="R39" s="1820"/>
      <c r="S39" s="1821"/>
      <c r="T39" s="1829" t="s">
        <v>1491</v>
      </c>
      <c r="U39" s="1820"/>
      <c r="V39" s="1820"/>
      <c r="W39" s="1820"/>
      <c r="X39" s="1830"/>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809" t="s">
        <v>1492</v>
      </c>
      <c r="H44" s="1810"/>
      <c r="I44" s="1810"/>
      <c r="J44" s="1810"/>
      <c r="K44" s="1810"/>
      <c r="L44" s="1811"/>
      <c r="M44" s="389" t="s">
        <v>284</v>
      </c>
      <c r="N44" s="1814" t="s">
        <v>1493</v>
      </c>
      <c r="O44" s="1816"/>
      <c r="P44" s="389" t="s">
        <v>284</v>
      </c>
      <c r="Q44" s="1814" t="s">
        <v>1494</v>
      </c>
      <c r="R44" s="1816"/>
      <c r="S44" s="389" t="s">
        <v>284</v>
      </c>
      <c r="T44" s="1814" t="s">
        <v>1495</v>
      </c>
      <c r="U44" s="1816"/>
      <c r="V44" s="389" t="s">
        <v>284</v>
      </c>
      <c r="W44" s="1814" t="s">
        <v>1496</v>
      </c>
      <c r="X44" s="1815"/>
    </row>
    <row r="46" spans="1:24" ht="17.25" customHeight="1">
      <c r="X46" s="18" t="s">
        <v>1470</v>
      </c>
    </row>
    <row r="47" spans="1:24" ht="17.25" customHeight="1">
      <c r="B47" s="1833" t="s">
        <v>1507</v>
      </c>
      <c r="C47" s="1834"/>
      <c r="D47" s="1834"/>
      <c r="E47" s="1834"/>
      <c r="F47" s="1834"/>
      <c r="G47" s="1834"/>
      <c r="H47" s="1834"/>
      <c r="I47" s="1835"/>
    </row>
    <row r="48" spans="1:24" ht="17.25" customHeight="1">
      <c r="A48" s="388"/>
      <c r="B48" s="1836"/>
      <c r="C48" s="1469"/>
      <c r="D48" s="1469"/>
      <c r="E48" s="1469"/>
      <c r="F48" s="1469"/>
      <c r="G48" s="1469"/>
      <c r="H48" s="1469"/>
      <c r="I48" s="1837"/>
      <c r="J48" s="639" t="s">
        <v>1471</v>
      </c>
      <c r="K48" s="639"/>
      <c r="L48" s="639"/>
      <c r="M48" s="639"/>
      <c r="N48" s="639"/>
      <c r="O48" s="639"/>
      <c r="P48" s="388"/>
      <c r="Q48" s="388"/>
      <c r="R48" s="388"/>
      <c r="S48" s="388"/>
      <c r="T48" s="388"/>
      <c r="U48" s="388"/>
      <c r="V48" s="388"/>
      <c r="W48" s="388"/>
      <c r="X48" s="388"/>
    </row>
    <row r="49" spans="1:24" ht="17.25" customHeight="1">
      <c r="A49" s="388"/>
      <c r="B49" s="1836"/>
      <c r="C49" s="1469"/>
      <c r="D49" s="1469"/>
      <c r="E49" s="1469"/>
      <c r="F49" s="1469"/>
      <c r="G49" s="1469"/>
      <c r="H49" s="1469"/>
      <c r="I49" s="1837"/>
      <c r="J49" s="639"/>
      <c r="K49" s="639"/>
      <c r="L49" s="639"/>
      <c r="M49" s="639"/>
      <c r="N49" s="639"/>
      <c r="O49" s="639"/>
      <c r="P49" s="388"/>
      <c r="Q49" s="388"/>
      <c r="R49" s="388"/>
      <c r="S49" s="388"/>
      <c r="T49" s="388"/>
      <c r="U49" s="388"/>
      <c r="V49" s="388"/>
      <c r="W49" s="388"/>
      <c r="X49" s="388"/>
    </row>
    <row r="50" spans="1:24" ht="17.25" customHeight="1">
      <c r="B50" s="1836"/>
      <c r="C50" s="1469"/>
      <c r="D50" s="1469"/>
      <c r="E50" s="1469"/>
      <c r="F50" s="1469"/>
      <c r="G50" s="1469"/>
      <c r="H50" s="1469"/>
      <c r="I50" s="1837"/>
      <c r="J50" s="70"/>
      <c r="K50" s="70"/>
      <c r="L50" s="70"/>
      <c r="O50" s="70"/>
      <c r="P50" s="70"/>
      <c r="Q50" s="70"/>
    </row>
    <row r="51" spans="1:24" ht="17.25" customHeight="1">
      <c r="A51" s="311"/>
      <c r="B51" s="1838"/>
      <c r="C51" s="1839"/>
      <c r="D51" s="1839"/>
      <c r="E51" s="1839"/>
      <c r="F51" s="1839"/>
      <c r="G51" s="1839"/>
      <c r="H51" s="1839"/>
      <c r="I51" s="1840"/>
      <c r="J51" s="311"/>
      <c r="K51" s="311"/>
      <c r="L51" s="311"/>
      <c r="M51" s="311"/>
      <c r="N51" s="311"/>
      <c r="O51" s="312"/>
      <c r="P51" s="312"/>
      <c r="Q51" s="311"/>
      <c r="R51" s="311"/>
      <c r="S51" s="1560" t="s">
        <v>175</v>
      </c>
      <c r="T51" s="1560"/>
      <c r="U51" s="1560"/>
      <c r="V51" s="1560"/>
      <c r="W51" s="1560"/>
      <c r="X51" s="1560"/>
    </row>
    <row r="52" spans="1:24" ht="17.25" customHeight="1">
      <c r="A52" s="311" t="s">
        <v>1472</v>
      </c>
      <c r="B52" s="311"/>
      <c r="C52" s="311"/>
      <c r="D52" s="311"/>
      <c r="E52" s="311"/>
      <c r="F52" s="311"/>
      <c r="G52" s="312"/>
      <c r="H52" s="311"/>
      <c r="I52" s="311"/>
      <c r="J52" s="311"/>
      <c r="K52" s="311"/>
      <c r="L52" s="311"/>
      <c r="M52" s="312"/>
      <c r="N52" s="311"/>
      <c r="O52" s="311"/>
      <c r="P52" s="311"/>
      <c r="Q52" s="311"/>
      <c r="R52" s="311"/>
      <c r="S52" s="311"/>
      <c r="T52" s="311"/>
      <c r="U52" s="311"/>
      <c r="V52" s="311"/>
      <c r="W52" s="311"/>
      <c r="X52" s="311"/>
    </row>
    <row r="53" spans="1:24" ht="17.25" customHeight="1">
      <c r="J53" s="615" t="s">
        <v>164</v>
      </c>
      <c r="K53" s="615"/>
      <c r="L53" s="615"/>
      <c r="M53" s="615"/>
      <c r="N53" s="615"/>
      <c r="O53" s="616" t="s">
        <v>1508</v>
      </c>
      <c r="P53" s="616"/>
      <c r="Q53" s="616"/>
      <c r="R53" s="616"/>
      <c r="S53" s="616"/>
      <c r="T53" s="616"/>
      <c r="U53" s="616"/>
      <c r="V53" s="616"/>
      <c r="W53" s="616"/>
      <c r="X53" s="616"/>
    </row>
    <row r="54" spans="1:24" ht="17.25" customHeight="1">
      <c r="G54" s="614" t="s">
        <v>163</v>
      </c>
      <c r="H54" s="614"/>
      <c r="I54" s="614"/>
      <c r="J54" s="615" t="s">
        <v>165</v>
      </c>
      <c r="K54" s="615"/>
      <c r="L54" s="615"/>
      <c r="M54" s="615"/>
      <c r="N54" s="615"/>
      <c r="O54" s="616" t="s">
        <v>1509</v>
      </c>
      <c r="P54" s="616"/>
      <c r="Q54" s="616"/>
      <c r="R54" s="616"/>
      <c r="S54" s="616"/>
      <c r="T54" s="616"/>
      <c r="U54" s="616"/>
      <c r="V54" s="616"/>
      <c r="W54" s="616"/>
      <c r="X54" s="616"/>
    </row>
    <row r="55" spans="1:24" ht="17.25" customHeight="1">
      <c r="J55" s="615" t="s">
        <v>194</v>
      </c>
      <c r="K55" s="615"/>
      <c r="L55" s="615"/>
      <c r="M55" s="615"/>
      <c r="N55" s="615"/>
      <c r="O55" s="616" t="s">
        <v>1510</v>
      </c>
      <c r="P55" s="616"/>
      <c r="Q55" s="616"/>
      <c r="R55" s="616"/>
      <c r="S55" s="616"/>
      <c r="T55" s="616"/>
      <c r="U55" s="616"/>
      <c r="V55" s="616"/>
      <c r="W55" s="616"/>
      <c r="X55" s="616"/>
    </row>
    <row r="57" spans="1:24" ht="17.25" customHeight="1">
      <c r="A57" s="1" t="s">
        <v>1473</v>
      </c>
    </row>
    <row r="58" spans="1:24" ht="17.25" customHeight="1" thickBot="1"/>
    <row r="59" spans="1:24" ht="17.25" customHeight="1" thickBot="1">
      <c r="A59" s="1795" t="s">
        <v>1474</v>
      </c>
      <c r="B59" s="1796"/>
      <c r="C59" s="1796"/>
      <c r="D59" s="1796"/>
      <c r="E59" s="1796"/>
      <c r="F59" s="1796"/>
      <c r="G59" s="1797">
        <v>96220000</v>
      </c>
      <c r="H59" s="1797"/>
      <c r="I59" s="1797"/>
      <c r="J59" s="1797"/>
      <c r="K59" s="1797"/>
      <c r="L59" s="1797"/>
      <c r="M59" s="1797"/>
      <c r="N59" s="1797"/>
      <c r="O59" s="1797"/>
      <c r="P59" s="1797"/>
      <c r="Q59" s="1797"/>
      <c r="R59" s="1797"/>
      <c r="S59" s="1797"/>
      <c r="T59" s="1797"/>
      <c r="U59" s="1797"/>
      <c r="V59" s="1787" t="s">
        <v>1475</v>
      </c>
      <c r="W59" s="1787"/>
      <c r="X59" s="1788"/>
    </row>
    <row r="60" spans="1:24" ht="17.25" customHeight="1">
      <c r="A60" s="1798" t="s">
        <v>1476</v>
      </c>
      <c r="B60" s="1799"/>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800"/>
    </row>
    <row r="61" spans="1:24" ht="17.25" customHeight="1">
      <c r="A61" s="2033" t="s">
        <v>1960</v>
      </c>
      <c r="B61" s="2034"/>
      <c r="C61" s="2034"/>
      <c r="D61" s="2034"/>
      <c r="E61" s="2034"/>
      <c r="F61" s="2034"/>
      <c r="G61" s="2034"/>
      <c r="H61" s="2034"/>
      <c r="I61" s="2034"/>
      <c r="J61" s="2034"/>
      <c r="K61" s="2034"/>
      <c r="L61" s="2034"/>
      <c r="M61" s="2034"/>
      <c r="N61" s="2034"/>
      <c r="O61" s="2034"/>
      <c r="P61" s="2035"/>
      <c r="Q61" s="2036" t="s">
        <v>1962</v>
      </c>
      <c r="R61" s="2037"/>
      <c r="S61" s="2037"/>
      <c r="T61" s="2037"/>
      <c r="U61" s="2037"/>
      <c r="V61" s="2037"/>
      <c r="W61" s="2037"/>
      <c r="X61" s="2038"/>
    </row>
    <row r="62" spans="1:24" ht="17.25" customHeight="1">
      <c r="A62" s="2039"/>
      <c r="B62" s="2040"/>
      <c r="C62" s="2040"/>
      <c r="D62" s="2040"/>
      <c r="E62" s="2040"/>
      <c r="F62" s="2040"/>
      <c r="G62" s="2040"/>
      <c r="H62" s="2040"/>
      <c r="I62" s="2040"/>
      <c r="J62" s="2040"/>
      <c r="K62" s="2040"/>
      <c r="L62" s="2040"/>
      <c r="M62" s="2040"/>
      <c r="N62" s="2040"/>
      <c r="O62" s="2040"/>
      <c r="P62" s="2041"/>
      <c r="Q62" s="2042"/>
      <c r="R62" s="2043"/>
      <c r="S62" s="2043"/>
      <c r="T62" s="2043"/>
      <c r="U62" s="2043"/>
      <c r="V62" s="2043"/>
      <c r="W62" s="2043"/>
      <c r="X62" s="2044"/>
    </row>
    <row r="63" spans="1:24" ht="17.25" customHeight="1">
      <c r="A63" s="2039"/>
      <c r="B63" s="2040"/>
      <c r="C63" s="2040"/>
      <c r="D63" s="2040"/>
      <c r="E63" s="2040"/>
      <c r="F63" s="2040"/>
      <c r="G63" s="2040"/>
      <c r="H63" s="2040"/>
      <c r="I63" s="2040"/>
      <c r="J63" s="2040"/>
      <c r="K63" s="2040"/>
      <c r="L63" s="2040"/>
      <c r="M63" s="2040"/>
      <c r="N63" s="2040"/>
      <c r="O63" s="2040"/>
      <c r="P63" s="2041"/>
      <c r="Q63" s="2042"/>
      <c r="R63" s="2043"/>
      <c r="S63" s="2043"/>
      <c r="T63" s="2043"/>
      <c r="U63" s="2043"/>
      <c r="V63" s="2043"/>
      <c r="W63" s="2043"/>
      <c r="X63" s="2044"/>
    </row>
    <row r="64" spans="1:24" ht="17.25" customHeight="1">
      <c r="A64" s="2039"/>
      <c r="B64" s="2040"/>
      <c r="C64" s="2040"/>
      <c r="D64" s="2040"/>
      <c r="E64" s="2040"/>
      <c r="F64" s="2040"/>
      <c r="G64" s="2040"/>
      <c r="H64" s="2040"/>
      <c r="I64" s="2040"/>
      <c r="J64" s="2040"/>
      <c r="K64" s="2040"/>
      <c r="L64" s="2040"/>
      <c r="M64" s="2040"/>
      <c r="N64" s="2040"/>
      <c r="O64" s="2040"/>
      <c r="P64" s="2041"/>
      <c r="Q64" s="2042"/>
      <c r="R64" s="2043"/>
      <c r="S64" s="2043"/>
      <c r="T64" s="2043"/>
      <c r="U64" s="2043"/>
      <c r="V64" s="2043"/>
      <c r="W64" s="2043"/>
      <c r="X64" s="2044"/>
    </row>
    <row r="65" spans="1:24" ht="17.25" customHeight="1">
      <c r="A65" s="2039"/>
      <c r="B65" s="2040"/>
      <c r="C65" s="2040"/>
      <c r="D65" s="2040"/>
      <c r="E65" s="2040"/>
      <c r="F65" s="2040"/>
      <c r="G65" s="2040"/>
      <c r="H65" s="2040"/>
      <c r="I65" s="2040"/>
      <c r="J65" s="2040"/>
      <c r="K65" s="2040"/>
      <c r="L65" s="2040"/>
      <c r="M65" s="2040"/>
      <c r="N65" s="2040"/>
      <c r="O65" s="2040"/>
      <c r="P65" s="2041"/>
      <c r="Q65" s="2042"/>
      <c r="R65" s="2043"/>
      <c r="S65" s="2043"/>
      <c r="T65" s="2043"/>
      <c r="U65" s="2043"/>
      <c r="V65" s="2043"/>
      <c r="W65" s="2043"/>
      <c r="X65" s="2044"/>
    </row>
    <row r="66" spans="1:24" ht="17.25" customHeight="1" thickBot="1">
      <c r="A66" s="2045"/>
      <c r="B66" s="2046"/>
      <c r="C66" s="2046"/>
      <c r="D66" s="2046"/>
      <c r="E66" s="2046"/>
      <c r="F66" s="2046"/>
      <c r="G66" s="2046"/>
      <c r="H66" s="2046"/>
      <c r="I66" s="2046"/>
      <c r="J66" s="2046"/>
      <c r="K66" s="2046"/>
      <c r="L66" s="2046"/>
      <c r="M66" s="2046"/>
      <c r="N66" s="2046"/>
      <c r="O66" s="2046"/>
      <c r="P66" s="2047"/>
      <c r="Q66" s="2048"/>
      <c r="R66" s="2049"/>
      <c r="S66" s="2049"/>
      <c r="T66" s="2049"/>
      <c r="U66" s="2049"/>
      <c r="V66" s="2049"/>
      <c r="W66" s="2049"/>
      <c r="X66" s="2050"/>
    </row>
    <row r="67" spans="1:24" ht="17.25" customHeight="1">
      <c r="A67" s="1812" t="s">
        <v>1477</v>
      </c>
      <c r="B67" s="1812"/>
      <c r="C67" s="1812"/>
      <c r="D67" s="1812"/>
      <c r="E67" s="1812"/>
      <c r="F67" s="1812"/>
      <c r="G67" s="1812"/>
      <c r="H67" s="1812"/>
      <c r="I67" s="1812"/>
      <c r="J67" s="1812"/>
      <c r="K67" s="1812"/>
      <c r="L67" s="1812"/>
      <c r="M67" s="1812"/>
      <c r="N67" s="1812"/>
      <c r="O67" s="1812"/>
      <c r="P67" s="1812"/>
      <c r="Q67" s="1812"/>
      <c r="R67" s="1812"/>
      <c r="S67" s="1812"/>
      <c r="T67" s="1812"/>
      <c r="U67" s="1812"/>
      <c r="V67" s="1812"/>
      <c r="W67" s="1812"/>
      <c r="X67" s="1812"/>
    </row>
    <row r="69" spans="1:24" ht="17.25" customHeight="1">
      <c r="B69" s="178" t="s">
        <v>1501</v>
      </c>
      <c r="C69" s="1" t="s">
        <v>1478</v>
      </c>
    </row>
    <row r="70" spans="1:24" ht="17.25" customHeight="1" thickBot="1"/>
    <row r="71" spans="1:24" ht="17.25" customHeight="1" thickBot="1">
      <c r="A71" s="1792" t="s">
        <v>1479</v>
      </c>
      <c r="B71" s="1793"/>
      <c r="C71" s="1793"/>
      <c r="D71" s="1793"/>
      <c r="E71" s="1793"/>
      <c r="F71" s="1794"/>
      <c r="G71" s="372" t="s">
        <v>1502</v>
      </c>
      <c r="H71" s="373" t="s">
        <v>1502</v>
      </c>
      <c r="I71" s="373" t="s">
        <v>1502</v>
      </c>
      <c r="J71" s="373" t="s">
        <v>1502</v>
      </c>
      <c r="K71" s="373" t="s">
        <v>1502</v>
      </c>
      <c r="L71" s="373" t="s">
        <v>1503</v>
      </c>
      <c r="M71" s="373" t="s">
        <v>1504</v>
      </c>
      <c r="N71" s="374" t="s">
        <v>1505</v>
      </c>
      <c r="O71" s="276"/>
      <c r="P71" s="1792" t="s">
        <v>1480</v>
      </c>
      <c r="Q71" s="1793"/>
      <c r="R71" s="1793"/>
      <c r="S71" s="1793"/>
      <c r="T71" s="1793"/>
      <c r="U71" s="1794"/>
      <c r="V71" s="1801" t="s">
        <v>1506</v>
      </c>
      <c r="W71" s="1801"/>
      <c r="X71" s="1802"/>
    </row>
    <row r="72" spans="1:24" ht="17.25" customHeight="1">
      <c r="A72" s="1813" t="s">
        <v>1481</v>
      </c>
      <c r="B72" s="1813"/>
      <c r="C72" s="1813"/>
      <c r="D72" s="1813"/>
      <c r="E72" s="1813"/>
      <c r="F72" s="1813"/>
      <c r="G72" s="1813"/>
      <c r="H72" s="1813"/>
      <c r="I72" s="1813"/>
      <c r="J72" s="1813"/>
      <c r="K72" s="1813"/>
      <c r="L72" s="1813"/>
      <c r="M72" s="1813"/>
      <c r="N72" s="1813"/>
      <c r="O72" s="1813"/>
      <c r="P72" s="1813"/>
      <c r="Q72" s="1813"/>
      <c r="R72" s="1813"/>
      <c r="S72" s="1813"/>
      <c r="T72" s="1813"/>
      <c r="U72" s="1813"/>
      <c r="V72" s="1813"/>
      <c r="W72" s="1813"/>
      <c r="X72" s="1813"/>
    </row>
    <row r="74" spans="1:24" ht="17.25" customHeight="1">
      <c r="B74" s="178" t="s">
        <v>284</v>
      </c>
      <c r="C74" s="1" t="s">
        <v>1482</v>
      </c>
    </row>
    <row r="75" spans="1:24" ht="17.25" customHeight="1" thickBot="1"/>
    <row r="76" spans="1:24" ht="17.25" customHeight="1" thickBot="1">
      <c r="A76" s="1792" t="s">
        <v>1483</v>
      </c>
      <c r="B76" s="1793"/>
      <c r="C76" s="1793"/>
      <c r="D76" s="1793"/>
      <c r="E76" s="1793"/>
      <c r="F76" s="1794"/>
      <c r="G76" s="1831"/>
      <c r="H76" s="1832"/>
      <c r="I76" s="1832"/>
      <c r="J76" s="1832"/>
      <c r="K76" s="1832"/>
      <c r="L76" s="1832"/>
      <c r="M76" s="1792" t="s">
        <v>1484</v>
      </c>
      <c r="N76" s="1793"/>
      <c r="O76" s="1793"/>
      <c r="P76" s="1793"/>
      <c r="Q76" s="1793"/>
      <c r="R76" s="1793"/>
      <c r="S76" s="1803"/>
      <c r="T76" s="1804"/>
      <c r="U76" s="1804"/>
      <c r="V76" s="1804"/>
      <c r="W76" s="1804"/>
      <c r="X76" s="1822"/>
    </row>
    <row r="77" spans="1:24" ht="17.25" customHeight="1" thickBot="1">
      <c r="A77" s="1792" t="s">
        <v>1485</v>
      </c>
      <c r="B77" s="1793"/>
      <c r="C77" s="1793"/>
      <c r="D77" s="1793"/>
      <c r="E77" s="1793"/>
      <c r="F77" s="1794"/>
      <c r="G77" s="1803"/>
      <c r="H77" s="1804"/>
      <c r="I77" s="1804"/>
      <c r="J77" s="1804"/>
      <c r="K77" s="1804"/>
      <c r="L77" s="1804"/>
      <c r="M77" s="1792" t="s">
        <v>1486</v>
      </c>
      <c r="N77" s="1793"/>
      <c r="O77" s="1793"/>
      <c r="P77" s="1793"/>
      <c r="Q77" s="1793"/>
      <c r="R77" s="1793"/>
      <c r="S77" s="1803"/>
      <c r="T77" s="1804"/>
      <c r="U77" s="1804"/>
      <c r="V77" s="1804"/>
      <c r="W77" s="1804"/>
      <c r="X77" s="1822"/>
    </row>
    <row r="78" spans="1:24" ht="17.25" customHeight="1">
      <c r="A78" s="379"/>
      <c r="B78" s="109"/>
      <c r="C78" s="109"/>
      <c r="D78" s="109"/>
      <c r="E78" s="109"/>
      <c r="F78" s="309"/>
      <c r="G78" s="1823"/>
      <c r="H78" s="1824"/>
      <c r="I78" s="1824"/>
      <c r="J78" s="1824"/>
      <c r="K78" s="1824"/>
      <c r="L78" s="1824"/>
      <c r="M78" s="1824"/>
      <c r="N78" s="1824"/>
      <c r="O78" s="1824"/>
      <c r="P78" s="1824"/>
      <c r="Q78" s="1824"/>
      <c r="R78" s="1824"/>
      <c r="S78" s="1824"/>
      <c r="T78" s="1824"/>
      <c r="U78" s="1824"/>
      <c r="V78" s="1824"/>
      <c r="W78" s="1824"/>
      <c r="X78" s="1825"/>
    </row>
    <row r="79" spans="1:24" ht="17.25" customHeight="1">
      <c r="A79" s="1805" t="s">
        <v>318</v>
      </c>
      <c r="B79" s="637"/>
      <c r="C79" s="637"/>
      <c r="D79" s="637"/>
      <c r="E79" s="637"/>
      <c r="F79" s="853"/>
      <c r="G79" s="1826"/>
      <c r="H79" s="1827"/>
      <c r="I79" s="1827"/>
      <c r="J79" s="1827"/>
      <c r="K79" s="1827"/>
      <c r="L79" s="1827"/>
      <c r="M79" s="1827"/>
      <c r="N79" s="1827"/>
      <c r="O79" s="1827"/>
      <c r="P79" s="1827"/>
      <c r="Q79" s="1827"/>
      <c r="R79" s="1827"/>
      <c r="S79" s="1827"/>
      <c r="T79" s="1827"/>
      <c r="U79" s="1827"/>
      <c r="V79" s="1827"/>
      <c r="W79" s="1827"/>
      <c r="X79" s="1828"/>
    </row>
    <row r="80" spans="1:24" ht="17.25" customHeight="1">
      <c r="A80" s="1805" t="s">
        <v>1487</v>
      </c>
      <c r="B80" s="637"/>
      <c r="C80" s="637"/>
      <c r="D80" s="637"/>
      <c r="E80" s="637"/>
      <c r="F80" s="853"/>
      <c r="G80" s="1806"/>
      <c r="H80" s="1807"/>
      <c r="I80" s="1807"/>
      <c r="J80" s="1807"/>
      <c r="K80" s="1807"/>
      <c r="L80" s="1807"/>
      <c r="M80" s="1807"/>
      <c r="N80" s="1807"/>
      <c r="O80" s="1807"/>
      <c r="P80" s="1807"/>
      <c r="Q80" s="1807"/>
      <c r="R80" s="1807"/>
      <c r="S80" s="1807"/>
      <c r="T80" s="1807"/>
      <c r="U80" s="1807"/>
      <c r="V80" s="1807"/>
      <c r="W80" s="1807"/>
      <c r="X80" s="1808"/>
    </row>
    <row r="81" spans="1:24" ht="17.25" customHeight="1" thickBot="1">
      <c r="A81" s="380"/>
      <c r="B81" s="381"/>
      <c r="C81" s="381"/>
      <c r="D81" s="381"/>
      <c r="E81" s="381"/>
      <c r="F81" s="382"/>
      <c r="G81" s="1789"/>
      <c r="H81" s="1790"/>
      <c r="I81" s="1790"/>
      <c r="J81" s="1790"/>
      <c r="K81" s="1790"/>
      <c r="L81" s="1790"/>
      <c r="M81" s="1790"/>
      <c r="N81" s="1790"/>
      <c r="O81" s="1790"/>
      <c r="P81" s="1790"/>
      <c r="Q81" s="1790"/>
      <c r="R81" s="1790"/>
      <c r="S81" s="1790"/>
      <c r="T81" s="1790"/>
      <c r="U81" s="1790"/>
      <c r="V81" s="1790"/>
      <c r="W81" s="1790"/>
      <c r="X81" s="1791"/>
    </row>
    <row r="83" spans="1:24" ht="17.25" customHeight="1" thickBot="1">
      <c r="A83" s="362"/>
      <c r="B83" s="362"/>
      <c r="C83" s="362"/>
      <c r="D83" s="362"/>
      <c r="E83" s="362"/>
      <c r="F83" s="362"/>
      <c r="G83" s="362" t="s">
        <v>1488</v>
      </c>
      <c r="H83" s="362"/>
      <c r="I83" s="362"/>
      <c r="J83" s="362"/>
      <c r="K83" s="362"/>
      <c r="L83" s="362"/>
      <c r="M83" s="362"/>
      <c r="N83" s="362"/>
      <c r="O83" s="362"/>
      <c r="P83" s="362"/>
      <c r="Q83" s="362"/>
      <c r="R83" s="362"/>
      <c r="S83" s="362"/>
      <c r="T83" s="362"/>
      <c r="U83" s="362"/>
      <c r="V83" s="362"/>
    </row>
    <row r="84" spans="1:24" ht="17.25" customHeight="1">
      <c r="A84" s="362"/>
      <c r="B84" s="362"/>
      <c r="C84" s="362"/>
      <c r="D84" s="362"/>
      <c r="E84" s="363"/>
      <c r="F84" s="362"/>
      <c r="G84" s="1817" t="s">
        <v>1489</v>
      </c>
      <c r="H84" s="1818"/>
      <c r="I84" s="1818"/>
      <c r="J84" s="1818"/>
      <c r="K84" s="1818"/>
      <c r="L84" s="1818"/>
      <c r="M84" s="1818"/>
      <c r="N84" s="1841"/>
      <c r="O84" s="1819" t="s">
        <v>1490</v>
      </c>
      <c r="P84" s="1820"/>
      <c r="Q84" s="1820"/>
      <c r="R84" s="1820"/>
      <c r="S84" s="1821"/>
      <c r="T84" s="1829" t="s">
        <v>1491</v>
      </c>
      <c r="U84" s="1820"/>
      <c r="V84" s="1820"/>
      <c r="W84" s="1820"/>
      <c r="X84" s="1830"/>
    </row>
    <row r="85" spans="1:24" ht="17.25" customHeight="1">
      <c r="A85" s="553"/>
      <c r="B85" s="553"/>
      <c r="C85" s="553"/>
      <c r="D85" s="553"/>
      <c r="E85" s="553"/>
      <c r="F85" s="362"/>
      <c r="G85" s="365"/>
      <c r="H85" s="364"/>
      <c r="I85" s="364"/>
      <c r="J85" s="364"/>
      <c r="K85" s="364"/>
      <c r="L85" s="364"/>
      <c r="M85" s="364"/>
      <c r="N85" s="367"/>
      <c r="O85" s="365"/>
      <c r="P85" s="364"/>
      <c r="Q85" s="364"/>
      <c r="R85" s="364"/>
      <c r="S85" s="366"/>
      <c r="T85" s="364"/>
      <c r="U85" s="364"/>
      <c r="V85" s="364"/>
      <c r="W85" s="364"/>
      <c r="X85" s="367"/>
    </row>
    <row r="86" spans="1:24" ht="17.25" customHeight="1">
      <c r="A86" s="553"/>
      <c r="B86" s="553"/>
      <c r="C86" s="553"/>
      <c r="D86" s="553"/>
      <c r="E86" s="553"/>
      <c r="F86" s="362"/>
      <c r="G86" s="554"/>
      <c r="H86" s="555"/>
      <c r="I86" s="555"/>
      <c r="J86" s="555"/>
      <c r="K86" s="555"/>
      <c r="L86" s="555"/>
      <c r="M86" s="555"/>
      <c r="N86" s="556"/>
      <c r="O86" s="368"/>
      <c r="P86" s="369"/>
      <c r="Q86" s="369"/>
      <c r="R86" s="369"/>
      <c r="S86" s="370"/>
      <c r="T86" s="369"/>
      <c r="U86" s="369"/>
      <c r="V86" s="369"/>
      <c r="W86" s="369"/>
      <c r="X86" s="371"/>
    </row>
    <row r="87" spans="1:24" ht="17.25" customHeight="1">
      <c r="A87" s="362"/>
      <c r="B87" s="362"/>
      <c r="C87" s="362"/>
      <c r="D87" s="362"/>
      <c r="E87" s="362"/>
      <c r="F87" s="362"/>
      <c r="G87" s="368"/>
      <c r="H87" s="369"/>
      <c r="I87" s="369"/>
      <c r="J87" s="369"/>
      <c r="K87" s="369"/>
      <c r="L87" s="369"/>
      <c r="M87" s="369"/>
      <c r="N87" s="371"/>
      <c r="O87" s="368"/>
      <c r="P87" s="369"/>
      <c r="Q87" s="369"/>
      <c r="R87" s="369"/>
      <c r="S87" s="370"/>
      <c r="T87" s="369"/>
      <c r="U87" s="369"/>
      <c r="V87" s="369"/>
      <c r="W87" s="369"/>
      <c r="X87" s="371"/>
    </row>
    <row r="88" spans="1:24" ht="17.25" customHeight="1" thickBot="1">
      <c r="A88" s="362"/>
      <c r="B88" s="362"/>
      <c r="C88" s="362"/>
      <c r="D88" s="362"/>
      <c r="E88" s="362"/>
      <c r="F88" s="362"/>
      <c r="G88" s="375"/>
      <c r="H88" s="376"/>
      <c r="I88" s="376"/>
      <c r="J88" s="376"/>
      <c r="K88" s="376"/>
      <c r="L88" s="376"/>
      <c r="M88" s="376"/>
      <c r="N88" s="378"/>
      <c r="O88" s="375"/>
      <c r="P88" s="376"/>
      <c r="Q88" s="376"/>
      <c r="R88" s="376"/>
      <c r="S88" s="377"/>
      <c r="T88" s="376"/>
      <c r="U88" s="376"/>
      <c r="V88" s="376"/>
      <c r="W88" s="376"/>
      <c r="X88" s="378"/>
    </row>
    <row r="89" spans="1:24" ht="17.25" customHeight="1" thickBot="1">
      <c r="A89" s="362"/>
      <c r="B89" s="362"/>
      <c r="C89" s="362"/>
      <c r="D89" s="362"/>
      <c r="E89" s="362"/>
      <c r="F89" s="362"/>
      <c r="G89" s="1809" t="s">
        <v>1492</v>
      </c>
      <c r="H89" s="1810"/>
      <c r="I89" s="1810"/>
      <c r="J89" s="1810"/>
      <c r="K89" s="1810"/>
      <c r="L89" s="1811"/>
      <c r="M89" s="389" t="s">
        <v>284</v>
      </c>
      <c r="N89" s="1814" t="s">
        <v>1493</v>
      </c>
      <c r="O89" s="1816"/>
      <c r="P89" s="389" t="s">
        <v>284</v>
      </c>
      <c r="Q89" s="1814" t="s">
        <v>1494</v>
      </c>
      <c r="R89" s="1816"/>
      <c r="S89" s="389" t="s">
        <v>284</v>
      </c>
      <c r="T89" s="1814" t="s">
        <v>1495</v>
      </c>
      <c r="U89" s="1816"/>
      <c r="V89" s="389" t="s">
        <v>284</v>
      </c>
      <c r="W89" s="1814" t="s">
        <v>1496</v>
      </c>
      <c r="X89" s="1815"/>
    </row>
    <row r="91" spans="1:24" ht="17.25" customHeight="1">
      <c r="X91" s="18" t="s">
        <v>1470</v>
      </c>
    </row>
    <row r="92" spans="1:24" ht="17.25" customHeight="1">
      <c r="B92" s="1833" t="s">
        <v>1511</v>
      </c>
      <c r="C92" s="1834"/>
      <c r="D92" s="1834"/>
      <c r="E92" s="1834"/>
      <c r="F92" s="1834"/>
      <c r="G92" s="1834"/>
      <c r="H92" s="1834"/>
      <c r="I92" s="1835"/>
    </row>
    <row r="93" spans="1:24" ht="17.25" customHeight="1">
      <c r="A93" s="388"/>
      <c r="B93" s="1836"/>
      <c r="C93" s="1469"/>
      <c r="D93" s="1469"/>
      <c r="E93" s="1469"/>
      <c r="F93" s="1469"/>
      <c r="G93" s="1469"/>
      <c r="H93" s="1469"/>
      <c r="I93" s="1837"/>
      <c r="J93" s="639" t="s">
        <v>1471</v>
      </c>
      <c r="K93" s="639"/>
      <c r="L93" s="639"/>
      <c r="M93" s="639"/>
      <c r="N93" s="639"/>
      <c r="O93" s="639"/>
      <c r="P93" s="388"/>
      <c r="Q93" s="388"/>
      <c r="R93" s="388"/>
      <c r="S93" s="388"/>
      <c r="T93" s="388"/>
      <c r="U93" s="388"/>
      <c r="V93" s="388"/>
      <c r="W93" s="388"/>
      <c r="X93" s="388"/>
    </row>
    <row r="94" spans="1:24" ht="17.25" customHeight="1">
      <c r="A94" s="388"/>
      <c r="B94" s="1836"/>
      <c r="C94" s="1469"/>
      <c r="D94" s="1469"/>
      <c r="E94" s="1469"/>
      <c r="F94" s="1469"/>
      <c r="G94" s="1469"/>
      <c r="H94" s="1469"/>
      <c r="I94" s="1837"/>
      <c r="J94" s="639"/>
      <c r="K94" s="639"/>
      <c r="L94" s="639"/>
      <c r="M94" s="639"/>
      <c r="N94" s="639"/>
      <c r="O94" s="639"/>
      <c r="P94" s="388"/>
      <c r="Q94" s="388"/>
      <c r="R94" s="388"/>
      <c r="S94" s="388"/>
      <c r="T94" s="388"/>
      <c r="U94" s="388"/>
      <c r="V94" s="388"/>
      <c r="W94" s="388"/>
      <c r="X94" s="388"/>
    </row>
    <row r="95" spans="1:24" ht="17.25" customHeight="1">
      <c r="B95" s="1836"/>
      <c r="C95" s="1469"/>
      <c r="D95" s="1469"/>
      <c r="E95" s="1469"/>
      <c r="F95" s="1469"/>
      <c r="G95" s="1469"/>
      <c r="H95" s="1469"/>
      <c r="I95" s="1837"/>
      <c r="J95" s="70"/>
      <c r="K95" s="70"/>
      <c r="L95" s="70"/>
      <c r="O95" s="70"/>
      <c r="P95" s="70"/>
      <c r="Q95" s="70"/>
    </row>
    <row r="96" spans="1:24" ht="17.25" customHeight="1">
      <c r="A96" s="311"/>
      <c r="B96" s="1838"/>
      <c r="C96" s="1839"/>
      <c r="D96" s="1839"/>
      <c r="E96" s="1839"/>
      <c r="F96" s="1839"/>
      <c r="G96" s="1839"/>
      <c r="H96" s="1839"/>
      <c r="I96" s="1840"/>
      <c r="J96" s="311"/>
      <c r="K96" s="311"/>
      <c r="L96" s="311"/>
      <c r="M96" s="311"/>
      <c r="N96" s="311"/>
      <c r="O96" s="312"/>
      <c r="P96" s="312"/>
      <c r="Q96" s="311"/>
      <c r="R96" s="311"/>
      <c r="S96" s="1560" t="s">
        <v>175</v>
      </c>
      <c r="T96" s="1560"/>
      <c r="U96" s="1560"/>
      <c r="V96" s="1560"/>
      <c r="W96" s="1560"/>
      <c r="X96" s="1560"/>
    </row>
    <row r="97" spans="1:24" ht="17.25" customHeight="1">
      <c r="A97" s="311" t="s">
        <v>1472</v>
      </c>
      <c r="B97" s="311"/>
      <c r="C97" s="311"/>
      <c r="D97" s="311"/>
      <c r="E97" s="311"/>
      <c r="F97" s="311"/>
      <c r="G97" s="312"/>
      <c r="H97" s="311"/>
      <c r="I97" s="311"/>
      <c r="J97" s="311"/>
      <c r="K97" s="311"/>
      <c r="L97" s="311"/>
      <c r="M97" s="312"/>
      <c r="N97" s="311"/>
      <c r="O97" s="311"/>
      <c r="P97" s="311"/>
      <c r="Q97" s="311"/>
      <c r="R97" s="311"/>
      <c r="S97" s="311"/>
      <c r="T97" s="311"/>
      <c r="U97" s="311"/>
      <c r="V97" s="311"/>
      <c r="W97" s="311"/>
      <c r="X97" s="311"/>
    </row>
    <row r="98" spans="1:24" ht="17.25" customHeight="1">
      <c r="J98" s="615" t="s">
        <v>164</v>
      </c>
      <c r="K98" s="615"/>
      <c r="L98" s="615"/>
      <c r="M98" s="615"/>
      <c r="N98" s="615"/>
      <c r="O98" s="616" t="s">
        <v>1498</v>
      </c>
      <c r="P98" s="616"/>
      <c r="Q98" s="616"/>
      <c r="R98" s="616"/>
      <c r="S98" s="616"/>
      <c r="T98" s="616"/>
      <c r="U98" s="616"/>
      <c r="V98" s="616"/>
      <c r="W98" s="616"/>
      <c r="X98" s="616"/>
    </row>
    <row r="99" spans="1:24" ht="17.25" customHeight="1">
      <c r="G99" s="614" t="s">
        <v>163</v>
      </c>
      <c r="H99" s="614"/>
      <c r="I99" s="614"/>
      <c r="J99" s="615" t="s">
        <v>165</v>
      </c>
      <c r="K99" s="615"/>
      <c r="L99" s="615"/>
      <c r="M99" s="615"/>
      <c r="N99" s="615"/>
      <c r="O99" s="616" t="s">
        <v>1499</v>
      </c>
      <c r="P99" s="616"/>
      <c r="Q99" s="616"/>
      <c r="R99" s="616"/>
      <c r="S99" s="616"/>
      <c r="T99" s="616"/>
      <c r="U99" s="616"/>
      <c r="V99" s="616"/>
      <c r="W99" s="616"/>
      <c r="X99" s="616"/>
    </row>
    <row r="100" spans="1:24" ht="17.25" customHeight="1">
      <c r="J100" s="615" t="s">
        <v>194</v>
      </c>
      <c r="K100" s="615"/>
      <c r="L100" s="615"/>
      <c r="M100" s="615"/>
      <c r="N100" s="615"/>
      <c r="O100" s="616" t="s">
        <v>1500</v>
      </c>
      <c r="P100" s="616"/>
      <c r="Q100" s="616"/>
      <c r="R100" s="616"/>
      <c r="S100" s="616"/>
      <c r="T100" s="616"/>
      <c r="U100" s="616"/>
      <c r="V100" s="616"/>
      <c r="W100" s="616"/>
      <c r="X100" s="616"/>
    </row>
    <row r="102" spans="1:24" ht="17.25" customHeight="1">
      <c r="A102" s="1" t="s">
        <v>1473</v>
      </c>
    </row>
    <row r="103" spans="1:24" ht="17.25" customHeight="1" thickBot="1"/>
    <row r="104" spans="1:24" ht="17.25" customHeight="1" thickBot="1">
      <c r="A104" s="1795" t="s">
        <v>1474</v>
      </c>
      <c r="B104" s="1796"/>
      <c r="C104" s="1796"/>
      <c r="D104" s="1796"/>
      <c r="E104" s="1796"/>
      <c r="F104" s="1796"/>
      <c r="G104" s="1797">
        <v>96220000</v>
      </c>
      <c r="H104" s="1797"/>
      <c r="I104" s="1797"/>
      <c r="J104" s="1797"/>
      <c r="K104" s="1797"/>
      <c r="L104" s="1797"/>
      <c r="M104" s="1797"/>
      <c r="N104" s="1797"/>
      <c r="O104" s="1797"/>
      <c r="P104" s="1797"/>
      <c r="Q104" s="1797"/>
      <c r="R104" s="1797"/>
      <c r="S104" s="1797"/>
      <c r="T104" s="1797"/>
      <c r="U104" s="1797"/>
      <c r="V104" s="1787" t="s">
        <v>1475</v>
      </c>
      <c r="W104" s="1787"/>
      <c r="X104" s="1788"/>
    </row>
    <row r="105" spans="1:24" ht="17.25" customHeight="1">
      <c r="A105" s="1798" t="s">
        <v>1476</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800"/>
    </row>
    <row r="106" spans="1:24" ht="17.25" customHeight="1">
      <c r="A106" s="2033" t="s">
        <v>1960</v>
      </c>
      <c r="B106" s="2034"/>
      <c r="C106" s="2034"/>
      <c r="D106" s="2034"/>
      <c r="E106" s="2034"/>
      <c r="F106" s="2034"/>
      <c r="G106" s="2034"/>
      <c r="H106" s="2034"/>
      <c r="I106" s="2034"/>
      <c r="J106" s="2034"/>
      <c r="K106" s="2034"/>
      <c r="L106" s="2034"/>
      <c r="M106" s="2034"/>
      <c r="N106" s="2034"/>
      <c r="O106" s="2034"/>
      <c r="P106" s="2035"/>
      <c r="Q106" s="2036" t="s">
        <v>1961</v>
      </c>
      <c r="R106" s="2037"/>
      <c r="S106" s="2037"/>
      <c r="T106" s="2037"/>
      <c r="U106" s="2037"/>
      <c r="V106" s="2037"/>
      <c r="W106" s="2037"/>
      <c r="X106" s="2038"/>
    </row>
    <row r="107" spans="1:24" ht="17.25" customHeight="1">
      <c r="A107" s="2039"/>
      <c r="B107" s="2040"/>
      <c r="C107" s="2040"/>
      <c r="D107" s="2040"/>
      <c r="E107" s="2040"/>
      <c r="F107" s="2040"/>
      <c r="G107" s="2040"/>
      <c r="H107" s="2040"/>
      <c r="I107" s="2040"/>
      <c r="J107" s="2040"/>
      <c r="K107" s="2040"/>
      <c r="L107" s="2040"/>
      <c r="M107" s="2040"/>
      <c r="N107" s="2040"/>
      <c r="O107" s="2040"/>
      <c r="P107" s="2041"/>
      <c r="Q107" s="2042"/>
      <c r="R107" s="2043"/>
      <c r="S107" s="2043"/>
      <c r="T107" s="2043"/>
      <c r="U107" s="2043"/>
      <c r="V107" s="2043"/>
      <c r="W107" s="2043"/>
      <c r="X107" s="2044"/>
    </row>
    <row r="108" spans="1:24" ht="17.25" customHeight="1">
      <c r="A108" s="2039"/>
      <c r="B108" s="2040"/>
      <c r="C108" s="2040"/>
      <c r="D108" s="2040"/>
      <c r="E108" s="2040"/>
      <c r="F108" s="2040"/>
      <c r="G108" s="2040"/>
      <c r="H108" s="2040"/>
      <c r="I108" s="2040"/>
      <c r="J108" s="2040"/>
      <c r="K108" s="2040"/>
      <c r="L108" s="2040"/>
      <c r="M108" s="2040"/>
      <c r="N108" s="2040"/>
      <c r="O108" s="2040"/>
      <c r="P108" s="2041"/>
      <c r="Q108" s="2042"/>
      <c r="R108" s="2043"/>
      <c r="S108" s="2043"/>
      <c r="T108" s="2043"/>
      <c r="U108" s="2043"/>
      <c r="V108" s="2043"/>
      <c r="W108" s="2043"/>
      <c r="X108" s="2044"/>
    </row>
    <row r="109" spans="1:24" ht="17.25" customHeight="1">
      <c r="A109" s="2039"/>
      <c r="B109" s="2040"/>
      <c r="C109" s="2040"/>
      <c r="D109" s="2040"/>
      <c r="E109" s="2040"/>
      <c r="F109" s="2040"/>
      <c r="G109" s="2040"/>
      <c r="H109" s="2040"/>
      <c r="I109" s="2040"/>
      <c r="J109" s="2040"/>
      <c r="K109" s="2040"/>
      <c r="L109" s="2040"/>
      <c r="M109" s="2040"/>
      <c r="N109" s="2040"/>
      <c r="O109" s="2040"/>
      <c r="P109" s="2041"/>
      <c r="Q109" s="2042"/>
      <c r="R109" s="2043"/>
      <c r="S109" s="2043"/>
      <c r="T109" s="2043"/>
      <c r="U109" s="2043"/>
      <c r="V109" s="2043"/>
      <c r="W109" s="2043"/>
      <c r="X109" s="2044"/>
    </row>
    <row r="110" spans="1:24" ht="17.25" customHeight="1">
      <c r="A110" s="2039"/>
      <c r="B110" s="2040"/>
      <c r="C110" s="2040"/>
      <c r="D110" s="2040"/>
      <c r="E110" s="2040"/>
      <c r="F110" s="2040"/>
      <c r="G110" s="2040"/>
      <c r="H110" s="2040"/>
      <c r="I110" s="2040"/>
      <c r="J110" s="2040"/>
      <c r="K110" s="2040"/>
      <c r="L110" s="2040"/>
      <c r="M110" s="2040"/>
      <c r="N110" s="2040"/>
      <c r="O110" s="2040"/>
      <c r="P110" s="2041"/>
      <c r="Q110" s="2042"/>
      <c r="R110" s="2043"/>
      <c r="S110" s="2043"/>
      <c r="T110" s="2043"/>
      <c r="U110" s="2043"/>
      <c r="V110" s="2043"/>
      <c r="W110" s="2043"/>
      <c r="X110" s="2044"/>
    </row>
    <row r="111" spans="1:24" ht="17.25" customHeight="1" thickBot="1">
      <c r="A111" s="2045"/>
      <c r="B111" s="2046"/>
      <c r="C111" s="2046"/>
      <c r="D111" s="2046"/>
      <c r="E111" s="2046"/>
      <c r="F111" s="2046"/>
      <c r="G111" s="2046"/>
      <c r="H111" s="2046"/>
      <c r="I111" s="2046"/>
      <c r="J111" s="2046"/>
      <c r="K111" s="2046"/>
      <c r="L111" s="2046"/>
      <c r="M111" s="2046"/>
      <c r="N111" s="2046"/>
      <c r="O111" s="2046"/>
      <c r="P111" s="2047"/>
      <c r="Q111" s="2048"/>
      <c r="R111" s="2049"/>
      <c r="S111" s="2049"/>
      <c r="T111" s="2049"/>
      <c r="U111" s="2049"/>
      <c r="V111" s="2049"/>
      <c r="W111" s="2049"/>
      <c r="X111" s="2050"/>
    </row>
    <row r="112" spans="1:24" ht="17.25" customHeight="1">
      <c r="A112" s="1812" t="s">
        <v>1477</v>
      </c>
      <c r="B112" s="1812"/>
      <c r="C112" s="1812"/>
      <c r="D112" s="1812"/>
      <c r="E112" s="1812"/>
      <c r="F112" s="1812"/>
      <c r="G112" s="1812"/>
      <c r="H112" s="1812"/>
      <c r="I112" s="1812"/>
      <c r="J112" s="1812"/>
      <c r="K112" s="1812"/>
      <c r="L112" s="1812"/>
      <c r="M112" s="1812"/>
      <c r="N112" s="1812"/>
      <c r="O112" s="1812"/>
      <c r="P112" s="1812"/>
      <c r="Q112" s="1812"/>
      <c r="R112" s="1812"/>
      <c r="S112" s="1812"/>
      <c r="T112" s="1812"/>
      <c r="U112" s="1812"/>
      <c r="V112" s="1812"/>
      <c r="W112" s="1812"/>
      <c r="X112" s="1812"/>
    </row>
    <row r="114" spans="1:24" ht="17.25" customHeight="1">
      <c r="B114" s="178" t="s">
        <v>1512</v>
      </c>
      <c r="C114" s="1" t="s">
        <v>1478</v>
      </c>
    </row>
    <row r="115" spans="1:24" ht="17.25" customHeight="1" thickBot="1"/>
    <row r="116" spans="1:24" ht="17.25" customHeight="1" thickBot="1">
      <c r="A116" s="1792" t="s">
        <v>1479</v>
      </c>
      <c r="B116" s="1793"/>
      <c r="C116" s="1793"/>
      <c r="D116" s="1793"/>
      <c r="E116" s="1793"/>
      <c r="F116" s="1794"/>
      <c r="G116" s="372"/>
      <c r="H116" s="373"/>
      <c r="I116" s="373"/>
      <c r="J116" s="373"/>
      <c r="K116" s="373"/>
      <c r="L116" s="373"/>
      <c r="M116" s="373"/>
      <c r="N116" s="374"/>
      <c r="O116" s="276"/>
      <c r="P116" s="1792" t="s">
        <v>1480</v>
      </c>
      <c r="Q116" s="1793"/>
      <c r="R116" s="1793"/>
      <c r="S116" s="1793"/>
      <c r="T116" s="1793"/>
      <c r="U116" s="1794"/>
      <c r="V116" s="1801"/>
      <c r="W116" s="1801"/>
      <c r="X116" s="1802"/>
    </row>
    <row r="117" spans="1:24" ht="17.25" customHeight="1">
      <c r="A117" s="1813" t="s">
        <v>1481</v>
      </c>
      <c r="B117" s="1813"/>
      <c r="C117" s="1813"/>
      <c r="D117" s="1813"/>
      <c r="E117" s="1813"/>
      <c r="F117" s="1813"/>
      <c r="G117" s="1813"/>
      <c r="H117" s="1813"/>
      <c r="I117" s="1813"/>
      <c r="J117" s="1813"/>
      <c r="K117" s="1813"/>
      <c r="L117" s="1813"/>
      <c r="M117" s="1813"/>
      <c r="N117" s="1813"/>
      <c r="O117" s="1813"/>
      <c r="P117" s="1813"/>
      <c r="Q117" s="1813"/>
      <c r="R117" s="1813"/>
      <c r="S117" s="1813"/>
      <c r="T117" s="1813"/>
      <c r="U117" s="1813"/>
      <c r="V117" s="1813"/>
      <c r="W117" s="1813"/>
      <c r="X117" s="1813"/>
    </row>
    <row r="119" spans="1:24" ht="17.25" customHeight="1">
      <c r="B119" s="178" t="s">
        <v>1501</v>
      </c>
      <c r="C119" s="1" t="s">
        <v>1482</v>
      </c>
    </row>
    <row r="120" spans="1:24" ht="17.25" customHeight="1" thickBot="1"/>
    <row r="121" spans="1:24" ht="17.25" customHeight="1" thickBot="1">
      <c r="A121" s="1792" t="s">
        <v>1483</v>
      </c>
      <c r="B121" s="1793"/>
      <c r="C121" s="1793"/>
      <c r="D121" s="1793"/>
      <c r="E121" s="1793"/>
      <c r="F121" s="1794"/>
      <c r="G121" s="1831" t="s">
        <v>1513</v>
      </c>
      <c r="H121" s="1832"/>
      <c r="I121" s="1832"/>
      <c r="J121" s="1832"/>
      <c r="K121" s="1832"/>
      <c r="L121" s="1832"/>
      <c r="M121" s="1792" t="s">
        <v>1484</v>
      </c>
      <c r="N121" s="1793"/>
      <c r="O121" s="1793"/>
      <c r="P121" s="1793"/>
      <c r="Q121" s="1793"/>
      <c r="R121" s="1793"/>
      <c r="S121" s="1803" t="s">
        <v>1514</v>
      </c>
      <c r="T121" s="1804"/>
      <c r="U121" s="1804"/>
      <c r="V121" s="1804"/>
      <c r="W121" s="1804"/>
      <c r="X121" s="1822"/>
    </row>
    <row r="122" spans="1:24" ht="17.25" customHeight="1" thickBot="1">
      <c r="A122" s="1792" t="s">
        <v>1485</v>
      </c>
      <c r="B122" s="1793"/>
      <c r="C122" s="1793"/>
      <c r="D122" s="1793"/>
      <c r="E122" s="1793"/>
      <c r="F122" s="1794"/>
      <c r="G122" s="1803" t="s">
        <v>1515</v>
      </c>
      <c r="H122" s="1804"/>
      <c r="I122" s="1804"/>
      <c r="J122" s="1804"/>
      <c r="K122" s="1804"/>
      <c r="L122" s="1804"/>
      <c r="M122" s="1792" t="s">
        <v>1486</v>
      </c>
      <c r="N122" s="1793"/>
      <c r="O122" s="1793"/>
      <c r="P122" s="1793"/>
      <c r="Q122" s="1793"/>
      <c r="R122" s="1793"/>
      <c r="S122" s="1803">
        <v>1234</v>
      </c>
      <c r="T122" s="1804"/>
      <c r="U122" s="1804"/>
      <c r="V122" s="1804"/>
      <c r="W122" s="1804"/>
      <c r="X122" s="1822"/>
    </row>
    <row r="123" spans="1:24" ht="17.25" customHeight="1">
      <c r="A123" s="379"/>
      <c r="B123" s="109"/>
      <c r="C123" s="109"/>
      <c r="D123" s="109"/>
      <c r="E123" s="109"/>
      <c r="F123" s="309"/>
      <c r="G123" s="1823" t="s">
        <v>1963</v>
      </c>
      <c r="H123" s="1824"/>
      <c r="I123" s="1824"/>
      <c r="J123" s="1824"/>
      <c r="K123" s="1824"/>
      <c r="L123" s="1824"/>
      <c r="M123" s="1824"/>
      <c r="N123" s="1824"/>
      <c r="O123" s="1824"/>
      <c r="P123" s="1824"/>
      <c r="Q123" s="1824"/>
      <c r="R123" s="1824"/>
      <c r="S123" s="1824"/>
      <c r="T123" s="1824"/>
      <c r="U123" s="1824"/>
      <c r="V123" s="1824"/>
      <c r="W123" s="1824"/>
      <c r="X123" s="1825"/>
    </row>
    <row r="124" spans="1:24" ht="17.25" customHeight="1">
      <c r="A124" s="1805" t="s">
        <v>318</v>
      </c>
      <c r="B124" s="637"/>
      <c r="C124" s="637"/>
      <c r="D124" s="637"/>
      <c r="E124" s="637"/>
      <c r="F124" s="853"/>
      <c r="G124" s="1826" t="s">
        <v>1516</v>
      </c>
      <c r="H124" s="1827"/>
      <c r="I124" s="1827"/>
      <c r="J124" s="1827"/>
      <c r="K124" s="1827"/>
      <c r="L124" s="1827"/>
      <c r="M124" s="1827"/>
      <c r="N124" s="1827"/>
      <c r="O124" s="1827"/>
      <c r="P124" s="1827"/>
      <c r="Q124" s="1827"/>
      <c r="R124" s="1827"/>
      <c r="S124" s="1827"/>
      <c r="T124" s="1827"/>
      <c r="U124" s="1827"/>
      <c r="V124" s="1827"/>
      <c r="W124" s="1827"/>
      <c r="X124" s="1828"/>
    </row>
    <row r="125" spans="1:24" ht="17.25" customHeight="1">
      <c r="A125" s="1805" t="s">
        <v>1487</v>
      </c>
      <c r="B125" s="637"/>
      <c r="C125" s="637"/>
      <c r="D125" s="637"/>
      <c r="E125" s="637"/>
      <c r="F125" s="853"/>
      <c r="G125" s="1806"/>
      <c r="H125" s="1807"/>
      <c r="I125" s="1807"/>
      <c r="J125" s="1807"/>
      <c r="K125" s="1807"/>
      <c r="L125" s="1807"/>
      <c r="M125" s="1807"/>
      <c r="N125" s="1807"/>
      <c r="O125" s="1807"/>
      <c r="P125" s="1807"/>
      <c r="Q125" s="1807"/>
      <c r="R125" s="1807"/>
      <c r="S125" s="1807"/>
      <c r="T125" s="1807"/>
      <c r="U125" s="1807"/>
      <c r="V125" s="1807"/>
      <c r="W125" s="1807"/>
      <c r="X125" s="1808"/>
    </row>
    <row r="126" spans="1:24" ht="17.25" customHeight="1" thickBot="1">
      <c r="A126" s="380"/>
      <c r="B126" s="381"/>
      <c r="C126" s="381"/>
      <c r="D126" s="381"/>
      <c r="E126" s="381"/>
      <c r="F126" s="382"/>
      <c r="G126" s="1789"/>
      <c r="H126" s="1790"/>
      <c r="I126" s="1790"/>
      <c r="J126" s="1790"/>
      <c r="K126" s="1790"/>
      <c r="L126" s="1790"/>
      <c r="M126" s="1790"/>
      <c r="N126" s="1790"/>
      <c r="O126" s="1790"/>
      <c r="P126" s="1790"/>
      <c r="Q126" s="1790"/>
      <c r="R126" s="1790"/>
      <c r="S126" s="1790"/>
      <c r="T126" s="1790"/>
      <c r="U126" s="1790"/>
      <c r="V126" s="1790"/>
      <c r="W126" s="1790"/>
      <c r="X126" s="1791"/>
    </row>
    <row r="128" spans="1:24" ht="17.25" customHeight="1" thickBot="1">
      <c r="A128" s="362"/>
      <c r="B128" s="362"/>
      <c r="C128" s="362"/>
      <c r="D128" s="362"/>
      <c r="E128" s="362"/>
      <c r="F128" s="362"/>
      <c r="G128" s="362" t="s">
        <v>1488</v>
      </c>
      <c r="H128" s="362"/>
      <c r="I128" s="362"/>
      <c r="J128" s="362"/>
      <c r="K128" s="362"/>
      <c r="L128" s="362"/>
      <c r="M128" s="362"/>
      <c r="N128" s="362"/>
      <c r="O128" s="362"/>
      <c r="P128" s="362"/>
      <c r="Q128" s="362"/>
      <c r="R128" s="362"/>
      <c r="S128" s="362"/>
      <c r="T128" s="362"/>
      <c r="U128" s="362"/>
      <c r="V128" s="362"/>
    </row>
    <row r="129" spans="1:24" ht="17.25" customHeight="1">
      <c r="A129" s="362"/>
      <c r="B129" s="362"/>
      <c r="C129" s="362"/>
      <c r="D129" s="362"/>
      <c r="E129" s="363"/>
      <c r="F129" s="362"/>
      <c r="G129" s="1817" t="s">
        <v>1489</v>
      </c>
      <c r="H129" s="1818"/>
      <c r="I129" s="1818"/>
      <c r="J129" s="1818"/>
      <c r="K129" s="1818"/>
      <c r="L129" s="1818"/>
      <c r="M129" s="1818"/>
      <c r="N129" s="1841"/>
      <c r="O129" s="1819" t="s">
        <v>1490</v>
      </c>
      <c r="P129" s="1820"/>
      <c r="Q129" s="1820"/>
      <c r="R129" s="1820"/>
      <c r="S129" s="1821"/>
      <c r="T129" s="1829" t="s">
        <v>1491</v>
      </c>
      <c r="U129" s="1820"/>
      <c r="V129" s="1820"/>
      <c r="W129" s="1820"/>
      <c r="X129" s="1830"/>
    </row>
    <row r="130" spans="1:24" ht="17.25" customHeight="1">
      <c r="A130" s="553"/>
      <c r="B130" s="553"/>
      <c r="C130" s="553"/>
      <c r="D130" s="553"/>
      <c r="E130" s="553"/>
      <c r="F130" s="362"/>
      <c r="G130" s="365"/>
      <c r="H130" s="364"/>
      <c r="I130" s="364"/>
      <c r="J130" s="364"/>
      <c r="K130" s="364"/>
      <c r="L130" s="364"/>
      <c r="M130" s="364"/>
      <c r="N130" s="367"/>
      <c r="O130" s="365"/>
      <c r="P130" s="364"/>
      <c r="Q130" s="364"/>
      <c r="R130" s="364"/>
      <c r="S130" s="366"/>
      <c r="T130" s="364"/>
      <c r="U130" s="364"/>
      <c r="V130" s="364"/>
      <c r="W130" s="364"/>
      <c r="X130" s="367"/>
    </row>
    <row r="131" spans="1:24" ht="17.25" customHeight="1">
      <c r="A131" s="553"/>
      <c r="B131" s="553"/>
      <c r="C131" s="553"/>
      <c r="D131" s="553"/>
      <c r="E131" s="553"/>
      <c r="F131" s="362"/>
      <c r="G131" s="554"/>
      <c r="H131" s="555"/>
      <c r="I131" s="555"/>
      <c r="J131" s="555"/>
      <c r="K131" s="555"/>
      <c r="L131" s="555"/>
      <c r="M131" s="555"/>
      <c r="N131" s="556"/>
      <c r="O131" s="368"/>
      <c r="P131" s="369"/>
      <c r="Q131" s="369"/>
      <c r="R131" s="369"/>
      <c r="S131" s="370"/>
      <c r="T131" s="369"/>
      <c r="U131" s="369"/>
      <c r="V131" s="369"/>
      <c r="W131" s="369"/>
      <c r="X131" s="371"/>
    </row>
    <row r="132" spans="1:24" ht="17.25" customHeight="1">
      <c r="A132" s="362"/>
      <c r="B132" s="362"/>
      <c r="C132" s="362"/>
      <c r="D132" s="362"/>
      <c r="E132" s="362"/>
      <c r="F132" s="362"/>
      <c r="G132" s="368"/>
      <c r="H132" s="369"/>
      <c r="I132" s="369"/>
      <c r="J132" s="369"/>
      <c r="K132" s="369"/>
      <c r="L132" s="369"/>
      <c r="M132" s="369"/>
      <c r="N132" s="371"/>
      <c r="O132" s="368"/>
      <c r="P132" s="369"/>
      <c r="Q132" s="369"/>
      <c r="R132" s="369"/>
      <c r="S132" s="370"/>
      <c r="T132" s="369"/>
      <c r="U132" s="369"/>
      <c r="V132" s="369"/>
      <c r="W132" s="369"/>
      <c r="X132" s="371"/>
    </row>
    <row r="133" spans="1:24" ht="17.25" customHeight="1" thickBot="1">
      <c r="A133" s="362"/>
      <c r="B133" s="362"/>
      <c r="C133" s="362"/>
      <c r="D133" s="362"/>
      <c r="E133" s="362"/>
      <c r="F133" s="362"/>
      <c r="G133" s="375"/>
      <c r="H133" s="376"/>
      <c r="I133" s="376"/>
      <c r="J133" s="376"/>
      <c r="K133" s="376"/>
      <c r="L133" s="376"/>
      <c r="M133" s="376"/>
      <c r="N133" s="378"/>
      <c r="O133" s="375"/>
      <c r="P133" s="376"/>
      <c r="Q133" s="376"/>
      <c r="R133" s="376"/>
      <c r="S133" s="377"/>
      <c r="T133" s="376"/>
      <c r="U133" s="376"/>
      <c r="V133" s="376"/>
      <c r="W133" s="376"/>
      <c r="X133" s="378"/>
    </row>
    <row r="134" spans="1:24" ht="17.25" customHeight="1" thickBot="1">
      <c r="A134" s="362"/>
      <c r="B134" s="362"/>
      <c r="C134" s="362"/>
      <c r="D134" s="362"/>
      <c r="E134" s="362"/>
      <c r="F134" s="362"/>
      <c r="G134" s="1809" t="s">
        <v>1492</v>
      </c>
      <c r="H134" s="1810"/>
      <c r="I134" s="1810"/>
      <c r="J134" s="1810"/>
      <c r="K134" s="1810"/>
      <c r="L134" s="1811"/>
      <c r="M134" s="389" t="s">
        <v>284</v>
      </c>
      <c r="N134" s="1814" t="s">
        <v>1493</v>
      </c>
      <c r="O134" s="1816"/>
      <c r="P134" s="389" t="s">
        <v>284</v>
      </c>
      <c r="Q134" s="1814" t="s">
        <v>1494</v>
      </c>
      <c r="R134" s="1816"/>
      <c r="S134" s="389" t="s">
        <v>284</v>
      </c>
      <c r="T134" s="1814" t="s">
        <v>1495</v>
      </c>
      <c r="U134" s="1816"/>
      <c r="V134" s="389" t="s">
        <v>284</v>
      </c>
      <c r="W134" s="1814" t="s">
        <v>1496</v>
      </c>
      <c r="X134" s="1815"/>
    </row>
    <row r="136" spans="1:24" ht="17.25" customHeight="1">
      <c r="X136" s="18" t="s">
        <v>1470</v>
      </c>
    </row>
    <row r="137" spans="1:24" ht="17.25" customHeight="1">
      <c r="B137" s="1833" t="s">
        <v>1517</v>
      </c>
      <c r="C137" s="1834"/>
      <c r="D137" s="1834"/>
      <c r="E137" s="1834"/>
      <c r="F137" s="1834"/>
      <c r="G137" s="1834"/>
      <c r="H137" s="1834"/>
      <c r="I137" s="1835"/>
    </row>
    <row r="138" spans="1:24" ht="17.25" customHeight="1">
      <c r="A138" s="388"/>
      <c r="B138" s="1836"/>
      <c r="C138" s="1469"/>
      <c r="D138" s="1469"/>
      <c r="E138" s="1469"/>
      <c r="F138" s="1469"/>
      <c r="G138" s="1469"/>
      <c r="H138" s="1469"/>
      <c r="I138" s="1837"/>
      <c r="J138" s="639" t="s">
        <v>1471</v>
      </c>
      <c r="K138" s="639"/>
      <c r="L138" s="639"/>
      <c r="M138" s="639"/>
      <c r="N138" s="639"/>
      <c r="O138" s="639"/>
      <c r="P138" s="388"/>
      <c r="Q138" s="388"/>
      <c r="R138" s="388"/>
      <c r="S138" s="388"/>
      <c r="T138" s="388"/>
      <c r="U138" s="388"/>
      <c r="V138" s="388"/>
      <c r="W138" s="388"/>
      <c r="X138" s="388"/>
    </row>
    <row r="139" spans="1:24" ht="17.25" customHeight="1">
      <c r="A139" s="388"/>
      <c r="B139" s="1836"/>
      <c r="C139" s="1469"/>
      <c r="D139" s="1469"/>
      <c r="E139" s="1469"/>
      <c r="F139" s="1469"/>
      <c r="G139" s="1469"/>
      <c r="H139" s="1469"/>
      <c r="I139" s="1837"/>
      <c r="J139" s="639"/>
      <c r="K139" s="639"/>
      <c r="L139" s="639"/>
      <c r="M139" s="639"/>
      <c r="N139" s="639"/>
      <c r="O139" s="639"/>
      <c r="P139" s="388"/>
      <c r="Q139" s="388"/>
      <c r="R139" s="388"/>
      <c r="S139" s="388"/>
      <c r="T139" s="388"/>
      <c r="U139" s="388"/>
      <c r="V139" s="388"/>
      <c r="W139" s="388"/>
      <c r="X139" s="388"/>
    </row>
    <row r="140" spans="1:24" ht="17.25" customHeight="1">
      <c r="B140" s="1836"/>
      <c r="C140" s="1469"/>
      <c r="D140" s="1469"/>
      <c r="E140" s="1469"/>
      <c r="F140" s="1469"/>
      <c r="G140" s="1469"/>
      <c r="H140" s="1469"/>
      <c r="I140" s="1837"/>
      <c r="J140" s="70"/>
      <c r="K140" s="70"/>
      <c r="L140" s="70"/>
      <c r="O140" s="70"/>
      <c r="P140" s="70"/>
      <c r="Q140" s="70"/>
    </row>
    <row r="141" spans="1:24" ht="17.25" customHeight="1">
      <c r="A141" s="311"/>
      <c r="B141" s="1838"/>
      <c r="C141" s="1839"/>
      <c r="D141" s="1839"/>
      <c r="E141" s="1839"/>
      <c r="F141" s="1839"/>
      <c r="G141" s="1839"/>
      <c r="H141" s="1839"/>
      <c r="I141" s="1840"/>
      <c r="J141" s="311"/>
      <c r="K141" s="311"/>
      <c r="L141" s="311"/>
      <c r="M141" s="311"/>
      <c r="N141" s="311"/>
      <c r="O141" s="312"/>
      <c r="P141" s="312"/>
      <c r="Q141" s="311"/>
      <c r="R141" s="311"/>
      <c r="S141" s="1560" t="s">
        <v>175</v>
      </c>
      <c r="T141" s="1560"/>
      <c r="U141" s="1560"/>
      <c r="V141" s="1560"/>
      <c r="W141" s="1560"/>
      <c r="X141" s="1560"/>
    </row>
    <row r="142" spans="1:24" ht="17.25" customHeight="1">
      <c r="A142" s="311" t="s">
        <v>1472</v>
      </c>
      <c r="B142" s="311"/>
      <c r="C142" s="311"/>
      <c r="D142" s="311"/>
      <c r="E142" s="311"/>
      <c r="F142" s="311"/>
      <c r="G142" s="312"/>
      <c r="H142" s="311"/>
      <c r="I142" s="311"/>
      <c r="J142" s="311"/>
      <c r="K142" s="311"/>
      <c r="L142" s="311"/>
      <c r="M142" s="312"/>
      <c r="N142" s="311"/>
      <c r="O142" s="311"/>
      <c r="P142" s="311"/>
      <c r="Q142" s="311"/>
      <c r="R142" s="311"/>
      <c r="S142" s="311"/>
      <c r="T142" s="311"/>
      <c r="U142" s="311"/>
      <c r="V142" s="311"/>
      <c r="W142" s="311"/>
      <c r="X142" s="311"/>
    </row>
    <row r="143" spans="1:24" ht="17.25" customHeight="1">
      <c r="J143" s="615" t="s">
        <v>164</v>
      </c>
      <c r="K143" s="615"/>
      <c r="L143" s="615"/>
      <c r="M143" s="615"/>
      <c r="N143" s="615"/>
      <c r="O143" s="616" t="s">
        <v>1508</v>
      </c>
      <c r="P143" s="616"/>
      <c r="Q143" s="616"/>
      <c r="R143" s="616"/>
      <c r="S143" s="616"/>
      <c r="T143" s="616"/>
      <c r="U143" s="616"/>
      <c r="V143" s="616"/>
      <c r="W143" s="616"/>
      <c r="X143" s="616"/>
    </row>
    <row r="144" spans="1:24" ht="17.25" customHeight="1">
      <c r="G144" s="614" t="s">
        <v>163</v>
      </c>
      <c r="H144" s="614"/>
      <c r="I144" s="614"/>
      <c r="J144" s="615" t="s">
        <v>165</v>
      </c>
      <c r="K144" s="615"/>
      <c r="L144" s="615"/>
      <c r="M144" s="615"/>
      <c r="N144" s="615"/>
      <c r="O144" s="616" t="s">
        <v>1509</v>
      </c>
      <c r="P144" s="616"/>
      <c r="Q144" s="616"/>
      <c r="R144" s="616"/>
      <c r="S144" s="616"/>
      <c r="T144" s="616"/>
      <c r="U144" s="616"/>
      <c r="V144" s="616"/>
      <c r="W144" s="616"/>
      <c r="X144" s="616"/>
    </row>
    <row r="145" spans="1:24" ht="17.25" customHeight="1">
      <c r="J145" s="615" t="s">
        <v>194</v>
      </c>
      <c r="K145" s="615"/>
      <c r="L145" s="615"/>
      <c r="M145" s="615"/>
      <c r="N145" s="615"/>
      <c r="O145" s="616" t="s">
        <v>1510</v>
      </c>
      <c r="P145" s="616"/>
      <c r="Q145" s="616"/>
      <c r="R145" s="616"/>
      <c r="S145" s="616"/>
      <c r="T145" s="616"/>
      <c r="U145" s="616"/>
      <c r="V145" s="616"/>
      <c r="W145" s="616"/>
      <c r="X145" s="616"/>
    </row>
    <row r="147" spans="1:24" ht="17.25" customHeight="1">
      <c r="A147" s="1" t="s">
        <v>1473</v>
      </c>
    </row>
    <row r="148" spans="1:24" ht="17.25" customHeight="1" thickBot="1"/>
    <row r="149" spans="1:24" ht="17.25" customHeight="1" thickBot="1">
      <c r="A149" s="1795" t="s">
        <v>1474</v>
      </c>
      <c r="B149" s="1796"/>
      <c r="C149" s="1796"/>
      <c r="D149" s="1796"/>
      <c r="E149" s="1796"/>
      <c r="F149" s="1796"/>
      <c r="G149" s="1797">
        <v>96220000</v>
      </c>
      <c r="H149" s="1797"/>
      <c r="I149" s="1797"/>
      <c r="J149" s="1797"/>
      <c r="K149" s="1797"/>
      <c r="L149" s="1797"/>
      <c r="M149" s="1797"/>
      <c r="N149" s="1797"/>
      <c r="O149" s="1797"/>
      <c r="P149" s="1797"/>
      <c r="Q149" s="1797"/>
      <c r="R149" s="1797"/>
      <c r="S149" s="1797"/>
      <c r="T149" s="1797"/>
      <c r="U149" s="1797"/>
      <c r="V149" s="1787" t="s">
        <v>1475</v>
      </c>
      <c r="W149" s="1787"/>
      <c r="X149" s="1788"/>
    </row>
    <row r="150" spans="1:24" ht="17.25" customHeight="1">
      <c r="A150" s="1798" t="s">
        <v>1476</v>
      </c>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800"/>
    </row>
    <row r="151" spans="1:24" ht="17.25" customHeight="1">
      <c r="A151" s="2033" t="s">
        <v>1960</v>
      </c>
      <c r="B151" s="2034"/>
      <c r="C151" s="2034"/>
      <c r="D151" s="2034"/>
      <c r="E151" s="2034"/>
      <c r="F151" s="2034"/>
      <c r="G151" s="2034"/>
      <c r="H151" s="2034"/>
      <c r="I151" s="2034"/>
      <c r="J151" s="2034"/>
      <c r="K151" s="2034"/>
      <c r="L151" s="2034"/>
      <c r="M151" s="2034"/>
      <c r="N151" s="2034"/>
      <c r="O151" s="2034"/>
      <c r="P151" s="2035"/>
      <c r="Q151" s="2036" t="s">
        <v>1962</v>
      </c>
      <c r="R151" s="2037"/>
      <c r="S151" s="2037"/>
      <c r="T151" s="2037"/>
      <c r="U151" s="2037"/>
      <c r="V151" s="2037"/>
      <c r="W151" s="2037"/>
      <c r="X151" s="2038"/>
    </row>
    <row r="152" spans="1:24" ht="17.25" customHeight="1">
      <c r="A152" s="2039"/>
      <c r="B152" s="2040"/>
      <c r="C152" s="2040"/>
      <c r="D152" s="2040"/>
      <c r="E152" s="2040"/>
      <c r="F152" s="2040"/>
      <c r="G152" s="2040"/>
      <c r="H152" s="2040"/>
      <c r="I152" s="2040"/>
      <c r="J152" s="2040"/>
      <c r="K152" s="2040"/>
      <c r="L152" s="2040"/>
      <c r="M152" s="2040"/>
      <c r="N152" s="2040"/>
      <c r="O152" s="2040"/>
      <c r="P152" s="2041"/>
      <c r="Q152" s="2042"/>
      <c r="R152" s="2043"/>
      <c r="S152" s="2043"/>
      <c r="T152" s="2043"/>
      <c r="U152" s="2043"/>
      <c r="V152" s="2043"/>
      <c r="W152" s="2043"/>
      <c r="X152" s="2044"/>
    </row>
    <row r="153" spans="1:24" ht="17.25" customHeight="1">
      <c r="A153" s="2039"/>
      <c r="B153" s="2040"/>
      <c r="C153" s="2040"/>
      <c r="D153" s="2040"/>
      <c r="E153" s="2040"/>
      <c r="F153" s="2040"/>
      <c r="G153" s="2040"/>
      <c r="H153" s="2040"/>
      <c r="I153" s="2040"/>
      <c r="J153" s="2040"/>
      <c r="K153" s="2040"/>
      <c r="L153" s="2040"/>
      <c r="M153" s="2040"/>
      <c r="N153" s="2040"/>
      <c r="O153" s="2040"/>
      <c r="P153" s="2041"/>
      <c r="Q153" s="2042"/>
      <c r="R153" s="2043"/>
      <c r="S153" s="2043"/>
      <c r="T153" s="2043"/>
      <c r="U153" s="2043"/>
      <c r="V153" s="2043"/>
      <c r="W153" s="2043"/>
      <c r="X153" s="2044"/>
    </row>
    <row r="154" spans="1:24" ht="17.25" customHeight="1">
      <c r="A154" s="2039"/>
      <c r="B154" s="2040"/>
      <c r="C154" s="2040"/>
      <c r="D154" s="2040"/>
      <c r="E154" s="2040"/>
      <c r="F154" s="2040"/>
      <c r="G154" s="2040"/>
      <c r="H154" s="2040"/>
      <c r="I154" s="2040"/>
      <c r="J154" s="2040"/>
      <c r="K154" s="2040"/>
      <c r="L154" s="2040"/>
      <c r="M154" s="2040"/>
      <c r="N154" s="2040"/>
      <c r="O154" s="2040"/>
      <c r="P154" s="2041"/>
      <c r="Q154" s="2042"/>
      <c r="R154" s="2043"/>
      <c r="S154" s="2043"/>
      <c r="T154" s="2043"/>
      <c r="U154" s="2043"/>
      <c r="V154" s="2043"/>
      <c r="W154" s="2043"/>
      <c r="X154" s="2044"/>
    </row>
    <row r="155" spans="1:24" ht="17.25" customHeight="1">
      <c r="A155" s="2039"/>
      <c r="B155" s="2040"/>
      <c r="C155" s="2040"/>
      <c r="D155" s="2040"/>
      <c r="E155" s="2040"/>
      <c r="F155" s="2040"/>
      <c r="G155" s="2040"/>
      <c r="H155" s="2040"/>
      <c r="I155" s="2040"/>
      <c r="J155" s="2040"/>
      <c r="K155" s="2040"/>
      <c r="L155" s="2040"/>
      <c r="M155" s="2040"/>
      <c r="N155" s="2040"/>
      <c r="O155" s="2040"/>
      <c r="P155" s="2041"/>
      <c r="Q155" s="2042"/>
      <c r="R155" s="2043"/>
      <c r="S155" s="2043"/>
      <c r="T155" s="2043"/>
      <c r="U155" s="2043"/>
      <c r="V155" s="2043"/>
      <c r="W155" s="2043"/>
      <c r="X155" s="2044"/>
    </row>
    <row r="156" spans="1:24" ht="17.25" customHeight="1" thickBot="1">
      <c r="A156" s="2045"/>
      <c r="B156" s="2046"/>
      <c r="C156" s="2046"/>
      <c r="D156" s="2046"/>
      <c r="E156" s="2046"/>
      <c r="F156" s="2046"/>
      <c r="G156" s="2046"/>
      <c r="H156" s="2046"/>
      <c r="I156" s="2046"/>
      <c r="J156" s="2046"/>
      <c r="K156" s="2046"/>
      <c r="L156" s="2046"/>
      <c r="M156" s="2046"/>
      <c r="N156" s="2046"/>
      <c r="O156" s="2046"/>
      <c r="P156" s="2047"/>
      <c r="Q156" s="2048"/>
      <c r="R156" s="2049"/>
      <c r="S156" s="2049"/>
      <c r="T156" s="2049"/>
      <c r="U156" s="2049"/>
      <c r="V156" s="2049"/>
      <c r="W156" s="2049"/>
      <c r="X156" s="2050"/>
    </row>
    <row r="157" spans="1:24" ht="17.25" customHeight="1">
      <c r="A157" s="1812" t="s">
        <v>1477</v>
      </c>
      <c r="B157" s="1812"/>
      <c r="C157" s="1812"/>
      <c r="D157" s="1812"/>
      <c r="E157" s="1812"/>
      <c r="F157" s="1812"/>
      <c r="G157" s="1812"/>
      <c r="H157" s="1812"/>
      <c r="I157" s="1812"/>
      <c r="J157" s="1812"/>
      <c r="K157" s="1812"/>
      <c r="L157" s="1812"/>
      <c r="M157" s="1812"/>
      <c r="N157" s="1812"/>
      <c r="O157" s="1812"/>
      <c r="P157" s="1812"/>
      <c r="Q157" s="1812"/>
      <c r="R157" s="1812"/>
      <c r="S157" s="1812"/>
      <c r="T157" s="1812"/>
      <c r="U157" s="1812"/>
      <c r="V157" s="1812"/>
      <c r="W157" s="1812"/>
      <c r="X157" s="1812"/>
    </row>
    <row r="159" spans="1:24" ht="17.25" customHeight="1">
      <c r="B159" s="178" t="s">
        <v>1512</v>
      </c>
      <c r="C159" s="1" t="s">
        <v>1478</v>
      </c>
    </row>
    <row r="160" spans="1:24" ht="17.25" customHeight="1" thickBot="1"/>
    <row r="161" spans="1:24" ht="17.25" customHeight="1" thickBot="1">
      <c r="A161" s="1792" t="s">
        <v>1479</v>
      </c>
      <c r="B161" s="1793"/>
      <c r="C161" s="1793"/>
      <c r="D161" s="1793"/>
      <c r="E161" s="1793"/>
      <c r="F161" s="1794"/>
      <c r="G161" s="372"/>
      <c r="H161" s="373"/>
      <c r="I161" s="373"/>
      <c r="J161" s="373"/>
      <c r="K161" s="373"/>
      <c r="L161" s="373"/>
      <c r="M161" s="373"/>
      <c r="N161" s="374"/>
      <c r="O161" s="276"/>
      <c r="P161" s="1792" t="s">
        <v>1480</v>
      </c>
      <c r="Q161" s="1793"/>
      <c r="R161" s="1793"/>
      <c r="S161" s="1793"/>
      <c r="T161" s="1793"/>
      <c r="U161" s="1794"/>
      <c r="V161" s="1801"/>
      <c r="W161" s="1801"/>
      <c r="X161" s="1802"/>
    </row>
    <row r="162" spans="1:24" ht="17.25" customHeight="1">
      <c r="A162" s="1813" t="s">
        <v>1481</v>
      </c>
      <c r="B162" s="1813"/>
      <c r="C162" s="1813"/>
      <c r="D162" s="1813"/>
      <c r="E162" s="1813"/>
      <c r="F162" s="1813"/>
      <c r="G162" s="1813"/>
      <c r="H162" s="1813"/>
      <c r="I162" s="1813"/>
      <c r="J162" s="1813"/>
      <c r="K162" s="1813"/>
      <c r="L162" s="1813"/>
      <c r="M162" s="1813"/>
      <c r="N162" s="1813"/>
      <c r="O162" s="1813"/>
      <c r="P162" s="1813"/>
      <c r="Q162" s="1813"/>
      <c r="R162" s="1813"/>
      <c r="S162" s="1813"/>
      <c r="T162" s="1813"/>
      <c r="U162" s="1813"/>
      <c r="V162" s="1813"/>
      <c r="W162" s="1813"/>
      <c r="X162" s="1813"/>
    </row>
    <row r="164" spans="1:24" ht="17.25" customHeight="1">
      <c r="B164" s="178" t="s">
        <v>1501</v>
      </c>
      <c r="C164" s="1" t="s">
        <v>1482</v>
      </c>
    </row>
    <row r="165" spans="1:24" ht="17.25" customHeight="1" thickBot="1"/>
    <row r="166" spans="1:24" ht="17.25" customHeight="1" thickBot="1">
      <c r="A166" s="1792" t="s">
        <v>1483</v>
      </c>
      <c r="B166" s="1793"/>
      <c r="C166" s="1793"/>
      <c r="D166" s="1793"/>
      <c r="E166" s="1793"/>
      <c r="F166" s="1794"/>
      <c r="G166" s="1831" t="s">
        <v>1513</v>
      </c>
      <c r="H166" s="1832"/>
      <c r="I166" s="1832"/>
      <c r="J166" s="1832"/>
      <c r="K166" s="1832"/>
      <c r="L166" s="1832"/>
      <c r="M166" s="1792" t="s">
        <v>1484</v>
      </c>
      <c r="N166" s="1793"/>
      <c r="O166" s="1793"/>
      <c r="P166" s="1793"/>
      <c r="Q166" s="1793"/>
      <c r="R166" s="1793"/>
      <c r="S166" s="1803" t="s">
        <v>1514</v>
      </c>
      <c r="T166" s="1804"/>
      <c r="U166" s="1804"/>
      <c r="V166" s="1804"/>
      <c r="W166" s="1804"/>
      <c r="X166" s="1822"/>
    </row>
    <row r="167" spans="1:24" ht="17.25" customHeight="1" thickBot="1">
      <c r="A167" s="1792" t="s">
        <v>1485</v>
      </c>
      <c r="B167" s="1793"/>
      <c r="C167" s="1793"/>
      <c r="D167" s="1793"/>
      <c r="E167" s="1793"/>
      <c r="F167" s="1794"/>
      <c r="G167" s="1803" t="s">
        <v>1515</v>
      </c>
      <c r="H167" s="1804"/>
      <c r="I167" s="1804"/>
      <c r="J167" s="1804"/>
      <c r="K167" s="1804"/>
      <c r="L167" s="1804"/>
      <c r="M167" s="1792" t="s">
        <v>1486</v>
      </c>
      <c r="N167" s="1793"/>
      <c r="O167" s="1793"/>
      <c r="P167" s="1793"/>
      <c r="Q167" s="1793"/>
      <c r="R167" s="1793"/>
      <c r="S167" s="1803">
        <v>1234</v>
      </c>
      <c r="T167" s="1804"/>
      <c r="U167" s="1804"/>
      <c r="V167" s="1804"/>
      <c r="W167" s="1804"/>
      <c r="X167" s="1822"/>
    </row>
    <row r="168" spans="1:24" ht="17.25" customHeight="1">
      <c r="A168" s="379"/>
      <c r="B168" s="109"/>
      <c r="C168" s="109"/>
      <c r="D168" s="109"/>
      <c r="E168" s="109"/>
      <c r="F168" s="309"/>
      <c r="G168" s="1823" t="s">
        <v>1518</v>
      </c>
      <c r="H168" s="1824"/>
      <c r="I168" s="1824"/>
      <c r="J168" s="1824"/>
      <c r="K168" s="1824"/>
      <c r="L168" s="1824"/>
      <c r="M168" s="1824"/>
      <c r="N168" s="1824"/>
      <c r="O168" s="1824"/>
      <c r="P168" s="1824"/>
      <c r="Q168" s="1824"/>
      <c r="R168" s="1824"/>
      <c r="S168" s="1824"/>
      <c r="T168" s="1824"/>
      <c r="U168" s="1824"/>
      <c r="V168" s="1824"/>
      <c r="W168" s="1824"/>
      <c r="X168" s="1825"/>
    </row>
    <row r="169" spans="1:24" ht="17.25" customHeight="1">
      <c r="A169" s="1805" t="s">
        <v>318</v>
      </c>
      <c r="B169" s="637"/>
      <c r="C169" s="637"/>
      <c r="D169" s="637"/>
      <c r="E169" s="637"/>
      <c r="F169" s="853"/>
      <c r="G169" s="1826" t="s">
        <v>1462</v>
      </c>
      <c r="H169" s="1827"/>
      <c r="I169" s="1827"/>
      <c r="J169" s="1827"/>
      <c r="K169" s="1827"/>
      <c r="L169" s="1827"/>
      <c r="M169" s="1827"/>
      <c r="N169" s="1827"/>
      <c r="O169" s="1827"/>
      <c r="P169" s="1827"/>
      <c r="Q169" s="1827"/>
      <c r="R169" s="1827"/>
      <c r="S169" s="1827"/>
      <c r="T169" s="1827"/>
      <c r="U169" s="1827"/>
      <c r="V169" s="1827"/>
      <c r="W169" s="1827"/>
      <c r="X169" s="1828"/>
    </row>
    <row r="170" spans="1:24" ht="17.25" customHeight="1">
      <c r="A170" s="1805" t="s">
        <v>1487</v>
      </c>
      <c r="B170" s="637"/>
      <c r="C170" s="637"/>
      <c r="D170" s="637"/>
      <c r="E170" s="637"/>
      <c r="F170" s="853"/>
      <c r="G170" s="1806" t="s">
        <v>1964</v>
      </c>
      <c r="H170" s="1807"/>
      <c r="I170" s="1807"/>
      <c r="J170" s="1807"/>
      <c r="K170" s="1807"/>
      <c r="L170" s="1807"/>
      <c r="M170" s="1807"/>
      <c r="N170" s="1807"/>
      <c r="O170" s="1807"/>
      <c r="P170" s="1807"/>
      <c r="Q170" s="1807"/>
      <c r="R170" s="1807"/>
      <c r="S170" s="1807"/>
      <c r="T170" s="1807"/>
      <c r="U170" s="1807"/>
      <c r="V170" s="1807"/>
      <c r="W170" s="1807"/>
      <c r="X170" s="1808"/>
    </row>
    <row r="171" spans="1:24" ht="17.25" customHeight="1" thickBot="1">
      <c r="A171" s="380"/>
      <c r="B171" s="381"/>
      <c r="C171" s="381"/>
      <c r="D171" s="381"/>
      <c r="E171" s="381"/>
      <c r="F171" s="382"/>
      <c r="G171" s="1789" t="s">
        <v>1519</v>
      </c>
      <c r="H171" s="1790"/>
      <c r="I171" s="1790"/>
      <c r="J171" s="1790"/>
      <c r="K171" s="1790"/>
      <c r="L171" s="1790"/>
      <c r="M171" s="1790"/>
      <c r="N171" s="1790"/>
      <c r="O171" s="1790"/>
      <c r="P171" s="1790"/>
      <c r="Q171" s="1790"/>
      <c r="R171" s="1790"/>
      <c r="S171" s="1790"/>
      <c r="T171" s="1790"/>
      <c r="U171" s="1790"/>
      <c r="V171" s="1790"/>
      <c r="W171" s="1790"/>
      <c r="X171" s="1791"/>
    </row>
    <row r="173" spans="1:24" ht="17.25" customHeight="1" thickBot="1">
      <c r="A173" s="362"/>
      <c r="B173" s="362"/>
      <c r="C173" s="362"/>
      <c r="D173" s="362"/>
      <c r="E173" s="362"/>
      <c r="F173" s="362"/>
      <c r="G173" s="362" t="s">
        <v>1488</v>
      </c>
      <c r="H173" s="362"/>
      <c r="I173" s="362"/>
      <c r="J173" s="362"/>
      <c r="K173" s="362"/>
      <c r="L173" s="362"/>
      <c r="M173" s="362"/>
      <c r="N173" s="362"/>
      <c r="O173" s="362"/>
      <c r="P173" s="362"/>
      <c r="Q173" s="362"/>
      <c r="R173" s="362"/>
      <c r="S173" s="362"/>
      <c r="T173" s="362"/>
      <c r="U173" s="362"/>
      <c r="V173" s="362"/>
    </row>
    <row r="174" spans="1:24" ht="17.25" customHeight="1">
      <c r="A174" s="362"/>
      <c r="B174" s="362"/>
      <c r="C174" s="362"/>
      <c r="D174" s="362"/>
      <c r="E174" s="363"/>
      <c r="F174" s="362"/>
      <c r="G174" s="1817" t="s">
        <v>1489</v>
      </c>
      <c r="H174" s="1818"/>
      <c r="I174" s="1818"/>
      <c r="J174" s="1818"/>
      <c r="K174" s="1818"/>
      <c r="L174" s="1818"/>
      <c r="M174" s="1818"/>
      <c r="N174" s="1841"/>
      <c r="O174" s="1819" t="s">
        <v>1490</v>
      </c>
      <c r="P174" s="1820"/>
      <c r="Q174" s="1820"/>
      <c r="R174" s="1820"/>
      <c r="S174" s="1821"/>
      <c r="T174" s="1829" t="s">
        <v>1491</v>
      </c>
      <c r="U174" s="1820"/>
      <c r="V174" s="1820"/>
      <c r="W174" s="1820"/>
      <c r="X174" s="1830"/>
    </row>
    <row r="175" spans="1:24" ht="17.25" customHeight="1">
      <c r="A175" s="553"/>
      <c r="B175" s="553"/>
      <c r="C175" s="553"/>
      <c r="D175" s="553"/>
      <c r="E175" s="553"/>
      <c r="F175" s="362"/>
      <c r="G175" s="365"/>
      <c r="H175" s="364"/>
      <c r="I175" s="364"/>
      <c r="J175" s="364"/>
      <c r="K175" s="364"/>
      <c r="L175" s="364"/>
      <c r="M175" s="364"/>
      <c r="N175" s="367"/>
      <c r="O175" s="365"/>
      <c r="P175" s="364"/>
      <c r="Q175" s="364"/>
      <c r="R175" s="364"/>
      <c r="S175" s="366"/>
      <c r="T175" s="364"/>
      <c r="U175" s="364"/>
      <c r="V175" s="364"/>
      <c r="W175" s="364"/>
      <c r="X175" s="367"/>
    </row>
    <row r="176" spans="1:24" ht="17.25" customHeight="1">
      <c r="A176" s="553"/>
      <c r="B176" s="553"/>
      <c r="C176" s="553"/>
      <c r="D176" s="553"/>
      <c r="E176" s="553"/>
      <c r="F176" s="362"/>
      <c r="G176" s="554"/>
      <c r="H176" s="555"/>
      <c r="I176" s="555"/>
      <c r="J176" s="555"/>
      <c r="K176" s="555"/>
      <c r="L176" s="555"/>
      <c r="M176" s="555"/>
      <c r="N176" s="556"/>
      <c r="O176" s="368"/>
      <c r="P176" s="369"/>
      <c r="Q176" s="369"/>
      <c r="R176" s="369"/>
      <c r="S176" s="370"/>
      <c r="T176" s="369"/>
      <c r="U176" s="369"/>
      <c r="V176" s="369"/>
      <c r="W176" s="369"/>
      <c r="X176" s="371"/>
    </row>
    <row r="177" spans="1:24" ht="17.25" customHeight="1">
      <c r="A177" s="362"/>
      <c r="B177" s="362"/>
      <c r="C177" s="362"/>
      <c r="D177" s="362"/>
      <c r="E177" s="362"/>
      <c r="F177" s="362"/>
      <c r="G177" s="368"/>
      <c r="H177" s="369"/>
      <c r="I177" s="369"/>
      <c r="J177" s="369"/>
      <c r="K177" s="369"/>
      <c r="L177" s="369"/>
      <c r="M177" s="369"/>
      <c r="N177" s="371"/>
      <c r="O177" s="368"/>
      <c r="P177" s="369"/>
      <c r="Q177" s="369"/>
      <c r="R177" s="369"/>
      <c r="S177" s="370"/>
      <c r="T177" s="369"/>
      <c r="U177" s="369"/>
      <c r="V177" s="369"/>
      <c r="W177" s="369"/>
      <c r="X177" s="371"/>
    </row>
    <row r="178" spans="1:24" ht="17.25" customHeight="1" thickBot="1">
      <c r="A178" s="362"/>
      <c r="B178" s="362"/>
      <c r="C178" s="362"/>
      <c r="D178" s="362"/>
      <c r="E178" s="362"/>
      <c r="F178" s="362"/>
      <c r="G178" s="375"/>
      <c r="H178" s="376"/>
      <c r="I178" s="376"/>
      <c r="J178" s="376"/>
      <c r="K178" s="376"/>
      <c r="L178" s="376"/>
      <c r="M178" s="376"/>
      <c r="N178" s="378"/>
      <c r="O178" s="375"/>
      <c r="P178" s="376"/>
      <c r="Q178" s="376"/>
      <c r="R178" s="376"/>
      <c r="S178" s="377"/>
      <c r="T178" s="376"/>
      <c r="U178" s="376"/>
      <c r="V178" s="376"/>
      <c r="W178" s="376"/>
      <c r="X178" s="378"/>
    </row>
    <row r="179" spans="1:24" ht="17.25" customHeight="1" thickBot="1">
      <c r="A179" s="362"/>
      <c r="B179" s="362"/>
      <c r="C179" s="362"/>
      <c r="D179" s="362"/>
      <c r="E179" s="362"/>
      <c r="F179" s="362"/>
      <c r="G179" s="1809" t="s">
        <v>1492</v>
      </c>
      <c r="H179" s="1810"/>
      <c r="I179" s="1810"/>
      <c r="J179" s="1810"/>
      <c r="K179" s="1810"/>
      <c r="L179" s="1811"/>
      <c r="M179" s="389" t="s">
        <v>284</v>
      </c>
      <c r="N179" s="1814" t="s">
        <v>1493</v>
      </c>
      <c r="O179" s="1816"/>
      <c r="P179" s="389" t="s">
        <v>284</v>
      </c>
      <c r="Q179" s="1814" t="s">
        <v>1494</v>
      </c>
      <c r="R179" s="1816"/>
      <c r="S179" s="389" t="s">
        <v>284</v>
      </c>
      <c r="T179" s="1814" t="s">
        <v>1495</v>
      </c>
      <c r="U179" s="1816"/>
      <c r="V179" s="389" t="s">
        <v>284</v>
      </c>
      <c r="W179" s="1814" t="s">
        <v>1496</v>
      </c>
      <c r="X179" s="1815"/>
    </row>
    <row r="181" spans="1:24" ht="17.25" customHeight="1">
      <c r="X181" s="18" t="s">
        <v>1470</v>
      </c>
    </row>
    <row r="182" spans="1:24" ht="17.25" customHeight="1">
      <c r="B182" s="1833" t="s">
        <v>1520</v>
      </c>
      <c r="C182" s="1834"/>
      <c r="D182" s="1834"/>
      <c r="E182" s="1834"/>
      <c r="F182" s="1834"/>
      <c r="G182" s="1834"/>
      <c r="H182" s="1834"/>
      <c r="I182" s="1835"/>
    </row>
    <row r="183" spans="1:24" ht="17.25" customHeight="1">
      <c r="A183" s="388"/>
      <c r="B183" s="1836"/>
      <c r="C183" s="1469"/>
      <c r="D183" s="1469"/>
      <c r="E183" s="1469"/>
      <c r="F183" s="1469"/>
      <c r="G183" s="1469"/>
      <c r="H183" s="1469"/>
      <c r="I183" s="1837"/>
      <c r="J183" s="639" t="s">
        <v>1471</v>
      </c>
      <c r="K183" s="639"/>
      <c r="L183" s="639"/>
      <c r="M183" s="639"/>
      <c r="N183" s="639"/>
      <c r="O183" s="639"/>
      <c r="P183" s="388"/>
      <c r="Q183" s="388"/>
      <c r="R183" s="388"/>
      <c r="S183" s="388"/>
      <c r="T183" s="388"/>
      <c r="U183" s="388"/>
      <c r="V183" s="388"/>
      <c r="W183" s="388"/>
      <c r="X183" s="388"/>
    </row>
    <row r="184" spans="1:24" ht="17.25" customHeight="1">
      <c r="A184" s="388"/>
      <c r="B184" s="1836"/>
      <c r="C184" s="1469"/>
      <c r="D184" s="1469"/>
      <c r="E184" s="1469"/>
      <c r="F184" s="1469"/>
      <c r="G184" s="1469"/>
      <c r="H184" s="1469"/>
      <c r="I184" s="1837"/>
      <c r="J184" s="639"/>
      <c r="K184" s="639"/>
      <c r="L184" s="639"/>
      <c r="M184" s="639"/>
      <c r="N184" s="639"/>
      <c r="O184" s="639"/>
      <c r="P184" s="388"/>
      <c r="Q184" s="388"/>
      <c r="R184" s="388"/>
      <c r="S184" s="388"/>
      <c r="T184" s="388"/>
      <c r="U184" s="388"/>
      <c r="V184" s="388"/>
      <c r="W184" s="388"/>
      <c r="X184" s="388"/>
    </row>
    <row r="185" spans="1:24" ht="17.25" customHeight="1">
      <c r="B185" s="1836"/>
      <c r="C185" s="1469"/>
      <c r="D185" s="1469"/>
      <c r="E185" s="1469"/>
      <c r="F185" s="1469"/>
      <c r="G185" s="1469"/>
      <c r="H185" s="1469"/>
      <c r="I185" s="1837"/>
      <c r="J185" s="70"/>
      <c r="K185" s="70"/>
      <c r="L185" s="70"/>
      <c r="O185" s="70"/>
      <c r="P185" s="70"/>
      <c r="Q185" s="70"/>
    </row>
    <row r="186" spans="1:24" ht="17.25" customHeight="1">
      <c r="A186" s="311"/>
      <c r="B186" s="1838"/>
      <c r="C186" s="1839"/>
      <c r="D186" s="1839"/>
      <c r="E186" s="1839"/>
      <c r="F186" s="1839"/>
      <c r="G186" s="1839"/>
      <c r="H186" s="1839"/>
      <c r="I186" s="1840"/>
      <c r="J186" s="311"/>
      <c r="K186" s="311"/>
      <c r="L186" s="311"/>
      <c r="M186" s="311"/>
      <c r="N186" s="311"/>
      <c r="O186" s="312"/>
      <c r="P186" s="312"/>
      <c r="Q186" s="311"/>
      <c r="R186" s="311"/>
      <c r="S186" s="1560" t="s">
        <v>175</v>
      </c>
      <c r="T186" s="1560"/>
      <c r="U186" s="1560"/>
      <c r="V186" s="1560"/>
      <c r="W186" s="1560"/>
      <c r="X186" s="1560"/>
    </row>
    <row r="187" spans="1:24" ht="17.25" customHeight="1">
      <c r="A187" s="311" t="s">
        <v>1472</v>
      </c>
      <c r="B187" s="311"/>
      <c r="C187" s="311"/>
      <c r="D187" s="311"/>
      <c r="E187" s="311"/>
      <c r="F187" s="311"/>
      <c r="G187" s="312"/>
      <c r="H187" s="311"/>
      <c r="I187" s="311"/>
      <c r="J187" s="311"/>
      <c r="K187" s="311"/>
      <c r="L187" s="311"/>
      <c r="M187" s="312"/>
      <c r="N187" s="311"/>
      <c r="O187" s="311"/>
      <c r="P187" s="311"/>
      <c r="Q187" s="311"/>
      <c r="R187" s="311"/>
      <c r="S187" s="311"/>
      <c r="T187" s="311"/>
      <c r="U187" s="311"/>
      <c r="V187" s="311"/>
      <c r="W187" s="311"/>
      <c r="X187" s="311"/>
    </row>
    <row r="188" spans="1:24" ht="17.25" customHeight="1">
      <c r="J188" s="615" t="s">
        <v>164</v>
      </c>
      <c r="K188" s="615"/>
      <c r="L188" s="615"/>
      <c r="M188" s="615"/>
      <c r="N188" s="615"/>
      <c r="O188" s="616" t="s">
        <v>1498</v>
      </c>
      <c r="P188" s="616"/>
      <c r="Q188" s="616"/>
      <c r="R188" s="616"/>
      <c r="S188" s="616"/>
      <c r="T188" s="616"/>
      <c r="U188" s="616"/>
      <c r="V188" s="616"/>
      <c r="W188" s="616"/>
      <c r="X188" s="616"/>
    </row>
    <row r="189" spans="1:24" ht="17.25" customHeight="1">
      <c r="G189" s="614" t="s">
        <v>163</v>
      </c>
      <c r="H189" s="614"/>
      <c r="I189" s="614"/>
      <c r="J189" s="615" t="s">
        <v>165</v>
      </c>
      <c r="K189" s="615"/>
      <c r="L189" s="615"/>
      <c r="M189" s="615"/>
      <c r="N189" s="615"/>
      <c r="O189" s="616" t="s">
        <v>1499</v>
      </c>
      <c r="P189" s="616"/>
      <c r="Q189" s="616"/>
      <c r="R189" s="616"/>
      <c r="S189" s="616"/>
      <c r="T189" s="616"/>
      <c r="U189" s="616"/>
      <c r="V189" s="616"/>
      <c r="W189" s="616"/>
      <c r="X189" s="616"/>
    </row>
    <row r="190" spans="1:24" ht="17.25" customHeight="1">
      <c r="J190" s="615" t="s">
        <v>194</v>
      </c>
      <c r="K190" s="615"/>
      <c r="L190" s="615"/>
      <c r="M190" s="615"/>
      <c r="N190" s="615"/>
      <c r="O190" s="616" t="s">
        <v>1500</v>
      </c>
      <c r="P190" s="616"/>
      <c r="Q190" s="616"/>
      <c r="R190" s="616"/>
      <c r="S190" s="616"/>
      <c r="T190" s="616"/>
      <c r="U190" s="616"/>
      <c r="V190" s="616"/>
      <c r="W190" s="616"/>
      <c r="X190" s="616"/>
    </row>
    <row r="192" spans="1:24" ht="17.25" customHeight="1">
      <c r="A192" s="1" t="s">
        <v>1473</v>
      </c>
    </row>
    <row r="193" spans="1:24" ht="17.25" customHeight="1" thickBot="1"/>
    <row r="194" spans="1:24" ht="17.25" customHeight="1" thickBot="1">
      <c r="A194" s="1795" t="s">
        <v>1474</v>
      </c>
      <c r="B194" s="1796"/>
      <c r="C194" s="1796"/>
      <c r="D194" s="1796"/>
      <c r="E194" s="1796"/>
      <c r="F194" s="1796"/>
      <c r="G194" s="1797">
        <v>16970000</v>
      </c>
      <c r="H194" s="1797"/>
      <c r="I194" s="1797"/>
      <c r="J194" s="1797"/>
      <c r="K194" s="1797"/>
      <c r="L194" s="1797"/>
      <c r="M194" s="1797"/>
      <c r="N194" s="1797"/>
      <c r="O194" s="1797"/>
      <c r="P194" s="1797"/>
      <c r="Q194" s="1797"/>
      <c r="R194" s="1797"/>
      <c r="S194" s="1797"/>
      <c r="T194" s="1797"/>
      <c r="U194" s="1797"/>
      <c r="V194" s="1787" t="s">
        <v>1475</v>
      </c>
      <c r="W194" s="1787"/>
      <c r="X194" s="1788"/>
    </row>
    <row r="195" spans="1:24" ht="17.25" customHeight="1">
      <c r="A195" s="1798" t="s">
        <v>1476</v>
      </c>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c r="W195" s="1799"/>
      <c r="X195" s="1800"/>
    </row>
    <row r="196" spans="1:24" ht="17.25" customHeight="1">
      <c r="A196" s="2033" t="s">
        <v>1960</v>
      </c>
      <c r="B196" s="2034"/>
      <c r="C196" s="2034"/>
      <c r="D196" s="2034"/>
      <c r="E196" s="2034"/>
      <c r="F196" s="2034"/>
      <c r="G196" s="2034"/>
      <c r="H196" s="2034"/>
      <c r="I196" s="2034"/>
      <c r="J196" s="2034"/>
      <c r="K196" s="2034"/>
      <c r="L196" s="2034"/>
      <c r="M196" s="2034"/>
      <c r="N196" s="2034"/>
      <c r="O196" s="2034"/>
      <c r="P196" s="2035"/>
      <c r="Q196" s="2036" t="s">
        <v>1965</v>
      </c>
      <c r="R196" s="2037"/>
      <c r="S196" s="2037"/>
      <c r="T196" s="2037"/>
      <c r="U196" s="2037"/>
      <c r="V196" s="2037"/>
      <c r="W196" s="2037"/>
      <c r="X196" s="2038"/>
    </row>
    <row r="197" spans="1:24" ht="17.25" customHeight="1">
      <c r="A197" s="2039"/>
      <c r="B197" s="2040"/>
      <c r="C197" s="2040"/>
      <c r="D197" s="2040"/>
      <c r="E197" s="2040"/>
      <c r="F197" s="2040"/>
      <c r="G197" s="2040"/>
      <c r="H197" s="2040"/>
      <c r="I197" s="2040"/>
      <c r="J197" s="2040"/>
      <c r="K197" s="2040"/>
      <c r="L197" s="2040"/>
      <c r="M197" s="2040"/>
      <c r="N197" s="2040"/>
      <c r="O197" s="2040"/>
      <c r="P197" s="2041"/>
      <c r="Q197" s="2042"/>
      <c r="R197" s="2043"/>
      <c r="S197" s="2043"/>
      <c r="T197" s="2043"/>
      <c r="U197" s="2043"/>
      <c r="V197" s="2043"/>
      <c r="W197" s="2043"/>
      <c r="X197" s="2044"/>
    </row>
    <row r="198" spans="1:24" ht="17.25" customHeight="1">
      <c r="A198" s="2039"/>
      <c r="B198" s="2040"/>
      <c r="C198" s="2040"/>
      <c r="D198" s="2040"/>
      <c r="E198" s="2040"/>
      <c r="F198" s="2040"/>
      <c r="G198" s="2040"/>
      <c r="H198" s="2040"/>
      <c r="I198" s="2040"/>
      <c r="J198" s="2040"/>
      <c r="K198" s="2040"/>
      <c r="L198" s="2040"/>
      <c r="M198" s="2040"/>
      <c r="N198" s="2040"/>
      <c r="O198" s="2040"/>
      <c r="P198" s="2041"/>
      <c r="Q198" s="2042"/>
      <c r="R198" s="2043"/>
      <c r="S198" s="2043"/>
      <c r="T198" s="2043"/>
      <c r="U198" s="2043"/>
      <c r="V198" s="2043"/>
      <c r="W198" s="2043"/>
      <c r="X198" s="2044"/>
    </row>
    <row r="199" spans="1:24" ht="17.25" customHeight="1">
      <c r="A199" s="2039"/>
      <c r="B199" s="2040"/>
      <c r="C199" s="2040"/>
      <c r="D199" s="2040"/>
      <c r="E199" s="2040"/>
      <c r="F199" s="2040"/>
      <c r="G199" s="2040"/>
      <c r="H199" s="2040"/>
      <c r="I199" s="2040"/>
      <c r="J199" s="2040"/>
      <c r="K199" s="2040"/>
      <c r="L199" s="2040"/>
      <c r="M199" s="2040"/>
      <c r="N199" s="2040"/>
      <c r="O199" s="2040"/>
      <c r="P199" s="2041"/>
      <c r="Q199" s="2042"/>
      <c r="R199" s="2043"/>
      <c r="S199" s="2043"/>
      <c r="T199" s="2043"/>
      <c r="U199" s="2043"/>
      <c r="V199" s="2043"/>
      <c r="W199" s="2043"/>
      <c r="X199" s="2044"/>
    </row>
    <row r="200" spans="1:24" ht="17.25" customHeight="1">
      <c r="A200" s="2039"/>
      <c r="B200" s="2040"/>
      <c r="C200" s="2040"/>
      <c r="D200" s="2040"/>
      <c r="E200" s="2040"/>
      <c r="F200" s="2040"/>
      <c r="G200" s="2040"/>
      <c r="H200" s="2040"/>
      <c r="I200" s="2040"/>
      <c r="J200" s="2040"/>
      <c r="K200" s="2040"/>
      <c r="L200" s="2040"/>
      <c r="M200" s="2040"/>
      <c r="N200" s="2040"/>
      <c r="O200" s="2040"/>
      <c r="P200" s="2041"/>
      <c r="Q200" s="2042"/>
      <c r="R200" s="2043"/>
      <c r="S200" s="2043"/>
      <c r="T200" s="2043"/>
      <c r="U200" s="2043"/>
      <c r="V200" s="2043"/>
      <c r="W200" s="2043"/>
      <c r="X200" s="2044"/>
    </row>
    <row r="201" spans="1:24" ht="17.25" customHeight="1" thickBot="1">
      <c r="A201" s="2045"/>
      <c r="B201" s="2046"/>
      <c r="C201" s="2046"/>
      <c r="D201" s="2046"/>
      <c r="E201" s="2046"/>
      <c r="F201" s="2046"/>
      <c r="G201" s="2046"/>
      <c r="H201" s="2046"/>
      <c r="I201" s="2046"/>
      <c r="J201" s="2046"/>
      <c r="K201" s="2046"/>
      <c r="L201" s="2046"/>
      <c r="M201" s="2046"/>
      <c r="N201" s="2046"/>
      <c r="O201" s="2046"/>
      <c r="P201" s="2047"/>
      <c r="Q201" s="2048"/>
      <c r="R201" s="2049"/>
      <c r="S201" s="2049"/>
      <c r="T201" s="2049"/>
      <c r="U201" s="2049"/>
      <c r="V201" s="2049"/>
      <c r="W201" s="2049"/>
      <c r="X201" s="2050"/>
    </row>
    <row r="202" spans="1:24" ht="17.25" customHeight="1">
      <c r="A202" s="1812" t="s">
        <v>1477</v>
      </c>
      <c r="B202" s="1812"/>
      <c r="C202" s="1812"/>
      <c r="D202" s="1812"/>
      <c r="E202" s="1812"/>
      <c r="F202" s="1812"/>
      <c r="G202" s="1812"/>
      <c r="H202" s="1812"/>
      <c r="I202" s="1812"/>
      <c r="J202" s="1812"/>
      <c r="K202" s="1812"/>
      <c r="L202" s="1812"/>
      <c r="M202" s="1812"/>
      <c r="N202" s="1812"/>
      <c r="O202" s="1812"/>
      <c r="P202" s="1812"/>
      <c r="Q202" s="1812"/>
      <c r="R202" s="1812"/>
      <c r="S202" s="1812"/>
      <c r="T202" s="1812"/>
      <c r="U202" s="1812"/>
      <c r="V202" s="1812"/>
      <c r="W202" s="1812"/>
      <c r="X202" s="1812"/>
    </row>
    <row r="204" spans="1:24" ht="17.25" customHeight="1">
      <c r="B204" s="178" t="s">
        <v>1501</v>
      </c>
      <c r="C204" s="1" t="s">
        <v>1478</v>
      </c>
    </row>
    <row r="205" spans="1:24" ht="17.25" customHeight="1" thickBot="1"/>
    <row r="206" spans="1:24" ht="17.25" customHeight="1" thickBot="1">
      <c r="A206" s="1792" t="s">
        <v>1479</v>
      </c>
      <c r="B206" s="1793"/>
      <c r="C206" s="1793"/>
      <c r="D206" s="1793"/>
      <c r="E206" s="1793"/>
      <c r="F206" s="1794"/>
      <c r="G206" s="372" t="s">
        <v>1502</v>
      </c>
      <c r="H206" s="373" t="s">
        <v>1502</v>
      </c>
      <c r="I206" s="373" t="s">
        <v>1502</v>
      </c>
      <c r="J206" s="373" t="s">
        <v>1502</v>
      </c>
      <c r="K206" s="373" t="s">
        <v>1502</v>
      </c>
      <c r="L206" s="373" t="s">
        <v>1503</v>
      </c>
      <c r="M206" s="373" t="s">
        <v>1504</v>
      </c>
      <c r="N206" s="374" t="s">
        <v>1505</v>
      </c>
      <c r="O206" s="276"/>
      <c r="P206" s="1792" t="s">
        <v>1480</v>
      </c>
      <c r="Q206" s="1793"/>
      <c r="R206" s="1793"/>
      <c r="S206" s="1793"/>
      <c r="T206" s="1793"/>
      <c r="U206" s="1794"/>
      <c r="V206" s="1801" t="s">
        <v>1521</v>
      </c>
      <c r="W206" s="1801"/>
      <c r="X206" s="1802"/>
    </row>
    <row r="207" spans="1:24" ht="17.25" customHeight="1">
      <c r="A207" s="1813" t="s">
        <v>1481</v>
      </c>
      <c r="B207" s="1813"/>
      <c r="C207" s="1813"/>
      <c r="D207" s="1813"/>
      <c r="E207" s="1813"/>
      <c r="F207" s="1813"/>
      <c r="G207" s="1813"/>
      <c r="H207" s="1813"/>
      <c r="I207" s="1813"/>
      <c r="J207" s="1813"/>
      <c r="K207" s="1813"/>
      <c r="L207" s="1813"/>
      <c r="M207" s="1813"/>
      <c r="N207" s="1813"/>
      <c r="O207" s="1813"/>
      <c r="P207" s="1813"/>
      <c r="Q207" s="1813"/>
      <c r="R207" s="1813"/>
      <c r="S207" s="1813"/>
      <c r="T207" s="1813"/>
      <c r="U207" s="1813"/>
      <c r="V207" s="1813"/>
      <c r="W207" s="1813"/>
      <c r="X207" s="1813"/>
    </row>
    <row r="209" spans="1:24" ht="17.25" customHeight="1">
      <c r="B209" s="178" t="s">
        <v>284</v>
      </c>
      <c r="C209" s="1" t="s">
        <v>1482</v>
      </c>
    </row>
    <row r="210" spans="1:24" ht="17.25" customHeight="1" thickBot="1"/>
    <row r="211" spans="1:24" ht="17.25" customHeight="1" thickBot="1">
      <c r="A211" s="1792" t="s">
        <v>1483</v>
      </c>
      <c r="B211" s="1793"/>
      <c r="C211" s="1793"/>
      <c r="D211" s="1793"/>
      <c r="E211" s="1793"/>
      <c r="F211" s="1794"/>
      <c r="G211" s="1831"/>
      <c r="H211" s="1832"/>
      <c r="I211" s="1832"/>
      <c r="J211" s="1832"/>
      <c r="K211" s="1832"/>
      <c r="L211" s="1832"/>
      <c r="M211" s="1792" t="s">
        <v>1484</v>
      </c>
      <c r="N211" s="1793"/>
      <c r="O211" s="1793"/>
      <c r="P211" s="1793"/>
      <c r="Q211" s="1793"/>
      <c r="R211" s="1793"/>
      <c r="S211" s="1803"/>
      <c r="T211" s="1804"/>
      <c r="U211" s="1804"/>
      <c r="V211" s="1804"/>
      <c r="W211" s="1804"/>
      <c r="X211" s="1822"/>
    </row>
    <row r="212" spans="1:24" ht="17.25" customHeight="1" thickBot="1">
      <c r="A212" s="1792" t="s">
        <v>1485</v>
      </c>
      <c r="B212" s="1793"/>
      <c r="C212" s="1793"/>
      <c r="D212" s="1793"/>
      <c r="E212" s="1793"/>
      <c r="F212" s="1794"/>
      <c r="G212" s="1803"/>
      <c r="H212" s="1804"/>
      <c r="I212" s="1804"/>
      <c r="J212" s="1804"/>
      <c r="K212" s="1804"/>
      <c r="L212" s="1804"/>
      <c r="M212" s="1792" t="s">
        <v>1486</v>
      </c>
      <c r="N212" s="1793"/>
      <c r="O212" s="1793"/>
      <c r="P212" s="1793"/>
      <c r="Q212" s="1793"/>
      <c r="R212" s="1793"/>
      <c r="S212" s="1803"/>
      <c r="T212" s="1804"/>
      <c r="U212" s="1804"/>
      <c r="V212" s="1804"/>
      <c r="W212" s="1804"/>
      <c r="X212" s="1822"/>
    </row>
    <row r="213" spans="1:24" ht="17.25" customHeight="1">
      <c r="A213" s="379"/>
      <c r="B213" s="109"/>
      <c r="C213" s="109"/>
      <c r="D213" s="109"/>
      <c r="E213" s="109"/>
      <c r="F213" s="309"/>
      <c r="G213" s="1823"/>
      <c r="H213" s="1824"/>
      <c r="I213" s="1824"/>
      <c r="J213" s="1824"/>
      <c r="K213" s="1824"/>
      <c r="L213" s="1824"/>
      <c r="M213" s="1824"/>
      <c r="N213" s="1824"/>
      <c r="O213" s="1824"/>
      <c r="P213" s="1824"/>
      <c r="Q213" s="1824"/>
      <c r="R213" s="1824"/>
      <c r="S213" s="1824"/>
      <c r="T213" s="1824"/>
      <c r="U213" s="1824"/>
      <c r="V213" s="1824"/>
      <c r="W213" s="1824"/>
      <c r="X213" s="1825"/>
    </row>
    <row r="214" spans="1:24" ht="17.25" customHeight="1">
      <c r="A214" s="1805" t="s">
        <v>318</v>
      </c>
      <c r="B214" s="637"/>
      <c r="C214" s="637"/>
      <c r="D214" s="637"/>
      <c r="E214" s="637"/>
      <c r="F214" s="853"/>
      <c r="G214" s="1826"/>
      <c r="H214" s="1827"/>
      <c r="I214" s="1827"/>
      <c r="J214" s="1827"/>
      <c r="K214" s="1827"/>
      <c r="L214" s="1827"/>
      <c r="M214" s="1827"/>
      <c r="N214" s="1827"/>
      <c r="O214" s="1827"/>
      <c r="P214" s="1827"/>
      <c r="Q214" s="1827"/>
      <c r="R214" s="1827"/>
      <c r="S214" s="1827"/>
      <c r="T214" s="1827"/>
      <c r="U214" s="1827"/>
      <c r="V214" s="1827"/>
      <c r="W214" s="1827"/>
      <c r="X214" s="1828"/>
    </row>
    <row r="215" spans="1:24" ht="17.25" customHeight="1">
      <c r="A215" s="1805" t="s">
        <v>1487</v>
      </c>
      <c r="B215" s="637"/>
      <c r="C215" s="637"/>
      <c r="D215" s="637"/>
      <c r="E215" s="637"/>
      <c r="F215" s="853"/>
      <c r="G215" s="1806"/>
      <c r="H215" s="1807"/>
      <c r="I215" s="1807"/>
      <c r="J215" s="1807"/>
      <c r="K215" s="1807"/>
      <c r="L215" s="1807"/>
      <c r="M215" s="1807"/>
      <c r="N215" s="1807"/>
      <c r="O215" s="1807"/>
      <c r="P215" s="1807"/>
      <c r="Q215" s="1807"/>
      <c r="R215" s="1807"/>
      <c r="S215" s="1807"/>
      <c r="T215" s="1807"/>
      <c r="U215" s="1807"/>
      <c r="V215" s="1807"/>
      <c r="W215" s="1807"/>
      <c r="X215" s="1808"/>
    </row>
    <row r="216" spans="1:24" ht="17.25" customHeight="1" thickBot="1">
      <c r="A216" s="380"/>
      <c r="B216" s="381"/>
      <c r="C216" s="381"/>
      <c r="D216" s="381"/>
      <c r="E216" s="381"/>
      <c r="F216" s="382"/>
      <c r="G216" s="1789"/>
      <c r="H216" s="1790"/>
      <c r="I216" s="1790"/>
      <c r="J216" s="1790"/>
      <c r="K216" s="1790"/>
      <c r="L216" s="1790"/>
      <c r="M216" s="1790"/>
      <c r="N216" s="1790"/>
      <c r="O216" s="1790"/>
      <c r="P216" s="1790"/>
      <c r="Q216" s="1790"/>
      <c r="R216" s="1790"/>
      <c r="S216" s="1790"/>
      <c r="T216" s="1790"/>
      <c r="U216" s="1790"/>
      <c r="V216" s="1790"/>
      <c r="W216" s="1790"/>
      <c r="X216" s="1791"/>
    </row>
    <row r="218" spans="1:24" ht="17.25" customHeight="1" thickBot="1">
      <c r="A218" s="362"/>
      <c r="B218" s="362"/>
      <c r="C218" s="362"/>
      <c r="D218" s="362"/>
      <c r="E218" s="362"/>
      <c r="F218" s="362"/>
      <c r="G218" s="362" t="s">
        <v>1488</v>
      </c>
      <c r="H218" s="362"/>
      <c r="I218" s="362"/>
      <c r="J218" s="362"/>
      <c r="K218" s="362"/>
      <c r="L218" s="362"/>
      <c r="M218" s="362"/>
      <c r="N218" s="362"/>
      <c r="O218" s="362"/>
      <c r="P218" s="362"/>
      <c r="Q218" s="362"/>
      <c r="R218" s="362"/>
      <c r="S218" s="362"/>
      <c r="T218" s="362"/>
      <c r="U218" s="362"/>
      <c r="V218" s="362"/>
    </row>
    <row r="219" spans="1:24" ht="17.25" customHeight="1">
      <c r="A219" s="362"/>
      <c r="B219" s="362"/>
      <c r="C219" s="362"/>
      <c r="D219" s="362"/>
      <c r="E219" s="363"/>
      <c r="F219" s="362"/>
      <c r="G219" s="1817" t="s">
        <v>1489</v>
      </c>
      <c r="H219" s="1818"/>
      <c r="I219" s="1818"/>
      <c r="J219" s="1818"/>
      <c r="K219" s="1818"/>
      <c r="L219" s="1818"/>
      <c r="M219" s="1818"/>
      <c r="N219" s="1841"/>
      <c r="O219" s="1819" t="s">
        <v>1490</v>
      </c>
      <c r="P219" s="1820"/>
      <c r="Q219" s="1820"/>
      <c r="R219" s="1820"/>
      <c r="S219" s="1821"/>
      <c r="T219" s="1829" t="s">
        <v>1491</v>
      </c>
      <c r="U219" s="1820"/>
      <c r="V219" s="1820"/>
      <c r="W219" s="1820"/>
      <c r="X219" s="1830"/>
    </row>
    <row r="220" spans="1:24" ht="17.25" customHeight="1">
      <c r="A220" s="553"/>
      <c r="B220" s="553"/>
      <c r="C220" s="553"/>
      <c r="D220" s="553"/>
      <c r="E220" s="553"/>
      <c r="F220" s="362"/>
      <c r="G220" s="365"/>
      <c r="H220" s="364"/>
      <c r="I220" s="364"/>
      <c r="J220" s="364"/>
      <c r="K220" s="364"/>
      <c r="L220" s="364"/>
      <c r="M220" s="364"/>
      <c r="N220" s="367"/>
      <c r="O220" s="365"/>
      <c r="P220" s="364"/>
      <c r="Q220" s="364"/>
      <c r="R220" s="364"/>
      <c r="S220" s="366"/>
      <c r="T220" s="364"/>
      <c r="U220" s="364"/>
      <c r="V220" s="364"/>
      <c r="W220" s="364"/>
      <c r="X220" s="367"/>
    </row>
    <row r="221" spans="1:24" ht="17.25" customHeight="1">
      <c r="A221" s="553"/>
      <c r="B221" s="553"/>
      <c r="C221" s="553"/>
      <c r="D221" s="553"/>
      <c r="E221" s="553"/>
      <c r="F221" s="362"/>
      <c r="G221" s="554"/>
      <c r="H221" s="555"/>
      <c r="I221" s="555"/>
      <c r="J221" s="555"/>
      <c r="K221" s="555"/>
      <c r="L221" s="555"/>
      <c r="M221" s="555"/>
      <c r="N221" s="556"/>
      <c r="O221" s="368"/>
      <c r="P221" s="369"/>
      <c r="Q221" s="369"/>
      <c r="R221" s="369"/>
      <c r="S221" s="370"/>
      <c r="T221" s="369"/>
      <c r="U221" s="369"/>
      <c r="V221" s="369"/>
      <c r="W221" s="369"/>
      <c r="X221" s="371"/>
    </row>
    <row r="222" spans="1:24" ht="17.25" customHeight="1">
      <c r="A222" s="362"/>
      <c r="B222" s="362"/>
      <c r="C222" s="362"/>
      <c r="D222" s="362"/>
      <c r="E222" s="362"/>
      <c r="F222" s="362"/>
      <c r="G222" s="368"/>
      <c r="H222" s="369"/>
      <c r="I222" s="369"/>
      <c r="J222" s="369"/>
      <c r="K222" s="369"/>
      <c r="L222" s="369"/>
      <c r="M222" s="369"/>
      <c r="N222" s="371"/>
      <c r="O222" s="368"/>
      <c r="P222" s="369"/>
      <c r="Q222" s="369"/>
      <c r="R222" s="369"/>
      <c r="S222" s="370"/>
      <c r="T222" s="369"/>
      <c r="U222" s="369"/>
      <c r="V222" s="369"/>
      <c r="W222" s="369"/>
      <c r="X222" s="371"/>
    </row>
    <row r="223" spans="1:24" ht="17.25" customHeight="1" thickBot="1">
      <c r="A223" s="362"/>
      <c r="B223" s="362"/>
      <c r="C223" s="362"/>
      <c r="D223" s="362"/>
      <c r="E223" s="362"/>
      <c r="F223" s="362"/>
      <c r="G223" s="375"/>
      <c r="H223" s="376"/>
      <c r="I223" s="376"/>
      <c r="J223" s="376"/>
      <c r="K223" s="376"/>
      <c r="L223" s="376"/>
      <c r="M223" s="376"/>
      <c r="N223" s="378"/>
      <c r="O223" s="375"/>
      <c r="P223" s="376"/>
      <c r="Q223" s="376"/>
      <c r="R223" s="376"/>
      <c r="S223" s="377"/>
      <c r="T223" s="376"/>
      <c r="U223" s="376"/>
      <c r="V223" s="376"/>
      <c r="W223" s="376"/>
      <c r="X223" s="378"/>
    </row>
    <row r="224" spans="1:24" ht="17.25" customHeight="1" thickBot="1">
      <c r="A224" s="362"/>
      <c r="B224" s="362"/>
      <c r="C224" s="362"/>
      <c r="D224" s="362"/>
      <c r="E224" s="362"/>
      <c r="F224" s="362"/>
      <c r="G224" s="1809" t="s">
        <v>1492</v>
      </c>
      <c r="H224" s="1810"/>
      <c r="I224" s="1810"/>
      <c r="J224" s="1810"/>
      <c r="K224" s="1810"/>
      <c r="L224" s="1811"/>
      <c r="M224" s="389" t="s">
        <v>284</v>
      </c>
      <c r="N224" s="1814" t="s">
        <v>1493</v>
      </c>
      <c r="O224" s="1816"/>
      <c r="P224" s="389" t="s">
        <v>284</v>
      </c>
      <c r="Q224" s="1814" t="s">
        <v>1494</v>
      </c>
      <c r="R224" s="1816"/>
      <c r="S224" s="389" t="s">
        <v>284</v>
      </c>
      <c r="T224" s="1814" t="s">
        <v>1495</v>
      </c>
      <c r="U224" s="1816"/>
      <c r="V224" s="389" t="s">
        <v>284</v>
      </c>
      <c r="W224" s="1814" t="s">
        <v>1496</v>
      </c>
      <c r="X224" s="1815"/>
    </row>
    <row r="226" spans="1:24" ht="17.25" customHeight="1">
      <c r="X226" s="18" t="s">
        <v>1470</v>
      </c>
    </row>
    <row r="227" spans="1:24" ht="17.25" customHeight="1">
      <c r="B227" s="1833" t="s">
        <v>1522</v>
      </c>
      <c r="C227" s="1834"/>
      <c r="D227" s="1834"/>
      <c r="E227" s="1834"/>
      <c r="F227" s="1834"/>
      <c r="G227" s="1834"/>
      <c r="H227" s="1834"/>
      <c r="I227" s="1835"/>
    </row>
    <row r="228" spans="1:24" ht="17.25" customHeight="1">
      <c r="A228" s="388"/>
      <c r="B228" s="1836"/>
      <c r="C228" s="1469"/>
      <c r="D228" s="1469"/>
      <c r="E228" s="1469"/>
      <c r="F228" s="1469"/>
      <c r="G228" s="1469"/>
      <c r="H228" s="1469"/>
      <c r="I228" s="1837"/>
      <c r="J228" s="639" t="s">
        <v>1471</v>
      </c>
      <c r="K228" s="639"/>
      <c r="L228" s="639"/>
      <c r="M228" s="639"/>
      <c r="N228" s="639"/>
      <c r="O228" s="639"/>
      <c r="P228" s="388"/>
      <c r="Q228" s="388"/>
      <c r="R228" s="388"/>
      <c r="S228" s="388"/>
      <c r="T228" s="388"/>
      <c r="U228" s="388"/>
      <c r="V228" s="388"/>
      <c r="W228" s="388"/>
      <c r="X228" s="388"/>
    </row>
    <row r="229" spans="1:24" ht="17.25" customHeight="1">
      <c r="A229" s="388"/>
      <c r="B229" s="1836"/>
      <c r="C229" s="1469"/>
      <c r="D229" s="1469"/>
      <c r="E229" s="1469"/>
      <c r="F229" s="1469"/>
      <c r="G229" s="1469"/>
      <c r="H229" s="1469"/>
      <c r="I229" s="1837"/>
      <c r="J229" s="639"/>
      <c r="K229" s="639"/>
      <c r="L229" s="639"/>
      <c r="M229" s="639"/>
      <c r="N229" s="639"/>
      <c r="O229" s="639"/>
      <c r="P229" s="388"/>
      <c r="Q229" s="388"/>
      <c r="R229" s="388"/>
      <c r="S229" s="388"/>
      <c r="T229" s="388"/>
      <c r="U229" s="388"/>
      <c r="V229" s="388"/>
      <c r="W229" s="388"/>
      <c r="X229" s="388"/>
    </row>
    <row r="230" spans="1:24" ht="17.25" customHeight="1">
      <c r="B230" s="1836"/>
      <c r="C230" s="1469"/>
      <c r="D230" s="1469"/>
      <c r="E230" s="1469"/>
      <c r="F230" s="1469"/>
      <c r="G230" s="1469"/>
      <c r="H230" s="1469"/>
      <c r="I230" s="1837"/>
      <c r="J230" s="70"/>
      <c r="K230" s="70"/>
      <c r="L230" s="70"/>
      <c r="O230" s="70"/>
      <c r="P230" s="70"/>
      <c r="Q230" s="70"/>
    </row>
    <row r="231" spans="1:24" ht="17.25" customHeight="1">
      <c r="A231" s="311"/>
      <c r="B231" s="1838"/>
      <c r="C231" s="1839"/>
      <c r="D231" s="1839"/>
      <c r="E231" s="1839"/>
      <c r="F231" s="1839"/>
      <c r="G231" s="1839"/>
      <c r="H231" s="1839"/>
      <c r="I231" s="1840"/>
      <c r="J231" s="311"/>
      <c r="K231" s="311"/>
      <c r="L231" s="311"/>
      <c r="M231" s="311"/>
      <c r="N231" s="311"/>
      <c r="O231" s="312"/>
      <c r="P231" s="312"/>
      <c r="Q231" s="311"/>
      <c r="R231" s="311"/>
      <c r="S231" s="1560" t="s">
        <v>175</v>
      </c>
      <c r="T231" s="1560"/>
      <c r="U231" s="1560"/>
      <c r="V231" s="1560"/>
      <c r="W231" s="1560"/>
      <c r="X231" s="1560"/>
    </row>
    <row r="232" spans="1:24" ht="17.25" customHeight="1">
      <c r="A232" s="311" t="s">
        <v>1472</v>
      </c>
      <c r="B232" s="311"/>
      <c r="C232" s="311"/>
      <c r="D232" s="311"/>
      <c r="E232" s="311"/>
      <c r="F232" s="311"/>
      <c r="G232" s="312"/>
      <c r="H232" s="311"/>
      <c r="I232" s="311"/>
      <c r="J232" s="311"/>
      <c r="K232" s="311"/>
      <c r="L232" s="311"/>
      <c r="M232" s="312"/>
      <c r="N232" s="311"/>
      <c r="O232" s="311"/>
      <c r="P232" s="311"/>
      <c r="Q232" s="311"/>
      <c r="R232" s="311"/>
      <c r="S232" s="311"/>
      <c r="T232" s="311"/>
      <c r="U232" s="311"/>
      <c r="V232" s="311"/>
      <c r="W232" s="311"/>
      <c r="X232" s="311"/>
    </row>
    <row r="233" spans="1:24" ht="17.25" customHeight="1">
      <c r="J233" s="615" t="s">
        <v>164</v>
      </c>
      <c r="K233" s="615"/>
      <c r="L233" s="615"/>
      <c r="M233" s="615"/>
      <c r="N233" s="615"/>
      <c r="O233" s="616" t="s">
        <v>1508</v>
      </c>
      <c r="P233" s="616"/>
      <c r="Q233" s="616"/>
      <c r="R233" s="616"/>
      <c r="S233" s="616"/>
      <c r="T233" s="616"/>
      <c r="U233" s="616"/>
      <c r="V233" s="616"/>
      <c r="W233" s="616"/>
      <c r="X233" s="616"/>
    </row>
    <row r="234" spans="1:24" ht="17.25" customHeight="1">
      <c r="G234" s="614" t="s">
        <v>163</v>
      </c>
      <c r="H234" s="614"/>
      <c r="I234" s="614"/>
      <c r="J234" s="615" t="s">
        <v>165</v>
      </c>
      <c r="K234" s="615"/>
      <c r="L234" s="615"/>
      <c r="M234" s="615"/>
      <c r="N234" s="615"/>
      <c r="O234" s="616" t="s">
        <v>1509</v>
      </c>
      <c r="P234" s="616"/>
      <c r="Q234" s="616"/>
      <c r="R234" s="616"/>
      <c r="S234" s="616"/>
      <c r="T234" s="616"/>
      <c r="U234" s="616"/>
      <c r="V234" s="616"/>
      <c r="W234" s="616"/>
      <c r="X234" s="616"/>
    </row>
    <row r="235" spans="1:24" ht="17.25" customHeight="1">
      <c r="J235" s="615" t="s">
        <v>194</v>
      </c>
      <c r="K235" s="615"/>
      <c r="L235" s="615"/>
      <c r="M235" s="615"/>
      <c r="N235" s="615"/>
      <c r="O235" s="616" t="s">
        <v>1510</v>
      </c>
      <c r="P235" s="616"/>
      <c r="Q235" s="616"/>
      <c r="R235" s="616"/>
      <c r="S235" s="616"/>
      <c r="T235" s="616"/>
      <c r="U235" s="616"/>
      <c r="V235" s="616"/>
      <c r="W235" s="616"/>
      <c r="X235" s="616"/>
    </row>
    <row r="237" spans="1:24" ht="17.25" customHeight="1">
      <c r="A237" s="1" t="s">
        <v>1473</v>
      </c>
    </row>
    <row r="238" spans="1:24" ht="17.25" customHeight="1" thickBot="1"/>
    <row r="239" spans="1:24" ht="17.25" customHeight="1" thickBot="1">
      <c r="A239" s="1795" t="s">
        <v>1474</v>
      </c>
      <c r="B239" s="1796"/>
      <c r="C239" s="1796"/>
      <c r="D239" s="1796"/>
      <c r="E239" s="1796"/>
      <c r="F239" s="1796"/>
      <c r="G239" s="1797">
        <v>16970000</v>
      </c>
      <c r="H239" s="1797"/>
      <c r="I239" s="1797"/>
      <c r="J239" s="1797"/>
      <c r="K239" s="1797"/>
      <c r="L239" s="1797"/>
      <c r="M239" s="1797"/>
      <c r="N239" s="1797"/>
      <c r="O239" s="1797"/>
      <c r="P239" s="1797"/>
      <c r="Q239" s="1797"/>
      <c r="R239" s="1797"/>
      <c r="S239" s="1797"/>
      <c r="T239" s="1797"/>
      <c r="U239" s="1797"/>
      <c r="V239" s="1787" t="s">
        <v>1475</v>
      </c>
      <c r="W239" s="1787"/>
      <c r="X239" s="1788"/>
    </row>
    <row r="240" spans="1:24" ht="17.25" customHeight="1">
      <c r="A240" s="1798" t="s">
        <v>1476</v>
      </c>
      <c r="B240" s="1799"/>
      <c r="C240" s="1799"/>
      <c r="D240" s="1799"/>
      <c r="E240" s="1799"/>
      <c r="F240" s="1799"/>
      <c r="G240" s="1799"/>
      <c r="H240" s="1799"/>
      <c r="I240" s="1799"/>
      <c r="J240" s="1799"/>
      <c r="K240" s="1799"/>
      <c r="L240" s="1799"/>
      <c r="M240" s="1799"/>
      <c r="N240" s="1799"/>
      <c r="O240" s="1799"/>
      <c r="P240" s="1799"/>
      <c r="Q240" s="1799"/>
      <c r="R240" s="1799"/>
      <c r="S240" s="1799"/>
      <c r="T240" s="1799"/>
      <c r="U240" s="1799"/>
      <c r="V240" s="1799"/>
      <c r="W240" s="1799"/>
      <c r="X240" s="1800"/>
    </row>
    <row r="241" spans="1:24" ht="17.25" customHeight="1">
      <c r="A241" s="2033" t="s">
        <v>1960</v>
      </c>
      <c r="B241" s="2034"/>
      <c r="C241" s="2034"/>
      <c r="D241" s="2034"/>
      <c r="E241" s="2034"/>
      <c r="F241" s="2034"/>
      <c r="G241" s="2034"/>
      <c r="H241" s="2034"/>
      <c r="I241" s="2034"/>
      <c r="J241" s="2034"/>
      <c r="K241" s="2034"/>
      <c r="L241" s="2034"/>
      <c r="M241" s="2034"/>
      <c r="N241" s="2034"/>
      <c r="O241" s="2034"/>
      <c r="P241" s="2035"/>
      <c r="Q241" s="2036" t="s">
        <v>1965</v>
      </c>
      <c r="R241" s="2037"/>
      <c r="S241" s="2037"/>
      <c r="T241" s="2037"/>
      <c r="U241" s="2037"/>
      <c r="V241" s="2037"/>
      <c r="W241" s="2037"/>
      <c r="X241" s="2038"/>
    </row>
    <row r="242" spans="1:24" ht="17.25" customHeight="1">
      <c r="A242" s="2039"/>
      <c r="B242" s="2040"/>
      <c r="C242" s="2040"/>
      <c r="D242" s="2040"/>
      <c r="E242" s="2040"/>
      <c r="F242" s="2040"/>
      <c r="G242" s="2040"/>
      <c r="H242" s="2040"/>
      <c r="I242" s="2040"/>
      <c r="J242" s="2040"/>
      <c r="K242" s="2040"/>
      <c r="L242" s="2040"/>
      <c r="M242" s="2040"/>
      <c r="N242" s="2040"/>
      <c r="O242" s="2040"/>
      <c r="P242" s="2041"/>
      <c r="Q242" s="2042"/>
      <c r="R242" s="2043"/>
      <c r="S242" s="2043"/>
      <c r="T242" s="2043"/>
      <c r="U242" s="2043"/>
      <c r="V242" s="2043"/>
      <c r="W242" s="2043"/>
      <c r="X242" s="2044"/>
    </row>
    <row r="243" spans="1:24" ht="17.25" customHeight="1">
      <c r="A243" s="2039"/>
      <c r="B243" s="2040"/>
      <c r="C243" s="2040"/>
      <c r="D243" s="2040"/>
      <c r="E243" s="2040"/>
      <c r="F243" s="2040"/>
      <c r="G243" s="2040"/>
      <c r="H243" s="2040"/>
      <c r="I243" s="2040"/>
      <c r="J243" s="2040"/>
      <c r="K243" s="2040"/>
      <c r="L243" s="2040"/>
      <c r="M243" s="2040"/>
      <c r="N243" s="2040"/>
      <c r="O243" s="2040"/>
      <c r="P243" s="2041"/>
      <c r="Q243" s="2042"/>
      <c r="R243" s="2043"/>
      <c r="S243" s="2043"/>
      <c r="T243" s="2043"/>
      <c r="U243" s="2043"/>
      <c r="V243" s="2043"/>
      <c r="W243" s="2043"/>
      <c r="X243" s="2044"/>
    </row>
    <row r="244" spans="1:24" ht="17.25" customHeight="1">
      <c r="A244" s="2039"/>
      <c r="B244" s="2040"/>
      <c r="C244" s="2040"/>
      <c r="D244" s="2040"/>
      <c r="E244" s="2040"/>
      <c r="F244" s="2040"/>
      <c r="G244" s="2040"/>
      <c r="H244" s="2040"/>
      <c r="I244" s="2040"/>
      <c r="J244" s="2040"/>
      <c r="K244" s="2040"/>
      <c r="L244" s="2040"/>
      <c r="M244" s="2040"/>
      <c r="N244" s="2040"/>
      <c r="O244" s="2040"/>
      <c r="P244" s="2041"/>
      <c r="Q244" s="2042"/>
      <c r="R244" s="2043"/>
      <c r="S244" s="2043"/>
      <c r="T244" s="2043"/>
      <c r="U244" s="2043"/>
      <c r="V244" s="2043"/>
      <c r="W244" s="2043"/>
      <c r="X244" s="2044"/>
    </row>
    <row r="245" spans="1:24" ht="17.25" customHeight="1">
      <c r="A245" s="2039"/>
      <c r="B245" s="2040"/>
      <c r="C245" s="2040"/>
      <c r="D245" s="2040"/>
      <c r="E245" s="2040"/>
      <c r="F245" s="2040"/>
      <c r="G245" s="2040"/>
      <c r="H245" s="2040"/>
      <c r="I245" s="2040"/>
      <c r="J245" s="2040"/>
      <c r="K245" s="2040"/>
      <c r="L245" s="2040"/>
      <c r="M245" s="2040"/>
      <c r="N245" s="2040"/>
      <c r="O245" s="2040"/>
      <c r="P245" s="2041"/>
      <c r="Q245" s="2042"/>
      <c r="R245" s="2043"/>
      <c r="S245" s="2043"/>
      <c r="T245" s="2043"/>
      <c r="U245" s="2043"/>
      <c r="V245" s="2043"/>
      <c r="W245" s="2043"/>
      <c r="X245" s="2044"/>
    </row>
    <row r="246" spans="1:24" ht="17.25" customHeight="1" thickBot="1">
      <c r="A246" s="2045"/>
      <c r="B246" s="2046"/>
      <c r="C246" s="2046"/>
      <c r="D246" s="2046"/>
      <c r="E246" s="2046"/>
      <c r="F246" s="2046"/>
      <c r="G246" s="2046"/>
      <c r="H246" s="2046"/>
      <c r="I246" s="2046"/>
      <c r="J246" s="2046"/>
      <c r="K246" s="2046"/>
      <c r="L246" s="2046"/>
      <c r="M246" s="2046"/>
      <c r="N246" s="2046"/>
      <c r="O246" s="2046"/>
      <c r="P246" s="2047"/>
      <c r="Q246" s="2048"/>
      <c r="R246" s="2049"/>
      <c r="S246" s="2049"/>
      <c r="T246" s="2049"/>
      <c r="U246" s="2049"/>
      <c r="V246" s="2049"/>
      <c r="W246" s="2049"/>
      <c r="X246" s="2050"/>
    </row>
    <row r="247" spans="1:24" ht="17.25" customHeight="1">
      <c r="A247" s="1812" t="s">
        <v>1477</v>
      </c>
      <c r="B247" s="1812"/>
      <c r="C247" s="1812"/>
      <c r="D247" s="1812"/>
      <c r="E247" s="1812"/>
      <c r="F247" s="1812"/>
      <c r="G247" s="1812"/>
      <c r="H247" s="1812"/>
      <c r="I247" s="1812"/>
      <c r="J247" s="1812"/>
      <c r="K247" s="1812"/>
      <c r="L247" s="1812"/>
      <c r="M247" s="1812"/>
      <c r="N247" s="1812"/>
      <c r="O247" s="1812"/>
      <c r="P247" s="1812"/>
      <c r="Q247" s="1812"/>
      <c r="R247" s="1812"/>
      <c r="S247" s="1812"/>
      <c r="T247" s="1812"/>
      <c r="U247" s="1812"/>
      <c r="V247" s="1812"/>
      <c r="W247" s="1812"/>
      <c r="X247" s="1812"/>
    </row>
    <row r="249" spans="1:24" ht="17.25" customHeight="1">
      <c r="B249" s="178" t="s">
        <v>1501</v>
      </c>
      <c r="C249" s="1" t="s">
        <v>1478</v>
      </c>
    </row>
    <row r="250" spans="1:24" ht="17.25" customHeight="1" thickBot="1"/>
    <row r="251" spans="1:24" ht="17.25" customHeight="1" thickBot="1">
      <c r="A251" s="1792" t="s">
        <v>1479</v>
      </c>
      <c r="B251" s="1793"/>
      <c r="C251" s="1793"/>
      <c r="D251" s="1793"/>
      <c r="E251" s="1793"/>
      <c r="F251" s="1794"/>
      <c r="G251" s="372" t="s">
        <v>1502</v>
      </c>
      <c r="H251" s="373" t="s">
        <v>1502</v>
      </c>
      <c r="I251" s="373" t="s">
        <v>1502</v>
      </c>
      <c r="J251" s="373" t="s">
        <v>1502</v>
      </c>
      <c r="K251" s="373" t="s">
        <v>1502</v>
      </c>
      <c r="L251" s="373" t="s">
        <v>1503</v>
      </c>
      <c r="M251" s="373" t="s">
        <v>1504</v>
      </c>
      <c r="N251" s="374" t="s">
        <v>1505</v>
      </c>
      <c r="O251" s="276"/>
      <c r="P251" s="1792" t="s">
        <v>1480</v>
      </c>
      <c r="Q251" s="1793"/>
      <c r="R251" s="1793"/>
      <c r="S251" s="1793"/>
      <c r="T251" s="1793"/>
      <c r="U251" s="1794"/>
      <c r="V251" s="1801" t="s">
        <v>1521</v>
      </c>
      <c r="W251" s="1801"/>
      <c r="X251" s="1802"/>
    </row>
    <row r="252" spans="1:24" ht="17.25" customHeight="1">
      <c r="A252" s="1813" t="s">
        <v>1481</v>
      </c>
      <c r="B252" s="1813"/>
      <c r="C252" s="1813"/>
      <c r="D252" s="1813"/>
      <c r="E252" s="1813"/>
      <c r="F252" s="1813"/>
      <c r="G252" s="1813"/>
      <c r="H252" s="1813"/>
      <c r="I252" s="1813"/>
      <c r="J252" s="1813"/>
      <c r="K252" s="1813"/>
      <c r="L252" s="1813"/>
      <c r="M252" s="1813"/>
      <c r="N252" s="1813"/>
      <c r="O252" s="1813"/>
      <c r="P252" s="1813"/>
      <c r="Q252" s="1813"/>
      <c r="R252" s="1813"/>
      <c r="S252" s="1813"/>
      <c r="T252" s="1813"/>
      <c r="U252" s="1813"/>
      <c r="V252" s="1813"/>
      <c r="W252" s="1813"/>
      <c r="X252" s="1813"/>
    </row>
    <row r="254" spans="1:24" ht="17.25" customHeight="1">
      <c r="B254" s="178" t="s">
        <v>284</v>
      </c>
      <c r="C254" s="1" t="s">
        <v>1482</v>
      </c>
    </row>
    <row r="255" spans="1:24" ht="17.25" customHeight="1" thickBot="1"/>
    <row r="256" spans="1:24" ht="17.25" customHeight="1" thickBot="1">
      <c r="A256" s="1792" t="s">
        <v>1483</v>
      </c>
      <c r="B256" s="1793"/>
      <c r="C256" s="1793"/>
      <c r="D256" s="1793"/>
      <c r="E256" s="1793"/>
      <c r="F256" s="1794"/>
      <c r="G256" s="1831"/>
      <c r="H256" s="1832"/>
      <c r="I256" s="1832"/>
      <c r="J256" s="1832"/>
      <c r="K256" s="1832"/>
      <c r="L256" s="1832"/>
      <c r="M256" s="1792" t="s">
        <v>1484</v>
      </c>
      <c r="N256" s="1793"/>
      <c r="O256" s="1793"/>
      <c r="P256" s="1793"/>
      <c r="Q256" s="1793"/>
      <c r="R256" s="1793"/>
      <c r="S256" s="1803"/>
      <c r="T256" s="1804"/>
      <c r="U256" s="1804"/>
      <c r="V256" s="1804"/>
      <c r="W256" s="1804"/>
      <c r="X256" s="1822"/>
    </row>
    <row r="257" spans="1:24" ht="17.25" customHeight="1" thickBot="1">
      <c r="A257" s="1792" t="s">
        <v>1485</v>
      </c>
      <c r="B257" s="1793"/>
      <c r="C257" s="1793"/>
      <c r="D257" s="1793"/>
      <c r="E257" s="1793"/>
      <c r="F257" s="1794"/>
      <c r="G257" s="1803"/>
      <c r="H257" s="1804"/>
      <c r="I257" s="1804"/>
      <c r="J257" s="1804"/>
      <c r="K257" s="1804"/>
      <c r="L257" s="1804"/>
      <c r="M257" s="1792" t="s">
        <v>1486</v>
      </c>
      <c r="N257" s="1793"/>
      <c r="O257" s="1793"/>
      <c r="P257" s="1793"/>
      <c r="Q257" s="1793"/>
      <c r="R257" s="1793"/>
      <c r="S257" s="1803"/>
      <c r="T257" s="1804"/>
      <c r="U257" s="1804"/>
      <c r="V257" s="1804"/>
      <c r="W257" s="1804"/>
      <c r="X257" s="1822"/>
    </row>
    <row r="258" spans="1:24" ht="17.25" customHeight="1">
      <c r="A258" s="379"/>
      <c r="B258" s="109"/>
      <c r="C258" s="109"/>
      <c r="D258" s="109"/>
      <c r="E258" s="109"/>
      <c r="F258" s="309"/>
      <c r="G258" s="1823"/>
      <c r="H258" s="1824"/>
      <c r="I258" s="1824"/>
      <c r="J258" s="1824"/>
      <c r="K258" s="1824"/>
      <c r="L258" s="1824"/>
      <c r="M258" s="1824"/>
      <c r="N258" s="1824"/>
      <c r="O258" s="1824"/>
      <c r="P258" s="1824"/>
      <c r="Q258" s="1824"/>
      <c r="R258" s="1824"/>
      <c r="S258" s="1824"/>
      <c r="T258" s="1824"/>
      <c r="U258" s="1824"/>
      <c r="V258" s="1824"/>
      <c r="W258" s="1824"/>
      <c r="X258" s="1825"/>
    </row>
    <row r="259" spans="1:24" ht="17.25" customHeight="1">
      <c r="A259" s="1805" t="s">
        <v>318</v>
      </c>
      <c r="B259" s="637"/>
      <c r="C259" s="637"/>
      <c r="D259" s="637"/>
      <c r="E259" s="637"/>
      <c r="F259" s="853"/>
      <c r="G259" s="1826"/>
      <c r="H259" s="1827"/>
      <c r="I259" s="1827"/>
      <c r="J259" s="1827"/>
      <c r="K259" s="1827"/>
      <c r="L259" s="1827"/>
      <c r="M259" s="1827"/>
      <c r="N259" s="1827"/>
      <c r="O259" s="1827"/>
      <c r="P259" s="1827"/>
      <c r="Q259" s="1827"/>
      <c r="R259" s="1827"/>
      <c r="S259" s="1827"/>
      <c r="T259" s="1827"/>
      <c r="U259" s="1827"/>
      <c r="V259" s="1827"/>
      <c r="W259" s="1827"/>
      <c r="X259" s="1828"/>
    </row>
    <row r="260" spans="1:24" ht="17.25" customHeight="1">
      <c r="A260" s="1805" t="s">
        <v>1487</v>
      </c>
      <c r="B260" s="637"/>
      <c r="C260" s="637"/>
      <c r="D260" s="637"/>
      <c r="E260" s="637"/>
      <c r="F260" s="853"/>
      <c r="G260" s="1806"/>
      <c r="H260" s="1807"/>
      <c r="I260" s="1807"/>
      <c r="J260" s="1807"/>
      <c r="K260" s="1807"/>
      <c r="L260" s="1807"/>
      <c r="M260" s="1807"/>
      <c r="N260" s="1807"/>
      <c r="O260" s="1807"/>
      <c r="P260" s="1807"/>
      <c r="Q260" s="1807"/>
      <c r="R260" s="1807"/>
      <c r="S260" s="1807"/>
      <c r="T260" s="1807"/>
      <c r="U260" s="1807"/>
      <c r="V260" s="1807"/>
      <c r="W260" s="1807"/>
      <c r="X260" s="1808"/>
    </row>
    <row r="261" spans="1:24" ht="17.25" customHeight="1" thickBot="1">
      <c r="A261" s="380"/>
      <c r="B261" s="381"/>
      <c r="C261" s="381"/>
      <c r="D261" s="381"/>
      <c r="E261" s="381"/>
      <c r="F261" s="382"/>
      <c r="G261" s="1789"/>
      <c r="H261" s="1790"/>
      <c r="I261" s="1790"/>
      <c r="J261" s="1790"/>
      <c r="K261" s="1790"/>
      <c r="L261" s="1790"/>
      <c r="M261" s="1790"/>
      <c r="N261" s="1790"/>
      <c r="O261" s="1790"/>
      <c r="P261" s="1790"/>
      <c r="Q261" s="1790"/>
      <c r="R261" s="1790"/>
      <c r="S261" s="1790"/>
      <c r="T261" s="1790"/>
      <c r="U261" s="1790"/>
      <c r="V261" s="1790"/>
      <c r="W261" s="1790"/>
      <c r="X261" s="1791"/>
    </row>
    <row r="263" spans="1:24" ht="17.25" customHeight="1" thickBot="1">
      <c r="A263" s="362"/>
      <c r="B263" s="362"/>
      <c r="C263" s="362"/>
      <c r="D263" s="362"/>
      <c r="E263" s="362"/>
      <c r="F263" s="362"/>
      <c r="G263" s="362" t="s">
        <v>1488</v>
      </c>
      <c r="H263" s="362"/>
      <c r="I263" s="362"/>
      <c r="J263" s="362"/>
      <c r="K263" s="362"/>
      <c r="L263" s="362"/>
      <c r="M263" s="362"/>
      <c r="N263" s="362"/>
      <c r="O263" s="362"/>
      <c r="P263" s="362"/>
      <c r="Q263" s="362"/>
      <c r="R263" s="362"/>
      <c r="S263" s="362"/>
      <c r="T263" s="362"/>
      <c r="U263" s="362"/>
      <c r="V263" s="362"/>
    </row>
    <row r="264" spans="1:24" ht="17.25" customHeight="1">
      <c r="A264" s="362"/>
      <c r="B264" s="362"/>
      <c r="C264" s="362"/>
      <c r="D264" s="362"/>
      <c r="E264" s="363"/>
      <c r="F264" s="362"/>
      <c r="G264" s="1817" t="s">
        <v>1489</v>
      </c>
      <c r="H264" s="1818"/>
      <c r="I264" s="1818"/>
      <c r="J264" s="1818"/>
      <c r="K264" s="1818"/>
      <c r="L264" s="1818"/>
      <c r="M264" s="1818"/>
      <c r="N264" s="1841"/>
      <c r="O264" s="1819" t="s">
        <v>1490</v>
      </c>
      <c r="P264" s="1820"/>
      <c r="Q264" s="1820"/>
      <c r="R264" s="1820"/>
      <c r="S264" s="1821"/>
      <c r="T264" s="1829" t="s">
        <v>1491</v>
      </c>
      <c r="U264" s="1820"/>
      <c r="V264" s="1820"/>
      <c r="W264" s="1820"/>
      <c r="X264" s="1830"/>
    </row>
    <row r="265" spans="1:24" ht="17.25" customHeight="1">
      <c r="A265" s="553"/>
      <c r="B265" s="553"/>
      <c r="C265" s="553"/>
      <c r="D265" s="553"/>
      <c r="E265" s="553"/>
      <c r="F265" s="362"/>
      <c r="G265" s="365"/>
      <c r="H265" s="364"/>
      <c r="I265" s="364"/>
      <c r="J265" s="364"/>
      <c r="K265" s="364"/>
      <c r="L265" s="364"/>
      <c r="M265" s="364"/>
      <c r="N265" s="367"/>
      <c r="O265" s="365"/>
      <c r="P265" s="364"/>
      <c r="Q265" s="364"/>
      <c r="R265" s="364"/>
      <c r="S265" s="366"/>
      <c r="T265" s="364"/>
      <c r="U265" s="364"/>
      <c r="V265" s="364"/>
      <c r="W265" s="364"/>
      <c r="X265" s="367"/>
    </row>
    <row r="266" spans="1:24" ht="17.25" customHeight="1">
      <c r="A266" s="553"/>
      <c r="B266" s="553"/>
      <c r="C266" s="553"/>
      <c r="D266" s="553"/>
      <c r="E266" s="553"/>
      <c r="F266" s="362"/>
      <c r="G266" s="554"/>
      <c r="H266" s="555"/>
      <c r="I266" s="555"/>
      <c r="J266" s="555"/>
      <c r="K266" s="555"/>
      <c r="L266" s="555"/>
      <c r="M266" s="555"/>
      <c r="N266" s="556"/>
      <c r="O266" s="368"/>
      <c r="P266" s="369"/>
      <c r="Q266" s="369"/>
      <c r="R266" s="369"/>
      <c r="S266" s="370"/>
      <c r="T266" s="369"/>
      <c r="U266" s="369"/>
      <c r="V266" s="369"/>
      <c r="W266" s="369"/>
      <c r="X266" s="371"/>
    </row>
    <row r="267" spans="1:24" ht="17.25" customHeight="1">
      <c r="A267" s="362"/>
      <c r="B267" s="362"/>
      <c r="C267" s="362"/>
      <c r="D267" s="362"/>
      <c r="E267" s="362"/>
      <c r="F267" s="362"/>
      <c r="G267" s="368"/>
      <c r="H267" s="369"/>
      <c r="I267" s="369"/>
      <c r="J267" s="369"/>
      <c r="K267" s="369"/>
      <c r="L267" s="369"/>
      <c r="M267" s="369"/>
      <c r="N267" s="371"/>
      <c r="O267" s="368"/>
      <c r="P267" s="369"/>
      <c r="Q267" s="369"/>
      <c r="R267" s="369"/>
      <c r="S267" s="370"/>
      <c r="T267" s="369"/>
      <c r="U267" s="369"/>
      <c r="V267" s="369"/>
      <c r="W267" s="369"/>
      <c r="X267" s="371"/>
    </row>
    <row r="268" spans="1:24" ht="17.25" customHeight="1" thickBot="1">
      <c r="A268" s="362"/>
      <c r="B268" s="362"/>
      <c r="C268" s="362"/>
      <c r="D268" s="362"/>
      <c r="E268" s="362"/>
      <c r="F268" s="362"/>
      <c r="G268" s="375"/>
      <c r="H268" s="376"/>
      <c r="I268" s="376"/>
      <c r="J268" s="376"/>
      <c r="K268" s="376"/>
      <c r="L268" s="376"/>
      <c r="M268" s="376"/>
      <c r="N268" s="378"/>
      <c r="O268" s="375"/>
      <c r="P268" s="376"/>
      <c r="Q268" s="376"/>
      <c r="R268" s="376"/>
      <c r="S268" s="377"/>
      <c r="T268" s="376"/>
      <c r="U268" s="376"/>
      <c r="V268" s="376"/>
      <c r="W268" s="376"/>
      <c r="X268" s="378"/>
    </row>
    <row r="269" spans="1:24" ht="17.25" customHeight="1" thickBot="1">
      <c r="A269" s="362"/>
      <c r="B269" s="362"/>
      <c r="C269" s="362"/>
      <c r="D269" s="362"/>
      <c r="E269" s="362"/>
      <c r="F269" s="362"/>
      <c r="G269" s="1809" t="s">
        <v>1492</v>
      </c>
      <c r="H269" s="1810"/>
      <c r="I269" s="1810"/>
      <c r="J269" s="1810"/>
      <c r="K269" s="1810"/>
      <c r="L269" s="1811"/>
      <c r="M269" s="389" t="s">
        <v>284</v>
      </c>
      <c r="N269" s="1814" t="s">
        <v>1493</v>
      </c>
      <c r="O269" s="1816"/>
      <c r="P269" s="389" t="s">
        <v>284</v>
      </c>
      <c r="Q269" s="1814" t="s">
        <v>1494</v>
      </c>
      <c r="R269" s="1816"/>
      <c r="S269" s="389" t="s">
        <v>284</v>
      </c>
      <c r="T269" s="1814" t="s">
        <v>1495</v>
      </c>
      <c r="U269" s="1816"/>
      <c r="V269" s="389" t="s">
        <v>284</v>
      </c>
      <c r="W269" s="1814" t="s">
        <v>1496</v>
      </c>
      <c r="X269" s="1815"/>
    </row>
    <row r="271" spans="1:24" ht="17.25" customHeight="1">
      <c r="X271" s="18" t="s">
        <v>1470</v>
      </c>
    </row>
    <row r="272" spans="1:24" ht="17.25" customHeight="1">
      <c r="B272" s="1833" t="s">
        <v>1523</v>
      </c>
      <c r="C272" s="1834"/>
      <c r="D272" s="1834"/>
      <c r="E272" s="1834"/>
      <c r="F272" s="1834"/>
      <c r="G272" s="1834"/>
      <c r="H272" s="1834"/>
      <c r="I272" s="1835"/>
    </row>
    <row r="273" spans="1:24" ht="17.25" customHeight="1">
      <c r="A273" s="388"/>
      <c r="B273" s="1836"/>
      <c r="C273" s="1469"/>
      <c r="D273" s="1469"/>
      <c r="E273" s="1469"/>
      <c r="F273" s="1469"/>
      <c r="G273" s="1469"/>
      <c r="H273" s="1469"/>
      <c r="I273" s="1837"/>
      <c r="J273" s="639" t="s">
        <v>1471</v>
      </c>
      <c r="K273" s="639"/>
      <c r="L273" s="639"/>
      <c r="M273" s="639"/>
      <c r="N273" s="639"/>
      <c r="O273" s="639"/>
      <c r="P273" s="388"/>
      <c r="Q273" s="388"/>
      <c r="R273" s="388"/>
      <c r="S273" s="388"/>
      <c r="T273" s="388"/>
      <c r="U273" s="388"/>
      <c r="V273" s="388"/>
      <c r="W273" s="388"/>
      <c r="X273" s="388"/>
    </row>
    <row r="274" spans="1:24" ht="17.25" customHeight="1">
      <c r="A274" s="388"/>
      <c r="B274" s="1836"/>
      <c r="C274" s="1469"/>
      <c r="D274" s="1469"/>
      <c r="E274" s="1469"/>
      <c r="F274" s="1469"/>
      <c r="G274" s="1469"/>
      <c r="H274" s="1469"/>
      <c r="I274" s="1837"/>
      <c r="J274" s="639"/>
      <c r="K274" s="639"/>
      <c r="L274" s="639"/>
      <c r="M274" s="639"/>
      <c r="N274" s="639"/>
      <c r="O274" s="639"/>
      <c r="P274" s="388"/>
      <c r="Q274" s="388"/>
      <c r="R274" s="388"/>
      <c r="S274" s="388"/>
      <c r="T274" s="388"/>
      <c r="U274" s="388"/>
      <c r="V274" s="388"/>
      <c r="W274" s="388"/>
      <c r="X274" s="388"/>
    </row>
    <row r="275" spans="1:24" ht="17.25" customHeight="1">
      <c r="B275" s="1836"/>
      <c r="C275" s="1469"/>
      <c r="D275" s="1469"/>
      <c r="E275" s="1469"/>
      <c r="F275" s="1469"/>
      <c r="G275" s="1469"/>
      <c r="H275" s="1469"/>
      <c r="I275" s="1837"/>
      <c r="J275" s="70"/>
      <c r="K275" s="70"/>
      <c r="L275" s="70"/>
      <c r="O275" s="70"/>
      <c r="P275" s="70"/>
      <c r="Q275" s="70"/>
    </row>
    <row r="276" spans="1:24" ht="17.25" customHeight="1">
      <c r="A276" s="311"/>
      <c r="B276" s="1838"/>
      <c r="C276" s="1839"/>
      <c r="D276" s="1839"/>
      <c r="E276" s="1839"/>
      <c r="F276" s="1839"/>
      <c r="G276" s="1839"/>
      <c r="H276" s="1839"/>
      <c r="I276" s="1840"/>
      <c r="J276" s="311"/>
      <c r="K276" s="311"/>
      <c r="L276" s="311"/>
      <c r="M276" s="311"/>
      <c r="N276" s="311"/>
      <c r="O276" s="312"/>
      <c r="P276" s="312"/>
      <c r="Q276" s="311"/>
      <c r="R276" s="311"/>
      <c r="S276" s="1560" t="s">
        <v>175</v>
      </c>
      <c r="T276" s="1560"/>
      <c r="U276" s="1560"/>
      <c r="V276" s="1560"/>
      <c r="W276" s="1560"/>
      <c r="X276" s="1560"/>
    </row>
    <row r="277" spans="1:24" ht="17.25" customHeight="1">
      <c r="A277" s="311" t="s">
        <v>1472</v>
      </c>
      <c r="B277" s="311"/>
      <c r="C277" s="311"/>
      <c r="D277" s="311"/>
      <c r="E277" s="311"/>
      <c r="F277" s="311"/>
      <c r="G277" s="312"/>
      <c r="H277" s="311"/>
      <c r="I277" s="311"/>
      <c r="J277" s="311"/>
      <c r="K277" s="311"/>
      <c r="L277" s="311"/>
      <c r="M277" s="312"/>
      <c r="N277" s="311"/>
      <c r="O277" s="311"/>
      <c r="P277" s="311"/>
      <c r="Q277" s="311"/>
      <c r="R277" s="311"/>
      <c r="S277" s="311"/>
      <c r="T277" s="311"/>
      <c r="U277" s="311"/>
      <c r="V277" s="311"/>
      <c r="W277" s="311"/>
      <c r="X277" s="311"/>
    </row>
    <row r="278" spans="1:24" ht="17.25" customHeight="1">
      <c r="J278" s="615" t="s">
        <v>164</v>
      </c>
      <c r="K278" s="615"/>
      <c r="L278" s="615"/>
      <c r="M278" s="615"/>
      <c r="N278" s="615"/>
      <c r="O278" s="616" t="s">
        <v>1498</v>
      </c>
      <c r="P278" s="616"/>
      <c r="Q278" s="616"/>
      <c r="R278" s="616"/>
      <c r="S278" s="616"/>
      <c r="T278" s="616"/>
      <c r="U278" s="616"/>
      <c r="V278" s="616"/>
      <c r="W278" s="616"/>
      <c r="X278" s="616"/>
    </row>
    <row r="279" spans="1:24" ht="17.25" customHeight="1">
      <c r="G279" s="614" t="s">
        <v>163</v>
      </c>
      <c r="H279" s="614"/>
      <c r="I279" s="614"/>
      <c r="J279" s="615" t="s">
        <v>165</v>
      </c>
      <c r="K279" s="615"/>
      <c r="L279" s="615"/>
      <c r="M279" s="615"/>
      <c r="N279" s="615"/>
      <c r="O279" s="616" t="s">
        <v>1499</v>
      </c>
      <c r="P279" s="616"/>
      <c r="Q279" s="616"/>
      <c r="R279" s="616"/>
      <c r="S279" s="616"/>
      <c r="T279" s="616"/>
      <c r="U279" s="616"/>
      <c r="V279" s="616"/>
      <c r="W279" s="616"/>
      <c r="X279" s="616"/>
    </row>
    <row r="280" spans="1:24" ht="17.25" customHeight="1">
      <c r="J280" s="615" t="s">
        <v>194</v>
      </c>
      <c r="K280" s="615"/>
      <c r="L280" s="615"/>
      <c r="M280" s="615"/>
      <c r="N280" s="615"/>
      <c r="O280" s="616" t="s">
        <v>1500</v>
      </c>
      <c r="P280" s="616"/>
      <c r="Q280" s="616"/>
      <c r="R280" s="616"/>
      <c r="S280" s="616"/>
      <c r="T280" s="616"/>
      <c r="U280" s="616"/>
      <c r="V280" s="616"/>
      <c r="W280" s="616"/>
      <c r="X280" s="616"/>
    </row>
    <row r="282" spans="1:24" ht="17.25" customHeight="1">
      <c r="A282" s="1" t="s">
        <v>1473</v>
      </c>
    </row>
    <row r="283" spans="1:24" ht="17.25" customHeight="1" thickBot="1"/>
    <row r="284" spans="1:24" ht="17.25" customHeight="1" thickBot="1">
      <c r="A284" s="1795" t="s">
        <v>1474</v>
      </c>
      <c r="B284" s="1796"/>
      <c r="C284" s="1796"/>
      <c r="D284" s="1796"/>
      <c r="E284" s="1796"/>
      <c r="F284" s="1796"/>
      <c r="G284" s="1797">
        <v>16970000</v>
      </c>
      <c r="H284" s="1797"/>
      <c r="I284" s="1797"/>
      <c r="J284" s="1797"/>
      <c r="K284" s="1797"/>
      <c r="L284" s="1797"/>
      <c r="M284" s="1797"/>
      <c r="N284" s="1797"/>
      <c r="O284" s="1797"/>
      <c r="P284" s="1797"/>
      <c r="Q284" s="1797"/>
      <c r="R284" s="1797"/>
      <c r="S284" s="1797"/>
      <c r="T284" s="1797"/>
      <c r="U284" s="1797"/>
      <c r="V284" s="1787" t="s">
        <v>1475</v>
      </c>
      <c r="W284" s="1787"/>
      <c r="X284" s="1788"/>
    </row>
    <row r="285" spans="1:24" ht="17.25" customHeight="1">
      <c r="A285" s="1798" t="s">
        <v>1476</v>
      </c>
      <c r="B285" s="1799"/>
      <c r="C285" s="1799"/>
      <c r="D285" s="1799"/>
      <c r="E285" s="1799"/>
      <c r="F285" s="1799"/>
      <c r="G285" s="1799"/>
      <c r="H285" s="1799"/>
      <c r="I285" s="1799"/>
      <c r="J285" s="1799"/>
      <c r="K285" s="1799"/>
      <c r="L285" s="1799"/>
      <c r="M285" s="1799"/>
      <c r="N285" s="1799"/>
      <c r="O285" s="1799"/>
      <c r="P285" s="1799"/>
      <c r="Q285" s="1799"/>
      <c r="R285" s="1799"/>
      <c r="S285" s="1799"/>
      <c r="T285" s="1799"/>
      <c r="U285" s="1799"/>
      <c r="V285" s="1799"/>
      <c r="W285" s="1799"/>
      <c r="X285" s="1800"/>
    </row>
    <row r="286" spans="1:24" ht="17.25" customHeight="1">
      <c r="A286" s="2033" t="s">
        <v>1960</v>
      </c>
      <c r="B286" s="2034"/>
      <c r="C286" s="2034"/>
      <c r="D286" s="2034"/>
      <c r="E286" s="2034"/>
      <c r="F286" s="2034"/>
      <c r="G286" s="2034"/>
      <c r="H286" s="2034"/>
      <c r="I286" s="2034"/>
      <c r="J286" s="2034"/>
      <c r="K286" s="2034"/>
      <c r="L286" s="2034"/>
      <c r="M286" s="2034"/>
      <c r="N286" s="2034"/>
      <c r="O286" s="2034"/>
      <c r="P286" s="2035"/>
      <c r="Q286" s="2036" t="s">
        <v>1965</v>
      </c>
      <c r="R286" s="2037"/>
      <c r="S286" s="2037"/>
      <c r="T286" s="2037"/>
      <c r="U286" s="2037"/>
      <c r="V286" s="2037"/>
      <c r="W286" s="2037"/>
      <c r="X286" s="2038"/>
    </row>
    <row r="287" spans="1:24" ht="17.25" customHeight="1">
      <c r="A287" s="2039"/>
      <c r="B287" s="2040"/>
      <c r="C287" s="2040"/>
      <c r="D287" s="2040"/>
      <c r="E287" s="2040"/>
      <c r="F287" s="2040"/>
      <c r="G287" s="2040"/>
      <c r="H287" s="2040"/>
      <c r="I287" s="2040"/>
      <c r="J287" s="2040"/>
      <c r="K287" s="2040"/>
      <c r="L287" s="2040"/>
      <c r="M287" s="2040"/>
      <c r="N287" s="2040"/>
      <c r="O287" s="2040"/>
      <c r="P287" s="2041"/>
      <c r="Q287" s="2042"/>
      <c r="R287" s="2043"/>
      <c r="S287" s="2043"/>
      <c r="T287" s="2043"/>
      <c r="U287" s="2043"/>
      <c r="V287" s="2043"/>
      <c r="W287" s="2043"/>
      <c r="X287" s="2044"/>
    </row>
    <row r="288" spans="1:24" ht="17.25" customHeight="1">
      <c r="A288" s="2039"/>
      <c r="B288" s="2040"/>
      <c r="C288" s="2040"/>
      <c r="D288" s="2040"/>
      <c r="E288" s="2040"/>
      <c r="F288" s="2040"/>
      <c r="G288" s="2040"/>
      <c r="H288" s="2040"/>
      <c r="I288" s="2040"/>
      <c r="J288" s="2040"/>
      <c r="K288" s="2040"/>
      <c r="L288" s="2040"/>
      <c r="M288" s="2040"/>
      <c r="N288" s="2040"/>
      <c r="O288" s="2040"/>
      <c r="P288" s="2041"/>
      <c r="Q288" s="2042"/>
      <c r="R288" s="2043"/>
      <c r="S288" s="2043"/>
      <c r="T288" s="2043"/>
      <c r="U288" s="2043"/>
      <c r="V288" s="2043"/>
      <c r="W288" s="2043"/>
      <c r="X288" s="2044"/>
    </row>
    <row r="289" spans="1:24" ht="17.25" customHeight="1">
      <c r="A289" s="2039"/>
      <c r="B289" s="2040"/>
      <c r="C289" s="2040"/>
      <c r="D289" s="2040"/>
      <c r="E289" s="2040"/>
      <c r="F289" s="2040"/>
      <c r="G289" s="2040"/>
      <c r="H289" s="2040"/>
      <c r="I289" s="2040"/>
      <c r="J289" s="2040"/>
      <c r="K289" s="2040"/>
      <c r="L289" s="2040"/>
      <c r="M289" s="2040"/>
      <c r="N289" s="2040"/>
      <c r="O289" s="2040"/>
      <c r="P289" s="2041"/>
      <c r="Q289" s="2042"/>
      <c r="R289" s="2043"/>
      <c r="S289" s="2043"/>
      <c r="T289" s="2043"/>
      <c r="U289" s="2043"/>
      <c r="V289" s="2043"/>
      <c r="W289" s="2043"/>
      <c r="X289" s="2044"/>
    </row>
    <row r="290" spans="1:24" ht="17.25" customHeight="1">
      <c r="A290" s="2039"/>
      <c r="B290" s="2040"/>
      <c r="C290" s="2040"/>
      <c r="D290" s="2040"/>
      <c r="E290" s="2040"/>
      <c r="F290" s="2040"/>
      <c r="G290" s="2040"/>
      <c r="H290" s="2040"/>
      <c r="I290" s="2040"/>
      <c r="J290" s="2040"/>
      <c r="K290" s="2040"/>
      <c r="L290" s="2040"/>
      <c r="M290" s="2040"/>
      <c r="N290" s="2040"/>
      <c r="O290" s="2040"/>
      <c r="P290" s="2041"/>
      <c r="Q290" s="2042"/>
      <c r="R290" s="2043"/>
      <c r="S290" s="2043"/>
      <c r="T290" s="2043"/>
      <c r="U290" s="2043"/>
      <c r="V290" s="2043"/>
      <c r="W290" s="2043"/>
      <c r="X290" s="2044"/>
    </row>
    <row r="291" spans="1:24" ht="17.25" customHeight="1" thickBot="1">
      <c r="A291" s="2045"/>
      <c r="B291" s="2046"/>
      <c r="C291" s="2046"/>
      <c r="D291" s="2046"/>
      <c r="E291" s="2046"/>
      <c r="F291" s="2046"/>
      <c r="G291" s="2046"/>
      <c r="H291" s="2046"/>
      <c r="I291" s="2046"/>
      <c r="J291" s="2046"/>
      <c r="K291" s="2046"/>
      <c r="L291" s="2046"/>
      <c r="M291" s="2046"/>
      <c r="N291" s="2046"/>
      <c r="O291" s="2046"/>
      <c r="P291" s="2047"/>
      <c r="Q291" s="2048"/>
      <c r="R291" s="2049"/>
      <c r="S291" s="2049"/>
      <c r="T291" s="2049"/>
      <c r="U291" s="2049"/>
      <c r="V291" s="2049"/>
      <c r="W291" s="2049"/>
      <c r="X291" s="2050"/>
    </row>
    <row r="292" spans="1:24" ht="17.25" customHeight="1">
      <c r="A292" s="1812" t="s">
        <v>1477</v>
      </c>
      <c r="B292" s="1812"/>
      <c r="C292" s="1812"/>
      <c r="D292" s="1812"/>
      <c r="E292" s="1812"/>
      <c r="F292" s="1812"/>
      <c r="G292" s="1812"/>
      <c r="H292" s="1812"/>
      <c r="I292" s="1812"/>
      <c r="J292" s="1812"/>
      <c r="K292" s="1812"/>
      <c r="L292" s="1812"/>
      <c r="M292" s="1812"/>
      <c r="N292" s="1812"/>
      <c r="O292" s="1812"/>
      <c r="P292" s="1812"/>
      <c r="Q292" s="1812"/>
      <c r="R292" s="1812"/>
      <c r="S292" s="1812"/>
      <c r="T292" s="1812"/>
      <c r="U292" s="1812"/>
      <c r="V292" s="1812"/>
      <c r="W292" s="1812"/>
      <c r="X292" s="1812"/>
    </row>
    <row r="294" spans="1:24" ht="17.25" customHeight="1">
      <c r="B294" s="178" t="s">
        <v>1512</v>
      </c>
      <c r="C294" s="1" t="s">
        <v>1478</v>
      </c>
    </row>
    <row r="295" spans="1:24" ht="17.25" customHeight="1" thickBot="1"/>
    <row r="296" spans="1:24" ht="17.25" customHeight="1" thickBot="1">
      <c r="A296" s="1792" t="s">
        <v>1479</v>
      </c>
      <c r="B296" s="1793"/>
      <c r="C296" s="1793"/>
      <c r="D296" s="1793"/>
      <c r="E296" s="1793"/>
      <c r="F296" s="1794"/>
      <c r="G296" s="372"/>
      <c r="H296" s="373"/>
      <c r="I296" s="373"/>
      <c r="J296" s="373"/>
      <c r="K296" s="373"/>
      <c r="L296" s="373"/>
      <c r="M296" s="373"/>
      <c r="N296" s="374"/>
      <c r="O296" s="276"/>
      <c r="P296" s="1792" t="s">
        <v>1480</v>
      </c>
      <c r="Q296" s="1793"/>
      <c r="R296" s="1793"/>
      <c r="S296" s="1793"/>
      <c r="T296" s="1793"/>
      <c r="U296" s="1794"/>
      <c r="V296" s="1801"/>
      <c r="W296" s="1801"/>
      <c r="X296" s="1802"/>
    </row>
    <row r="297" spans="1:24" ht="17.25" customHeight="1">
      <c r="A297" s="1813" t="s">
        <v>1481</v>
      </c>
      <c r="B297" s="1813"/>
      <c r="C297" s="1813"/>
      <c r="D297" s="1813"/>
      <c r="E297" s="1813"/>
      <c r="F297" s="1813"/>
      <c r="G297" s="1813"/>
      <c r="H297" s="1813"/>
      <c r="I297" s="1813"/>
      <c r="J297" s="1813"/>
      <c r="K297" s="1813"/>
      <c r="L297" s="1813"/>
      <c r="M297" s="1813"/>
      <c r="N297" s="1813"/>
      <c r="O297" s="1813"/>
      <c r="P297" s="1813"/>
      <c r="Q297" s="1813"/>
      <c r="R297" s="1813"/>
      <c r="S297" s="1813"/>
      <c r="T297" s="1813"/>
      <c r="U297" s="1813"/>
      <c r="V297" s="1813"/>
      <c r="W297" s="1813"/>
      <c r="X297" s="1813"/>
    </row>
    <row r="299" spans="1:24" ht="17.25" customHeight="1">
      <c r="B299" s="178" t="s">
        <v>1501</v>
      </c>
      <c r="C299" s="1" t="s">
        <v>1482</v>
      </c>
    </row>
    <row r="300" spans="1:24" ht="17.25" customHeight="1" thickBot="1"/>
    <row r="301" spans="1:24" ht="17.25" customHeight="1" thickBot="1">
      <c r="A301" s="1792" t="s">
        <v>1483</v>
      </c>
      <c r="B301" s="1793"/>
      <c r="C301" s="1793"/>
      <c r="D301" s="1793"/>
      <c r="E301" s="1793"/>
      <c r="F301" s="1794"/>
      <c r="G301" s="1831" t="s">
        <v>1513</v>
      </c>
      <c r="H301" s="1832"/>
      <c r="I301" s="1832"/>
      <c r="J301" s="1832"/>
      <c r="K301" s="1832"/>
      <c r="L301" s="1832"/>
      <c r="M301" s="1792" t="s">
        <v>1484</v>
      </c>
      <c r="N301" s="1793"/>
      <c r="O301" s="1793"/>
      <c r="P301" s="1793"/>
      <c r="Q301" s="1793"/>
      <c r="R301" s="1793"/>
      <c r="S301" s="1803" t="s">
        <v>1514</v>
      </c>
      <c r="T301" s="1804"/>
      <c r="U301" s="1804"/>
      <c r="V301" s="1804"/>
      <c r="W301" s="1804"/>
      <c r="X301" s="1822"/>
    </row>
    <row r="302" spans="1:24" ht="17.25" customHeight="1" thickBot="1">
      <c r="A302" s="1792" t="s">
        <v>1485</v>
      </c>
      <c r="B302" s="1793"/>
      <c r="C302" s="1793"/>
      <c r="D302" s="1793"/>
      <c r="E302" s="1793"/>
      <c r="F302" s="1794"/>
      <c r="G302" s="1803" t="s">
        <v>1524</v>
      </c>
      <c r="H302" s="1804"/>
      <c r="I302" s="1804"/>
      <c r="J302" s="1804"/>
      <c r="K302" s="1804"/>
      <c r="L302" s="1804"/>
      <c r="M302" s="1792" t="s">
        <v>1486</v>
      </c>
      <c r="N302" s="1793"/>
      <c r="O302" s="1793"/>
      <c r="P302" s="1793"/>
      <c r="Q302" s="1793"/>
      <c r="R302" s="1793"/>
      <c r="S302" s="1803">
        <v>1234</v>
      </c>
      <c r="T302" s="1804"/>
      <c r="U302" s="1804"/>
      <c r="V302" s="1804"/>
      <c r="W302" s="1804"/>
      <c r="X302" s="1822"/>
    </row>
    <row r="303" spans="1:24" ht="17.25" customHeight="1">
      <c r="A303" s="379"/>
      <c r="B303" s="109"/>
      <c r="C303" s="109"/>
      <c r="D303" s="109"/>
      <c r="E303" s="109"/>
      <c r="F303" s="309"/>
      <c r="G303" s="1823" t="s">
        <v>1963</v>
      </c>
      <c r="H303" s="1824"/>
      <c r="I303" s="1824"/>
      <c r="J303" s="1824"/>
      <c r="K303" s="1824"/>
      <c r="L303" s="1824"/>
      <c r="M303" s="1824"/>
      <c r="N303" s="1824"/>
      <c r="O303" s="1824"/>
      <c r="P303" s="1824"/>
      <c r="Q303" s="1824"/>
      <c r="R303" s="1824"/>
      <c r="S303" s="1824"/>
      <c r="T303" s="1824"/>
      <c r="U303" s="1824"/>
      <c r="V303" s="1824"/>
      <c r="W303" s="1824"/>
      <c r="X303" s="1825"/>
    </row>
    <row r="304" spans="1:24" ht="17.25" customHeight="1">
      <c r="A304" s="1805" t="s">
        <v>318</v>
      </c>
      <c r="B304" s="637"/>
      <c r="C304" s="637"/>
      <c r="D304" s="637"/>
      <c r="E304" s="637"/>
      <c r="F304" s="853"/>
      <c r="G304" s="1826" t="s">
        <v>1516</v>
      </c>
      <c r="H304" s="1827"/>
      <c r="I304" s="1827"/>
      <c r="J304" s="1827"/>
      <c r="K304" s="1827"/>
      <c r="L304" s="1827"/>
      <c r="M304" s="1827"/>
      <c r="N304" s="1827"/>
      <c r="O304" s="1827"/>
      <c r="P304" s="1827"/>
      <c r="Q304" s="1827"/>
      <c r="R304" s="1827"/>
      <c r="S304" s="1827"/>
      <c r="T304" s="1827"/>
      <c r="U304" s="1827"/>
      <c r="V304" s="1827"/>
      <c r="W304" s="1827"/>
      <c r="X304" s="1828"/>
    </row>
    <row r="305" spans="1:24" ht="17.25" customHeight="1">
      <c r="A305" s="1805" t="s">
        <v>1487</v>
      </c>
      <c r="B305" s="637"/>
      <c r="C305" s="637"/>
      <c r="D305" s="637"/>
      <c r="E305" s="637"/>
      <c r="F305" s="853"/>
      <c r="G305" s="1806"/>
      <c r="H305" s="1807"/>
      <c r="I305" s="1807"/>
      <c r="J305" s="1807"/>
      <c r="K305" s="1807"/>
      <c r="L305" s="1807"/>
      <c r="M305" s="1807"/>
      <c r="N305" s="1807"/>
      <c r="O305" s="1807"/>
      <c r="P305" s="1807"/>
      <c r="Q305" s="1807"/>
      <c r="R305" s="1807"/>
      <c r="S305" s="1807"/>
      <c r="T305" s="1807"/>
      <c r="U305" s="1807"/>
      <c r="V305" s="1807"/>
      <c r="W305" s="1807"/>
      <c r="X305" s="1808"/>
    </row>
    <row r="306" spans="1:24" ht="17.25" customHeight="1" thickBot="1">
      <c r="A306" s="380"/>
      <c r="B306" s="381"/>
      <c r="C306" s="381"/>
      <c r="D306" s="381"/>
      <c r="E306" s="381"/>
      <c r="F306" s="382"/>
      <c r="G306" s="1789"/>
      <c r="H306" s="1790"/>
      <c r="I306" s="1790"/>
      <c r="J306" s="1790"/>
      <c r="K306" s="1790"/>
      <c r="L306" s="1790"/>
      <c r="M306" s="1790"/>
      <c r="N306" s="1790"/>
      <c r="O306" s="1790"/>
      <c r="P306" s="1790"/>
      <c r="Q306" s="1790"/>
      <c r="R306" s="1790"/>
      <c r="S306" s="1790"/>
      <c r="T306" s="1790"/>
      <c r="U306" s="1790"/>
      <c r="V306" s="1790"/>
      <c r="W306" s="1790"/>
      <c r="X306" s="1791"/>
    </row>
    <row r="308" spans="1:24" ht="17.25" customHeight="1" thickBot="1">
      <c r="A308" s="362"/>
      <c r="B308" s="362"/>
      <c r="C308" s="362"/>
      <c r="D308" s="362"/>
      <c r="E308" s="362"/>
      <c r="F308" s="362"/>
      <c r="G308" s="362" t="s">
        <v>1488</v>
      </c>
      <c r="H308" s="362"/>
      <c r="I308" s="362"/>
      <c r="J308" s="362"/>
      <c r="K308" s="362"/>
      <c r="L308" s="362"/>
      <c r="M308" s="362"/>
      <c r="N308" s="362"/>
      <c r="O308" s="362"/>
      <c r="P308" s="362"/>
      <c r="Q308" s="362"/>
      <c r="R308" s="362"/>
      <c r="S308" s="362"/>
      <c r="T308" s="362"/>
      <c r="U308" s="362"/>
      <c r="V308" s="362"/>
    </row>
    <row r="309" spans="1:24" ht="17.25" customHeight="1">
      <c r="A309" s="362"/>
      <c r="B309" s="362"/>
      <c r="C309" s="362"/>
      <c r="D309" s="362"/>
      <c r="E309" s="363"/>
      <c r="F309" s="362"/>
      <c r="G309" s="1817" t="s">
        <v>1489</v>
      </c>
      <c r="H309" s="1818"/>
      <c r="I309" s="1818"/>
      <c r="J309" s="1818"/>
      <c r="K309" s="1818"/>
      <c r="L309" s="1818"/>
      <c r="M309" s="1818"/>
      <c r="N309" s="1841"/>
      <c r="O309" s="1819" t="s">
        <v>1490</v>
      </c>
      <c r="P309" s="1820"/>
      <c r="Q309" s="1820"/>
      <c r="R309" s="1820"/>
      <c r="S309" s="1821"/>
      <c r="T309" s="1829" t="s">
        <v>1491</v>
      </c>
      <c r="U309" s="1820"/>
      <c r="V309" s="1820"/>
      <c r="W309" s="1820"/>
      <c r="X309" s="1830"/>
    </row>
    <row r="310" spans="1:24" ht="17.25" customHeight="1">
      <c r="A310" s="553"/>
      <c r="B310" s="553"/>
      <c r="C310" s="553"/>
      <c r="D310" s="553"/>
      <c r="E310" s="553"/>
      <c r="F310" s="362"/>
      <c r="G310" s="365"/>
      <c r="H310" s="364"/>
      <c r="I310" s="364"/>
      <c r="J310" s="364"/>
      <c r="K310" s="364"/>
      <c r="L310" s="364"/>
      <c r="M310" s="364"/>
      <c r="N310" s="367"/>
      <c r="O310" s="365"/>
      <c r="P310" s="364"/>
      <c r="Q310" s="364"/>
      <c r="R310" s="364"/>
      <c r="S310" s="366"/>
      <c r="T310" s="364"/>
      <c r="U310" s="364"/>
      <c r="V310" s="364"/>
      <c r="W310" s="364"/>
      <c r="X310" s="367"/>
    </row>
    <row r="311" spans="1:24" ht="17.25" customHeight="1">
      <c r="A311" s="553"/>
      <c r="B311" s="553"/>
      <c r="C311" s="553"/>
      <c r="D311" s="553"/>
      <c r="E311" s="553"/>
      <c r="F311" s="362"/>
      <c r="G311" s="554"/>
      <c r="H311" s="555"/>
      <c r="I311" s="555"/>
      <c r="J311" s="555"/>
      <c r="K311" s="555"/>
      <c r="L311" s="555"/>
      <c r="M311" s="555"/>
      <c r="N311" s="556"/>
      <c r="O311" s="368"/>
      <c r="P311" s="369"/>
      <c r="Q311" s="369"/>
      <c r="R311" s="369"/>
      <c r="S311" s="370"/>
      <c r="T311" s="369"/>
      <c r="U311" s="369"/>
      <c r="V311" s="369"/>
      <c r="W311" s="369"/>
      <c r="X311" s="371"/>
    </row>
    <row r="312" spans="1:24" ht="17.25" customHeight="1">
      <c r="A312" s="362"/>
      <c r="B312" s="362"/>
      <c r="C312" s="362"/>
      <c r="D312" s="362"/>
      <c r="E312" s="362"/>
      <c r="F312" s="362"/>
      <c r="G312" s="368"/>
      <c r="H312" s="369"/>
      <c r="I312" s="369"/>
      <c r="J312" s="369"/>
      <c r="K312" s="369"/>
      <c r="L312" s="369"/>
      <c r="M312" s="369"/>
      <c r="N312" s="371"/>
      <c r="O312" s="368"/>
      <c r="P312" s="369"/>
      <c r="Q312" s="369"/>
      <c r="R312" s="369"/>
      <c r="S312" s="370"/>
      <c r="T312" s="369"/>
      <c r="U312" s="369"/>
      <c r="V312" s="369"/>
      <c r="W312" s="369"/>
      <c r="X312" s="371"/>
    </row>
    <row r="313" spans="1:24" ht="17.25" customHeight="1" thickBot="1">
      <c r="A313" s="362"/>
      <c r="B313" s="362"/>
      <c r="C313" s="362"/>
      <c r="D313" s="362"/>
      <c r="E313" s="362"/>
      <c r="F313" s="362"/>
      <c r="G313" s="375"/>
      <c r="H313" s="376"/>
      <c r="I313" s="376"/>
      <c r="J313" s="376"/>
      <c r="K313" s="376"/>
      <c r="L313" s="376"/>
      <c r="M313" s="376"/>
      <c r="N313" s="378"/>
      <c r="O313" s="375"/>
      <c r="P313" s="376"/>
      <c r="Q313" s="376"/>
      <c r="R313" s="376"/>
      <c r="S313" s="377"/>
      <c r="T313" s="376"/>
      <c r="U313" s="376"/>
      <c r="V313" s="376"/>
      <c r="W313" s="376"/>
      <c r="X313" s="378"/>
    </row>
    <row r="314" spans="1:24" ht="17.25" customHeight="1" thickBot="1">
      <c r="A314" s="362"/>
      <c r="B314" s="362"/>
      <c r="C314" s="362"/>
      <c r="D314" s="362"/>
      <c r="E314" s="362"/>
      <c r="F314" s="362"/>
      <c r="G314" s="1809" t="s">
        <v>1492</v>
      </c>
      <c r="H314" s="1810"/>
      <c r="I314" s="1810"/>
      <c r="J314" s="1810"/>
      <c r="K314" s="1810"/>
      <c r="L314" s="1811"/>
      <c r="M314" s="389" t="s">
        <v>284</v>
      </c>
      <c r="N314" s="1814" t="s">
        <v>1493</v>
      </c>
      <c r="O314" s="1816"/>
      <c r="P314" s="389" t="s">
        <v>284</v>
      </c>
      <c r="Q314" s="1814" t="s">
        <v>1494</v>
      </c>
      <c r="R314" s="1816"/>
      <c r="S314" s="389" t="s">
        <v>284</v>
      </c>
      <c r="T314" s="1814" t="s">
        <v>1495</v>
      </c>
      <c r="U314" s="1816"/>
      <c r="V314" s="389" t="s">
        <v>284</v>
      </c>
      <c r="W314" s="1814" t="s">
        <v>1496</v>
      </c>
      <c r="X314" s="1815"/>
    </row>
    <row r="316" spans="1:24" ht="17.25" customHeight="1">
      <c r="X316" s="18" t="s">
        <v>1470</v>
      </c>
    </row>
    <row r="317" spans="1:24" ht="17.25" customHeight="1">
      <c r="B317" s="1833" t="s">
        <v>1525</v>
      </c>
      <c r="C317" s="1834"/>
      <c r="D317" s="1834"/>
      <c r="E317" s="1834"/>
      <c r="F317" s="1834"/>
      <c r="G317" s="1834"/>
      <c r="H317" s="1834"/>
      <c r="I317" s="1835"/>
    </row>
    <row r="318" spans="1:24" ht="17.25" customHeight="1">
      <c r="A318" s="388"/>
      <c r="B318" s="1836"/>
      <c r="C318" s="1469"/>
      <c r="D318" s="1469"/>
      <c r="E318" s="1469"/>
      <c r="F318" s="1469"/>
      <c r="G318" s="1469"/>
      <c r="H318" s="1469"/>
      <c r="I318" s="1837"/>
      <c r="J318" s="639" t="s">
        <v>1471</v>
      </c>
      <c r="K318" s="639"/>
      <c r="L318" s="639"/>
      <c r="M318" s="639"/>
      <c r="N318" s="639"/>
      <c r="O318" s="639"/>
      <c r="P318" s="388"/>
      <c r="Q318" s="388"/>
      <c r="R318" s="388"/>
      <c r="S318" s="388"/>
      <c r="T318" s="388"/>
      <c r="U318" s="388"/>
      <c r="V318" s="388"/>
      <c r="W318" s="388"/>
      <c r="X318" s="388"/>
    </row>
    <row r="319" spans="1:24" ht="17.25" customHeight="1">
      <c r="A319" s="388"/>
      <c r="B319" s="1836"/>
      <c r="C319" s="1469"/>
      <c r="D319" s="1469"/>
      <c r="E319" s="1469"/>
      <c r="F319" s="1469"/>
      <c r="G319" s="1469"/>
      <c r="H319" s="1469"/>
      <c r="I319" s="1837"/>
      <c r="J319" s="639"/>
      <c r="K319" s="639"/>
      <c r="L319" s="639"/>
      <c r="M319" s="639"/>
      <c r="N319" s="639"/>
      <c r="O319" s="639"/>
      <c r="P319" s="388"/>
      <c r="Q319" s="388"/>
      <c r="R319" s="388"/>
      <c r="S319" s="388"/>
      <c r="T319" s="388"/>
      <c r="U319" s="388"/>
      <c r="V319" s="388"/>
      <c r="W319" s="388"/>
      <c r="X319" s="388"/>
    </row>
    <row r="320" spans="1:24" ht="17.25" customHeight="1">
      <c r="B320" s="1836"/>
      <c r="C320" s="1469"/>
      <c r="D320" s="1469"/>
      <c r="E320" s="1469"/>
      <c r="F320" s="1469"/>
      <c r="G320" s="1469"/>
      <c r="H320" s="1469"/>
      <c r="I320" s="1837"/>
      <c r="J320" s="70"/>
      <c r="K320" s="70"/>
      <c r="L320" s="70"/>
      <c r="O320" s="70"/>
      <c r="P320" s="70"/>
      <c r="Q320" s="70"/>
    </row>
    <row r="321" spans="1:24" ht="17.25" customHeight="1">
      <c r="A321" s="311"/>
      <c r="B321" s="1838"/>
      <c r="C321" s="1839"/>
      <c r="D321" s="1839"/>
      <c r="E321" s="1839"/>
      <c r="F321" s="1839"/>
      <c r="G321" s="1839"/>
      <c r="H321" s="1839"/>
      <c r="I321" s="1840"/>
      <c r="J321" s="311"/>
      <c r="K321" s="311"/>
      <c r="L321" s="311"/>
      <c r="M321" s="311"/>
      <c r="N321" s="311"/>
      <c r="O321" s="312"/>
      <c r="P321" s="312"/>
      <c r="Q321" s="311"/>
      <c r="R321" s="311"/>
      <c r="S321" s="1560" t="s">
        <v>175</v>
      </c>
      <c r="T321" s="1560"/>
      <c r="U321" s="1560"/>
      <c r="V321" s="1560"/>
      <c r="W321" s="1560"/>
      <c r="X321" s="1560"/>
    </row>
    <row r="322" spans="1:24" ht="17.25" customHeight="1">
      <c r="A322" s="311" t="s">
        <v>1472</v>
      </c>
      <c r="B322" s="311"/>
      <c r="C322" s="311"/>
      <c r="D322" s="311"/>
      <c r="E322" s="311"/>
      <c r="F322" s="311"/>
      <c r="G322" s="312"/>
      <c r="H322" s="311"/>
      <c r="I322" s="311"/>
      <c r="J322" s="311"/>
      <c r="K322" s="311"/>
      <c r="L322" s="311"/>
      <c r="M322" s="312"/>
      <c r="N322" s="311"/>
      <c r="O322" s="311"/>
      <c r="P322" s="311"/>
      <c r="Q322" s="311"/>
      <c r="R322" s="311"/>
      <c r="S322" s="311"/>
      <c r="T322" s="311"/>
      <c r="U322" s="311"/>
      <c r="V322" s="311"/>
      <c r="W322" s="311"/>
      <c r="X322" s="311"/>
    </row>
    <row r="323" spans="1:24" ht="17.25" customHeight="1">
      <c r="J323" s="615" t="s">
        <v>164</v>
      </c>
      <c r="K323" s="615"/>
      <c r="L323" s="615"/>
      <c r="M323" s="615"/>
      <c r="N323" s="615"/>
      <c r="O323" s="616" t="s">
        <v>1508</v>
      </c>
      <c r="P323" s="616"/>
      <c r="Q323" s="616"/>
      <c r="R323" s="616"/>
      <c r="S323" s="616"/>
      <c r="T323" s="616"/>
      <c r="U323" s="616"/>
      <c r="V323" s="616"/>
      <c r="W323" s="616"/>
      <c r="X323" s="616"/>
    </row>
    <row r="324" spans="1:24" ht="17.25" customHeight="1">
      <c r="G324" s="614" t="s">
        <v>163</v>
      </c>
      <c r="H324" s="614"/>
      <c r="I324" s="614"/>
      <c r="J324" s="615" t="s">
        <v>165</v>
      </c>
      <c r="K324" s="615"/>
      <c r="L324" s="615"/>
      <c r="M324" s="615"/>
      <c r="N324" s="615"/>
      <c r="O324" s="616" t="s">
        <v>1509</v>
      </c>
      <c r="P324" s="616"/>
      <c r="Q324" s="616"/>
      <c r="R324" s="616"/>
      <c r="S324" s="616"/>
      <c r="T324" s="616"/>
      <c r="U324" s="616"/>
      <c r="V324" s="616"/>
      <c r="W324" s="616"/>
      <c r="X324" s="616"/>
    </row>
    <row r="325" spans="1:24" ht="17.25" customHeight="1">
      <c r="J325" s="615" t="s">
        <v>194</v>
      </c>
      <c r="K325" s="615"/>
      <c r="L325" s="615"/>
      <c r="M325" s="615"/>
      <c r="N325" s="615"/>
      <c r="O325" s="616" t="s">
        <v>1510</v>
      </c>
      <c r="P325" s="616"/>
      <c r="Q325" s="616"/>
      <c r="R325" s="616"/>
      <c r="S325" s="616"/>
      <c r="T325" s="616"/>
      <c r="U325" s="616"/>
      <c r="V325" s="616"/>
      <c r="W325" s="616"/>
      <c r="X325" s="616"/>
    </row>
    <row r="327" spans="1:24" ht="17.25" customHeight="1">
      <c r="A327" s="1" t="s">
        <v>1473</v>
      </c>
    </row>
    <row r="328" spans="1:24" ht="17.25" customHeight="1" thickBot="1"/>
    <row r="329" spans="1:24" ht="17.25" customHeight="1" thickBot="1">
      <c r="A329" s="1795" t="s">
        <v>1474</v>
      </c>
      <c r="B329" s="1796"/>
      <c r="C329" s="1796"/>
      <c r="D329" s="1796"/>
      <c r="E329" s="1796"/>
      <c r="F329" s="1796"/>
      <c r="G329" s="1797">
        <v>16970000</v>
      </c>
      <c r="H329" s="1797"/>
      <c r="I329" s="1797"/>
      <c r="J329" s="1797"/>
      <c r="K329" s="1797"/>
      <c r="L329" s="1797"/>
      <c r="M329" s="1797"/>
      <c r="N329" s="1797"/>
      <c r="O329" s="1797"/>
      <c r="P329" s="1797"/>
      <c r="Q329" s="1797"/>
      <c r="R329" s="1797"/>
      <c r="S329" s="1797"/>
      <c r="T329" s="1797"/>
      <c r="U329" s="1797"/>
      <c r="V329" s="1787" t="s">
        <v>1475</v>
      </c>
      <c r="W329" s="1787"/>
      <c r="X329" s="1788"/>
    </row>
    <row r="330" spans="1:24" ht="17.25" customHeight="1">
      <c r="A330" s="1798" t="s">
        <v>1476</v>
      </c>
      <c r="B330" s="1799"/>
      <c r="C330" s="1799"/>
      <c r="D330" s="1799"/>
      <c r="E330" s="1799"/>
      <c r="F330" s="1799"/>
      <c r="G330" s="1799"/>
      <c r="H330" s="1799"/>
      <c r="I330" s="1799"/>
      <c r="J330" s="1799"/>
      <c r="K330" s="1799"/>
      <c r="L330" s="1799"/>
      <c r="M330" s="1799"/>
      <c r="N330" s="1799"/>
      <c r="O330" s="1799"/>
      <c r="P330" s="1799"/>
      <c r="Q330" s="1799"/>
      <c r="R330" s="1799"/>
      <c r="S330" s="1799"/>
      <c r="T330" s="1799"/>
      <c r="U330" s="1799"/>
      <c r="V330" s="1799"/>
      <c r="W330" s="1799"/>
      <c r="X330" s="1800"/>
    </row>
    <row r="331" spans="1:24" ht="17.25" customHeight="1">
      <c r="A331" s="2033" t="s">
        <v>1960</v>
      </c>
      <c r="B331" s="2034"/>
      <c r="C331" s="2034"/>
      <c r="D331" s="2034"/>
      <c r="E331" s="2034"/>
      <c r="F331" s="2034"/>
      <c r="G331" s="2034"/>
      <c r="H331" s="2034"/>
      <c r="I331" s="2034"/>
      <c r="J331" s="2034"/>
      <c r="K331" s="2034"/>
      <c r="L331" s="2034"/>
      <c r="M331" s="2034"/>
      <c r="N331" s="2034"/>
      <c r="O331" s="2034"/>
      <c r="P331" s="2035"/>
      <c r="Q331" s="2036" t="s">
        <v>1965</v>
      </c>
      <c r="R331" s="2037"/>
      <c r="S331" s="2037"/>
      <c r="T331" s="2037"/>
      <c r="U331" s="2037"/>
      <c r="V331" s="2037"/>
      <c r="W331" s="2037"/>
      <c r="X331" s="2038"/>
    </row>
    <row r="332" spans="1:24" ht="17.25" customHeight="1">
      <c r="A332" s="2039"/>
      <c r="B332" s="2040"/>
      <c r="C332" s="2040"/>
      <c r="D332" s="2040"/>
      <c r="E332" s="2040"/>
      <c r="F332" s="2040"/>
      <c r="G332" s="2040"/>
      <c r="H332" s="2040"/>
      <c r="I332" s="2040"/>
      <c r="J332" s="2040"/>
      <c r="K332" s="2040"/>
      <c r="L332" s="2040"/>
      <c r="M332" s="2040"/>
      <c r="N332" s="2040"/>
      <c r="O332" s="2040"/>
      <c r="P332" s="2041"/>
      <c r="Q332" s="2042"/>
      <c r="R332" s="2043"/>
      <c r="S332" s="2043"/>
      <c r="T332" s="2043"/>
      <c r="U332" s="2043"/>
      <c r="V332" s="2043"/>
      <c r="W332" s="2043"/>
      <c r="X332" s="2044"/>
    </row>
    <row r="333" spans="1:24" ht="17.25" customHeight="1">
      <c r="A333" s="2039"/>
      <c r="B333" s="2040"/>
      <c r="C333" s="2040"/>
      <c r="D333" s="2040"/>
      <c r="E333" s="2040"/>
      <c r="F333" s="2040"/>
      <c r="G333" s="2040"/>
      <c r="H333" s="2040"/>
      <c r="I333" s="2040"/>
      <c r="J333" s="2040"/>
      <c r="K333" s="2040"/>
      <c r="L333" s="2040"/>
      <c r="M333" s="2040"/>
      <c r="N333" s="2040"/>
      <c r="O333" s="2040"/>
      <c r="P333" s="2041"/>
      <c r="Q333" s="2042"/>
      <c r="R333" s="2043"/>
      <c r="S333" s="2043"/>
      <c r="T333" s="2043"/>
      <c r="U333" s="2043"/>
      <c r="V333" s="2043"/>
      <c r="W333" s="2043"/>
      <c r="X333" s="2044"/>
    </row>
    <row r="334" spans="1:24" ht="17.25" customHeight="1">
      <c r="A334" s="2039"/>
      <c r="B334" s="2040"/>
      <c r="C334" s="2040"/>
      <c r="D334" s="2040"/>
      <c r="E334" s="2040"/>
      <c r="F334" s="2040"/>
      <c r="G334" s="2040"/>
      <c r="H334" s="2040"/>
      <c r="I334" s="2040"/>
      <c r="J334" s="2040"/>
      <c r="K334" s="2040"/>
      <c r="L334" s="2040"/>
      <c r="M334" s="2040"/>
      <c r="N334" s="2040"/>
      <c r="O334" s="2040"/>
      <c r="P334" s="2041"/>
      <c r="Q334" s="2042"/>
      <c r="R334" s="2043"/>
      <c r="S334" s="2043"/>
      <c r="T334" s="2043"/>
      <c r="U334" s="2043"/>
      <c r="V334" s="2043"/>
      <c r="W334" s="2043"/>
      <c r="X334" s="2044"/>
    </row>
    <row r="335" spans="1:24" ht="17.25" customHeight="1">
      <c r="A335" s="2039"/>
      <c r="B335" s="2040"/>
      <c r="C335" s="2040"/>
      <c r="D335" s="2040"/>
      <c r="E335" s="2040"/>
      <c r="F335" s="2040"/>
      <c r="G335" s="2040"/>
      <c r="H335" s="2040"/>
      <c r="I335" s="2040"/>
      <c r="J335" s="2040"/>
      <c r="K335" s="2040"/>
      <c r="L335" s="2040"/>
      <c r="M335" s="2040"/>
      <c r="N335" s="2040"/>
      <c r="O335" s="2040"/>
      <c r="P335" s="2041"/>
      <c r="Q335" s="2042"/>
      <c r="R335" s="2043"/>
      <c r="S335" s="2043"/>
      <c r="T335" s="2043"/>
      <c r="U335" s="2043"/>
      <c r="V335" s="2043"/>
      <c r="W335" s="2043"/>
      <c r="X335" s="2044"/>
    </row>
    <row r="336" spans="1:24" ht="17.25" customHeight="1" thickBot="1">
      <c r="A336" s="2045"/>
      <c r="B336" s="2046"/>
      <c r="C336" s="2046"/>
      <c r="D336" s="2046"/>
      <c r="E336" s="2046"/>
      <c r="F336" s="2046"/>
      <c r="G336" s="2046"/>
      <c r="H336" s="2046"/>
      <c r="I336" s="2046"/>
      <c r="J336" s="2046"/>
      <c r="K336" s="2046"/>
      <c r="L336" s="2046"/>
      <c r="M336" s="2046"/>
      <c r="N336" s="2046"/>
      <c r="O336" s="2046"/>
      <c r="P336" s="2047"/>
      <c r="Q336" s="2048"/>
      <c r="R336" s="2049"/>
      <c r="S336" s="2049"/>
      <c r="T336" s="2049"/>
      <c r="U336" s="2049"/>
      <c r="V336" s="2049"/>
      <c r="W336" s="2049"/>
      <c r="X336" s="2050"/>
    </row>
    <row r="337" spans="1:24" ht="17.25" customHeight="1">
      <c r="A337" s="1812" t="s">
        <v>1477</v>
      </c>
      <c r="B337" s="1812"/>
      <c r="C337" s="1812"/>
      <c r="D337" s="1812"/>
      <c r="E337" s="1812"/>
      <c r="F337" s="1812"/>
      <c r="G337" s="1812"/>
      <c r="H337" s="1812"/>
      <c r="I337" s="1812"/>
      <c r="J337" s="1812"/>
      <c r="K337" s="1812"/>
      <c r="L337" s="1812"/>
      <c r="M337" s="1812"/>
      <c r="N337" s="1812"/>
      <c r="O337" s="1812"/>
      <c r="P337" s="1812"/>
      <c r="Q337" s="1812"/>
      <c r="R337" s="1812"/>
      <c r="S337" s="1812"/>
      <c r="T337" s="1812"/>
      <c r="U337" s="1812"/>
      <c r="V337" s="1812"/>
      <c r="W337" s="1812"/>
      <c r="X337" s="1812"/>
    </row>
    <row r="339" spans="1:24" ht="17.25" customHeight="1">
      <c r="B339" s="178" t="s">
        <v>1512</v>
      </c>
      <c r="C339" s="1" t="s">
        <v>1478</v>
      </c>
    </row>
    <row r="340" spans="1:24" ht="17.25" customHeight="1" thickBot="1"/>
    <row r="341" spans="1:24" ht="17.25" customHeight="1" thickBot="1">
      <c r="A341" s="1792" t="s">
        <v>1479</v>
      </c>
      <c r="B341" s="1793"/>
      <c r="C341" s="1793"/>
      <c r="D341" s="1793"/>
      <c r="E341" s="1793"/>
      <c r="F341" s="1794"/>
      <c r="G341" s="372"/>
      <c r="H341" s="373"/>
      <c r="I341" s="373"/>
      <c r="J341" s="373"/>
      <c r="K341" s="373"/>
      <c r="L341" s="373"/>
      <c r="M341" s="373"/>
      <c r="N341" s="374"/>
      <c r="O341" s="276"/>
      <c r="P341" s="1792" t="s">
        <v>1480</v>
      </c>
      <c r="Q341" s="1793"/>
      <c r="R341" s="1793"/>
      <c r="S341" s="1793"/>
      <c r="T341" s="1793"/>
      <c r="U341" s="1794"/>
      <c r="V341" s="1801"/>
      <c r="W341" s="1801"/>
      <c r="X341" s="1802"/>
    </row>
    <row r="342" spans="1:24" ht="17.25" customHeight="1">
      <c r="A342" s="1813" t="s">
        <v>1481</v>
      </c>
      <c r="B342" s="1813"/>
      <c r="C342" s="1813"/>
      <c r="D342" s="1813"/>
      <c r="E342" s="1813"/>
      <c r="F342" s="1813"/>
      <c r="G342" s="1813"/>
      <c r="H342" s="1813"/>
      <c r="I342" s="1813"/>
      <c r="J342" s="1813"/>
      <c r="K342" s="1813"/>
      <c r="L342" s="1813"/>
      <c r="M342" s="1813"/>
      <c r="N342" s="1813"/>
      <c r="O342" s="1813"/>
      <c r="P342" s="1813"/>
      <c r="Q342" s="1813"/>
      <c r="R342" s="1813"/>
      <c r="S342" s="1813"/>
      <c r="T342" s="1813"/>
      <c r="U342" s="1813"/>
      <c r="V342" s="1813"/>
      <c r="W342" s="1813"/>
      <c r="X342" s="1813"/>
    </row>
    <row r="344" spans="1:24" ht="17.25" customHeight="1">
      <c r="B344" s="178" t="s">
        <v>1501</v>
      </c>
      <c r="C344" s="1" t="s">
        <v>1482</v>
      </c>
    </row>
    <row r="345" spans="1:24" ht="17.25" customHeight="1" thickBot="1"/>
    <row r="346" spans="1:24" ht="17.25" customHeight="1" thickBot="1">
      <c r="A346" s="1792" t="s">
        <v>1483</v>
      </c>
      <c r="B346" s="1793"/>
      <c r="C346" s="1793"/>
      <c r="D346" s="1793"/>
      <c r="E346" s="1793"/>
      <c r="F346" s="1794"/>
      <c r="G346" s="1831" t="s">
        <v>1513</v>
      </c>
      <c r="H346" s="1832"/>
      <c r="I346" s="1832"/>
      <c r="J346" s="1832"/>
      <c r="K346" s="1832"/>
      <c r="L346" s="1832"/>
      <c r="M346" s="1792" t="s">
        <v>1484</v>
      </c>
      <c r="N346" s="1793"/>
      <c r="O346" s="1793"/>
      <c r="P346" s="1793"/>
      <c r="Q346" s="1793"/>
      <c r="R346" s="1793"/>
      <c r="S346" s="1803" t="s">
        <v>1514</v>
      </c>
      <c r="T346" s="1804"/>
      <c r="U346" s="1804"/>
      <c r="V346" s="1804"/>
      <c r="W346" s="1804"/>
      <c r="X346" s="1822"/>
    </row>
    <row r="347" spans="1:24" ht="17.25" customHeight="1" thickBot="1">
      <c r="A347" s="1792" t="s">
        <v>1485</v>
      </c>
      <c r="B347" s="1793"/>
      <c r="C347" s="1793"/>
      <c r="D347" s="1793"/>
      <c r="E347" s="1793"/>
      <c r="F347" s="1794"/>
      <c r="G347" s="1803" t="s">
        <v>1524</v>
      </c>
      <c r="H347" s="1804"/>
      <c r="I347" s="1804"/>
      <c r="J347" s="1804"/>
      <c r="K347" s="1804"/>
      <c r="L347" s="1804"/>
      <c r="M347" s="1792" t="s">
        <v>1486</v>
      </c>
      <c r="N347" s="1793"/>
      <c r="O347" s="1793"/>
      <c r="P347" s="1793"/>
      <c r="Q347" s="1793"/>
      <c r="R347" s="1793"/>
      <c r="S347" s="1803">
        <v>1234</v>
      </c>
      <c r="T347" s="1804"/>
      <c r="U347" s="1804"/>
      <c r="V347" s="1804"/>
      <c r="W347" s="1804"/>
      <c r="X347" s="1822"/>
    </row>
    <row r="348" spans="1:24" ht="17.25" customHeight="1">
      <c r="A348" s="379"/>
      <c r="B348" s="109"/>
      <c r="C348" s="109"/>
      <c r="D348" s="109"/>
      <c r="E348" s="109"/>
      <c r="F348" s="309"/>
      <c r="G348" s="1823" t="s">
        <v>1518</v>
      </c>
      <c r="H348" s="1824"/>
      <c r="I348" s="1824"/>
      <c r="J348" s="1824"/>
      <c r="K348" s="1824"/>
      <c r="L348" s="1824"/>
      <c r="M348" s="1824"/>
      <c r="N348" s="1824"/>
      <c r="O348" s="1824"/>
      <c r="P348" s="1824"/>
      <c r="Q348" s="1824"/>
      <c r="R348" s="1824"/>
      <c r="S348" s="1824"/>
      <c r="T348" s="1824"/>
      <c r="U348" s="1824"/>
      <c r="V348" s="1824"/>
      <c r="W348" s="1824"/>
      <c r="X348" s="1825"/>
    </row>
    <row r="349" spans="1:24" ht="17.25" customHeight="1">
      <c r="A349" s="1805" t="s">
        <v>318</v>
      </c>
      <c r="B349" s="637"/>
      <c r="C349" s="637"/>
      <c r="D349" s="637"/>
      <c r="E349" s="637"/>
      <c r="F349" s="853"/>
      <c r="G349" s="1826" t="s">
        <v>1462</v>
      </c>
      <c r="H349" s="1827"/>
      <c r="I349" s="1827"/>
      <c r="J349" s="1827"/>
      <c r="K349" s="1827"/>
      <c r="L349" s="1827"/>
      <c r="M349" s="1827"/>
      <c r="N349" s="1827"/>
      <c r="O349" s="1827"/>
      <c r="P349" s="1827"/>
      <c r="Q349" s="1827"/>
      <c r="R349" s="1827"/>
      <c r="S349" s="1827"/>
      <c r="T349" s="1827"/>
      <c r="U349" s="1827"/>
      <c r="V349" s="1827"/>
      <c r="W349" s="1827"/>
      <c r="X349" s="1828"/>
    </row>
    <row r="350" spans="1:24" ht="17.25" customHeight="1">
      <c r="A350" s="1805" t="s">
        <v>1487</v>
      </c>
      <c r="B350" s="637"/>
      <c r="C350" s="637"/>
      <c r="D350" s="637"/>
      <c r="E350" s="637"/>
      <c r="F350" s="853"/>
      <c r="G350" s="1806" t="s">
        <v>1964</v>
      </c>
      <c r="H350" s="1807"/>
      <c r="I350" s="1807"/>
      <c r="J350" s="1807"/>
      <c r="K350" s="1807"/>
      <c r="L350" s="1807"/>
      <c r="M350" s="1807"/>
      <c r="N350" s="1807"/>
      <c r="O350" s="1807"/>
      <c r="P350" s="1807"/>
      <c r="Q350" s="1807"/>
      <c r="R350" s="1807"/>
      <c r="S350" s="1807"/>
      <c r="T350" s="1807"/>
      <c r="U350" s="1807"/>
      <c r="V350" s="1807"/>
      <c r="W350" s="1807"/>
      <c r="X350" s="1808"/>
    </row>
    <row r="351" spans="1:24" ht="17.25" customHeight="1" thickBot="1">
      <c r="A351" s="380"/>
      <c r="B351" s="381"/>
      <c r="C351" s="381"/>
      <c r="D351" s="381"/>
      <c r="E351" s="381"/>
      <c r="F351" s="382"/>
      <c r="G351" s="1789" t="s">
        <v>1519</v>
      </c>
      <c r="H351" s="1790"/>
      <c r="I351" s="1790"/>
      <c r="J351" s="1790"/>
      <c r="K351" s="1790"/>
      <c r="L351" s="1790"/>
      <c r="M351" s="1790"/>
      <c r="N351" s="1790"/>
      <c r="O351" s="1790"/>
      <c r="P351" s="1790"/>
      <c r="Q351" s="1790"/>
      <c r="R351" s="1790"/>
      <c r="S351" s="1790"/>
      <c r="T351" s="1790"/>
      <c r="U351" s="1790"/>
      <c r="V351" s="1790"/>
      <c r="W351" s="1790"/>
      <c r="X351" s="1791"/>
    </row>
    <row r="353" spans="1:24" ht="17.25" customHeight="1" thickBot="1">
      <c r="A353" s="362"/>
      <c r="B353" s="362"/>
      <c r="C353" s="362"/>
      <c r="D353" s="362"/>
      <c r="E353" s="362"/>
      <c r="F353" s="362"/>
      <c r="G353" s="362" t="s">
        <v>1488</v>
      </c>
      <c r="H353" s="362"/>
      <c r="I353" s="362"/>
      <c r="J353" s="362"/>
      <c r="K353" s="362"/>
      <c r="L353" s="362"/>
      <c r="M353" s="362"/>
      <c r="N353" s="362"/>
      <c r="O353" s="362"/>
      <c r="P353" s="362"/>
      <c r="Q353" s="362"/>
      <c r="R353" s="362"/>
      <c r="S353" s="362"/>
      <c r="T353" s="362"/>
      <c r="U353" s="362"/>
      <c r="V353" s="362"/>
    </row>
    <row r="354" spans="1:24" ht="17.25" customHeight="1">
      <c r="A354" s="362"/>
      <c r="B354" s="362"/>
      <c r="C354" s="362"/>
      <c r="D354" s="362"/>
      <c r="E354" s="363"/>
      <c r="F354" s="362"/>
      <c r="G354" s="1817" t="s">
        <v>1489</v>
      </c>
      <c r="H354" s="1818"/>
      <c r="I354" s="1818"/>
      <c r="J354" s="1818"/>
      <c r="K354" s="1818"/>
      <c r="L354" s="1818"/>
      <c r="M354" s="1818"/>
      <c r="N354" s="1841"/>
      <c r="O354" s="1819" t="s">
        <v>1490</v>
      </c>
      <c r="P354" s="1820"/>
      <c r="Q354" s="1820"/>
      <c r="R354" s="1820"/>
      <c r="S354" s="1821"/>
      <c r="T354" s="1829" t="s">
        <v>1491</v>
      </c>
      <c r="U354" s="1820"/>
      <c r="V354" s="1820"/>
      <c r="W354" s="1820"/>
      <c r="X354" s="1830"/>
    </row>
    <row r="355" spans="1:24" ht="17.25" customHeight="1">
      <c r="A355" s="553"/>
      <c r="B355" s="553"/>
      <c r="C355" s="553"/>
      <c r="D355" s="553"/>
      <c r="E355" s="553"/>
      <c r="F355" s="362"/>
      <c r="G355" s="365"/>
      <c r="H355" s="364"/>
      <c r="I355" s="364"/>
      <c r="J355" s="364"/>
      <c r="K355" s="364"/>
      <c r="L355" s="364"/>
      <c r="M355" s="364"/>
      <c r="N355" s="367"/>
      <c r="O355" s="365"/>
      <c r="P355" s="364"/>
      <c r="Q355" s="364"/>
      <c r="R355" s="364"/>
      <c r="S355" s="366"/>
      <c r="T355" s="364"/>
      <c r="U355" s="364"/>
      <c r="V355" s="364"/>
      <c r="W355" s="364"/>
      <c r="X355" s="367"/>
    </row>
    <row r="356" spans="1:24" ht="17.25" customHeight="1">
      <c r="A356" s="553"/>
      <c r="B356" s="553"/>
      <c r="C356" s="553"/>
      <c r="D356" s="553"/>
      <c r="E356" s="553"/>
      <c r="F356" s="362"/>
      <c r="G356" s="554"/>
      <c r="H356" s="555"/>
      <c r="I356" s="555"/>
      <c r="J356" s="555"/>
      <c r="K356" s="555"/>
      <c r="L356" s="555"/>
      <c r="M356" s="555"/>
      <c r="N356" s="556"/>
      <c r="O356" s="368"/>
      <c r="P356" s="369"/>
      <c r="Q356" s="369"/>
      <c r="R356" s="369"/>
      <c r="S356" s="370"/>
      <c r="T356" s="369"/>
      <c r="U356" s="369"/>
      <c r="V356" s="369"/>
      <c r="W356" s="369"/>
      <c r="X356" s="371"/>
    </row>
    <row r="357" spans="1:24" ht="17.25" customHeight="1">
      <c r="A357" s="362"/>
      <c r="B357" s="362"/>
      <c r="C357" s="362"/>
      <c r="D357" s="362"/>
      <c r="E357" s="362"/>
      <c r="F357" s="362"/>
      <c r="G357" s="368"/>
      <c r="H357" s="369"/>
      <c r="I357" s="369"/>
      <c r="J357" s="369"/>
      <c r="K357" s="369"/>
      <c r="L357" s="369"/>
      <c r="M357" s="369"/>
      <c r="N357" s="371"/>
      <c r="O357" s="368"/>
      <c r="P357" s="369"/>
      <c r="Q357" s="369"/>
      <c r="R357" s="369"/>
      <c r="S357" s="370"/>
      <c r="T357" s="369"/>
      <c r="U357" s="369"/>
      <c r="V357" s="369"/>
      <c r="W357" s="369"/>
      <c r="X357" s="371"/>
    </row>
    <row r="358" spans="1:24" ht="17.25" customHeight="1" thickBot="1">
      <c r="A358" s="362"/>
      <c r="B358" s="362"/>
      <c r="C358" s="362"/>
      <c r="D358" s="362"/>
      <c r="E358" s="362"/>
      <c r="F358" s="362"/>
      <c r="G358" s="375"/>
      <c r="H358" s="376"/>
      <c r="I358" s="376"/>
      <c r="J358" s="376"/>
      <c r="K358" s="376"/>
      <c r="L358" s="376"/>
      <c r="M358" s="376"/>
      <c r="N358" s="378"/>
      <c r="O358" s="375"/>
      <c r="P358" s="376"/>
      <c r="Q358" s="376"/>
      <c r="R358" s="376"/>
      <c r="S358" s="377"/>
      <c r="T358" s="376"/>
      <c r="U358" s="376"/>
      <c r="V358" s="376"/>
      <c r="W358" s="376"/>
      <c r="X358" s="378"/>
    </row>
    <row r="359" spans="1:24" ht="17.25" customHeight="1" thickBot="1">
      <c r="A359" s="362"/>
      <c r="B359" s="362"/>
      <c r="C359" s="362"/>
      <c r="D359" s="362"/>
      <c r="E359" s="362"/>
      <c r="F359" s="362"/>
      <c r="G359" s="1809" t="s">
        <v>1492</v>
      </c>
      <c r="H359" s="1810"/>
      <c r="I359" s="1810"/>
      <c r="J359" s="1810"/>
      <c r="K359" s="1810"/>
      <c r="L359" s="1811"/>
      <c r="M359" s="389" t="s">
        <v>284</v>
      </c>
      <c r="N359" s="1814" t="s">
        <v>1493</v>
      </c>
      <c r="O359" s="1816"/>
      <c r="P359" s="389" t="s">
        <v>284</v>
      </c>
      <c r="Q359" s="1814" t="s">
        <v>1494</v>
      </c>
      <c r="R359" s="1816"/>
      <c r="S359" s="389" t="s">
        <v>284</v>
      </c>
      <c r="T359" s="1814" t="s">
        <v>1495</v>
      </c>
      <c r="U359" s="1816"/>
      <c r="V359" s="389" t="s">
        <v>284</v>
      </c>
      <c r="W359" s="1814" t="s">
        <v>1496</v>
      </c>
      <c r="X359" s="1815"/>
    </row>
    <row r="361" spans="1:24" ht="17.25" customHeight="1">
      <c r="X361" s="18" t="s">
        <v>1470</v>
      </c>
    </row>
    <row r="362" spans="1:24" ht="17.25" customHeight="1">
      <c r="B362" s="1833" t="s">
        <v>1526</v>
      </c>
      <c r="C362" s="1834"/>
      <c r="D362" s="1834"/>
      <c r="E362" s="1834"/>
      <c r="F362" s="1834"/>
      <c r="G362" s="1834"/>
      <c r="H362" s="1834"/>
      <c r="I362" s="1835"/>
    </row>
    <row r="363" spans="1:24" ht="17.25" customHeight="1">
      <c r="A363" s="388"/>
      <c r="B363" s="1836"/>
      <c r="C363" s="1469"/>
      <c r="D363" s="1469"/>
      <c r="E363" s="1469"/>
      <c r="F363" s="1469"/>
      <c r="G363" s="1469"/>
      <c r="H363" s="1469"/>
      <c r="I363" s="1837"/>
      <c r="J363" s="639" t="s">
        <v>1471</v>
      </c>
      <c r="K363" s="639"/>
      <c r="L363" s="639"/>
      <c r="M363" s="639"/>
      <c r="N363" s="639"/>
      <c r="O363" s="639"/>
      <c r="P363" s="388"/>
      <c r="Q363" s="388"/>
      <c r="R363" s="388"/>
      <c r="S363" s="388"/>
      <c r="T363" s="388"/>
      <c r="U363" s="388"/>
      <c r="V363" s="388"/>
      <c r="W363" s="388"/>
      <c r="X363" s="388"/>
    </row>
    <row r="364" spans="1:24" ht="17.25" customHeight="1">
      <c r="A364" s="388"/>
      <c r="B364" s="1836"/>
      <c r="C364" s="1469"/>
      <c r="D364" s="1469"/>
      <c r="E364" s="1469"/>
      <c r="F364" s="1469"/>
      <c r="G364" s="1469"/>
      <c r="H364" s="1469"/>
      <c r="I364" s="1837"/>
      <c r="J364" s="639"/>
      <c r="K364" s="639"/>
      <c r="L364" s="639"/>
      <c r="M364" s="639"/>
      <c r="N364" s="639"/>
      <c r="O364" s="639"/>
      <c r="P364" s="388"/>
      <c r="Q364" s="388"/>
      <c r="R364" s="388"/>
      <c r="S364" s="388"/>
      <c r="T364" s="388"/>
      <c r="U364" s="388"/>
      <c r="V364" s="388"/>
      <c r="W364" s="388"/>
      <c r="X364" s="388"/>
    </row>
    <row r="365" spans="1:24" ht="17.25" customHeight="1">
      <c r="B365" s="1836"/>
      <c r="C365" s="1469"/>
      <c r="D365" s="1469"/>
      <c r="E365" s="1469"/>
      <c r="F365" s="1469"/>
      <c r="G365" s="1469"/>
      <c r="H365" s="1469"/>
      <c r="I365" s="1837"/>
      <c r="J365" s="70"/>
      <c r="K365" s="70"/>
      <c r="L365" s="70"/>
      <c r="O365" s="70"/>
      <c r="P365" s="70"/>
      <c r="Q365" s="70"/>
    </row>
    <row r="366" spans="1:24" ht="17.25" customHeight="1">
      <c r="A366" s="311"/>
      <c r="B366" s="1838"/>
      <c r="C366" s="1839"/>
      <c r="D366" s="1839"/>
      <c r="E366" s="1839"/>
      <c r="F366" s="1839"/>
      <c r="G366" s="1839"/>
      <c r="H366" s="1839"/>
      <c r="I366" s="1840"/>
      <c r="J366" s="311"/>
      <c r="K366" s="311"/>
      <c r="L366" s="311"/>
      <c r="M366" s="311"/>
      <c r="N366" s="311"/>
      <c r="O366" s="312"/>
      <c r="P366" s="312"/>
      <c r="Q366" s="311"/>
      <c r="R366" s="311"/>
      <c r="S366" s="1560" t="s">
        <v>175</v>
      </c>
      <c r="T366" s="1560"/>
      <c r="U366" s="1560"/>
      <c r="V366" s="1560"/>
      <c r="W366" s="1560"/>
      <c r="X366" s="1560"/>
    </row>
    <row r="367" spans="1:24" ht="17.25" customHeight="1">
      <c r="A367" s="311" t="s">
        <v>1472</v>
      </c>
      <c r="B367" s="311"/>
      <c r="C367" s="311"/>
      <c r="D367" s="311"/>
      <c r="E367" s="311"/>
      <c r="F367" s="311"/>
      <c r="G367" s="312"/>
      <c r="H367" s="311"/>
      <c r="I367" s="311"/>
      <c r="J367" s="311"/>
      <c r="K367" s="311"/>
      <c r="L367" s="311"/>
      <c r="M367" s="312"/>
      <c r="N367" s="311"/>
      <c r="O367" s="311"/>
      <c r="P367" s="311"/>
      <c r="Q367" s="311"/>
      <c r="R367" s="311"/>
      <c r="S367" s="311"/>
      <c r="T367" s="311"/>
      <c r="U367" s="311"/>
      <c r="V367" s="311"/>
      <c r="W367" s="311"/>
      <c r="X367" s="311"/>
    </row>
    <row r="368" spans="1:24" ht="17.25" customHeight="1">
      <c r="J368" s="615" t="s">
        <v>164</v>
      </c>
      <c r="K368" s="615"/>
      <c r="L368" s="615"/>
      <c r="M368" s="615"/>
      <c r="N368" s="615"/>
      <c r="O368" s="616" t="s">
        <v>1498</v>
      </c>
      <c r="P368" s="616"/>
      <c r="Q368" s="616"/>
      <c r="R368" s="616"/>
      <c r="S368" s="616"/>
      <c r="T368" s="616"/>
      <c r="U368" s="616"/>
      <c r="V368" s="616"/>
      <c r="W368" s="616"/>
      <c r="X368" s="616"/>
    </row>
    <row r="369" spans="1:24" ht="17.25" customHeight="1">
      <c r="G369" s="614" t="s">
        <v>163</v>
      </c>
      <c r="H369" s="614"/>
      <c r="I369" s="614"/>
      <c r="J369" s="615" t="s">
        <v>165</v>
      </c>
      <c r="K369" s="615"/>
      <c r="L369" s="615"/>
      <c r="M369" s="615"/>
      <c r="N369" s="615"/>
      <c r="O369" s="616" t="s">
        <v>1499</v>
      </c>
      <c r="P369" s="616"/>
      <c r="Q369" s="616"/>
      <c r="R369" s="616"/>
      <c r="S369" s="616"/>
      <c r="T369" s="616"/>
      <c r="U369" s="616"/>
      <c r="V369" s="616"/>
      <c r="W369" s="616"/>
      <c r="X369" s="616"/>
    </row>
    <row r="370" spans="1:24" ht="17.25" customHeight="1">
      <c r="J370" s="615" t="s">
        <v>194</v>
      </c>
      <c r="K370" s="615"/>
      <c r="L370" s="615"/>
      <c r="M370" s="615"/>
      <c r="N370" s="615"/>
      <c r="O370" s="616" t="s">
        <v>1500</v>
      </c>
      <c r="P370" s="616"/>
      <c r="Q370" s="616"/>
      <c r="R370" s="616"/>
      <c r="S370" s="616"/>
      <c r="T370" s="616"/>
      <c r="U370" s="616"/>
      <c r="V370" s="616"/>
      <c r="W370" s="616"/>
      <c r="X370" s="616"/>
    </row>
    <row r="372" spans="1:24" ht="17.25" customHeight="1">
      <c r="A372" s="1" t="s">
        <v>1473</v>
      </c>
    </row>
    <row r="373" spans="1:24" ht="17.25" customHeight="1" thickBot="1"/>
    <row r="374" spans="1:24" ht="17.25" customHeight="1" thickBot="1">
      <c r="A374" s="1795" t="s">
        <v>1474</v>
      </c>
      <c r="B374" s="1796"/>
      <c r="C374" s="1796"/>
      <c r="D374" s="1796"/>
      <c r="E374" s="1796"/>
      <c r="F374" s="1796"/>
      <c r="G374" s="1797">
        <v>76485000</v>
      </c>
      <c r="H374" s="1797"/>
      <c r="I374" s="1797"/>
      <c r="J374" s="1797"/>
      <c r="K374" s="1797"/>
      <c r="L374" s="1797"/>
      <c r="M374" s="1797"/>
      <c r="N374" s="1797"/>
      <c r="O374" s="1797"/>
      <c r="P374" s="1797"/>
      <c r="Q374" s="1797"/>
      <c r="R374" s="1797"/>
      <c r="S374" s="1797"/>
      <c r="T374" s="1797"/>
      <c r="U374" s="1797"/>
      <c r="V374" s="1787" t="s">
        <v>1475</v>
      </c>
      <c r="W374" s="1787"/>
      <c r="X374" s="1788"/>
    </row>
    <row r="375" spans="1:24" ht="17.25" customHeight="1">
      <c r="A375" s="1798" t="s">
        <v>1476</v>
      </c>
      <c r="B375" s="1799"/>
      <c r="C375" s="1799"/>
      <c r="D375" s="1799"/>
      <c r="E375" s="1799"/>
      <c r="F375" s="1799"/>
      <c r="G375" s="1799"/>
      <c r="H375" s="1799"/>
      <c r="I375" s="1799"/>
      <c r="J375" s="1799"/>
      <c r="K375" s="1799"/>
      <c r="L375" s="1799"/>
      <c r="M375" s="1799"/>
      <c r="N375" s="1799"/>
      <c r="O375" s="1799"/>
      <c r="P375" s="1799"/>
      <c r="Q375" s="1799"/>
      <c r="R375" s="1799"/>
      <c r="S375" s="1799"/>
      <c r="T375" s="1799"/>
      <c r="U375" s="1799"/>
      <c r="V375" s="1799"/>
      <c r="W375" s="1799"/>
      <c r="X375" s="1800"/>
    </row>
    <row r="376" spans="1:24" ht="17.25" customHeight="1">
      <c r="A376" s="2033" t="s">
        <v>1960</v>
      </c>
      <c r="B376" s="2034"/>
      <c r="C376" s="2034"/>
      <c r="D376" s="2034"/>
      <c r="E376" s="2034"/>
      <c r="F376" s="2034"/>
      <c r="G376" s="2034"/>
      <c r="H376" s="2034"/>
      <c r="I376" s="2034"/>
      <c r="J376" s="2034"/>
      <c r="K376" s="2034"/>
      <c r="L376" s="2034"/>
      <c r="M376" s="2034"/>
      <c r="N376" s="2034"/>
      <c r="O376" s="2034"/>
      <c r="P376" s="2035"/>
      <c r="Q376" s="2036" t="s">
        <v>1966</v>
      </c>
      <c r="R376" s="2037"/>
      <c r="S376" s="2037"/>
      <c r="T376" s="2037"/>
      <c r="U376" s="2037"/>
      <c r="V376" s="2037"/>
      <c r="W376" s="2037"/>
      <c r="X376" s="2038"/>
    </row>
    <row r="377" spans="1:24" ht="17.25" customHeight="1">
      <c r="A377" s="2039"/>
      <c r="B377" s="2040"/>
      <c r="C377" s="2040"/>
      <c r="D377" s="2040"/>
      <c r="E377" s="2040"/>
      <c r="F377" s="2040"/>
      <c r="G377" s="2040"/>
      <c r="H377" s="2040"/>
      <c r="I377" s="2040"/>
      <c r="J377" s="2040"/>
      <c r="K377" s="2040"/>
      <c r="L377" s="2040"/>
      <c r="M377" s="2040"/>
      <c r="N377" s="2040"/>
      <c r="O377" s="2040"/>
      <c r="P377" s="2041"/>
      <c r="Q377" s="2042"/>
      <c r="R377" s="2043"/>
      <c r="S377" s="2043"/>
      <c r="T377" s="2043"/>
      <c r="U377" s="2043"/>
      <c r="V377" s="2043"/>
      <c r="W377" s="2043"/>
      <c r="X377" s="2044"/>
    </row>
    <row r="378" spans="1:24" ht="17.25" customHeight="1">
      <c r="A378" s="2039"/>
      <c r="B378" s="2040"/>
      <c r="C378" s="2040"/>
      <c r="D378" s="2040"/>
      <c r="E378" s="2040"/>
      <c r="F378" s="2040"/>
      <c r="G378" s="2040"/>
      <c r="H378" s="2040"/>
      <c r="I378" s="2040"/>
      <c r="J378" s="2040"/>
      <c r="K378" s="2040"/>
      <c r="L378" s="2040"/>
      <c r="M378" s="2040"/>
      <c r="N378" s="2040"/>
      <c r="O378" s="2040"/>
      <c r="P378" s="2041"/>
      <c r="Q378" s="2042"/>
      <c r="R378" s="2043"/>
      <c r="S378" s="2043"/>
      <c r="T378" s="2043"/>
      <c r="U378" s="2043"/>
      <c r="V378" s="2043"/>
      <c r="W378" s="2043"/>
      <c r="X378" s="2044"/>
    </row>
    <row r="379" spans="1:24" ht="17.25" customHeight="1">
      <c r="A379" s="2039"/>
      <c r="B379" s="2040"/>
      <c r="C379" s="2040"/>
      <c r="D379" s="2040"/>
      <c r="E379" s="2040"/>
      <c r="F379" s="2040"/>
      <c r="G379" s="2040"/>
      <c r="H379" s="2040"/>
      <c r="I379" s="2040"/>
      <c r="J379" s="2040"/>
      <c r="K379" s="2040"/>
      <c r="L379" s="2040"/>
      <c r="M379" s="2040"/>
      <c r="N379" s="2040"/>
      <c r="O379" s="2040"/>
      <c r="P379" s="2041"/>
      <c r="Q379" s="2042"/>
      <c r="R379" s="2043"/>
      <c r="S379" s="2043"/>
      <c r="T379" s="2043"/>
      <c r="U379" s="2043"/>
      <c r="V379" s="2043"/>
      <c r="W379" s="2043"/>
      <c r="X379" s="2044"/>
    </row>
    <row r="380" spans="1:24" ht="17.25" customHeight="1">
      <c r="A380" s="2039"/>
      <c r="B380" s="2040"/>
      <c r="C380" s="2040"/>
      <c r="D380" s="2040"/>
      <c r="E380" s="2040"/>
      <c r="F380" s="2040"/>
      <c r="G380" s="2040"/>
      <c r="H380" s="2040"/>
      <c r="I380" s="2040"/>
      <c r="J380" s="2040"/>
      <c r="K380" s="2040"/>
      <c r="L380" s="2040"/>
      <c r="M380" s="2040"/>
      <c r="N380" s="2040"/>
      <c r="O380" s="2040"/>
      <c r="P380" s="2041"/>
      <c r="Q380" s="2042"/>
      <c r="R380" s="2043"/>
      <c r="S380" s="2043"/>
      <c r="T380" s="2043"/>
      <c r="U380" s="2043"/>
      <c r="V380" s="2043"/>
      <c r="W380" s="2043"/>
      <c r="X380" s="2044"/>
    </row>
    <row r="381" spans="1:24" ht="17.25" customHeight="1" thickBot="1">
      <c r="A381" s="2045"/>
      <c r="B381" s="2046"/>
      <c r="C381" s="2046"/>
      <c r="D381" s="2046"/>
      <c r="E381" s="2046"/>
      <c r="F381" s="2046"/>
      <c r="G381" s="2046"/>
      <c r="H381" s="2046"/>
      <c r="I381" s="2046"/>
      <c r="J381" s="2046"/>
      <c r="K381" s="2046"/>
      <c r="L381" s="2046"/>
      <c r="M381" s="2046"/>
      <c r="N381" s="2046"/>
      <c r="O381" s="2046"/>
      <c r="P381" s="2047"/>
      <c r="Q381" s="2048"/>
      <c r="R381" s="2049"/>
      <c r="S381" s="2049"/>
      <c r="T381" s="2049"/>
      <c r="U381" s="2049"/>
      <c r="V381" s="2049"/>
      <c r="W381" s="2049"/>
      <c r="X381" s="2050"/>
    </row>
    <row r="382" spans="1:24" ht="17.25" customHeight="1">
      <c r="A382" s="1812" t="s">
        <v>1477</v>
      </c>
      <c r="B382" s="1812"/>
      <c r="C382" s="1812"/>
      <c r="D382" s="1812"/>
      <c r="E382" s="1812"/>
      <c r="F382" s="1812"/>
      <c r="G382" s="1812"/>
      <c r="H382" s="1812"/>
      <c r="I382" s="1812"/>
      <c r="J382" s="1812"/>
      <c r="K382" s="1812"/>
      <c r="L382" s="1812"/>
      <c r="M382" s="1812"/>
      <c r="N382" s="1812"/>
      <c r="O382" s="1812"/>
      <c r="P382" s="1812"/>
      <c r="Q382" s="1812"/>
      <c r="R382" s="1812"/>
      <c r="S382" s="1812"/>
      <c r="T382" s="1812"/>
      <c r="U382" s="1812"/>
      <c r="V382" s="1812"/>
      <c r="W382" s="1812"/>
      <c r="X382" s="1812"/>
    </row>
    <row r="384" spans="1:24" ht="17.25" customHeight="1">
      <c r="B384" s="178" t="s">
        <v>1501</v>
      </c>
      <c r="C384" s="1" t="s">
        <v>1478</v>
      </c>
    </row>
    <row r="385" spans="1:24" ht="17.25" customHeight="1" thickBot="1"/>
    <row r="386" spans="1:24" ht="17.25" customHeight="1" thickBot="1">
      <c r="A386" s="1792" t="s">
        <v>1479</v>
      </c>
      <c r="B386" s="1793"/>
      <c r="C386" s="1793"/>
      <c r="D386" s="1793"/>
      <c r="E386" s="1793"/>
      <c r="F386" s="1794"/>
      <c r="G386" s="372" t="s">
        <v>1502</v>
      </c>
      <c r="H386" s="373" t="s">
        <v>1502</v>
      </c>
      <c r="I386" s="373" t="s">
        <v>1502</v>
      </c>
      <c r="J386" s="373" t="s">
        <v>1502</v>
      </c>
      <c r="K386" s="373" t="s">
        <v>1502</v>
      </c>
      <c r="L386" s="373" t="s">
        <v>1503</v>
      </c>
      <c r="M386" s="373" t="s">
        <v>1504</v>
      </c>
      <c r="N386" s="374" t="s">
        <v>1505</v>
      </c>
      <c r="O386" s="276"/>
      <c r="P386" s="1792" t="s">
        <v>1480</v>
      </c>
      <c r="Q386" s="1793"/>
      <c r="R386" s="1793"/>
      <c r="S386" s="1793"/>
      <c r="T386" s="1793"/>
      <c r="U386" s="1794"/>
      <c r="V386" s="1801" t="s">
        <v>1521</v>
      </c>
      <c r="W386" s="1801"/>
      <c r="X386" s="1802"/>
    </row>
    <row r="387" spans="1:24" ht="17.25" customHeight="1">
      <c r="A387" s="1813" t="s">
        <v>1481</v>
      </c>
      <c r="B387" s="1813"/>
      <c r="C387" s="1813"/>
      <c r="D387" s="1813"/>
      <c r="E387" s="1813"/>
      <c r="F387" s="1813"/>
      <c r="G387" s="1813"/>
      <c r="H387" s="1813"/>
      <c r="I387" s="1813"/>
      <c r="J387" s="1813"/>
      <c r="K387" s="1813"/>
      <c r="L387" s="1813"/>
      <c r="M387" s="1813"/>
      <c r="N387" s="1813"/>
      <c r="O387" s="1813"/>
      <c r="P387" s="1813"/>
      <c r="Q387" s="1813"/>
      <c r="R387" s="1813"/>
      <c r="S387" s="1813"/>
      <c r="T387" s="1813"/>
      <c r="U387" s="1813"/>
      <c r="V387" s="1813"/>
      <c r="W387" s="1813"/>
      <c r="X387" s="1813"/>
    </row>
    <row r="389" spans="1:24" ht="17.25" customHeight="1">
      <c r="B389" s="178" t="s">
        <v>284</v>
      </c>
      <c r="C389" s="1" t="s">
        <v>1482</v>
      </c>
    </row>
    <row r="390" spans="1:24" ht="17.25" customHeight="1" thickBot="1"/>
    <row r="391" spans="1:24" ht="17.25" customHeight="1" thickBot="1">
      <c r="A391" s="1792" t="s">
        <v>1483</v>
      </c>
      <c r="B391" s="1793"/>
      <c r="C391" s="1793"/>
      <c r="D391" s="1793"/>
      <c r="E391" s="1793"/>
      <c r="F391" s="1794"/>
      <c r="G391" s="1831"/>
      <c r="H391" s="1832"/>
      <c r="I391" s="1832"/>
      <c r="J391" s="1832"/>
      <c r="K391" s="1832"/>
      <c r="L391" s="1832"/>
      <c r="M391" s="1792" t="s">
        <v>1484</v>
      </c>
      <c r="N391" s="1793"/>
      <c r="O391" s="1793"/>
      <c r="P391" s="1793"/>
      <c r="Q391" s="1793"/>
      <c r="R391" s="1793"/>
      <c r="S391" s="1803"/>
      <c r="T391" s="1804"/>
      <c r="U391" s="1804"/>
      <c r="V391" s="1804"/>
      <c r="W391" s="1804"/>
      <c r="X391" s="1822"/>
    </row>
    <row r="392" spans="1:24" ht="17.25" customHeight="1" thickBot="1">
      <c r="A392" s="1792" t="s">
        <v>1485</v>
      </c>
      <c r="B392" s="1793"/>
      <c r="C392" s="1793"/>
      <c r="D392" s="1793"/>
      <c r="E392" s="1793"/>
      <c r="F392" s="1794"/>
      <c r="G392" s="1803"/>
      <c r="H392" s="1804"/>
      <c r="I392" s="1804"/>
      <c r="J392" s="1804"/>
      <c r="K392" s="1804"/>
      <c r="L392" s="1804"/>
      <c r="M392" s="1792" t="s">
        <v>1486</v>
      </c>
      <c r="N392" s="1793"/>
      <c r="O392" s="1793"/>
      <c r="P392" s="1793"/>
      <c r="Q392" s="1793"/>
      <c r="R392" s="1793"/>
      <c r="S392" s="1803"/>
      <c r="T392" s="1804"/>
      <c r="U392" s="1804"/>
      <c r="V392" s="1804"/>
      <c r="W392" s="1804"/>
      <c r="X392" s="1822"/>
    </row>
    <row r="393" spans="1:24" ht="17.25" customHeight="1">
      <c r="A393" s="379"/>
      <c r="B393" s="109"/>
      <c r="C393" s="109"/>
      <c r="D393" s="109"/>
      <c r="E393" s="109"/>
      <c r="F393" s="309"/>
      <c r="G393" s="1823"/>
      <c r="H393" s="1824"/>
      <c r="I393" s="1824"/>
      <c r="J393" s="1824"/>
      <c r="K393" s="1824"/>
      <c r="L393" s="1824"/>
      <c r="M393" s="1824"/>
      <c r="N393" s="1824"/>
      <c r="O393" s="1824"/>
      <c r="P393" s="1824"/>
      <c r="Q393" s="1824"/>
      <c r="R393" s="1824"/>
      <c r="S393" s="1824"/>
      <c r="T393" s="1824"/>
      <c r="U393" s="1824"/>
      <c r="V393" s="1824"/>
      <c r="W393" s="1824"/>
      <c r="X393" s="1825"/>
    </row>
    <row r="394" spans="1:24" ht="17.25" customHeight="1">
      <c r="A394" s="1805" t="s">
        <v>318</v>
      </c>
      <c r="B394" s="637"/>
      <c r="C394" s="637"/>
      <c r="D394" s="637"/>
      <c r="E394" s="637"/>
      <c r="F394" s="853"/>
      <c r="G394" s="1826"/>
      <c r="H394" s="1827"/>
      <c r="I394" s="1827"/>
      <c r="J394" s="1827"/>
      <c r="K394" s="1827"/>
      <c r="L394" s="1827"/>
      <c r="M394" s="1827"/>
      <c r="N394" s="1827"/>
      <c r="O394" s="1827"/>
      <c r="P394" s="1827"/>
      <c r="Q394" s="1827"/>
      <c r="R394" s="1827"/>
      <c r="S394" s="1827"/>
      <c r="T394" s="1827"/>
      <c r="U394" s="1827"/>
      <c r="V394" s="1827"/>
      <c r="W394" s="1827"/>
      <c r="X394" s="1828"/>
    </row>
    <row r="395" spans="1:24" ht="17.25" customHeight="1">
      <c r="A395" s="1805" t="s">
        <v>1487</v>
      </c>
      <c r="B395" s="637"/>
      <c r="C395" s="637"/>
      <c r="D395" s="637"/>
      <c r="E395" s="637"/>
      <c r="F395" s="853"/>
      <c r="G395" s="1806"/>
      <c r="H395" s="1807"/>
      <c r="I395" s="1807"/>
      <c r="J395" s="1807"/>
      <c r="K395" s="1807"/>
      <c r="L395" s="1807"/>
      <c r="M395" s="1807"/>
      <c r="N395" s="1807"/>
      <c r="O395" s="1807"/>
      <c r="P395" s="1807"/>
      <c r="Q395" s="1807"/>
      <c r="R395" s="1807"/>
      <c r="S395" s="1807"/>
      <c r="T395" s="1807"/>
      <c r="U395" s="1807"/>
      <c r="V395" s="1807"/>
      <c r="W395" s="1807"/>
      <c r="X395" s="1808"/>
    </row>
    <row r="396" spans="1:24" ht="17.25" customHeight="1" thickBot="1">
      <c r="A396" s="380"/>
      <c r="B396" s="381"/>
      <c r="C396" s="381"/>
      <c r="D396" s="381"/>
      <c r="E396" s="381"/>
      <c r="F396" s="382"/>
      <c r="G396" s="1789"/>
      <c r="H396" s="1790"/>
      <c r="I396" s="1790"/>
      <c r="J396" s="1790"/>
      <c r="K396" s="1790"/>
      <c r="L396" s="1790"/>
      <c r="M396" s="1790"/>
      <c r="N396" s="1790"/>
      <c r="O396" s="1790"/>
      <c r="P396" s="1790"/>
      <c r="Q396" s="1790"/>
      <c r="R396" s="1790"/>
      <c r="S396" s="1790"/>
      <c r="T396" s="1790"/>
      <c r="U396" s="1790"/>
      <c r="V396" s="1790"/>
      <c r="W396" s="1790"/>
      <c r="X396" s="1791"/>
    </row>
    <row r="398" spans="1:24" ht="17.25" customHeight="1" thickBot="1">
      <c r="A398" s="362"/>
      <c r="B398" s="362"/>
      <c r="C398" s="362"/>
      <c r="D398" s="362"/>
      <c r="E398" s="362"/>
      <c r="F398" s="362"/>
      <c r="G398" s="362" t="s">
        <v>1488</v>
      </c>
      <c r="H398" s="362"/>
      <c r="I398" s="362"/>
      <c r="J398" s="362"/>
      <c r="K398" s="362"/>
      <c r="L398" s="362"/>
      <c r="M398" s="362"/>
      <c r="N398" s="362"/>
      <c r="O398" s="362"/>
      <c r="P398" s="362"/>
      <c r="Q398" s="362"/>
      <c r="R398" s="362"/>
      <c r="S398" s="362"/>
      <c r="T398" s="362"/>
      <c r="U398" s="362"/>
      <c r="V398" s="362"/>
    </row>
    <row r="399" spans="1:24" ht="17.25" customHeight="1">
      <c r="A399" s="362"/>
      <c r="B399" s="362"/>
      <c r="C399" s="362"/>
      <c r="D399" s="362"/>
      <c r="E399" s="363"/>
      <c r="F399" s="362"/>
      <c r="G399" s="1817" t="s">
        <v>1489</v>
      </c>
      <c r="H399" s="1818"/>
      <c r="I399" s="1818"/>
      <c r="J399" s="1818"/>
      <c r="K399" s="1818"/>
      <c r="L399" s="1818"/>
      <c r="M399" s="1818"/>
      <c r="N399" s="1841"/>
      <c r="O399" s="1819" t="s">
        <v>1490</v>
      </c>
      <c r="P399" s="1820"/>
      <c r="Q399" s="1820"/>
      <c r="R399" s="1820"/>
      <c r="S399" s="1821"/>
      <c r="T399" s="1829" t="s">
        <v>1491</v>
      </c>
      <c r="U399" s="1820"/>
      <c r="V399" s="1820"/>
      <c r="W399" s="1820"/>
      <c r="X399" s="1830"/>
    </row>
    <row r="400" spans="1:24" ht="17.25" customHeight="1">
      <c r="A400" s="553"/>
      <c r="B400" s="553"/>
      <c r="C400" s="553"/>
      <c r="D400" s="553"/>
      <c r="E400" s="553"/>
      <c r="F400" s="362"/>
      <c r="G400" s="365"/>
      <c r="H400" s="364"/>
      <c r="I400" s="364"/>
      <c r="J400" s="364"/>
      <c r="K400" s="364"/>
      <c r="L400" s="364"/>
      <c r="M400" s="364"/>
      <c r="N400" s="367"/>
      <c r="O400" s="365"/>
      <c r="P400" s="364"/>
      <c r="Q400" s="364"/>
      <c r="R400" s="364"/>
      <c r="S400" s="366"/>
      <c r="T400" s="364"/>
      <c r="U400" s="364"/>
      <c r="V400" s="364"/>
      <c r="W400" s="364"/>
      <c r="X400" s="367"/>
    </row>
    <row r="401" spans="1:24" ht="17.25" customHeight="1">
      <c r="A401" s="553"/>
      <c r="B401" s="553"/>
      <c r="C401" s="553"/>
      <c r="D401" s="553"/>
      <c r="E401" s="553"/>
      <c r="F401" s="362"/>
      <c r="G401" s="554"/>
      <c r="H401" s="555"/>
      <c r="I401" s="555"/>
      <c r="J401" s="555"/>
      <c r="K401" s="555"/>
      <c r="L401" s="555"/>
      <c r="M401" s="555"/>
      <c r="N401" s="556"/>
      <c r="O401" s="368"/>
      <c r="P401" s="369"/>
      <c r="Q401" s="369"/>
      <c r="R401" s="369"/>
      <c r="S401" s="370"/>
      <c r="T401" s="369"/>
      <c r="U401" s="369"/>
      <c r="V401" s="369"/>
      <c r="W401" s="369"/>
      <c r="X401" s="371"/>
    </row>
    <row r="402" spans="1:24" ht="17.25" customHeight="1">
      <c r="A402" s="362"/>
      <c r="B402" s="362"/>
      <c r="C402" s="362"/>
      <c r="D402" s="362"/>
      <c r="E402" s="362"/>
      <c r="F402" s="362"/>
      <c r="G402" s="368"/>
      <c r="H402" s="369"/>
      <c r="I402" s="369"/>
      <c r="J402" s="369"/>
      <c r="K402" s="369"/>
      <c r="L402" s="369"/>
      <c r="M402" s="369"/>
      <c r="N402" s="371"/>
      <c r="O402" s="368"/>
      <c r="P402" s="369"/>
      <c r="Q402" s="369"/>
      <c r="R402" s="369"/>
      <c r="S402" s="370"/>
      <c r="T402" s="369"/>
      <c r="U402" s="369"/>
      <c r="V402" s="369"/>
      <c r="W402" s="369"/>
      <c r="X402" s="371"/>
    </row>
    <row r="403" spans="1:24" ht="17.25" customHeight="1" thickBot="1">
      <c r="A403" s="362"/>
      <c r="B403" s="362"/>
      <c r="C403" s="362"/>
      <c r="D403" s="362"/>
      <c r="E403" s="362"/>
      <c r="F403" s="362"/>
      <c r="G403" s="375"/>
      <c r="H403" s="376"/>
      <c r="I403" s="376"/>
      <c r="J403" s="376"/>
      <c r="K403" s="376"/>
      <c r="L403" s="376"/>
      <c r="M403" s="376"/>
      <c r="N403" s="378"/>
      <c r="O403" s="375"/>
      <c r="P403" s="376"/>
      <c r="Q403" s="376"/>
      <c r="R403" s="376"/>
      <c r="S403" s="377"/>
      <c r="T403" s="376"/>
      <c r="U403" s="376"/>
      <c r="V403" s="376"/>
      <c r="W403" s="376"/>
      <c r="X403" s="378"/>
    </row>
    <row r="404" spans="1:24" ht="17.25" customHeight="1" thickBot="1">
      <c r="A404" s="362"/>
      <c r="B404" s="362"/>
      <c r="C404" s="362"/>
      <c r="D404" s="362"/>
      <c r="E404" s="362"/>
      <c r="F404" s="362"/>
      <c r="G404" s="1809" t="s">
        <v>1492</v>
      </c>
      <c r="H404" s="1810"/>
      <c r="I404" s="1810"/>
      <c r="J404" s="1810"/>
      <c r="K404" s="1810"/>
      <c r="L404" s="1811"/>
      <c r="M404" s="389" t="s">
        <v>284</v>
      </c>
      <c r="N404" s="1814" t="s">
        <v>1493</v>
      </c>
      <c r="O404" s="1816"/>
      <c r="P404" s="389" t="s">
        <v>284</v>
      </c>
      <c r="Q404" s="1814" t="s">
        <v>1494</v>
      </c>
      <c r="R404" s="1816"/>
      <c r="S404" s="389" t="s">
        <v>284</v>
      </c>
      <c r="T404" s="1814" t="s">
        <v>1495</v>
      </c>
      <c r="U404" s="1816"/>
      <c r="V404" s="389" t="s">
        <v>284</v>
      </c>
      <c r="W404" s="1814" t="s">
        <v>1496</v>
      </c>
      <c r="X404" s="1815"/>
    </row>
    <row r="406" spans="1:24" ht="17.25" customHeight="1">
      <c r="X406" s="18" t="s">
        <v>1470</v>
      </c>
    </row>
    <row r="407" spans="1:24" ht="17.25" customHeight="1">
      <c r="B407" s="1833" t="s">
        <v>1527</v>
      </c>
      <c r="C407" s="1834"/>
      <c r="D407" s="1834"/>
      <c r="E407" s="1834"/>
      <c r="F407" s="1834"/>
      <c r="G407" s="1834"/>
      <c r="H407" s="1834"/>
      <c r="I407" s="1835"/>
    </row>
    <row r="408" spans="1:24" ht="17.25" customHeight="1">
      <c r="A408" s="388"/>
      <c r="B408" s="1836"/>
      <c r="C408" s="1469"/>
      <c r="D408" s="1469"/>
      <c r="E408" s="1469"/>
      <c r="F408" s="1469"/>
      <c r="G408" s="1469"/>
      <c r="H408" s="1469"/>
      <c r="I408" s="1837"/>
      <c r="J408" s="639" t="s">
        <v>1471</v>
      </c>
      <c r="K408" s="639"/>
      <c r="L408" s="639"/>
      <c r="M408" s="639"/>
      <c r="N408" s="639"/>
      <c r="O408" s="639"/>
      <c r="P408" s="388"/>
      <c r="Q408" s="388"/>
      <c r="R408" s="388"/>
      <c r="S408" s="388"/>
      <c r="T408" s="388"/>
      <c r="U408" s="388"/>
      <c r="V408" s="388"/>
      <c r="W408" s="388"/>
      <c r="X408" s="388"/>
    </row>
    <row r="409" spans="1:24" ht="17.25" customHeight="1">
      <c r="A409" s="388"/>
      <c r="B409" s="1836"/>
      <c r="C409" s="1469"/>
      <c r="D409" s="1469"/>
      <c r="E409" s="1469"/>
      <c r="F409" s="1469"/>
      <c r="G409" s="1469"/>
      <c r="H409" s="1469"/>
      <c r="I409" s="1837"/>
      <c r="J409" s="639"/>
      <c r="K409" s="639"/>
      <c r="L409" s="639"/>
      <c r="M409" s="639"/>
      <c r="N409" s="639"/>
      <c r="O409" s="639"/>
      <c r="P409" s="388"/>
      <c r="Q409" s="388"/>
      <c r="R409" s="388"/>
      <c r="S409" s="388"/>
      <c r="T409" s="388"/>
      <c r="U409" s="388"/>
      <c r="V409" s="388"/>
      <c r="W409" s="388"/>
      <c r="X409" s="388"/>
    </row>
    <row r="410" spans="1:24" ht="17.25" customHeight="1">
      <c r="B410" s="1836"/>
      <c r="C410" s="1469"/>
      <c r="D410" s="1469"/>
      <c r="E410" s="1469"/>
      <c r="F410" s="1469"/>
      <c r="G410" s="1469"/>
      <c r="H410" s="1469"/>
      <c r="I410" s="1837"/>
      <c r="J410" s="70"/>
      <c r="K410" s="70"/>
      <c r="L410" s="70"/>
      <c r="O410" s="70"/>
      <c r="P410" s="70"/>
      <c r="Q410" s="70"/>
    </row>
    <row r="411" spans="1:24" ht="17.25" customHeight="1">
      <c r="A411" s="311"/>
      <c r="B411" s="1838"/>
      <c r="C411" s="1839"/>
      <c r="D411" s="1839"/>
      <c r="E411" s="1839"/>
      <c r="F411" s="1839"/>
      <c r="G411" s="1839"/>
      <c r="H411" s="1839"/>
      <c r="I411" s="1840"/>
      <c r="J411" s="311"/>
      <c r="K411" s="311"/>
      <c r="L411" s="311"/>
      <c r="M411" s="311"/>
      <c r="N411" s="311"/>
      <c r="O411" s="312"/>
      <c r="P411" s="312"/>
      <c r="Q411" s="311"/>
      <c r="R411" s="311"/>
      <c r="S411" s="1560" t="s">
        <v>175</v>
      </c>
      <c r="T411" s="1560"/>
      <c r="U411" s="1560"/>
      <c r="V411" s="1560"/>
      <c r="W411" s="1560"/>
      <c r="X411" s="1560"/>
    </row>
    <row r="412" spans="1:24" ht="17.25" customHeight="1">
      <c r="A412" s="311" t="s">
        <v>1472</v>
      </c>
      <c r="B412" s="311"/>
      <c r="C412" s="311"/>
      <c r="D412" s="311"/>
      <c r="E412" s="311"/>
      <c r="F412" s="311"/>
      <c r="G412" s="312"/>
      <c r="H412" s="311"/>
      <c r="I412" s="311"/>
      <c r="J412" s="311"/>
      <c r="K412" s="311"/>
      <c r="L412" s="311"/>
      <c r="M412" s="312"/>
      <c r="N412" s="311"/>
      <c r="O412" s="311"/>
      <c r="P412" s="311"/>
      <c r="Q412" s="311"/>
      <c r="R412" s="311"/>
      <c r="S412" s="311"/>
      <c r="T412" s="311"/>
      <c r="U412" s="311"/>
      <c r="V412" s="311"/>
      <c r="W412" s="311"/>
      <c r="X412" s="311"/>
    </row>
    <row r="413" spans="1:24" ht="17.25" customHeight="1">
      <c r="J413" s="615" t="s">
        <v>164</v>
      </c>
      <c r="K413" s="615"/>
      <c r="L413" s="615"/>
      <c r="M413" s="615"/>
      <c r="N413" s="615"/>
      <c r="O413" s="616" t="s">
        <v>1508</v>
      </c>
      <c r="P413" s="616"/>
      <c r="Q413" s="616"/>
      <c r="R413" s="616"/>
      <c r="S413" s="616"/>
      <c r="T413" s="616"/>
      <c r="U413" s="616"/>
      <c r="V413" s="616"/>
      <c r="W413" s="616"/>
      <c r="X413" s="616"/>
    </row>
    <row r="414" spans="1:24" ht="17.25" customHeight="1">
      <c r="G414" s="614" t="s">
        <v>163</v>
      </c>
      <c r="H414" s="614"/>
      <c r="I414" s="614"/>
      <c r="J414" s="615" t="s">
        <v>165</v>
      </c>
      <c r="K414" s="615"/>
      <c r="L414" s="615"/>
      <c r="M414" s="615"/>
      <c r="N414" s="615"/>
      <c r="O414" s="616" t="s">
        <v>1509</v>
      </c>
      <c r="P414" s="616"/>
      <c r="Q414" s="616"/>
      <c r="R414" s="616"/>
      <c r="S414" s="616"/>
      <c r="T414" s="616"/>
      <c r="U414" s="616"/>
      <c r="V414" s="616"/>
      <c r="W414" s="616"/>
      <c r="X414" s="616"/>
    </row>
    <row r="415" spans="1:24" ht="17.25" customHeight="1">
      <c r="J415" s="615" t="s">
        <v>194</v>
      </c>
      <c r="K415" s="615"/>
      <c r="L415" s="615"/>
      <c r="M415" s="615"/>
      <c r="N415" s="615"/>
      <c r="O415" s="616" t="s">
        <v>1510</v>
      </c>
      <c r="P415" s="616"/>
      <c r="Q415" s="616"/>
      <c r="R415" s="616"/>
      <c r="S415" s="616"/>
      <c r="T415" s="616"/>
      <c r="U415" s="616"/>
      <c r="V415" s="616"/>
      <c r="W415" s="616"/>
      <c r="X415" s="616"/>
    </row>
    <row r="417" spans="1:24" ht="17.25" customHeight="1">
      <c r="A417" s="1" t="s">
        <v>1473</v>
      </c>
    </row>
    <row r="418" spans="1:24" ht="17.25" customHeight="1" thickBot="1"/>
    <row r="419" spans="1:24" ht="17.25" customHeight="1" thickBot="1">
      <c r="A419" s="1795" t="s">
        <v>1474</v>
      </c>
      <c r="B419" s="1796"/>
      <c r="C419" s="1796"/>
      <c r="D419" s="1796"/>
      <c r="E419" s="1796"/>
      <c r="F419" s="1796"/>
      <c r="G419" s="1797">
        <v>76485000</v>
      </c>
      <c r="H419" s="1797"/>
      <c r="I419" s="1797"/>
      <c r="J419" s="1797"/>
      <c r="K419" s="1797"/>
      <c r="L419" s="1797"/>
      <c r="M419" s="1797"/>
      <c r="N419" s="1797"/>
      <c r="O419" s="1797"/>
      <c r="P419" s="1797"/>
      <c r="Q419" s="1797"/>
      <c r="R419" s="1797"/>
      <c r="S419" s="1797"/>
      <c r="T419" s="1797"/>
      <c r="U419" s="1797"/>
      <c r="V419" s="1787" t="s">
        <v>1475</v>
      </c>
      <c r="W419" s="1787"/>
      <c r="X419" s="1788"/>
    </row>
    <row r="420" spans="1:24" ht="17.25" customHeight="1">
      <c r="A420" s="1798" t="s">
        <v>1476</v>
      </c>
      <c r="B420" s="1799"/>
      <c r="C420" s="1799"/>
      <c r="D420" s="1799"/>
      <c r="E420" s="1799"/>
      <c r="F420" s="1799"/>
      <c r="G420" s="1799"/>
      <c r="H420" s="1799"/>
      <c r="I420" s="1799"/>
      <c r="J420" s="1799"/>
      <c r="K420" s="1799"/>
      <c r="L420" s="1799"/>
      <c r="M420" s="1799"/>
      <c r="N420" s="1799"/>
      <c r="O420" s="1799"/>
      <c r="P420" s="1799"/>
      <c r="Q420" s="1799"/>
      <c r="R420" s="1799"/>
      <c r="S420" s="1799"/>
      <c r="T420" s="1799"/>
      <c r="U420" s="1799"/>
      <c r="V420" s="1799"/>
      <c r="W420" s="1799"/>
      <c r="X420" s="1800"/>
    </row>
    <row r="421" spans="1:24" ht="17.25" customHeight="1">
      <c r="A421" s="2033" t="s">
        <v>1960</v>
      </c>
      <c r="B421" s="2034"/>
      <c r="C421" s="2034"/>
      <c r="D421" s="2034"/>
      <c r="E421" s="2034"/>
      <c r="F421" s="2034"/>
      <c r="G421" s="2034"/>
      <c r="H421" s="2034"/>
      <c r="I421" s="2034"/>
      <c r="J421" s="2034"/>
      <c r="K421" s="2034"/>
      <c r="L421" s="2034"/>
      <c r="M421" s="2034"/>
      <c r="N421" s="2034"/>
      <c r="O421" s="2034"/>
      <c r="P421" s="2035"/>
      <c r="Q421" s="2036" t="s">
        <v>1966</v>
      </c>
      <c r="R421" s="2037"/>
      <c r="S421" s="2037"/>
      <c r="T421" s="2037"/>
      <c r="U421" s="2037"/>
      <c r="V421" s="2037"/>
      <c r="W421" s="2037"/>
      <c r="X421" s="2038"/>
    </row>
    <row r="422" spans="1:24" ht="17.25" customHeight="1">
      <c r="A422" s="2039"/>
      <c r="B422" s="2040"/>
      <c r="C422" s="2040"/>
      <c r="D422" s="2040"/>
      <c r="E422" s="2040"/>
      <c r="F422" s="2040"/>
      <c r="G422" s="2040"/>
      <c r="H422" s="2040"/>
      <c r="I422" s="2040"/>
      <c r="J422" s="2040"/>
      <c r="K422" s="2040"/>
      <c r="L422" s="2040"/>
      <c r="M422" s="2040"/>
      <c r="N422" s="2040"/>
      <c r="O422" s="2040"/>
      <c r="P422" s="2041"/>
      <c r="Q422" s="2042"/>
      <c r="R422" s="2043"/>
      <c r="S422" s="2043"/>
      <c r="T422" s="2043"/>
      <c r="U422" s="2043"/>
      <c r="V422" s="2043"/>
      <c r="W422" s="2043"/>
      <c r="X422" s="2044"/>
    </row>
    <row r="423" spans="1:24" ht="17.25" customHeight="1">
      <c r="A423" s="2039"/>
      <c r="B423" s="2040"/>
      <c r="C423" s="2040"/>
      <c r="D423" s="2040"/>
      <c r="E423" s="2040"/>
      <c r="F423" s="2040"/>
      <c r="G423" s="2040"/>
      <c r="H423" s="2040"/>
      <c r="I423" s="2040"/>
      <c r="J423" s="2040"/>
      <c r="K423" s="2040"/>
      <c r="L423" s="2040"/>
      <c r="M423" s="2040"/>
      <c r="N423" s="2040"/>
      <c r="O423" s="2040"/>
      <c r="P423" s="2041"/>
      <c r="Q423" s="2042"/>
      <c r="R423" s="2043"/>
      <c r="S423" s="2043"/>
      <c r="T423" s="2043"/>
      <c r="U423" s="2043"/>
      <c r="V423" s="2043"/>
      <c r="W423" s="2043"/>
      <c r="X423" s="2044"/>
    </row>
    <row r="424" spans="1:24" ht="17.25" customHeight="1">
      <c r="A424" s="2039"/>
      <c r="B424" s="2040"/>
      <c r="C424" s="2040"/>
      <c r="D424" s="2040"/>
      <c r="E424" s="2040"/>
      <c r="F424" s="2040"/>
      <c r="G424" s="2040"/>
      <c r="H424" s="2040"/>
      <c r="I424" s="2040"/>
      <c r="J424" s="2040"/>
      <c r="K424" s="2040"/>
      <c r="L424" s="2040"/>
      <c r="M424" s="2040"/>
      <c r="N424" s="2040"/>
      <c r="O424" s="2040"/>
      <c r="P424" s="2041"/>
      <c r="Q424" s="2042"/>
      <c r="R424" s="2043"/>
      <c r="S424" s="2043"/>
      <c r="T424" s="2043"/>
      <c r="U424" s="2043"/>
      <c r="V424" s="2043"/>
      <c r="W424" s="2043"/>
      <c r="X424" s="2044"/>
    </row>
    <row r="425" spans="1:24" ht="17.25" customHeight="1">
      <c r="A425" s="2039"/>
      <c r="B425" s="2040"/>
      <c r="C425" s="2040"/>
      <c r="D425" s="2040"/>
      <c r="E425" s="2040"/>
      <c r="F425" s="2040"/>
      <c r="G425" s="2040"/>
      <c r="H425" s="2040"/>
      <c r="I425" s="2040"/>
      <c r="J425" s="2040"/>
      <c r="K425" s="2040"/>
      <c r="L425" s="2040"/>
      <c r="M425" s="2040"/>
      <c r="N425" s="2040"/>
      <c r="O425" s="2040"/>
      <c r="P425" s="2041"/>
      <c r="Q425" s="2042"/>
      <c r="R425" s="2043"/>
      <c r="S425" s="2043"/>
      <c r="T425" s="2043"/>
      <c r="U425" s="2043"/>
      <c r="V425" s="2043"/>
      <c r="W425" s="2043"/>
      <c r="X425" s="2044"/>
    </row>
    <row r="426" spans="1:24" ht="17.25" customHeight="1" thickBot="1">
      <c r="A426" s="2045"/>
      <c r="B426" s="2046"/>
      <c r="C426" s="2046"/>
      <c r="D426" s="2046"/>
      <c r="E426" s="2046"/>
      <c r="F426" s="2046"/>
      <c r="G426" s="2046"/>
      <c r="H426" s="2046"/>
      <c r="I426" s="2046"/>
      <c r="J426" s="2046"/>
      <c r="K426" s="2046"/>
      <c r="L426" s="2046"/>
      <c r="M426" s="2046"/>
      <c r="N426" s="2046"/>
      <c r="O426" s="2046"/>
      <c r="P426" s="2047"/>
      <c r="Q426" s="2048"/>
      <c r="R426" s="2049"/>
      <c r="S426" s="2049"/>
      <c r="T426" s="2049"/>
      <c r="U426" s="2049"/>
      <c r="V426" s="2049"/>
      <c r="W426" s="2049"/>
      <c r="X426" s="2050"/>
    </row>
    <row r="427" spans="1:24" ht="17.25" customHeight="1">
      <c r="A427" s="1812" t="s">
        <v>1477</v>
      </c>
      <c r="B427" s="1812"/>
      <c r="C427" s="1812"/>
      <c r="D427" s="1812"/>
      <c r="E427" s="1812"/>
      <c r="F427" s="1812"/>
      <c r="G427" s="1812"/>
      <c r="H427" s="1812"/>
      <c r="I427" s="1812"/>
      <c r="J427" s="1812"/>
      <c r="K427" s="1812"/>
      <c r="L427" s="1812"/>
      <c r="M427" s="1812"/>
      <c r="N427" s="1812"/>
      <c r="O427" s="1812"/>
      <c r="P427" s="1812"/>
      <c r="Q427" s="1812"/>
      <c r="R427" s="1812"/>
      <c r="S427" s="1812"/>
      <c r="T427" s="1812"/>
      <c r="U427" s="1812"/>
      <c r="V427" s="1812"/>
      <c r="W427" s="1812"/>
      <c r="X427" s="1812"/>
    </row>
    <row r="429" spans="1:24" ht="17.25" customHeight="1">
      <c r="B429" s="178" t="s">
        <v>1501</v>
      </c>
      <c r="C429" s="1" t="s">
        <v>1478</v>
      </c>
    </row>
    <row r="430" spans="1:24" ht="17.25" customHeight="1" thickBot="1"/>
    <row r="431" spans="1:24" ht="17.25" customHeight="1" thickBot="1">
      <c r="A431" s="1792" t="s">
        <v>1479</v>
      </c>
      <c r="B431" s="1793"/>
      <c r="C431" s="1793"/>
      <c r="D431" s="1793"/>
      <c r="E431" s="1793"/>
      <c r="F431" s="1794"/>
      <c r="G431" s="372" t="s">
        <v>1502</v>
      </c>
      <c r="H431" s="373" t="s">
        <v>1502</v>
      </c>
      <c r="I431" s="373" t="s">
        <v>1502</v>
      </c>
      <c r="J431" s="373" t="s">
        <v>1502</v>
      </c>
      <c r="K431" s="373" t="s">
        <v>1502</v>
      </c>
      <c r="L431" s="373" t="s">
        <v>1503</v>
      </c>
      <c r="M431" s="373" t="s">
        <v>1504</v>
      </c>
      <c r="N431" s="374" t="s">
        <v>1505</v>
      </c>
      <c r="O431" s="276"/>
      <c r="P431" s="1792" t="s">
        <v>1480</v>
      </c>
      <c r="Q431" s="1793"/>
      <c r="R431" s="1793"/>
      <c r="S431" s="1793"/>
      <c r="T431" s="1793"/>
      <c r="U431" s="1794"/>
      <c r="V431" s="1801" t="s">
        <v>1521</v>
      </c>
      <c r="W431" s="1801"/>
      <c r="X431" s="1802"/>
    </row>
    <row r="432" spans="1:24" ht="17.25" customHeight="1">
      <c r="A432" s="1813" t="s">
        <v>1481</v>
      </c>
      <c r="B432" s="1813"/>
      <c r="C432" s="1813"/>
      <c r="D432" s="1813"/>
      <c r="E432" s="1813"/>
      <c r="F432" s="1813"/>
      <c r="G432" s="1813"/>
      <c r="H432" s="1813"/>
      <c r="I432" s="1813"/>
      <c r="J432" s="1813"/>
      <c r="K432" s="1813"/>
      <c r="L432" s="1813"/>
      <c r="M432" s="1813"/>
      <c r="N432" s="1813"/>
      <c r="O432" s="1813"/>
      <c r="P432" s="1813"/>
      <c r="Q432" s="1813"/>
      <c r="R432" s="1813"/>
      <c r="S432" s="1813"/>
      <c r="T432" s="1813"/>
      <c r="U432" s="1813"/>
      <c r="V432" s="1813"/>
      <c r="W432" s="1813"/>
      <c r="X432" s="1813"/>
    </row>
    <row r="434" spans="1:24" ht="17.25" customHeight="1">
      <c r="B434" s="178" t="s">
        <v>284</v>
      </c>
      <c r="C434" s="1" t="s">
        <v>1482</v>
      </c>
    </row>
    <row r="435" spans="1:24" ht="17.25" customHeight="1" thickBot="1"/>
    <row r="436" spans="1:24" ht="17.25" customHeight="1" thickBot="1">
      <c r="A436" s="1792" t="s">
        <v>1483</v>
      </c>
      <c r="B436" s="1793"/>
      <c r="C436" s="1793"/>
      <c r="D436" s="1793"/>
      <c r="E436" s="1793"/>
      <c r="F436" s="1794"/>
      <c r="G436" s="1831"/>
      <c r="H436" s="1832"/>
      <c r="I436" s="1832"/>
      <c r="J436" s="1832"/>
      <c r="K436" s="1832"/>
      <c r="L436" s="1832"/>
      <c r="M436" s="1792" t="s">
        <v>1484</v>
      </c>
      <c r="N436" s="1793"/>
      <c r="O436" s="1793"/>
      <c r="P436" s="1793"/>
      <c r="Q436" s="1793"/>
      <c r="R436" s="1793"/>
      <c r="S436" s="1803"/>
      <c r="T436" s="1804"/>
      <c r="U436" s="1804"/>
      <c r="V436" s="1804"/>
      <c r="W436" s="1804"/>
      <c r="X436" s="1822"/>
    </row>
    <row r="437" spans="1:24" ht="17.25" customHeight="1" thickBot="1">
      <c r="A437" s="1792" t="s">
        <v>1485</v>
      </c>
      <c r="B437" s="1793"/>
      <c r="C437" s="1793"/>
      <c r="D437" s="1793"/>
      <c r="E437" s="1793"/>
      <c r="F437" s="1794"/>
      <c r="G437" s="1803"/>
      <c r="H437" s="1804"/>
      <c r="I437" s="1804"/>
      <c r="J437" s="1804"/>
      <c r="K437" s="1804"/>
      <c r="L437" s="1804"/>
      <c r="M437" s="1792" t="s">
        <v>1486</v>
      </c>
      <c r="N437" s="1793"/>
      <c r="O437" s="1793"/>
      <c r="P437" s="1793"/>
      <c r="Q437" s="1793"/>
      <c r="R437" s="1793"/>
      <c r="S437" s="1803"/>
      <c r="T437" s="1804"/>
      <c r="U437" s="1804"/>
      <c r="V437" s="1804"/>
      <c r="W437" s="1804"/>
      <c r="X437" s="1822"/>
    </row>
    <row r="438" spans="1:24" ht="17.25" customHeight="1">
      <c r="A438" s="379"/>
      <c r="B438" s="109"/>
      <c r="C438" s="109"/>
      <c r="D438" s="109"/>
      <c r="E438" s="109"/>
      <c r="F438" s="309"/>
      <c r="G438" s="1823"/>
      <c r="H438" s="1824"/>
      <c r="I438" s="1824"/>
      <c r="J438" s="1824"/>
      <c r="K438" s="1824"/>
      <c r="L438" s="1824"/>
      <c r="M438" s="1824"/>
      <c r="N438" s="1824"/>
      <c r="O438" s="1824"/>
      <c r="P438" s="1824"/>
      <c r="Q438" s="1824"/>
      <c r="R438" s="1824"/>
      <c r="S438" s="1824"/>
      <c r="T438" s="1824"/>
      <c r="U438" s="1824"/>
      <c r="V438" s="1824"/>
      <c r="W438" s="1824"/>
      <c r="X438" s="1825"/>
    </row>
    <row r="439" spans="1:24" ht="17.25" customHeight="1">
      <c r="A439" s="1805" t="s">
        <v>318</v>
      </c>
      <c r="B439" s="637"/>
      <c r="C439" s="637"/>
      <c r="D439" s="637"/>
      <c r="E439" s="637"/>
      <c r="F439" s="853"/>
      <c r="G439" s="1826"/>
      <c r="H439" s="1827"/>
      <c r="I439" s="1827"/>
      <c r="J439" s="1827"/>
      <c r="K439" s="1827"/>
      <c r="L439" s="1827"/>
      <c r="M439" s="1827"/>
      <c r="N439" s="1827"/>
      <c r="O439" s="1827"/>
      <c r="P439" s="1827"/>
      <c r="Q439" s="1827"/>
      <c r="R439" s="1827"/>
      <c r="S439" s="1827"/>
      <c r="T439" s="1827"/>
      <c r="U439" s="1827"/>
      <c r="V439" s="1827"/>
      <c r="W439" s="1827"/>
      <c r="X439" s="1828"/>
    </row>
    <row r="440" spans="1:24" ht="17.25" customHeight="1">
      <c r="A440" s="1805" t="s">
        <v>1487</v>
      </c>
      <c r="B440" s="637"/>
      <c r="C440" s="637"/>
      <c r="D440" s="637"/>
      <c r="E440" s="637"/>
      <c r="F440" s="853"/>
      <c r="G440" s="1806"/>
      <c r="H440" s="1807"/>
      <c r="I440" s="1807"/>
      <c r="J440" s="1807"/>
      <c r="K440" s="1807"/>
      <c r="L440" s="1807"/>
      <c r="M440" s="1807"/>
      <c r="N440" s="1807"/>
      <c r="O440" s="1807"/>
      <c r="P440" s="1807"/>
      <c r="Q440" s="1807"/>
      <c r="R440" s="1807"/>
      <c r="S440" s="1807"/>
      <c r="T440" s="1807"/>
      <c r="U440" s="1807"/>
      <c r="V440" s="1807"/>
      <c r="W440" s="1807"/>
      <c r="X440" s="1808"/>
    </row>
    <row r="441" spans="1:24" ht="17.25" customHeight="1" thickBot="1">
      <c r="A441" s="380"/>
      <c r="B441" s="381"/>
      <c r="C441" s="381"/>
      <c r="D441" s="381"/>
      <c r="E441" s="381"/>
      <c r="F441" s="382"/>
      <c r="G441" s="1789"/>
      <c r="H441" s="1790"/>
      <c r="I441" s="1790"/>
      <c r="J441" s="1790"/>
      <c r="K441" s="1790"/>
      <c r="L441" s="1790"/>
      <c r="M441" s="1790"/>
      <c r="N441" s="1790"/>
      <c r="O441" s="1790"/>
      <c r="P441" s="1790"/>
      <c r="Q441" s="1790"/>
      <c r="R441" s="1790"/>
      <c r="S441" s="1790"/>
      <c r="T441" s="1790"/>
      <c r="U441" s="1790"/>
      <c r="V441" s="1790"/>
      <c r="W441" s="1790"/>
      <c r="X441" s="1791"/>
    </row>
    <row r="443" spans="1:24" ht="17.25" customHeight="1" thickBot="1">
      <c r="A443" s="362"/>
      <c r="B443" s="362"/>
      <c r="C443" s="362"/>
      <c r="D443" s="362"/>
      <c r="E443" s="362"/>
      <c r="F443" s="362"/>
      <c r="G443" s="362" t="s">
        <v>1488</v>
      </c>
      <c r="H443" s="362"/>
      <c r="I443" s="362"/>
      <c r="J443" s="362"/>
      <c r="K443" s="362"/>
      <c r="L443" s="362"/>
      <c r="M443" s="362"/>
      <c r="N443" s="362"/>
      <c r="O443" s="362"/>
      <c r="P443" s="362"/>
      <c r="Q443" s="362"/>
      <c r="R443" s="362"/>
      <c r="S443" s="362"/>
      <c r="T443" s="362"/>
      <c r="U443" s="362"/>
      <c r="V443" s="362"/>
    </row>
    <row r="444" spans="1:24" ht="17.25" customHeight="1">
      <c r="A444" s="362"/>
      <c r="B444" s="362"/>
      <c r="C444" s="362"/>
      <c r="D444" s="362"/>
      <c r="E444" s="363"/>
      <c r="F444" s="362"/>
      <c r="G444" s="1817" t="s">
        <v>1489</v>
      </c>
      <c r="H444" s="1818"/>
      <c r="I444" s="1818"/>
      <c r="J444" s="1818"/>
      <c r="K444" s="1818"/>
      <c r="L444" s="1818"/>
      <c r="M444" s="1818"/>
      <c r="N444" s="1841"/>
      <c r="O444" s="1819" t="s">
        <v>1490</v>
      </c>
      <c r="P444" s="1820"/>
      <c r="Q444" s="1820"/>
      <c r="R444" s="1820"/>
      <c r="S444" s="1821"/>
      <c r="T444" s="1829" t="s">
        <v>1491</v>
      </c>
      <c r="U444" s="1820"/>
      <c r="V444" s="1820"/>
      <c r="W444" s="1820"/>
      <c r="X444" s="1830"/>
    </row>
    <row r="445" spans="1:24" ht="17.25" customHeight="1">
      <c r="A445" s="553"/>
      <c r="B445" s="553"/>
      <c r="C445" s="553"/>
      <c r="D445" s="553"/>
      <c r="E445" s="553"/>
      <c r="F445" s="362"/>
      <c r="G445" s="365"/>
      <c r="H445" s="364"/>
      <c r="I445" s="364"/>
      <c r="J445" s="364"/>
      <c r="K445" s="364"/>
      <c r="L445" s="364"/>
      <c r="M445" s="364"/>
      <c r="N445" s="367"/>
      <c r="O445" s="365"/>
      <c r="P445" s="364"/>
      <c r="Q445" s="364"/>
      <c r="R445" s="364"/>
      <c r="S445" s="366"/>
      <c r="T445" s="364"/>
      <c r="U445" s="364"/>
      <c r="V445" s="364"/>
      <c r="W445" s="364"/>
      <c r="X445" s="367"/>
    </row>
    <row r="446" spans="1:24" ht="17.25" customHeight="1">
      <c r="A446" s="553"/>
      <c r="B446" s="553"/>
      <c r="C446" s="553"/>
      <c r="D446" s="553"/>
      <c r="E446" s="553"/>
      <c r="F446" s="362"/>
      <c r="G446" s="554"/>
      <c r="H446" s="555"/>
      <c r="I446" s="555"/>
      <c r="J446" s="555"/>
      <c r="K446" s="555"/>
      <c r="L446" s="555"/>
      <c r="M446" s="555"/>
      <c r="N446" s="556"/>
      <c r="O446" s="368"/>
      <c r="P446" s="369"/>
      <c r="Q446" s="369"/>
      <c r="R446" s="369"/>
      <c r="S446" s="370"/>
      <c r="T446" s="369"/>
      <c r="U446" s="369"/>
      <c r="V446" s="369"/>
      <c r="W446" s="369"/>
      <c r="X446" s="371"/>
    </row>
    <row r="447" spans="1:24" ht="17.25" customHeight="1">
      <c r="A447" s="362"/>
      <c r="B447" s="362"/>
      <c r="C447" s="362"/>
      <c r="D447" s="362"/>
      <c r="E447" s="362"/>
      <c r="F447" s="362"/>
      <c r="G447" s="368"/>
      <c r="H447" s="369"/>
      <c r="I447" s="369"/>
      <c r="J447" s="369"/>
      <c r="K447" s="369"/>
      <c r="L447" s="369"/>
      <c r="M447" s="369"/>
      <c r="N447" s="371"/>
      <c r="O447" s="368"/>
      <c r="P447" s="369"/>
      <c r="Q447" s="369"/>
      <c r="R447" s="369"/>
      <c r="S447" s="370"/>
      <c r="T447" s="369"/>
      <c r="U447" s="369"/>
      <c r="V447" s="369"/>
      <c r="W447" s="369"/>
      <c r="X447" s="371"/>
    </row>
    <row r="448" spans="1:24" ht="17.25" customHeight="1" thickBot="1">
      <c r="A448" s="362"/>
      <c r="B448" s="362"/>
      <c r="C448" s="362"/>
      <c r="D448" s="362"/>
      <c r="E448" s="362"/>
      <c r="F448" s="362"/>
      <c r="G448" s="375"/>
      <c r="H448" s="376"/>
      <c r="I448" s="376"/>
      <c r="J448" s="376"/>
      <c r="K448" s="376"/>
      <c r="L448" s="376"/>
      <c r="M448" s="376"/>
      <c r="N448" s="378"/>
      <c r="O448" s="375"/>
      <c r="P448" s="376"/>
      <c r="Q448" s="376"/>
      <c r="R448" s="376"/>
      <c r="S448" s="377"/>
      <c r="T448" s="376"/>
      <c r="U448" s="376"/>
      <c r="V448" s="376"/>
      <c r="W448" s="376"/>
      <c r="X448" s="378"/>
    </row>
    <row r="449" spans="1:24" ht="17.25" customHeight="1" thickBot="1">
      <c r="A449" s="362"/>
      <c r="B449" s="362"/>
      <c r="C449" s="362"/>
      <c r="D449" s="362"/>
      <c r="E449" s="362"/>
      <c r="F449" s="362"/>
      <c r="G449" s="1809" t="s">
        <v>1492</v>
      </c>
      <c r="H449" s="1810"/>
      <c r="I449" s="1810"/>
      <c r="J449" s="1810"/>
      <c r="K449" s="1810"/>
      <c r="L449" s="1811"/>
      <c r="M449" s="389" t="s">
        <v>284</v>
      </c>
      <c r="N449" s="1814" t="s">
        <v>1493</v>
      </c>
      <c r="O449" s="1816"/>
      <c r="P449" s="389" t="s">
        <v>284</v>
      </c>
      <c r="Q449" s="1814" t="s">
        <v>1494</v>
      </c>
      <c r="R449" s="1816"/>
      <c r="S449" s="389" t="s">
        <v>284</v>
      </c>
      <c r="T449" s="1814" t="s">
        <v>1495</v>
      </c>
      <c r="U449" s="1816"/>
      <c r="V449" s="389" t="s">
        <v>284</v>
      </c>
      <c r="W449" s="1814" t="s">
        <v>1496</v>
      </c>
      <c r="X449" s="1815"/>
    </row>
    <row r="451" spans="1:24" ht="17.25" customHeight="1">
      <c r="X451" s="18" t="s">
        <v>1470</v>
      </c>
    </row>
    <row r="452" spans="1:24" ht="17.25" customHeight="1">
      <c r="B452" s="1833" t="s">
        <v>1528</v>
      </c>
      <c r="C452" s="1834"/>
      <c r="D452" s="1834"/>
      <c r="E452" s="1834"/>
      <c r="F452" s="1834"/>
      <c r="G452" s="1834"/>
      <c r="H452" s="1834"/>
      <c r="I452" s="1835"/>
    </row>
    <row r="453" spans="1:24" ht="17.25" customHeight="1">
      <c r="A453" s="388"/>
      <c r="B453" s="1836"/>
      <c r="C453" s="1469"/>
      <c r="D453" s="1469"/>
      <c r="E453" s="1469"/>
      <c r="F453" s="1469"/>
      <c r="G453" s="1469"/>
      <c r="H453" s="1469"/>
      <c r="I453" s="1837"/>
      <c r="J453" s="639" t="s">
        <v>1471</v>
      </c>
      <c r="K453" s="639"/>
      <c r="L453" s="639"/>
      <c r="M453" s="639"/>
      <c r="N453" s="639"/>
      <c r="O453" s="639"/>
      <c r="P453" s="388"/>
      <c r="Q453" s="388"/>
      <c r="R453" s="388"/>
      <c r="S453" s="388"/>
      <c r="T453" s="388"/>
      <c r="U453" s="388"/>
      <c r="V453" s="388"/>
      <c r="W453" s="388"/>
      <c r="X453" s="388"/>
    </row>
    <row r="454" spans="1:24" ht="17.25" customHeight="1">
      <c r="A454" s="388"/>
      <c r="B454" s="1836"/>
      <c r="C454" s="1469"/>
      <c r="D454" s="1469"/>
      <c r="E454" s="1469"/>
      <c r="F454" s="1469"/>
      <c r="G454" s="1469"/>
      <c r="H454" s="1469"/>
      <c r="I454" s="1837"/>
      <c r="J454" s="639"/>
      <c r="K454" s="639"/>
      <c r="L454" s="639"/>
      <c r="M454" s="639"/>
      <c r="N454" s="639"/>
      <c r="O454" s="639"/>
      <c r="P454" s="388"/>
      <c r="Q454" s="388"/>
      <c r="R454" s="388"/>
      <c r="S454" s="388"/>
      <c r="T454" s="388"/>
      <c r="U454" s="388"/>
      <c r="V454" s="388"/>
      <c r="W454" s="388"/>
      <c r="X454" s="388"/>
    </row>
    <row r="455" spans="1:24" ht="17.25" customHeight="1">
      <c r="B455" s="1836"/>
      <c r="C455" s="1469"/>
      <c r="D455" s="1469"/>
      <c r="E455" s="1469"/>
      <c r="F455" s="1469"/>
      <c r="G455" s="1469"/>
      <c r="H455" s="1469"/>
      <c r="I455" s="1837"/>
      <c r="J455" s="70"/>
      <c r="K455" s="70"/>
      <c r="L455" s="70"/>
      <c r="O455" s="70"/>
      <c r="P455" s="70"/>
      <c r="Q455" s="70"/>
    </row>
    <row r="456" spans="1:24" ht="17.25" customHeight="1">
      <c r="A456" s="311"/>
      <c r="B456" s="1838"/>
      <c r="C456" s="1839"/>
      <c r="D456" s="1839"/>
      <c r="E456" s="1839"/>
      <c r="F456" s="1839"/>
      <c r="G456" s="1839"/>
      <c r="H456" s="1839"/>
      <c r="I456" s="1840"/>
      <c r="J456" s="311"/>
      <c r="K456" s="311"/>
      <c r="L456" s="311"/>
      <c r="M456" s="311"/>
      <c r="N456" s="311"/>
      <c r="O456" s="312"/>
      <c r="P456" s="312"/>
      <c r="Q456" s="311"/>
      <c r="R456" s="311"/>
      <c r="S456" s="1560" t="s">
        <v>175</v>
      </c>
      <c r="T456" s="1560"/>
      <c r="U456" s="1560"/>
      <c r="V456" s="1560"/>
      <c r="W456" s="1560"/>
      <c r="X456" s="1560"/>
    </row>
    <row r="457" spans="1:24" ht="17.25" customHeight="1">
      <c r="A457" s="311" t="s">
        <v>1472</v>
      </c>
      <c r="B457" s="311"/>
      <c r="C457" s="311"/>
      <c r="D457" s="311"/>
      <c r="E457" s="311"/>
      <c r="F457" s="311"/>
      <c r="G457" s="312"/>
      <c r="H457" s="311"/>
      <c r="I457" s="311"/>
      <c r="J457" s="311"/>
      <c r="K457" s="311"/>
      <c r="L457" s="311"/>
      <c r="M457" s="312"/>
      <c r="N457" s="311"/>
      <c r="O457" s="311"/>
      <c r="P457" s="311"/>
      <c r="Q457" s="311"/>
      <c r="R457" s="311"/>
      <c r="S457" s="311"/>
      <c r="T457" s="311"/>
      <c r="U457" s="311"/>
      <c r="V457" s="311"/>
      <c r="W457" s="311"/>
      <c r="X457" s="311"/>
    </row>
    <row r="458" spans="1:24" ht="17.25" customHeight="1">
      <c r="J458" s="615" t="s">
        <v>164</v>
      </c>
      <c r="K458" s="615"/>
      <c r="L458" s="615"/>
      <c r="M458" s="615"/>
      <c r="N458" s="615"/>
      <c r="O458" s="616" t="s">
        <v>1498</v>
      </c>
      <c r="P458" s="616"/>
      <c r="Q458" s="616"/>
      <c r="R458" s="616"/>
      <c r="S458" s="616"/>
      <c r="T458" s="616"/>
      <c r="U458" s="616"/>
      <c r="V458" s="616"/>
      <c r="W458" s="616"/>
      <c r="X458" s="616"/>
    </row>
    <row r="459" spans="1:24" ht="17.25" customHeight="1">
      <c r="G459" s="614" t="s">
        <v>163</v>
      </c>
      <c r="H459" s="614"/>
      <c r="I459" s="614"/>
      <c r="J459" s="615" t="s">
        <v>165</v>
      </c>
      <c r="K459" s="615"/>
      <c r="L459" s="615"/>
      <c r="M459" s="615"/>
      <c r="N459" s="615"/>
      <c r="O459" s="616" t="s">
        <v>1499</v>
      </c>
      <c r="P459" s="616"/>
      <c r="Q459" s="616"/>
      <c r="R459" s="616"/>
      <c r="S459" s="616"/>
      <c r="T459" s="616"/>
      <c r="U459" s="616"/>
      <c r="V459" s="616"/>
      <c r="W459" s="616"/>
      <c r="X459" s="616"/>
    </row>
    <row r="460" spans="1:24" ht="17.25" customHeight="1">
      <c r="J460" s="615" t="s">
        <v>194</v>
      </c>
      <c r="K460" s="615"/>
      <c r="L460" s="615"/>
      <c r="M460" s="615"/>
      <c r="N460" s="615"/>
      <c r="O460" s="616" t="s">
        <v>1500</v>
      </c>
      <c r="P460" s="616"/>
      <c r="Q460" s="616"/>
      <c r="R460" s="616"/>
      <c r="S460" s="616"/>
      <c r="T460" s="616"/>
      <c r="U460" s="616"/>
      <c r="V460" s="616"/>
      <c r="W460" s="616"/>
      <c r="X460" s="616"/>
    </row>
    <row r="462" spans="1:24" ht="17.25" customHeight="1">
      <c r="A462" s="1" t="s">
        <v>1473</v>
      </c>
    </row>
    <row r="463" spans="1:24" ht="17.25" customHeight="1" thickBot="1"/>
    <row r="464" spans="1:24" ht="17.25" customHeight="1" thickBot="1">
      <c r="A464" s="1795" t="s">
        <v>1474</v>
      </c>
      <c r="B464" s="1796"/>
      <c r="C464" s="1796"/>
      <c r="D464" s="1796"/>
      <c r="E464" s="1796"/>
      <c r="F464" s="1796"/>
      <c r="G464" s="1797">
        <v>76485000</v>
      </c>
      <c r="H464" s="1797"/>
      <c r="I464" s="1797"/>
      <c r="J464" s="1797"/>
      <c r="K464" s="1797"/>
      <c r="L464" s="1797"/>
      <c r="M464" s="1797"/>
      <c r="N464" s="1797"/>
      <c r="O464" s="1797"/>
      <c r="P464" s="1797"/>
      <c r="Q464" s="1797"/>
      <c r="R464" s="1797"/>
      <c r="S464" s="1797"/>
      <c r="T464" s="1797"/>
      <c r="U464" s="1797"/>
      <c r="V464" s="1787" t="s">
        <v>1475</v>
      </c>
      <c r="W464" s="1787"/>
      <c r="X464" s="1788"/>
    </row>
    <row r="465" spans="1:24" ht="17.25" customHeight="1">
      <c r="A465" s="1798" t="s">
        <v>1476</v>
      </c>
      <c r="B465" s="1799"/>
      <c r="C465" s="1799"/>
      <c r="D465" s="1799"/>
      <c r="E465" s="1799"/>
      <c r="F465" s="1799"/>
      <c r="G465" s="1799"/>
      <c r="H465" s="1799"/>
      <c r="I465" s="1799"/>
      <c r="J465" s="1799"/>
      <c r="K465" s="1799"/>
      <c r="L465" s="1799"/>
      <c r="M465" s="1799"/>
      <c r="N465" s="1799"/>
      <c r="O465" s="1799"/>
      <c r="P465" s="1799"/>
      <c r="Q465" s="1799"/>
      <c r="R465" s="1799"/>
      <c r="S465" s="1799"/>
      <c r="T465" s="1799"/>
      <c r="U465" s="1799"/>
      <c r="V465" s="1799"/>
      <c r="W465" s="1799"/>
      <c r="X465" s="1800"/>
    </row>
    <row r="466" spans="1:24" ht="17.25" customHeight="1">
      <c r="A466" s="2033" t="s">
        <v>1960</v>
      </c>
      <c r="B466" s="2034"/>
      <c r="C466" s="2034"/>
      <c r="D466" s="2034"/>
      <c r="E466" s="2034"/>
      <c r="F466" s="2034"/>
      <c r="G466" s="2034"/>
      <c r="H466" s="2034"/>
      <c r="I466" s="2034"/>
      <c r="J466" s="2034"/>
      <c r="K466" s="2034"/>
      <c r="L466" s="2034"/>
      <c r="M466" s="2034"/>
      <c r="N466" s="2034"/>
      <c r="O466" s="2034"/>
      <c r="P466" s="2035"/>
      <c r="Q466" s="2036" t="s">
        <v>1966</v>
      </c>
      <c r="R466" s="2037"/>
      <c r="S466" s="2037"/>
      <c r="T466" s="2037"/>
      <c r="U466" s="2037"/>
      <c r="V466" s="2037"/>
      <c r="W466" s="2037"/>
      <c r="X466" s="2038"/>
    </row>
    <row r="467" spans="1:24" ht="17.25" customHeight="1">
      <c r="A467" s="2039"/>
      <c r="B467" s="2040"/>
      <c r="C467" s="2040"/>
      <c r="D467" s="2040"/>
      <c r="E467" s="2040"/>
      <c r="F467" s="2040"/>
      <c r="G467" s="2040"/>
      <c r="H467" s="2040"/>
      <c r="I467" s="2040"/>
      <c r="J467" s="2040"/>
      <c r="K467" s="2040"/>
      <c r="L467" s="2040"/>
      <c r="M467" s="2040"/>
      <c r="N467" s="2040"/>
      <c r="O467" s="2040"/>
      <c r="P467" s="2041"/>
      <c r="Q467" s="2042"/>
      <c r="R467" s="2043"/>
      <c r="S467" s="2043"/>
      <c r="T467" s="2043"/>
      <c r="U467" s="2043"/>
      <c r="V467" s="2043"/>
      <c r="W467" s="2043"/>
      <c r="X467" s="2044"/>
    </row>
    <row r="468" spans="1:24" ht="17.25" customHeight="1">
      <c r="A468" s="2039"/>
      <c r="B468" s="2040"/>
      <c r="C468" s="2040"/>
      <c r="D468" s="2040"/>
      <c r="E468" s="2040"/>
      <c r="F468" s="2040"/>
      <c r="G468" s="2040"/>
      <c r="H468" s="2040"/>
      <c r="I468" s="2040"/>
      <c r="J468" s="2040"/>
      <c r="K468" s="2040"/>
      <c r="L468" s="2040"/>
      <c r="M468" s="2040"/>
      <c r="N468" s="2040"/>
      <c r="O468" s="2040"/>
      <c r="P468" s="2041"/>
      <c r="Q468" s="2042"/>
      <c r="R468" s="2043"/>
      <c r="S468" s="2043"/>
      <c r="T468" s="2043"/>
      <c r="U468" s="2043"/>
      <c r="V468" s="2043"/>
      <c r="W468" s="2043"/>
      <c r="X468" s="2044"/>
    </row>
    <row r="469" spans="1:24" ht="17.25" customHeight="1">
      <c r="A469" s="2039"/>
      <c r="B469" s="2040"/>
      <c r="C469" s="2040"/>
      <c r="D469" s="2040"/>
      <c r="E469" s="2040"/>
      <c r="F469" s="2040"/>
      <c r="G469" s="2040"/>
      <c r="H469" s="2040"/>
      <c r="I469" s="2040"/>
      <c r="J469" s="2040"/>
      <c r="K469" s="2040"/>
      <c r="L469" s="2040"/>
      <c r="M469" s="2040"/>
      <c r="N469" s="2040"/>
      <c r="O469" s="2040"/>
      <c r="P469" s="2041"/>
      <c r="Q469" s="2042"/>
      <c r="R469" s="2043"/>
      <c r="S469" s="2043"/>
      <c r="T469" s="2043"/>
      <c r="U469" s="2043"/>
      <c r="V469" s="2043"/>
      <c r="W469" s="2043"/>
      <c r="X469" s="2044"/>
    </row>
    <row r="470" spans="1:24" ht="17.25" customHeight="1">
      <c r="A470" s="2039"/>
      <c r="B470" s="2040"/>
      <c r="C470" s="2040"/>
      <c r="D470" s="2040"/>
      <c r="E470" s="2040"/>
      <c r="F470" s="2040"/>
      <c r="G470" s="2040"/>
      <c r="H470" s="2040"/>
      <c r="I470" s="2040"/>
      <c r="J470" s="2040"/>
      <c r="K470" s="2040"/>
      <c r="L470" s="2040"/>
      <c r="M470" s="2040"/>
      <c r="N470" s="2040"/>
      <c r="O470" s="2040"/>
      <c r="P470" s="2041"/>
      <c r="Q470" s="2042"/>
      <c r="R470" s="2043"/>
      <c r="S470" s="2043"/>
      <c r="T470" s="2043"/>
      <c r="U470" s="2043"/>
      <c r="V470" s="2043"/>
      <c r="W470" s="2043"/>
      <c r="X470" s="2044"/>
    </row>
    <row r="471" spans="1:24" ht="17.25" customHeight="1" thickBot="1">
      <c r="A471" s="2045"/>
      <c r="B471" s="2046"/>
      <c r="C471" s="2046"/>
      <c r="D471" s="2046"/>
      <c r="E471" s="2046"/>
      <c r="F471" s="2046"/>
      <c r="G471" s="2046"/>
      <c r="H471" s="2046"/>
      <c r="I471" s="2046"/>
      <c r="J471" s="2046"/>
      <c r="K471" s="2046"/>
      <c r="L471" s="2046"/>
      <c r="M471" s="2046"/>
      <c r="N471" s="2046"/>
      <c r="O471" s="2046"/>
      <c r="P471" s="2047"/>
      <c r="Q471" s="2048"/>
      <c r="R471" s="2049"/>
      <c r="S471" s="2049"/>
      <c r="T471" s="2049"/>
      <c r="U471" s="2049"/>
      <c r="V471" s="2049"/>
      <c r="W471" s="2049"/>
      <c r="X471" s="2050"/>
    </row>
    <row r="472" spans="1:24" ht="17.25" customHeight="1">
      <c r="A472" s="1812" t="s">
        <v>1477</v>
      </c>
      <c r="B472" s="1812"/>
      <c r="C472" s="1812"/>
      <c r="D472" s="1812"/>
      <c r="E472" s="1812"/>
      <c r="F472" s="1812"/>
      <c r="G472" s="1812"/>
      <c r="H472" s="1812"/>
      <c r="I472" s="1812"/>
      <c r="J472" s="1812"/>
      <c r="K472" s="1812"/>
      <c r="L472" s="1812"/>
      <c r="M472" s="1812"/>
      <c r="N472" s="1812"/>
      <c r="O472" s="1812"/>
      <c r="P472" s="1812"/>
      <c r="Q472" s="1812"/>
      <c r="R472" s="1812"/>
      <c r="S472" s="1812"/>
      <c r="T472" s="1812"/>
      <c r="U472" s="1812"/>
      <c r="V472" s="1812"/>
      <c r="W472" s="1812"/>
      <c r="X472" s="1812"/>
    </row>
    <row r="474" spans="1:24" ht="17.25" customHeight="1">
      <c r="B474" s="178" t="s">
        <v>1512</v>
      </c>
      <c r="C474" s="1" t="s">
        <v>1478</v>
      </c>
    </row>
    <row r="475" spans="1:24" ht="17.25" customHeight="1" thickBot="1"/>
    <row r="476" spans="1:24" ht="17.25" customHeight="1" thickBot="1">
      <c r="A476" s="1792" t="s">
        <v>1479</v>
      </c>
      <c r="B476" s="1793"/>
      <c r="C476" s="1793"/>
      <c r="D476" s="1793"/>
      <c r="E476" s="1793"/>
      <c r="F476" s="1794"/>
      <c r="G476" s="372"/>
      <c r="H476" s="373"/>
      <c r="I476" s="373"/>
      <c r="J476" s="373"/>
      <c r="K476" s="373"/>
      <c r="L476" s="373"/>
      <c r="M476" s="373"/>
      <c r="N476" s="374"/>
      <c r="O476" s="276"/>
      <c r="P476" s="1792" t="s">
        <v>1480</v>
      </c>
      <c r="Q476" s="1793"/>
      <c r="R476" s="1793"/>
      <c r="S476" s="1793"/>
      <c r="T476" s="1793"/>
      <c r="U476" s="1794"/>
      <c r="V476" s="1801"/>
      <c r="W476" s="1801"/>
      <c r="X476" s="1802"/>
    </row>
    <row r="477" spans="1:24" ht="17.25" customHeight="1">
      <c r="A477" s="1813" t="s">
        <v>1481</v>
      </c>
      <c r="B477" s="1813"/>
      <c r="C477" s="1813"/>
      <c r="D477" s="1813"/>
      <c r="E477" s="1813"/>
      <c r="F477" s="1813"/>
      <c r="G477" s="1813"/>
      <c r="H477" s="1813"/>
      <c r="I477" s="1813"/>
      <c r="J477" s="1813"/>
      <c r="K477" s="1813"/>
      <c r="L477" s="1813"/>
      <c r="M477" s="1813"/>
      <c r="N477" s="1813"/>
      <c r="O477" s="1813"/>
      <c r="P477" s="1813"/>
      <c r="Q477" s="1813"/>
      <c r="R477" s="1813"/>
      <c r="S477" s="1813"/>
      <c r="T477" s="1813"/>
      <c r="U477" s="1813"/>
      <c r="V477" s="1813"/>
      <c r="W477" s="1813"/>
      <c r="X477" s="1813"/>
    </row>
    <row r="479" spans="1:24" ht="17.25" customHeight="1">
      <c r="B479" s="178" t="s">
        <v>1501</v>
      </c>
      <c r="C479" s="1" t="s">
        <v>1482</v>
      </c>
    </row>
    <row r="480" spans="1:24" ht="17.25" customHeight="1" thickBot="1"/>
    <row r="481" spans="1:24" ht="17.25" customHeight="1" thickBot="1">
      <c r="A481" s="1792" t="s">
        <v>1483</v>
      </c>
      <c r="B481" s="1793"/>
      <c r="C481" s="1793"/>
      <c r="D481" s="1793"/>
      <c r="E481" s="1793"/>
      <c r="F481" s="1794"/>
      <c r="G481" s="1831" t="s">
        <v>1513</v>
      </c>
      <c r="H481" s="1832"/>
      <c r="I481" s="1832"/>
      <c r="J481" s="1832"/>
      <c r="K481" s="1832"/>
      <c r="L481" s="1832"/>
      <c r="M481" s="1792" t="s">
        <v>1484</v>
      </c>
      <c r="N481" s="1793"/>
      <c r="O481" s="1793"/>
      <c r="P481" s="1793"/>
      <c r="Q481" s="1793"/>
      <c r="R481" s="1793"/>
      <c r="S481" s="1803" t="s">
        <v>1514</v>
      </c>
      <c r="T481" s="1804"/>
      <c r="U481" s="1804"/>
      <c r="V481" s="1804"/>
      <c r="W481" s="1804"/>
      <c r="X481" s="1822"/>
    </row>
    <row r="482" spans="1:24" ht="17.25" customHeight="1" thickBot="1">
      <c r="A482" s="1792" t="s">
        <v>1485</v>
      </c>
      <c r="B482" s="1793"/>
      <c r="C482" s="1793"/>
      <c r="D482" s="1793"/>
      <c r="E482" s="1793"/>
      <c r="F482" s="1794"/>
      <c r="G482" s="1803" t="s">
        <v>1524</v>
      </c>
      <c r="H482" s="1804"/>
      <c r="I482" s="1804"/>
      <c r="J482" s="1804"/>
      <c r="K482" s="1804"/>
      <c r="L482" s="1804"/>
      <c r="M482" s="1792" t="s">
        <v>1486</v>
      </c>
      <c r="N482" s="1793"/>
      <c r="O482" s="1793"/>
      <c r="P482" s="1793"/>
      <c r="Q482" s="1793"/>
      <c r="R482" s="1793"/>
      <c r="S482" s="1803">
        <v>1234</v>
      </c>
      <c r="T482" s="1804"/>
      <c r="U482" s="1804"/>
      <c r="V482" s="1804"/>
      <c r="W482" s="1804"/>
      <c r="X482" s="1822"/>
    </row>
    <row r="483" spans="1:24" ht="17.25" customHeight="1">
      <c r="A483" s="379"/>
      <c r="B483" s="109"/>
      <c r="C483" s="109"/>
      <c r="D483" s="109"/>
      <c r="E483" s="109"/>
      <c r="F483" s="309"/>
      <c r="G483" s="1823" t="s">
        <v>1963</v>
      </c>
      <c r="H483" s="1824"/>
      <c r="I483" s="1824"/>
      <c r="J483" s="1824"/>
      <c r="K483" s="1824"/>
      <c r="L483" s="1824"/>
      <c r="M483" s="1824"/>
      <c r="N483" s="1824"/>
      <c r="O483" s="1824"/>
      <c r="P483" s="1824"/>
      <c r="Q483" s="1824"/>
      <c r="R483" s="1824"/>
      <c r="S483" s="1824"/>
      <c r="T483" s="1824"/>
      <c r="U483" s="1824"/>
      <c r="V483" s="1824"/>
      <c r="W483" s="1824"/>
      <c r="X483" s="1825"/>
    </row>
    <row r="484" spans="1:24" ht="17.25" customHeight="1">
      <c r="A484" s="1805" t="s">
        <v>318</v>
      </c>
      <c r="B484" s="637"/>
      <c r="C484" s="637"/>
      <c r="D484" s="637"/>
      <c r="E484" s="637"/>
      <c r="F484" s="853"/>
      <c r="G484" s="1826" t="s">
        <v>1516</v>
      </c>
      <c r="H484" s="1827"/>
      <c r="I484" s="1827"/>
      <c r="J484" s="1827"/>
      <c r="K484" s="1827"/>
      <c r="L484" s="1827"/>
      <c r="M484" s="1827"/>
      <c r="N484" s="1827"/>
      <c r="O484" s="1827"/>
      <c r="P484" s="1827"/>
      <c r="Q484" s="1827"/>
      <c r="R484" s="1827"/>
      <c r="S484" s="1827"/>
      <c r="T484" s="1827"/>
      <c r="U484" s="1827"/>
      <c r="V484" s="1827"/>
      <c r="W484" s="1827"/>
      <c r="X484" s="1828"/>
    </row>
    <row r="485" spans="1:24" ht="17.25" customHeight="1">
      <c r="A485" s="1805" t="s">
        <v>1487</v>
      </c>
      <c r="B485" s="637"/>
      <c r="C485" s="637"/>
      <c r="D485" s="637"/>
      <c r="E485" s="637"/>
      <c r="F485" s="853"/>
      <c r="G485" s="1806"/>
      <c r="H485" s="1807"/>
      <c r="I485" s="1807"/>
      <c r="J485" s="1807"/>
      <c r="K485" s="1807"/>
      <c r="L485" s="1807"/>
      <c r="M485" s="1807"/>
      <c r="N485" s="1807"/>
      <c r="O485" s="1807"/>
      <c r="P485" s="1807"/>
      <c r="Q485" s="1807"/>
      <c r="R485" s="1807"/>
      <c r="S485" s="1807"/>
      <c r="T485" s="1807"/>
      <c r="U485" s="1807"/>
      <c r="V485" s="1807"/>
      <c r="W485" s="1807"/>
      <c r="X485" s="1808"/>
    </row>
    <row r="486" spans="1:24" ht="17.25" customHeight="1" thickBot="1">
      <c r="A486" s="380"/>
      <c r="B486" s="381"/>
      <c r="C486" s="381"/>
      <c r="D486" s="381"/>
      <c r="E486" s="381"/>
      <c r="F486" s="382"/>
      <c r="G486" s="1789"/>
      <c r="H486" s="1790"/>
      <c r="I486" s="1790"/>
      <c r="J486" s="1790"/>
      <c r="K486" s="1790"/>
      <c r="L486" s="1790"/>
      <c r="M486" s="1790"/>
      <c r="N486" s="1790"/>
      <c r="O486" s="1790"/>
      <c r="P486" s="1790"/>
      <c r="Q486" s="1790"/>
      <c r="R486" s="1790"/>
      <c r="S486" s="1790"/>
      <c r="T486" s="1790"/>
      <c r="U486" s="1790"/>
      <c r="V486" s="1790"/>
      <c r="W486" s="1790"/>
      <c r="X486" s="1791"/>
    </row>
    <row r="488" spans="1:24" ht="17.25" customHeight="1" thickBot="1">
      <c r="A488" s="362"/>
      <c r="B488" s="362"/>
      <c r="C488" s="362"/>
      <c r="D488" s="362"/>
      <c r="E488" s="362"/>
      <c r="F488" s="362"/>
      <c r="G488" s="362" t="s">
        <v>1488</v>
      </c>
      <c r="H488" s="362"/>
      <c r="I488" s="362"/>
      <c r="J488" s="362"/>
      <c r="K488" s="362"/>
      <c r="L488" s="362"/>
      <c r="M488" s="362"/>
      <c r="N488" s="362"/>
      <c r="O488" s="362"/>
      <c r="P488" s="362"/>
      <c r="Q488" s="362"/>
      <c r="R488" s="362"/>
      <c r="S488" s="362"/>
      <c r="T488" s="362"/>
      <c r="U488" s="362"/>
      <c r="V488" s="362"/>
    </row>
    <row r="489" spans="1:24" ht="17.25" customHeight="1">
      <c r="A489" s="362"/>
      <c r="B489" s="362"/>
      <c r="C489" s="362"/>
      <c r="D489" s="362"/>
      <c r="E489" s="363"/>
      <c r="F489" s="362"/>
      <c r="G489" s="1817" t="s">
        <v>1489</v>
      </c>
      <c r="H489" s="1818"/>
      <c r="I489" s="1818"/>
      <c r="J489" s="1818"/>
      <c r="K489" s="1818"/>
      <c r="L489" s="1818"/>
      <c r="M489" s="1818"/>
      <c r="N489" s="1841"/>
      <c r="O489" s="1819" t="s">
        <v>1490</v>
      </c>
      <c r="P489" s="1820"/>
      <c r="Q489" s="1820"/>
      <c r="R489" s="1820"/>
      <c r="S489" s="1821"/>
      <c r="T489" s="1829" t="s">
        <v>1491</v>
      </c>
      <c r="U489" s="1820"/>
      <c r="V489" s="1820"/>
      <c r="W489" s="1820"/>
      <c r="X489" s="1830"/>
    </row>
    <row r="490" spans="1:24" ht="17.25" customHeight="1">
      <c r="A490" s="553"/>
      <c r="B490" s="553"/>
      <c r="C490" s="553"/>
      <c r="D490" s="553"/>
      <c r="E490" s="553"/>
      <c r="F490" s="362"/>
      <c r="G490" s="365"/>
      <c r="H490" s="364"/>
      <c r="I490" s="364"/>
      <c r="J490" s="364"/>
      <c r="K490" s="364"/>
      <c r="L490" s="364"/>
      <c r="M490" s="364"/>
      <c r="N490" s="367"/>
      <c r="O490" s="365"/>
      <c r="P490" s="364"/>
      <c r="Q490" s="364"/>
      <c r="R490" s="364"/>
      <c r="S490" s="366"/>
      <c r="T490" s="364"/>
      <c r="U490" s="364"/>
      <c r="V490" s="364"/>
      <c r="W490" s="364"/>
      <c r="X490" s="367"/>
    </row>
    <row r="491" spans="1:24" ht="17.25" customHeight="1">
      <c r="A491" s="553"/>
      <c r="B491" s="553"/>
      <c r="C491" s="553"/>
      <c r="D491" s="553"/>
      <c r="E491" s="553"/>
      <c r="F491" s="362"/>
      <c r="G491" s="554"/>
      <c r="H491" s="555"/>
      <c r="I491" s="555"/>
      <c r="J491" s="555"/>
      <c r="K491" s="555"/>
      <c r="L491" s="555"/>
      <c r="M491" s="555"/>
      <c r="N491" s="556"/>
      <c r="O491" s="368"/>
      <c r="P491" s="369"/>
      <c r="Q491" s="369"/>
      <c r="R491" s="369"/>
      <c r="S491" s="370"/>
      <c r="T491" s="369"/>
      <c r="U491" s="369"/>
      <c r="V491" s="369"/>
      <c r="W491" s="369"/>
      <c r="X491" s="371"/>
    </row>
    <row r="492" spans="1:24" ht="17.25" customHeight="1">
      <c r="A492" s="362"/>
      <c r="B492" s="362"/>
      <c r="C492" s="362"/>
      <c r="D492" s="362"/>
      <c r="E492" s="362"/>
      <c r="F492" s="362"/>
      <c r="G492" s="368"/>
      <c r="H492" s="369"/>
      <c r="I492" s="369"/>
      <c r="J492" s="369"/>
      <c r="K492" s="369"/>
      <c r="L492" s="369"/>
      <c r="M492" s="369"/>
      <c r="N492" s="371"/>
      <c r="O492" s="368"/>
      <c r="P492" s="369"/>
      <c r="Q492" s="369"/>
      <c r="R492" s="369"/>
      <c r="S492" s="370"/>
      <c r="T492" s="369"/>
      <c r="U492" s="369"/>
      <c r="V492" s="369"/>
      <c r="W492" s="369"/>
      <c r="X492" s="371"/>
    </row>
    <row r="493" spans="1:24" ht="17.25" customHeight="1" thickBot="1">
      <c r="A493" s="362"/>
      <c r="B493" s="362"/>
      <c r="C493" s="362"/>
      <c r="D493" s="362"/>
      <c r="E493" s="362"/>
      <c r="F493" s="362"/>
      <c r="G493" s="375"/>
      <c r="H493" s="376"/>
      <c r="I493" s="376"/>
      <c r="J493" s="376"/>
      <c r="K493" s="376"/>
      <c r="L493" s="376"/>
      <c r="M493" s="376"/>
      <c r="N493" s="378"/>
      <c r="O493" s="375"/>
      <c r="P493" s="376"/>
      <c r="Q493" s="376"/>
      <c r="R493" s="376"/>
      <c r="S493" s="377"/>
      <c r="T493" s="376"/>
      <c r="U493" s="376"/>
      <c r="V493" s="376"/>
      <c r="W493" s="376"/>
      <c r="X493" s="378"/>
    </row>
    <row r="494" spans="1:24" ht="17.25" customHeight="1" thickBot="1">
      <c r="A494" s="362"/>
      <c r="B494" s="362"/>
      <c r="C494" s="362"/>
      <c r="D494" s="362"/>
      <c r="E494" s="362"/>
      <c r="F494" s="362"/>
      <c r="G494" s="1809" t="s">
        <v>1492</v>
      </c>
      <c r="H494" s="1810"/>
      <c r="I494" s="1810"/>
      <c r="J494" s="1810"/>
      <c r="K494" s="1810"/>
      <c r="L494" s="1811"/>
      <c r="M494" s="389" t="s">
        <v>284</v>
      </c>
      <c r="N494" s="1814" t="s">
        <v>1493</v>
      </c>
      <c r="O494" s="1816"/>
      <c r="P494" s="389" t="s">
        <v>284</v>
      </c>
      <c r="Q494" s="1814" t="s">
        <v>1494</v>
      </c>
      <c r="R494" s="1816"/>
      <c r="S494" s="389" t="s">
        <v>284</v>
      </c>
      <c r="T494" s="1814" t="s">
        <v>1495</v>
      </c>
      <c r="U494" s="1816"/>
      <c r="V494" s="389" t="s">
        <v>284</v>
      </c>
      <c r="W494" s="1814" t="s">
        <v>1496</v>
      </c>
      <c r="X494" s="1815"/>
    </row>
    <row r="496" spans="1:24" ht="17.25" customHeight="1">
      <c r="X496" s="18" t="s">
        <v>1470</v>
      </c>
    </row>
    <row r="497" spans="1:24" ht="17.25" customHeight="1">
      <c r="B497" s="1833" t="s">
        <v>1529</v>
      </c>
      <c r="C497" s="1834"/>
      <c r="D497" s="1834"/>
      <c r="E497" s="1834"/>
      <c r="F497" s="1834"/>
      <c r="G497" s="1834"/>
      <c r="H497" s="1834"/>
      <c r="I497" s="1835"/>
    </row>
    <row r="498" spans="1:24" ht="17.25" customHeight="1">
      <c r="A498" s="388"/>
      <c r="B498" s="1836"/>
      <c r="C498" s="1469"/>
      <c r="D498" s="1469"/>
      <c r="E498" s="1469"/>
      <c r="F498" s="1469"/>
      <c r="G498" s="1469"/>
      <c r="H498" s="1469"/>
      <c r="I498" s="1837"/>
      <c r="J498" s="639" t="s">
        <v>1471</v>
      </c>
      <c r="K498" s="639"/>
      <c r="L498" s="639"/>
      <c r="M498" s="639"/>
      <c r="N498" s="639"/>
      <c r="O498" s="639"/>
      <c r="P498" s="388"/>
      <c r="Q498" s="388"/>
      <c r="R498" s="388"/>
      <c r="S498" s="388"/>
      <c r="T498" s="388"/>
      <c r="U498" s="388"/>
      <c r="V498" s="388"/>
      <c r="W498" s="388"/>
      <c r="X498" s="388"/>
    </row>
    <row r="499" spans="1:24" ht="17.25" customHeight="1">
      <c r="A499" s="388"/>
      <c r="B499" s="1836"/>
      <c r="C499" s="1469"/>
      <c r="D499" s="1469"/>
      <c r="E499" s="1469"/>
      <c r="F499" s="1469"/>
      <c r="G499" s="1469"/>
      <c r="H499" s="1469"/>
      <c r="I499" s="1837"/>
      <c r="J499" s="639"/>
      <c r="K499" s="639"/>
      <c r="L499" s="639"/>
      <c r="M499" s="639"/>
      <c r="N499" s="639"/>
      <c r="O499" s="639"/>
      <c r="P499" s="388"/>
      <c r="Q499" s="388"/>
      <c r="R499" s="388"/>
      <c r="S499" s="388"/>
      <c r="T499" s="388"/>
      <c r="U499" s="388"/>
      <c r="V499" s="388"/>
      <c r="W499" s="388"/>
      <c r="X499" s="388"/>
    </row>
    <row r="500" spans="1:24" ht="17.25" customHeight="1">
      <c r="B500" s="1836"/>
      <c r="C500" s="1469"/>
      <c r="D500" s="1469"/>
      <c r="E500" s="1469"/>
      <c r="F500" s="1469"/>
      <c r="G500" s="1469"/>
      <c r="H500" s="1469"/>
      <c r="I500" s="1837"/>
      <c r="J500" s="70"/>
      <c r="K500" s="70"/>
      <c r="L500" s="70"/>
      <c r="O500" s="70"/>
      <c r="P500" s="70"/>
      <c r="Q500" s="70"/>
    </row>
    <row r="501" spans="1:24" ht="17.25" customHeight="1">
      <c r="A501" s="311"/>
      <c r="B501" s="1838"/>
      <c r="C501" s="1839"/>
      <c r="D501" s="1839"/>
      <c r="E501" s="1839"/>
      <c r="F501" s="1839"/>
      <c r="G501" s="1839"/>
      <c r="H501" s="1839"/>
      <c r="I501" s="1840"/>
      <c r="J501" s="311"/>
      <c r="K501" s="311"/>
      <c r="L501" s="311"/>
      <c r="M501" s="311"/>
      <c r="N501" s="311"/>
      <c r="O501" s="312"/>
      <c r="P501" s="312"/>
      <c r="Q501" s="311"/>
      <c r="R501" s="311"/>
      <c r="S501" s="1560" t="s">
        <v>175</v>
      </c>
      <c r="T501" s="1560"/>
      <c r="U501" s="1560"/>
      <c r="V501" s="1560"/>
      <c r="W501" s="1560"/>
      <c r="X501" s="1560"/>
    </row>
    <row r="502" spans="1:24" ht="17.25" customHeight="1">
      <c r="A502" s="311" t="s">
        <v>1472</v>
      </c>
      <c r="B502" s="311"/>
      <c r="C502" s="311"/>
      <c r="D502" s="311"/>
      <c r="E502" s="311"/>
      <c r="F502" s="311"/>
      <c r="G502" s="312"/>
      <c r="H502" s="311"/>
      <c r="I502" s="311"/>
      <c r="J502" s="311"/>
      <c r="K502" s="311"/>
      <c r="L502" s="311"/>
      <c r="M502" s="312"/>
      <c r="N502" s="311"/>
      <c r="O502" s="311"/>
      <c r="P502" s="311"/>
      <c r="Q502" s="311"/>
      <c r="R502" s="311"/>
      <c r="S502" s="311"/>
      <c r="T502" s="311"/>
      <c r="U502" s="311"/>
      <c r="V502" s="311"/>
      <c r="W502" s="311"/>
      <c r="X502" s="311"/>
    </row>
    <row r="503" spans="1:24" ht="17.25" customHeight="1">
      <c r="J503" s="615" t="s">
        <v>164</v>
      </c>
      <c r="K503" s="615"/>
      <c r="L503" s="615"/>
      <c r="M503" s="615"/>
      <c r="N503" s="615"/>
      <c r="O503" s="616" t="s">
        <v>1508</v>
      </c>
      <c r="P503" s="616"/>
      <c r="Q503" s="616"/>
      <c r="R503" s="616"/>
      <c r="S503" s="616"/>
      <c r="T503" s="616"/>
      <c r="U503" s="616"/>
      <c r="V503" s="616"/>
      <c r="W503" s="616"/>
      <c r="X503" s="616"/>
    </row>
    <row r="504" spans="1:24" ht="17.25" customHeight="1">
      <c r="G504" s="614" t="s">
        <v>163</v>
      </c>
      <c r="H504" s="614"/>
      <c r="I504" s="614"/>
      <c r="J504" s="615" t="s">
        <v>165</v>
      </c>
      <c r="K504" s="615"/>
      <c r="L504" s="615"/>
      <c r="M504" s="615"/>
      <c r="N504" s="615"/>
      <c r="O504" s="616" t="s">
        <v>1509</v>
      </c>
      <c r="P504" s="616"/>
      <c r="Q504" s="616"/>
      <c r="R504" s="616"/>
      <c r="S504" s="616"/>
      <c r="T504" s="616"/>
      <c r="U504" s="616"/>
      <c r="V504" s="616"/>
      <c r="W504" s="616"/>
      <c r="X504" s="616"/>
    </row>
    <row r="505" spans="1:24" ht="17.25" customHeight="1">
      <c r="J505" s="615" t="s">
        <v>194</v>
      </c>
      <c r="K505" s="615"/>
      <c r="L505" s="615"/>
      <c r="M505" s="615"/>
      <c r="N505" s="615"/>
      <c r="O505" s="616" t="s">
        <v>1510</v>
      </c>
      <c r="P505" s="616"/>
      <c r="Q505" s="616"/>
      <c r="R505" s="616"/>
      <c r="S505" s="616"/>
      <c r="T505" s="616"/>
      <c r="U505" s="616"/>
      <c r="V505" s="616"/>
      <c r="W505" s="616"/>
      <c r="X505" s="616"/>
    </row>
    <row r="507" spans="1:24" ht="17.25" customHeight="1">
      <c r="A507" s="1" t="s">
        <v>1473</v>
      </c>
    </row>
    <row r="508" spans="1:24" ht="17.25" customHeight="1" thickBot="1"/>
    <row r="509" spans="1:24" ht="17.25" customHeight="1" thickBot="1">
      <c r="A509" s="1795" t="s">
        <v>1474</v>
      </c>
      <c r="B509" s="1796"/>
      <c r="C509" s="1796"/>
      <c r="D509" s="1796"/>
      <c r="E509" s="1796"/>
      <c r="F509" s="1796"/>
      <c r="G509" s="1797">
        <v>76485000</v>
      </c>
      <c r="H509" s="1797"/>
      <c r="I509" s="1797"/>
      <c r="J509" s="1797"/>
      <c r="K509" s="1797"/>
      <c r="L509" s="1797"/>
      <c r="M509" s="1797"/>
      <c r="N509" s="1797"/>
      <c r="O509" s="1797"/>
      <c r="P509" s="1797"/>
      <c r="Q509" s="1797"/>
      <c r="R509" s="1797"/>
      <c r="S509" s="1797"/>
      <c r="T509" s="1797"/>
      <c r="U509" s="1797"/>
      <c r="V509" s="1787" t="s">
        <v>1475</v>
      </c>
      <c r="W509" s="1787"/>
      <c r="X509" s="1788"/>
    </row>
    <row r="510" spans="1:24" ht="17.25" customHeight="1">
      <c r="A510" s="1798" t="s">
        <v>1476</v>
      </c>
      <c r="B510" s="1799"/>
      <c r="C510" s="1799"/>
      <c r="D510" s="1799"/>
      <c r="E510" s="1799"/>
      <c r="F510" s="1799"/>
      <c r="G510" s="1799"/>
      <c r="H510" s="1799"/>
      <c r="I510" s="1799"/>
      <c r="J510" s="1799"/>
      <c r="K510" s="1799"/>
      <c r="L510" s="1799"/>
      <c r="M510" s="1799"/>
      <c r="N510" s="1799"/>
      <c r="O510" s="1799"/>
      <c r="P510" s="1799"/>
      <c r="Q510" s="1799"/>
      <c r="R510" s="1799"/>
      <c r="S510" s="1799"/>
      <c r="T510" s="1799"/>
      <c r="U510" s="1799"/>
      <c r="V510" s="1799"/>
      <c r="W510" s="1799"/>
      <c r="X510" s="1800"/>
    </row>
    <row r="511" spans="1:24" ht="17.25" customHeight="1">
      <c r="A511" s="2033" t="s">
        <v>1960</v>
      </c>
      <c r="B511" s="2034"/>
      <c r="C511" s="2034"/>
      <c r="D511" s="2034"/>
      <c r="E511" s="2034"/>
      <c r="F511" s="2034"/>
      <c r="G511" s="2034"/>
      <c r="H511" s="2034"/>
      <c r="I511" s="2034"/>
      <c r="J511" s="2034"/>
      <c r="K511" s="2034"/>
      <c r="L511" s="2034"/>
      <c r="M511" s="2034"/>
      <c r="N511" s="2034"/>
      <c r="O511" s="2034"/>
      <c r="P511" s="2035"/>
      <c r="Q511" s="2036" t="s">
        <v>1966</v>
      </c>
      <c r="R511" s="2037"/>
      <c r="S511" s="2037"/>
      <c r="T511" s="2037"/>
      <c r="U511" s="2037"/>
      <c r="V511" s="2037"/>
      <c r="W511" s="2037"/>
      <c r="X511" s="2038"/>
    </row>
    <row r="512" spans="1:24" ht="17.25" customHeight="1">
      <c r="A512" s="2039"/>
      <c r="B512" s="2040"/>
      <c r="C512" s="2040"/>
      <c r="D512" s="2040"/>
      <c r="E512" s="2040"/>
      <c r="F512" s="2040"/>
      <c r="G512" s="2040"/>
      <c r="H512" s="2040"/>
      <c r="I512" s="2040"/>
      <c r="J512" s="2040"/>
      <c r="K512" s="2040"/>
      <c r="L512" s="2040"/>
      <c r="M512" s="2040"/>
      <c r="N512" s="2040"/>
      <c r="O512" s="2040"/>
      <c r="P512" s="2041"/>
      <c r="Q512" s="2042"/>
      <c r="R512" s="2043"/>
      <c r="S512" s="2043"/>
      <c r="T512" s="2043"/>
      <c r="U512" s="2043"/>
      <c r="V512" s="2043"/>
      <c r="W512" s="2043"/>
      <c r="X512" s="2044"/>
    </row>
    <row r="513" spans="1:24" ht="17.25" customHeight="1">
      <c r="A513" s="2039"/>
      <c r="B513" s="2040"/>
      <c r="C513" s="2040"/>
      <c r="D513" s="2040"/>
      <c r="E513" s="2040"/>
      <c r="F513" s="2040"/>
      <c r="G513" s="2040"/>
      <c r="H513" s="2040"/>
      <c r="I513" s="2040"/>
      <c r="J513" s="2040"/>
      <c r="K513" s="2040"/>
      <c r="L513" s="2040"/>
      <c r="M513" s="2040"/>
      <c r="N513" s="2040"/>
      <c r="O513" s="2040"/>
      <c r="P513" s="2041"/>
      <c r="Q513" s="2042"/>
      <c r="R513" s="2043"/>
      <c r="S513" s="2043"/>
      <c r="T513" s="2043"/>
      <c r="U513" s="2043"/>
      <c r="V513" s="2043"/>
      <c r="W513" s="2043"/>
      <c r="X513" s="2044"/>
    </row>
    <row r="514" spans="1:24" ht="17.25" customHeight="1">
      <c r="A514" s="2039"/>
      <c r="B514" s="2040"/>
      <c r="C514" s="2040"/>
      <c r="D514" s="2040"/>
      <c r="E514" s="2040"/>
      <c r="F514" s="2040"/>
      <c r="G514" s="2040"/>
      <c r="H514" s="2040"/>
      <c r="I514" s="2040"/>
      <c r="J514" s="2040"/>
      <c r="K514" s="2040"/>
      <c r="L514" s="2040"/>
      <c r="M514" s="2040"/>
      <c r="N514" s="2040"/>
      <c r="O514" s="2040"/>
      <c r="P514" s="2041"/>
      <c r="Q514" s="2042"/>
      <c r="R514" s="2043"/>
      <c r="S514" s="2043"/>
      <c r="T514" s="2043"/>
      <c r="U514" s="2043"/>
      <c r="V514" s="2043"/>
      <c r="W514" s="2043"/>
      <c r="X514" s="2044"/>
    </row>
    <row r="515" spans="1:24" ht="17.25" customHeight="1">
      <c r="A515" s="2039"/>
      <c r="B515" s="2040"/>
      <c r="C515" s="2040"/>
      <c r="D515" s="2040"/>
      <c r="E515" s="2040"/>
      <c r="F515" s="2040"/>
      <c r="G515" s="2040"/>
      <c r="H515" s="2040"/>
      <c r="I515" s="2040"/>
      <c r="J515" s="2040"/>
      <c r="K515" s="2040"/>
      <c r="L515" s="2040"/>
      <c r="M515" s="2040"/>
      <c r="N515" s="2040"/>
      <c r="O515" s="2040"/>
      <c r="P515" s="2041"/>
      <c r="Q515" s="2042"/>
      <c r="R515" s="2043"/>
      <c r="S515" s="2043"/>
      <c r="T515" s="2043"/>
      <c r="U515" s="2043"/>
      <c r="V515" s="2043"/>
      <c r="W515" s="2043"/>
      <c r="X515" s="2044"/>
    </row>
    <row r="516" spans="1:24" ht="17.25" customHeight="1" thickBot="1">
      <c r="A516" s="2045"/>
      <c r="B516" s="2046"/>
      <c r="C516" s="2046"/>
      <c r="D516" s="2046"/>
      <c r="E516" s="2046"/>
      <c r="F516" s="2046"/>
      <c r="G516" s="2046"/>
      <c r="H516" s="2046"/>
      <c r="I516" s="2046"/>
      <c r="J516" s="2046"/>
      <c r="K516" s="2046"/>
      <c r="L516" s="2046"/>
      <c r="M516" s="2046"/>
      <c r="N516" s="2046"/>
      <c r="O516" s="2046"/>
      <c r="P516" s="2047"/>
      <c r="Q516" s="2048"/>
      <c r="R516" s="2049"/>
      <c r="S516" s="2049"/>
      <c r="T516" s="2049"/>
      <c r="U516" s="2049"/>
      <c r="V516" s="2049"/>
      <c r="W516" s="2049"/>
      <c r="X516" s="2050"/>
    </row>
    <row r="517" spans="1:24" ht="17.25" customHeight="1">
      <c r="A517" s="1812" t="s">
        <v>1477</v>
      </c>
      <c r="B517" s="1812"/>
      <c r="C517" s="1812"/>
      <c r="D517" s="1812"/>
      <c r="E517" s="1812"/>
      <c r="F517" s="1812"/>
      <c r="G517" s="1812"/>
      <c r="H517" s="1812"/>
      <c r="I517" s="1812"/>
      <c r="J517" s="1812"/>
      <c r="K517" s="1812"/>
      <c r="L517" s="1812"/>
      <c r="M517" s="1812"/>
      <c r="N517" s="1812"/>
      <c r="O517" s="1812"/>
      <c r="P517" s="1812"/>
      <c r="Q517" s="1812"/>
      <c r="R517" s="1812"/>
      <c r="S517" s="1812"/>
      <c r="T517" s="1812"/>
      <c r="U517" s="1812"/>
      <c r="V517" s="1812"/>
      <c r="W517" s="1812"/>
      <c r="X517" s="1812"/>
    </row>
    <row r="519" spans="1:24" ht="17.25" customHeight="1">
      <c r="B519" s="178" t="s">
        <v>1512</v>
      </c>
      <c r="C519" s="1" t="s">
        <v>1478</v>
      </c>
    </row>
    <row r="520" spans="1:24" ht="17.25" customHeight="1" thickBot="1"/>
    <row r="521" spans="1:24" ht="17.25" customHeight="1" thickBot="1">
      <c r="A521" s="1792" t="s">
        <v>1479</v>
      </c>
      <c r="B521" s="1793"/>
      <c r="C521" s="1793"/>
      <c r="D521" s="1793"/>
      <c r="E521" s="1793"/>
      <c r="F521" s="1794"/>
      <c r="G521" s="372"/>
      <c r="H521" s="373"/>
      <c r="I521" s="373"/>
      <c r="J521" s="373"/>
      <c r="K521" s="373"/>
      <c r="L521" s="373"/>
      <c r="M521" s="373"/>
      <c r="N521" s="374"/>
      <c r="O521" s="276"/>
      <c r="P521" s="1792" t="s">
        <v>1480</v>
      </c>
      <c r="Q521" s="1793"/>
      <c r="R521" s="1793"/>
      <c r="S521" s="1793"/>
      <c r="T521" s="1793"/>
      <c r="U521" s="1794"/>
      <c r="V521" s="1801"/>
      <c r="W521" s="1801"/>
      <c r="X521" s="1802"/>
    </row>
    <row r="522" spans="1:24" ht="17.25" customHeight="1">
      <c r="A522" s="1813" t="s">
        <v>1481</v>
      </c>
      <c r="B522" s="1813"/>
      <c r="C522" s="1813"/>
      <c r="D522" s="1813"/>
      <c r="E522" s="1813"/>
      <c r="F522" s="1813"/>
      <c r="G522" s="1813"/>
      <c r="H522" s="1813"/>
      <c r="I522" s="1813"/>
      <c r="J522" s="1813"/>
      <c r="K522" s="1813"/>
      <c r="L522" s="1813"/>
      <c r="M522" s="1813"/>
      <c r="N522" s="1813"/>
      <c r="O522" s="1813"/>
      <c r="P522" s="1813"/>
      <c r="Q522" s="1813"/>
      <c r="R522" s="1813"/>
      <c r="S522" s="1813"/>
      <c r="T522" s="1813"/>
      <c r="U522" s="1813"/>
      <c r="V522" s="1813"/>
      <c r="W522" s="1813"/>
      <c r="X522" s="1813"/>
    </row>
    <row r="524" spans="1:24" ht="17.25" customHeight="1">
      <c r="B524" s="178" t="s">
        <v>1501</v>
      </c>
      <c r="C524" s="1" t="s">
        <v>1482</v>
      </c>
    </row>
    <row r="525" spans="1:24" ht="17.25" customHeight="1" thickBot="1"/>
    <row r="526" spans="1:24" ht="17.25" customHeight="1" thickBot="1">
      <c r="A526" s="1792" t="s">
        <v>1483</v>
      </c>
      <c r="B526" s="1793"/>
      <c r="C526" s="1793"/>
      <c r="D526" s="1793"/>
      <c r="E526" s="1793"/>
      <c r="F526" s="1794"/>
      <c r="G526" s="1831" t="s">
        <v>1513</v>
      </c>
      <c r="H526" s="1832"/>
      <c r="I526" s="1832"/>
      <c r="J526" s="1832"/>
      <c r="K526" s="1832"/>
      <c r="L526" s="1832"/>
      <c r="M526" s="1792" t="s">
        <v>1484</v>
      </c>
      <c r="N526" s="1793"/>
      <c r="O526" s="1793"/>
      <c r="P526" s="1793"/>
      <c r="Q526" s="1793"/>
      <c r="R526" s="1793"/>
      <c r="S526" s="1803" t="s">
        <v>1514</v>
      </c>
      <c r="T526" s="1804"/>
      <c r="U526" s="1804"/>
      <c r="V526" s="1804"/>
      <c r="W526" s="1804"/>
      <c r="X526" s="1822"/>
    </row>
    <row r="527" spans="1:24" ht="17.25" customHeight="1" thickBot="1">
      <c r="A527" s="1792" t="s">
        <v>1485</v>
      </c>
      <c r="B527" s="1793"/>
      <c r="C527" s="1793"/>
      <c r="D527" s="1793"/>
      <c r="E527" s="1793"/>
      <c r="F527" s="1794"/>
      <c r="G527" s="1803" t="s">
        <v>1524</v>
      </c>
      <c r="H527" s="1804"/>
      <c r="I527" s="1804"/>
      <c r="J527" s="1804"/>
      <c r="K527" s="1804"/>
      <c r="L527" s="1804"/>
      <c r="M527" s="1792" t="s">
        <v>1486</v>
      </c>
      <c r="N527" s="1793"/>
      <c r="O527" s="1793"/>
      <c r="P527" s="1793"/>
      <c r="Q527" s="1793"/>
      <c r="R527" s="1793"/>
      <c r="S527" s="1803">
        <v>1234</v>
      </c>
      <c r="T527" s="1804"/>
      <c r="U527" s="1804"/>
      <c r="V527" s="1804"/>
      <c r="W527" s="1804"/>
      <c r="X527" s="1822"/>
    </row>
    <row r="528" spans="1:24" ht="17.25" customHeight="1">
      <c r="A528" s="379"/>
      <c r="B528" s="109"/>
      <c r="C528" s="109"/>
      <c r="D528" s="109"/>
      <c r="E528" s="109"/>
      <c r="F528" s="309"/>
      <c r="G528" s="1823" t="s">
        <v>1518</v>
      </c>
      <c r="H528" s="1824"/>
      <c r="I528" s="1824"/>
      <c r="J528" s="1824"/>
      <c r="K528" s="1824"/>
      <c r="L528" s="1824"/>
      <c r="M528" s="1824"/>
      <c r="N528" s="1824"/>
      <c r="O528" s="1824"/>
      <c r="P528" s="1824"/>
      <c r="Q528" s="1824"/>
      <c r="R528" s="1824"/>
      <c r="S528" s="1824"/>
      <c r="T528" s="1824"/>
      <c r="U528" s="1824"/>
      <c r="V528" s="1824"/>
      <c r="W528" s="1824"/>
      <c r="X528" s="1825"/>
    </row>
    <row r="529" spans="1:24" ht="17.25" customHeight="1">
      <c r="A529" s="1805" t="s">
        <v>318</v>
      </c>
      <c r="B529" s="637"/>
      <c r="C529" s="637"/>
      <c r="D529" s="637"/>
      <c r="E529" s="637"/>
      <c r="F529" s="853"/>
      <c r="G529" s="1826" t="s">
        <v>1462</v>
      </c>
      <c r="H529" s="1827"/>
      <c r="I529" s="1827"/>
      <c r="J529" s="1827"/>
      <c r="K529" s="1827"/>
      <c r="L529" s="1827"/>
      <c r="M529" s="1827"/>
      <c r="N529" s="1827"/>
      <c r="O529" s="1827"/>
      <c r="P529" s="1827"/>
      <c r="Q529" s="1827"/>
      <c r="R529" s="1827"/>
      <c r="S529" s="1827"/>
      <c r="T529" s="1827"/>
      <c r="U529" s="1827"/>
      <c r="V529" s="1827"/>
      <c r="W529" s="1827"/>
      <c r="X529" s="1828"/>
    </row>
    <row r="530" spans="1:24" ht="17.25" customHeight="1">
      <c r="A530" s="1805" t="s">
        <v>1487</v>
      </c>
      <c r="B530" s="637"/>
      <c r="C530" s="637"/>
      <c r="D530" s="637"/>
      <c r="E530" s="637"/>
      <c r="F530" s="853"/>
      <c r="G530" s="1806" t="s">
        <v>1964</v>
      </c>
      <c r="H530" s="1807"/>
      <c r="I530" s="1807"/>
      <c r="J530" s="1807"/>
      <c r="K530" s="1807"/>
      <c r="L530" s="1807"/>
      <c r="M530" s="1807"/>
      <c r="N530" s="1807"/>
      <c r="O530" s="1807"/>
      <c r="P530" s="1807"/>
      <c r="Q530" s="1807"/>
      <c r="R530" s="1807"/>
      <c r="S530" s="1807"/>
      <c r="T530" s="1807"/>
      <c r="U530" s="1807"/>
      <c r="V530" s="1807"/>
      <c r="W530" s="1807"/>
      <c r="X530" s="1808"/>
    </row>
    <row r="531" spans="1:24" ht="17.25" customHeight="1" thickBot="1">
      <c r="A531" s="380"/>
      <c r="B531" s="381"/>
      <c r="C531" s="381"/>
      <c r="D531" s="381"/>
      <c r="E531" s="381"/>
      <c r="F531" s="382"/>
      <c r="G531" s="1789" t="s">
        <v>1519</v>
      </c>
      <c r="H531" s="1790"/>
      <c r="I531" s="1790"/>
      <c r="J531" s="1790"/>
      <c r="K531" s="1790"/>
      <c r="L531" s="1790"/>
      <c r="M531" s="1790"/>
      <c r="N531" s="1790"/>
      <c r="O531" s="1790"/>
      <c r="P531" s="1790"/>
      <c r="Q531" s="1790"/>
      <c r="R531" s="1790"/>
      <c r="S531" s="1790"/>
      <c r="T531" s="1790"/>
      <c r="U531" s="1790"/>
      <c r="V531" s="1790"/>
      <c r="W531" s="1790"/>
      <c r="X531" s="1791"/>
    </row>
    <row r="533" spans="1:24" ht="17.25" customHeight="1" thickBot="1">
      <c r="A533" s="362"/>
      <c r="B533" s="362"/>
      <c r="C533" s="362"/>
      <c r="D533" s="362"/>
      <c r="E533" s="362"/>
      <c r="F533" s="362"/>
      <c r="G533" s="362" t="s">
        <v>1488</v>
      </c>
      <c r="H533" s="362"/>
      <c r="I533" s="362"/>
      <c r="J533" s="362"/>
      <c r="K533" s="362"/>
      <c r="L533" s="362"/>
      <c r="M533" s="362"/>
      <c r="N533" s="362"/>
      <c r="O533" s="362"/>
      <c r="P533" s="362"/>
      <c r="Q533" s="362"/>
      <c r="R533" s="362"/>
      <c r="S533" s="362"/>
      <c r="T533" s="362"/>
      <c r="U533" s="362"/>
      <c r="V533" s="362"/>
    </row>
    <row r="534" spans="1:24" ht="17.25" customHeight="1">
      <c r="A534" s="362"/>
      <c r="B534" s="362"/>
      <c r="C534" s="362"/>
      <c r="D534" s="362"/>
      <c r="E534" s="363"/>
      <c r="F534" s="362"/>
      <c r="G534" s="1817" t="s">
        <v>1489</v>
      </c>
      <c r="H534" s="1818"/>
      <c r="I534" s="1818"/>
      <c r="J534" s="1818"/>
      <c r="K534" s="1818"/>
      <c r="L534" s="1818"/>
      <c r="M534" s="1818"/>
      <c r="N534" s="1841"/>
      <c r="O534" s="1819" t="s">
        <v>1490</v>
      </c>
      <c r="P534" s="1820"/>
      <c r="Q534" s="1820"/>
      <c r="R534" s="1820"/>
      <c r="S534" s="1821"/>
      <c r="T534" s="1829" t="s">
        <v>1491</v>
      </c>
      <c r="U534" s="1820"/>
      <c r="V534" s="1820"/>
      <c r="W534" s="1820"/>
      <c r="X534" s="1830"/>
    </row>
    <row r="535" spans="1:24" ht="17.25" customHeight="1">
      <c r="A535" s="553"/>
      <c r="B535" s="553"/>
      <c r="C535" s="553"/>
      <c r="D535" s="553"/>
      <c r="E535" s="553"/>
      <c r="F535" s="362"/>
      <c r="G535" s="365"/>
      <c r="H535" s="364"/>
      <c r="I535" s="364"/>
      <c r="J535" s="364"/>
      <c r="K535" s="364"/>
      <c r="L535" s="364"/>
      <c r="M535" s="364"/>
      <c r="N535" s="367"/>
      <c r="O535" s="365"/>
      <c r="P535" s="364"/>
      <c r="Q535" s="364"/>
      <c r="R535" s="364"/>
      <c r="S535" s="366"/>
      <c r="T535" s="364"/>
      <c r="U535" s="364"/>
      <c r="V535" s="364"/>
      <c r="W535" s="364"/>
      <c r="X535" s="367"/>
    </row>
    <row r="536" spans="1:24" ht="17.25" customHeight="1">
      <c r="A536" s="553"/>
      <c r="B536" s="553"/>
      <c r="C536" s="553"/>
      <c r="D536" s="553"/>
      <c r="E536" s="553"/>
      <c r="F536" s="362"/>
      <c r="G536" s="554"/>
      <c r="H536" s="555"/>
      <c r="I536" s="555"/>
      <c r="J536" s="555"/>
      <c r="K536" s="555"/>
      <c r="L536" s="555"/>
      <c r="M536" s="555"/>
      <c r="N536" s="556"/>
      <c r="O536" s="368"/>
      <c r="P536" s="369"/>
      <c r="Q536" s="369"/>
      <c r="R536" s="369"/>
      <c r="S536" s="370"/>
      <c r="T536" s="369"/>
      <c r="U536" s="369"/>
      <c r="V536" s="369"/>
      <c r="W536" s="369"/>
      <c r="X536" s="371"/>
    </row>
    <row r="537" spans="1:24" ht="17.25" customHeight="1">
      <c r="A537" s="362"/>
      <c r="B537" s="362"/>
      <c r="C537" s="362"/>
      <c r="D537" s="362"/>
      <c r="E537" s="362"/>
      <c r="F537" s="362"/>
      <c r="G537" s="368"/>
      <c r="H537" s="369"/>
      <c r="I537" s="369"/>
      <c r="J537" s="369"/>
      <c r="K537" s="369"/>
      <c r="L537" s="369"/>
      <c r="M537" s="369"/>
      <c r="N537" s="371"/>
      <c r="O537" s="368"/>
      <c r="P537" s="369"/>
      <c r="Q537" s="369"/>
      <c r="R537" s="369"/>
      <c r="S537" s="370"/>
      <c r="T537" s="369"/>
      <c r="U537" s="369"/>
      <c r="V537" s="369"/>
      <c r="W537" s="369"/>
      <c r="X537" s="371"/>
    </row>
    <row r="538" spans="1:24" ht="17.25" customHeight="1" thickBot="1">
      <c r="A538" s="362"/>
      <c r="B538" s="362"/>
      <c r="C538" s="362"/>
      <c r="D538" s="362"/>
      <c r="E538" s="362"/>
      <c r="F538" s="362"/>
      <c r="G538" s="375"/>
      <c r="H538" s="376"/>
      <c r="I538" s="376"/>
      <c r="J538" s="376"/>
      <c r="K538" s="376"/>
      <c r="L538" s="376"/>
      <c r="M538" s="376"/>
      <c r="N538" s="378"/>
      <c r="O538" s="375"/>
      <c r="P538" s="376"/>
      <c r="Q538" s="376"/>
      <c r="R538" s="376"/>
      <c r="S538" s="377"/>
      <c r="T538" s="376"/>
      <c r="U538" s="376"/>
      <c r="V538" s="376"/>
      <c r="W538" s="376"/>
      <c r="X538" s="378"/>
    </row>
    <row r="539" spans="1:24" ht="17.25" customHeight="1" thickBot="1">
      <c r="A539" s="362"/>
      <c r="B539" s="362"/>
      <c r="C539" s="362"/>
      <c r="D539" s="362"/>
      <c r="E539" s="362"/>
      <c r="F539" s="362"/>
      <c r="G539" s="1809" t="s">
        <v>1492</v>
      </c>
      <c r="H539" s="1810"/>
      <c r="I539" s="1810"/>
      <c r="J539" s="1810"/>
      <c r="K539" s="1810"/>
      <c r="L539" s="1811"/>
      <c r="M539" s="389" t="s">
        <v>284</v>
      </c>
      <c r="N539" s="1814" t="s">
        <v>1493</v>
      </c>
      <c r="O539" s="1816"/>
      <c r="P539" s="389" t="s">
        <v>284</v>
      </c>
      <c r="Q539" s="1814" t="s">
        <v>1494</v>
      </c>
      <c r="R539" s="1816"/>
      <c r="S539" s="389" t="s">
        <v>284</v>
      </c>
      <c r="T539" s="1814" t="s">
        <v>1495</v>
      </c>
      <c r="U539" s="1816"/>
      <c r="V539" s="389" t="s">
        <v>284</v>
      </c>
      <c r="W539" s="1814" t="s">
        <v>1496</v>
      </c>
      <c r="X539" s="1815"/>
    </row>
  </sheetData>
  <mergeCells count="636">
    <mergeCell ref="A471:P471"/>
    <mergeCell ref="Q471:X471"/>
    <mergeCell ref="A511:P511"/>
    <mergeCell ref="Q511:X511"/>
    <mergeCell ref="A512:P512"/>
    <mergeCell ref="Q512:X512"/>
    <mergeCell ref="A513:P513"/>
    <mergeCell ref="Q513:X513"/>
    <mergeCell ref="A514:P514"/>
    <mergeCell ref="Q514:X514"/>
    <mergeCell ref="A381:P381"/>
    <mergeCell ref="Q381:X381"/>
    <mergeCell ref="A421:P421"/>
    <mergeCell ref="Q421:X421"/>
    <mergeCell ref="A422:P422"/>
    <mergeCell ref="Q422:X422"/>
    <mergeCell ref="A423:P423"/>
    <mergeCell ref="Q423:X423"/>
    <mergeCell ref="A424:P424"/>
    <mergeCell ref="Q424:X424"/>
    <mergeCell ref="A291:P291"/>
    <mergeCell ref="Q291:X291"/>
    <mergeCell ref="A331:P331"/>
    <mergeCell ref="Q331:X331"/>
    <mergeCell ref="A332:P332"/>
    <mergeCell ref="Q332:X332"/>
    <mergeCell ref="A333:P333"/>
    <mergeCell ref="Q333:X333"/>
    <mergeCell ref="A334:P334"/>
    <mergeCell ref="Q334:X334"/>
    <mergeCell ref="A111:P111"/>
    <mergeCell ref="Q111:X111"/>
    <mergeCell ref="A151:P151"/>
    <mergeCell ref="Q151:X151"/>
    <mergeCell ref="A152:P152"/>
    <mergeCell ref="Q152:X152"/>
    <mergeCell ref="A153:P153"/>
    <mergeCell ref="Q153:X153"/>
    <mergeCell ref="A154:P154"/>
    <mergeCell ref="Q154:X154"/>
    <mergeCell ref="A21:P21"/>
    <mergeCell ref="Q21:X21"/>
    <mergeCell ref="A61:P61"/>
    <mergeCell ref="Q61:X61"/>
    <mergeCell ref="A62:P62"/>
    <mergeCell ref="Q62:X62"/>
    <mergeCell ref="A63:P63"/>
    <mergeCell ref="Q63:X63"/>
    <mergeCell ref="A64:P64"/>
    <mergeCell ref="Q64:X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J505:N505"/>
    <mergeCell ref="O505:X505"/>
    <mergeCell ref="A509:F509"/>
    <mergeCell ref="G509:U509"/>
    <mergeCell ref="V509:X509"/>
    <mergeCell ref="A510:X510"/>
    <mergeCell ref="A515:P515"/>
    <mergeCell ref="Q515:X515"/>
    <mergeCell ref="A516:P516"/>
    <mergeCell ref="Q516:X516"/>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72:X472"/>
    <mergeCell ref="A476:F476"/>
    <mergeCell ref="P476:U476"/>
    <mergeCell ref="V476:X476"/>
    <mergeCell ref="A464:F464"/>
    <mergeCell ref="G464:U464"/>
    <mergeCell ref="V464:X464"/>
    <mergeCell ref="A465:X465"/>
    <mergeCell ref="A466:P466"/>
    <mergeCell ref="Q466:X466"/>
    <mergeCell ref="A467:P467"/>
    <mergeCell ref="Q467:X467"/>
    <mergeCell ref="A468:P468"/>
    <mergeCell ref="Q468:X468"/>
    <mergeCell ref="A469:P469"/>
    <mergeCell ref="Q469:X469"/>
    <mergeCell ref="A470:P470"/>
    <mergeCell ref="Q470:X470"/>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J415:N415"/>
    <mergeCell ref="O415:X415"/>
    <mergeCell ref="A419:F419"/>
    <mergeCell ref="G419:U419"/>
    <mergeCell ref="V419:X419"/>
    <mergeCell ref="A420:X420"/>
    <mergeCell ref="A425:P425"/>
    <mergeCell ref="Q425:X425"/>
    <mergeCell ref="A426:P426"/>
    <mergeCell ref="Q426:X426"/>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82:X382"/>
    <mergeCell ref="A386:F386"/>
    <mergeCell ref="P386:U386"/>
    <mergeCell ref="V386:X386"/>
    <mergeCell ref="A374:F374"/>
    <mergeCell ref="G374:U374"/>
    <mergeCell ref="V374:X374"/>
    <mergeCell ref="A375:X375"/>
    <mergeCell ref="A376:P376"/>
    <mergeCell ref="Q376:X376"/>
    <mergeCell ref="A377:P377"/>
    <mergeCell ref="Q377:X377"/>
    <mergeCell ref="A378:P378"/>
    <mergeCell ref="Q378:X378"/>
    <mergeCell ref="A379:P379"/>
    <mergeCell ref="Q379:X379"/>
    <mergeCell ref="A380:P380"/>
    <mergeCell ref="Q380:X380"/>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J325:N325"/>
    <mergeCell ref="O325:X325"/>
    <mergeCell ref="A329:F329"/>
    <mergeCell ref="G329:U329"/>
    <mergeCell ref="V329:X329"/>
    <mergeCell ref="A330:X330"/>
    <mergeCell ref="A335:P335"/>
    <mergeCell ref="Q335:X335"/>
    <mergeCell ref="A336:P336"/>
    <mergeCell ref="Q336:X336"/>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92:X292"/>
    <mergeCell ref="A296:F296"/>
    <mergeCell ref="P296:U296"/>
    <mergeCell ref="V296:X296"/>
    <mergeCell ref="A284:F284"/>
    <mergeCell ref="G284:U284"/>
    <mergeCell ref="V284:X284"/>
    <mergeCell ref="A285:X285"/>
    <mergeCell ref="A286:P286"/>
    <mergeCell ref="Q286:X286"/>
    <mergeCell ref="A287:P287"/>
    <mergeCell ref="Q287:X287"/>
    <mergeCell ref="A288:P288"/>
    <mergeCell ref="Q288:X288"/>
    <mergeCell ref="A289:P289"/>
    <mergeCell ref="Q289:X289"/>
    <mergeCell ref="A290:P290"/>
    <mergeCell ref="Q290:X290"/>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J235:N235"/>
    <mergeCell ref="O235:X235"/>
    <mergeCell ref="A239:F239"/>
    <mergeCell ref="G239:U239"/>
    <mergeCell ref="V239:X239"/>
    <mergeCell ref="A240:X240"/>
    <mergeCell ref="A241:P241"/>
    <mergeCell ref="Q241:X241"/>
    <mergeCell ref="A242:P242"/>
    <mergeCell ref="Q242:X242"/>
    <mergeCell ref="A243:P243"/>
    <mergeCell ref="Q243:X243"/>
    <mergeCell ref="A244:P244"/>
    <mergeCell ref="Q244:X244"/>
    <mergeCell ref="A245:P245"/>
    <mergeCell ref="Q245:X245"/>
    <mergeCell ref="A246:P246"/>
    <mergeCell ref="Q246:X246"/>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P196"/>
    <mergeCell ref="Q196:X196"/>
    <mergeCell ref="A197:P197"/>
    <mergeCell ref="Q197:X197"/>
    <mergeCell ref="A198:P198"/>
    <mergeCell ref="Q198:X198"/>
    <mergeCell ref="A199:P199"/>
    <mergeCell ref="Q199:X199"/>
    <mergeCell ref="A200:P200"/>
    <mergeCell ref="Q200:X200"/>
    <mergeCell ref="A201:P201"/>
    <mergeCell ref="Q201:X201"/>
    <mergeCell ref="J190:N190"/>
    <mergeCell ref="O190:X190"/>
    <mergeCell ref="B182:I186"/>
    <mergeCell ref="J183:O184"/>
    <mergeCell ref="S186:X186"/>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J145:N145"/>
    <mergeCell ref="O145:X145"/>
    <mergeCell ref="A149:F149"/>
    <mergeCell ref="G149:U149"/>
    <mergeCell ref="V149:X149"/>
    <mergeCell ref="A150:X150"/>
    <mergeCell ref="A155:P155"/>
    <mergeCell ref="Q155:X155"/>
    <mergeCell ref="A156:P156"/>
    <mergeCell ref="Q156:X156"/>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12:X112"/>
    <mergeCell ref="A116:F116"/>
    <mergeCell ref="P116:U116"/>
    <mergeCell ref="V116:X116"/>
    <mergeCell ref="A104:F104"/>
    <mergeCell ref="G104:U104"/>
    <mergeCell ref="V104:X104"/>
    <mergeCell ref="A105:X105"/>
    <mergeCell ref="A106:P106"/>
    <mergeCell ref="Q106:X106"/>
    <mergeCell ref="A107:P107"/>
    <mergeCell ref="Q107:X107"/>
    <mergeCell ref="A108:P108"/>
    <mergeCell ref="Q108:X108"/>
    <mergeCell ref="A109:P109"/>
    <mergeCell ref="Q109:X109"/>
    <mergeCell ref="A110:P110"/>
    <mergeCell ref="Q110:X110"/>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J55:N55"/>
    <mergeCell ref="O55:X55"/>
    <mergeCell ref="A59:F59"/>
    <mergeCell ref="G59:U59"/>
    <mergeCell ref="V59:X59"/>
    <mergeCell ref="A60:X60"/>
    <mergeCell ref="A65:P65"/>
    <mergeCell ref="Q65:X65"/>
    <mergeCell ref="A66:P66"/>
    <mergeCell ref="Q66:X66"/>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22:X22"/>
    <mergeCell ref="A26:F26"/>
    <mergeCell ref="P26:U26"/>
    <mergeCell ref="V26:X26"/>
    <mergeCell ref="A14:F14"/>
    <mergeCell ref="G14:U14"/>
    <mergeCell ref="V14:X14"/>
    <mergeCell ref="A15:X15"/>
    <mergeCell ref="A16:P16"/>
    <mergeCell ref="Q16:X16"/>
    <mergeCell ref="A17:P17"/>
    <mergeCell ref="Q17:X17"/>
    <mergeCell ref="A18:P18"/>
    <mergeCell ref="Q18:X18"/>
    <mergeCell ref="A19:P19"/>
    <mergeCell ref="Q19:X19"/>
    <mergeCell ref="A20:P20"/>
    <mergeCell ref="Q20:X20"/>
    <mergeCell ref="J8:N8"/>
    <mergeCell ref="O8:X8"/>
    <mergeCell ref="G9:I9"/>
    <mergeCell ref="J9:N9"/>
    <mergeCell ref="O9:X9"/>
    <mergeCell ref="J10:N10"/>
    <mergeCell ref="O10:X10"/>
    <mergeCell ref="J3:O4"/>
    <mergeCell ref="S6:X6"/>
    <mergeCell ref="B2:I6"/>
  </mergeCells>
  <phoneticPr fontId="4"/>
  <dataValidations count="3">
    <dataValidation type="list" allowBlank="1" showInputMessage="1" showErrorMessage="1" sqref="V26:X26 V71:X71 V116:X116 V161:X161 V206:X206 V251:X251 V296:X296 V341:X341 V386:X386 V431:X431 V476:X476 V521:X521" xr:uid="{00000000-0002-0000-4E00-000000000000}">
      <formula1>"Ａ,Ｂ,Ｃ,Ｄ,Ｍ"</formula1>
    </dataValidation>
    <dataValidation type="list" allowBlank="1" showInputMessage="1" showErrorMessage="1" sqref="B24 B29 B114 B119 B159 B164 B69 B74 B204 B209 B294 B299 B339 B344 B249 B254 B384 B389 B474 B479 B519 B524 B429 B434" xr:uid="{00000000-0002-0000-4E00-000001000000}">
      <formula1>"■,□"</formula1>
    </dataValidation>
    <dataValidation type="list" allowBlank="1" showInputMessage="1" showErrorMessage="1" sqref="Q16:X21 Q61:X66 Q106:X111 Q151:X156 Q196:X201 Q241:X246 Q286:X291 Q331:X336 Q376:X381 Q421:X426 Q466:X471 Q511:X516" xr:uid="{69476237-3089-4D04-B155-A08BD838C595}">
      <formula1>"前払金,中間前払金,第１回部分払金,第２回部分払金,第３回部分払金,第４回部分払金,第５回部分払金,完成金"</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45"/>
  <sheetViews>
    <sheetView view="pageBreakPreview" zoomScaleNormal="100" zoomScaleSheetLayoutView="100" workbookViewId="0"/>
  </sheetViews>
  <sheetFormatPr defaultColWidth="9" defaultRowHeight="17.25" customHeight="1"/>
  <cols>
    <col min="1" max="24" width="3.6640625" style="1" customWidth="1"/>
    <col min="25" max="16384" width="9" style="1"/>
  </cols>
  <sheetData>
    <row r="1" spans="1:23" ht="17.25" customHeight="1">
      <c r="A1" s="1" t="s">
        <v>1530</v>
      </c>
    </row>
    <row r="3" spans="1:23" ht="17.25" customHeight="1">
      <c r="A3" s="1" t="s">
        <v>1531</v>
      </c>
      <c r="K3" s="70"/>
      <c r="L3" s="70"/>
      <c r="M3" s="70"/>
      <c r="N3" s="70"/>
      <c r="O3" s="70"/>
      <c r="P3" s="70"/>
      <c r="Q3" s="70"/>
      <c r="R3" s="70"/>
      <c r="S3" s="70"/>
      <c r="T3" s="70"/>
      <c r="U3" s="70"/>
      <c r="V3" s="70"/>
      <c r="W3" s="70"/>
    </row>
    <row r="4" spans="1:23" ht="17.25" customHeight="1">
      <c r="A4" s="1" t="s">
        <v>1532</v>
      </c>
      <c r="K4" s="70"/>
      <c r="L4" s="70"/>
      <c r="M4" s="70"/>
      <c r="N4" s="70"/>
      <c r="O4" s="70"/>
      <c r="P4" s="70"/>
      <c r="Q4" s="70"/>
      <c r="R4" s="70"/>
      <c r="S4" s="70"/>
      <c r="T4" s="70"/>
      <c r="U4" s="70"/>
      <c r="V4" s="70"/>
      <c r="W4" s="70"/>
    </row>
    <row r="5" spans="1:23" ht="17.25" customHeight="1">
      <c r="A5" s="1" t="s">
        <v>1533</v>
      </c>
      <c r="K5" s="70"/>
      <c r="L5" s="70"/>
      <c r="M5" s="70"/>
      <c r="N5" s="70"/>
      <c r="O5" s="70"/>
      <c r="P5" s="70"/>
      <c r="Q5" s="70"/>
      <c r="R5" s="70"/>
      <c r="S5" s="70"/>
      <c r="T5" s="70"/>
      <c r="U5" s="70"/>
      <c r="V5" s="70"/>
      <c r="W5" s="70"/>
    </row>
    <row r="6" spans="1:23" ht="17.25" customHeight="1">
      <c r="A6" s="1" t="s">
        <v>1534</v>
      </c>
      <c r="K6" s="70"/>
      <c r="L6" s="70"/>
      <c r="M6" s="70"/>
      <c r="N6" s="70"/>
      <c r="O6" s="70"/>
      <c r="P6" s="70"/>
      <c r="Q6" s="70"/>
      <c r="R6" s="70"/>
      <c r="S6" s="70"/>
      <c r="T6" s="70"/>
      <c r="U6" s="70"/>
      <c r="V6" s="70"/>
      <c r="W6" s="70"/>
    </row>
    <row r="7" spans="1:23" ht="17.25" customHeight="1">
      <c r="A7" s="1" t="s">
        <v>1535</v>
      </c>
    </row>
    <row r="8" spans="1:23" ht="17.25" customHeight="1">
      <c r="A8" s="1" t="s">
        <v>1536</v>
      </c>
    </row>
    <row r="9" spans="1:23" ht="17.25" customHeight="1">
      <c r="A9" s="1" t="s">
        <v>1537</v>
      </c>
    </row>
    <row r="10" spans="1:23" ht="17.25" customHeight="1">
      <c r="C10" s="841" t="s">
        <v>1538</v>
      </c>
      <c r="D10" s="841"/>
      <c r="E10" s="841"/>
      <c r="F10" s="634" t="s">
        <v>1007</v>
      </c>
      <c r="G10" s="634"/>
      <c r="H10" s="634"/>
      <c r="I10" s="634"/>
      <c r="J10" s="634"/>
      <c r="K10" s="650" t="s">
        <v>1320</v>
      </c>
      <c r="L10" s="650"/>
      <c r="M10" s="650"/>
      <c r="N10" s="650"/>
      <c r="O10" s="650"/>
      <c r="P10" s="650"/>
      <c r="Q10" s="650"/>
      <c r="R10" s="650"/>
      <c r="S10" s="650"/>
    </row>
    <row r="11" spans="1:23" ht="17.25" customHeight="1">
      <c r="C11" s="841"/>
      <c r="D11" s="841"/>
      <c r="E11" s="841"/>
      <c r="F11" s="631" t="s">
        <v>1004</v>
      </c>
      <c r="G11" s="631"/>
      <c r="H11" s="631"/>
      <c r="I11" s="631"/>
      <c r="J11" s="631"/>
      <c r="K11" s="650"/>
      <c r="L11" s="650"/>
      <c r="M11" s="650"/>
      <c r="N11" s="650"/>
      <c r="O11" s="650"/>
      <c r="P11" s="650"/>
      <c r="Q11" s="650"/>
      <c r="R11" s="650"/>
      <c r="S11" s="650"/>
    </row>
    <row r="12" spans="1:23" ht="17.25" customHeight="1">
      <c r="A12" s="1" t="s">
        <v>1539</v>
      </c>
      <c r="H12" s="70"/>
      <c r="I12" s="70"/>
      <c r="J12" s="70"/>
      <c r="K12" s="70"/>
    </row>
    <row r="13" spans="1:23" ht="17.25" customHeight="1">
      <c r="A13" s="1" t="s">
        <v>1540</v>
      </c>
    </row>
    <row r="14" spans="1:23" ht="17.25" customHeight="1">
      <c r="A14" s="1" t="s">
        <v>1541</v>
      </c>
    </row>
    <row r="16" spans="1:23" ht="17.25" customHeight="1">
      <c r="A16" s="1" t="s">
        <v>1542</v>
      </c>
    </row>
    <row r="18" spans="1:1" ht="17.25" customHeight="1">
      <c r="A18" s="1" t="s">
        <v>1543</v>
      </c>
    </row>
    <row r="19" spans="1:1" ht="17.25" customHeight="1">
      <c r="A19" s="1" t="s">
        <v>1544</v>
      </c>
    </row>
    <row r="20" spans="1:1" ht="17.25" customHeight="1">
      <c r="A20" s="1" t="s">
        <v>1545</v>
      </c>
    </row>
    <row r="21" spans="1:1" ht="17.25" customHeight="1">
      <c r="A21" s="1" t="s">
        <v>1546</v>
      </c>
    </row>
    <row r="22" spans="1:1" ht="17.25" customHeight="1">
      <c r="A22" s="1" t="s">
        <v>1547</v>
      </c>
    </row>
    <row r="23" spans="1:1" ht="17.25" customHeight="1">
      <c r="A23" s="1" t="s">
        <v>1548</v>
      </c>
    </row>
    <row r="24" spans="1:1" ht="17.25" customHeight="1">
      <c r="A24" s="1" t="s">
        <v>1549</v>
      </c>
    </row>
    <row r="26" spans="1:1" ht="17.25" customHeight="1">
      <c r="A26" s="1" t="s">
        <v>1550</v>
      </c>
    </row>
    <row r="28" spans="1:1" ht="17.25" customHeight="1">
      <c r="A28" s="1" t="s">
        <v>1551</v>
      </c>
    </row>
    <row r="29" spans="1:1" ht="17.25" customHeight="1">
      <c r="A29" s="1" t="s">
        <v>1552</v>
      </c>
    </row>
    <row r="30" spans="1:1" ht="17.25" customHeight="1">
      <c r="A30" s="1" t="s">
        <v>1553</v>
      </c>
    </row>
    <row r="31" spans="1:1" ht="17.25" customHeight="1">
      <c r="A31" s="1" t="s">
        <v>1554</v>
      </c>
    </row>
    <row r="32" spans="1:1" ht="17.25" customHeight="1">
      <c r="A32" s="1" t="s">
        <v>1555</v>
      </c>
    </row>
    <row r="34" spans="1:1" ht="17.25" customHeight="1">
      <c r="A34" s="1" t="s">
        <v>1556</v>
      </c>
    </row>
    <row r="36" spans="1:1" ht="17.25" customHeight="1">
      <c r="A36" s="1" t="s">
        <v>1557</v>
      </c>
    </row>
    <row r="37" spans="1:1" ht="17.25" customHeight="1">
      <c r="A37" s="1" t="s">
        <v>1558</v>
      </c>
    </row>
    <row r="38" spans="1:1" ht="17.25" customHeight="1">
      <c r="A38" s="1" t="s">
        <v>1559</v>
      </c>
    </row>
    <row r="39" spans="1:1" ht="17.25" customHeight="1">
      <c r="A39" s="1" t="s">
        <v>1560</v>
      </c>
    </row>
    <row r="41" spans="1:1" ht="17.25" customHeight="1">
      <c r="A41" s="1" t="s">
        <v>1561</v>
      </c>
    </row>
    <row r="43" spans="1:1" ht="17.25" customHeight="1">
      <c r="A43" s="1" t="s">
        <v>1562</v>
      </c>
    </row>
    <row r="44" spans="1:1" ht="17.25" customHeight="1">
      <c r="A44" s="1" t="s">
        <v>1563</v>
      </c>
    </row>
    <row r="45" spans="1:1" ht="17.25" customHeight="1">
      <c r="A45" s="1" t="s">
        <v>1564</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Z33"/>
  <sheetViews>
    <sheetView view="pageBreakPreview" topLeftCell="A19"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1565</v>
      </c>
      <c r="Y1" s="142" t="s">
        <v>187</v>
      </c>
    </row>
    <row r="2" spans="1:26" ht="17.25" customHeight="1">
      <c r="O2" s="18"/>
      <c r="P2" s="18"/>
      <c r="Q2" s="18"/>
      <c r="R2" s="18"/>
      <c r="S2" s="18"/>
      <c r="T2" s="18"/>
      <c r="U2" s="18"/>
      <c r="V2" s="18"/>
      <c r="W2" s="18"/>
      <c r="X2" s="18"/>
    </row>
    <row r="3" spans="1:26" ht="17.25" customHeight="1">
      <c r="A3" s="639" t="s">
        <v>1566</v>
      </c>
      <c r="B3" s="639"/>
      <c r="C3" s="639"/>
      <c r="D3" s="639"/>
      <c r="E3" s="639"/>
      <c r="F3" s="639"/>
      <c r="G3" s="639"/>
      <c r="H3" s="639"/>
      <c r="I3" s="639"/>
      <c r="J3" s="639"/>
      <c r="K3" s="639"/>
      <c r="L3" s="639"/>
      <c r="M3" s="639"/>
      <c r="N3" s="639"/>
      <c r="O3" s="639"/>
      <c r="P3" s="639"/>
      <c r="Q3" s="639"/>
      <c r="R3" s="639"/>
      <c r="S3" s="639"/>
      <c r="T3" s="639"/>
      <c r="U3" s="639"/>
      <c r="V3" s="639"/>
      <c r="W3" s="639"/>
      <c r="X3" s="639"/>
    </row>
    <row r="4" spans="1:26"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5" spans="1:26" ht="17.25" customHeight="1">
      <c r="A5" s="1847" t="s">
        <v>1567</v>
      </c>
      <c r="B5" s="1847"/>
      <c r="C5" s="1847"/>
      <c r="D5" s="1847"/>
      <c r="E5" s="1847"/>
      <c r="F5" s="1847"/>
      <c r="G5" s="1847"/>
      <c r="H5" s="1847"/>
      <c r="I5" s="1847"/>
      <c r="J5" s="1847"/>
      <c r="K5" s="1847"/>
      <c r="L5" s="1847"/>
      <c r="M5" s="1847"/>
      <c r="N5" s="1847"/>
      <c r="O5" s="1847"/>
      <c r="P5" s="1847"/>
      <c r="Q5" s="1847"/>
      <c r="R5" s="1847"/>
      <c r="S5" s="1847"/>
      <c r="T5" s="1847"/>
      <c r="U5" s="1847"/>
      <c r="V5" s="1847"/>
      <c r="W5" s="1847"/>
      <c r="X5" s="1847"/>
    </row>
    <row r="6" spans="1:26" ht="17.25" customHeight="1">
      <c r="H6" s="383"/>
      <c r="I6" s="383"/>
      <c r="J6" s="383"/>
      <c r="K6" s="383"/>
      <c r="L6" s="383"/>
      <c r="M6" s="383"/>
      <c r="N6" s="383"/>
      <c r="O6" s="383"/>
      <c r="P6" s="383"/>
    </row>
    <row r="7" spans="1:26" ht="17.25" customHeight="1">
      <c r="A7" s="311"/>
      <c r="B7" s="311"/>
      <c r="C7" s="311"/>
      <c r="D7" s="311"/>
      <c r="E7" s="311"/>
      <c r="F7" s="311"/>
      <c r="G7" s="311"/>
      <c r="H7" s="311"/>
      <c r="I7" s="311"/>
      <c r="J7" s="311"/>
      <c r="K7" s="311"/>
      <c r="L7" s="311"/>
      <c r="M7" s="311"/>
      <c r="N7" s="311"/>
      <c r="O7" s="312"/>
      <c r="P7" s="312"/>
      <c r="Q7" s="311"/>
      <c r="R7" s="311"/>
      <c r="S7" s="1560" t="s">
        <v>175</v>
      </c>
      <c r="T7" s="1560"/>
      <c r="U7" s="1560"/>
      <c r="V7" s="1560"/>
      <c r="W7" s="1560"/>
      <c r="X7" s="1560"/>
      <c r="Y7" s="70"/>
      <c r="Z7" s="70"/>
    </row>
    <row r="8" spans="1:26" ht="17.25" customHeight="1">
      <c r="A8" s="311" t="s">
        <v>1472</v>
      </c>
      <c r="B8" s="311"/>
      <c r="C8" s="311"/>
      <c r="D8" s="311"/>
      <c r="E8" s="311"/>
      <c r="F8" s="311"/>
      <c r="G8" s="312"/>
      <c r="H8" s="311"/>
      <c r="I8" s="311"/>
      <c r="J8" s="311"/>
      <c r="K8" s="311"/>
      <c r="L8" s="311"/>
      <c r="M8" s="312"/>
      <c r="N8" s="311"/>
      <c r="O8" s="311"/>
      <c r="P8" s="311"/>
      <c r="Q8" s="311"/>
      <c r="R8" s="311"/>
      <c r="S8" s="311"/>
      <c r="T8" s="311"/>
      <c r="U8" s="311"/>
      <c r="V8" s="311"/>
      <c r="W8" s="311"/>
      <c r="X8" s="311"/>
      <c r="Y8" s="70"/>
      <c r="Z8" s="70"/>
    </row>
    <row r="9" spans="1:26" ht="17.25" customHeight="1">
      <c r="J9" s="615" t="s">
        <v>164</v>
      </c>
      <c r="K9" s="615"/>
      <c r="L9" s="615"/>
      <c r="M9" s="615"/>
      <c r="N9" s="615"/>
      <c r="O9" s="616" t="str">
        <f>IF(基本情報!$C$3="","",基本情報!$C$3)</f>
        <v/>
      </c>
      <c r="P9" s="616"/>
      <c r="Q9" s="616"/>
      <c r="R9" s="616"/>
      <c r="S9" s="616"/>
      <c r="T9" s="616"/>
      <c r="U9" s="616"/>
      <c r="V9" s="616"/>
      <c r="W9" s="616"/>
      <c r="X9" s="616"/>
    </row>
    <row r="10" spans="1:26" ht="17.25" customHeight="1">
      <c r="G10" s="614" t="s">
        <v>163</v>
      </c>
      <c r="H10" s="614"/>
      <c r="I10" s="614"/>
      <c r="J10" s="615" t="s">
        <v>165</v>
      </c>
      <c r="K10" s="615"/>
      <c r="L10" s="615"/>
      <c r="M10" s="615"/>
      <c r="N10" s="615"/>
      <c r="O10" s="616" t="str">
        <f>IF(基本情報!$C$4="","",基本情報!$C$4)</f>
        <v/>
      </c>
      <c r="P10" s="616"/>
      <c r="Q10" s="616"/>
      <c r="R10" s="616"/>
      <c r="S10" s="616"/>
      <c r="T10" s="616"/>
      <c r="U10" s="616"/>
      <c r="V10" s="616"/>
      <c r="W10" s="616"/>
      <c r="X10" s="616"/>
    </row>
    <row r="11" spans="1:26" ht="17.25" customHeight="1">
      <c r="J11" s="615" t="s">
        <v>194</v>
      </c>
      <c r="K11" s="615"/>
      <c r="L11" s="615"/>
      <c r="M11" s="615"/>
      <c r="N11" s="615"/>
      <c r="O11" s="616" t="str">
        <f>IF(基本情報!$C$5="","",基本情報!$C$5)</f>
        <v/>
      </c>
      <c r="P11" s="616"/>
      <c r="Q11" s="616"/>
      <c r="R11" s="616"/>
      <c r="S11" s="616"/>
      <c r="T11" s="616"/>
      <c r="U11" s="616"/>
      <c r="V11" s="616"/>
      <c r="W11" s="616"/>
      <c r="X11" s="616"/>
    </row>
    <row r="13" spans="1:26" ht="17.25" customHeight="1">
      <c r="A13" s="637" t="s">
        <v>302</v>
      </c>
      <c r="B13" s="637"/>
      <c r="C13" s="637"/>
      <c r="D13" s="637"/>
      <c r="E13" s="637"/>
      <c r="F13" s="637"/>
      <c r="G13" s="1845" t="str">
        <f>IF(基本情報!$C$1="","",基本情報!$C$1)</f>
        <v/>
      </c>
      <c r="H13" s="1845"/>
      <c r="I13" s="1845"/>
      <c r="J13" s="1845"/>
      <c r="K13" s="1845"/>
      <c r="L13" s="1845"/>
      <c r="M13" s="1845"/>
      <c r="N13" s="1845"/>
      <c r="O13" s="1845"/>
      <c r="P13" s="1845"/>
      <c r="Q13" s="1845"/>
      <c r="R13" s="1845"/>
      <c r="S13" s="760" t="s">
        <v>1568</v>
      </c>
      <c r="T13" s="760"/>
      <c r="U13" s="760"/>
      <c r="V13" s="760"/>
      <c r="W13" s="760"/>
      <c r="X13" s="760"/>
    </row>
    <row r="14" spans="1:26" ht="17.25" customHeight="1">
      <c r="B14" s="8"/>
      <c r="C14" s="8"/>
      <c r="D14" s="8"/>
      <c r="E14" s="8"/>
      <c r="F14" s="8"/>
      <c r="G14" s="8"/>
      <c r="H14" s="8"/>
      <c r="I14" s="8"/>
      <c r="J14" s="8"/>
      <c r="K14" s="8"/>
      <c r="L14" s="8"/>
      <c r="M14" s="8"/>
      <c r="N14" s="8"/>
      <c r="O14" s="8"/>
      <c r="P14" s="8"/>
    </row>
    <row r="15" spans="1:26" ht="17.25" customHeight="1">
      <c r="A15" s="637" t="s">
        <v>1004</v>
      </c>
      <c r="B15" s="637"/>
      <c r="C15" s="637"/>
      <c r="D15" s="637"/>
      <c r="E15" s="637"/>
      <c r="F15" s="637"/>
      <c r="G15" s="1846"/>
      <c r="H15" s="1846"/>
      <c r="I15" s="1846"/>
      <c r="J15" s="1846"/>
      <c r="K15" s="1846"/>
      <c r="L15" s="1846"/>
      <c r="M15" s="386" t="str">
        <f>IF(G15="","","-")</f>
        <v/>
      </c>
      <c r="N15" s="385"/>
      <c r="O15" s="385"/>
      <c r="P15" s="385"/>
      <c r="Q15" s="385"/>
      <c r="R15" s="385"/>
      <c r="S15" s="385"/>
      <c r="T15" s="385"/>
      <c r="U15" s="385"/>
      <c r="V15" s="385"/>
      <c r="W15" s="385"/>
      <c r="X15" s="385"/>
    </row>
    <row r="16" spans="1:26" ht="17.25" customHeight="1">
      <c r="B16" s="8"/>
      <c r="C16" s="8"/>
      <c r="D16" s="8"/>
      <c r="E16" s="8"/>
      <c r="F16" s="8"/>
      <c r="G16" s="8"/>
      <c r="H16" s="384"/>
    </row>
    <row r="17" spans="1:24" ht="17.25" customHeight="1">
      <c r="A17" s="637" t="s">
        <v>1319</v>
      </c>
      <c r="B17" s="637"/>
      <c r="C17" s="637"/>
      <c r="D17" s="637"/>
      <c r="E17" s="637"/>
      <c r="F17" s="637"/>
      <c r="G17" s="1844"/>
      <c r="H17" s="1844"/>
      <c r="I17" s="1844"/>
      <c r="J17" s="1844"/>
      <c r="K17" s="1844"/>
      <c r="L17" s="1844"/>
      <c r="M17" s="386" t="str">
        <f>IF(G17="","","-")</f>
        <v/>
      </c>
      <c r="N17" s="385"/>
      <c r="O17" s="385"/>
      <c r="P17" s="385"/>
      <c r="Q17" s="385"/>
      <c r="R17" s="385"/>
      <c r="S17" s="385"/>
      <c r="T17" s="385"/>
      <c r="U17" s="385"/>
      <c r="V17" s="385"/>
      <c r="W17" s="385"/>
      <c r="X17" s="385"/>
    </row>
    <row r="18" spans="1:24" ht="17.25" customHeight="1">
      <c r="B18" s="8"/>
      <c r="C18" s="8"/>
      <c r="D18" s="8"/>
      <c r="E18" s="8"/>
      <c r="F18" s="8"/>
      <c r="G18" s="8"/>
      <c r="H18" s="384"/>
    </row>
    <row r="19" spans="1:24" ht="17.25" customHeight="1">
      <c r="A19" s="637" t="s">
        <v>1569</v>
      </c>
      <c r="B19" s="637"/>
      <c r="C19" s="637"/>
      <c r="D19" s="637"/>
      <c r="E19" s="637"/>
      <c r="F19" s="637"/>
      <c r="G19" s="1843"/>
      <c r="H19" s="1843"/>
      <c r="I19" s="1843"/>
      <c r="J19" s="1843"/>
      <c r="K19" s="1843"/>
      <c r="L19" s="1843"/>
      <c r="M19" s="1" t="s">
        <v>344</v>
      </c>
    </row>
    <row r="20" spans="1:24" ht="17.25" customHeight="1">
      <c r="B20" s="8"/>
      <c r="C20" s="8"/>
      <c r="D20" s="8"/>
      <c r="E20" s="8"/>
      <c r="F20" s="8"/>
      <c r="G20" s="8"/>
      <c r="I20" s="70"/>
      <c r="J20" s="70"/>
      <c r="K20" s="70"/>
      <c r="L20" s="70"/>
      <c r="M20" s="70"/>
    </row>
    <row r="21" spans="1:24" ht="17.25" customHeight="1">
      <c r="A21" s="637" t="s">
        <v>1007</v>
      </c>
      <c r="B21" s="637"/>
      <c r="C21" s="637"/>
      <c r="D21" s="637"/>
      <c r="E21" s="637"/>
      <c r="F21" s="637"/>
      <c r="G21" s="1844"/>
      <c r="H21" s="1844"/>
      <c r="I21" s="1844"/>
      <c r="J21" s="1844"/>
      <c r="K21" s="1844"/>
      <c r="L21" s="1844"/>
      <c r="M21" s="386" t="str">
        <f>IF(G21="","","-")</f>
        <v/>
      </c>
      <c r="N21" s="385"/>
      <c r="O21" s="385"/>
      <c r="P21" s="385"/>
      <c r="Q21" s="385"/>
      <c r="R21" s="385"/>
      <c r="S21" s="385"/>
      <c r="T21" s="385"/>
      <c r="U21" s="385"/>
      <c r="V21" s="385"/>
      <c r="W21" s="385"/>
      <c r="X21" s="385"/>
    </row>
    <row r="22" spans="1:24" ht="17.25" customHeight="1">
      <c r="B22" s="8"/>
      <c r="C22" s="8"/>
      <c r="D22" s="8"/>
      <c r="E22" s="8"/>
      <c r="F22" s="8"/>
      <c r="G22" s="8"/>
      <c r="I22" s="384"/>
      <c r="J22" s="384"/>
      <c r="K22" s="384"/>
      <c r="L22" s="384"/>
      <c r="M22" s="384"/>
      <c r="N22" s="384"/>
      <c r="O22" s="384"/>
      <c r="P22" s="384"/>
    </row>
    <row r="23" spans="1:24" ht="17.25" customHeight="1">
      <c r="A23" s="637" t="s">
        <v>1570</v>
      </c>
      <c r="B23" s="637"/>
      <c r="C23" s="637"/>
      <c r="D23" s="637"/>
      <c r="E23" s="637"/>
      <c r="F23" s="637"/>
      <c r="G23" s="1843"/>
      <c r="H23" s="1843"/>
      <c r="I23" s="1843"/>
      <c r="J23" s="1843"/>
      <c r="K23" s="1843"/>
      <c r="L23" s="1843"/>
      <c r="M23" s="1" t="s">
        <v>344</v>
      </c>
    </row>
    <row r="24" spans="1:24" ht="17.25" customHeight="1">
      <c r="B24" s="8"/>
      <c r="C24" s="8"/>
      <c r="D24" s="8"/>
      <c r="E24" s="8"/>
      <c r="F24" s="8"/>
      <c r="G24" s="8"/>
      <c r="I24" s="70"/>
      <c r="J24" s="70"/>
      <c r="K24" s="70"/>
      <c r="L24" s="70"/>
      <c r="M24" s="70"/>
    </row>
    <row r="25" spans="1:24" ht="17.25" customHeight="1">
      <c r="A25" s="637" t="s">
        <v>1020</v>
      </c>
      <c r="B25" s="637"/>
      <c r="C25" s="637"/>
      <c r="D25" s="637"/>
      <c r="E25" s="637"/>
      <c r="F25" s="637"/>
      <c r="G25" s="1842" t="str">
        <f>IF(G21="","",INT(G21*0.9))</f>
        <v/>
      </c>
      <c r="H25" s="1842"/>
      <c r="I25" s="1842"/>
      <c r="J25" s="1842"/>
      <c r="K25" s="1842"/>
      <c r="L25" s="1842"/>
      <c r="M25" s="386" t="str">
        <f>IF(G25="","","-")</f>
        <v/>
      </c>
      <c r="N25" s="385"/>
      <c r="O25" s="385"/>
      <c r="P25" s="385"/>
      <c r="Q25" s="385"/>
      <c r="R25" s="385"/>
      <c r="S25" s="385"/>
      <c r="T25" s="385"/>
      <c r="U25" s="385"/>
      <c r="V25" s="385"/>
      <c r="W25" s="385"/>
      <c r="X25" s="385"/>
    </row>
    <row r="26" spans="1:24" ht="17.25" customHeight="1">
      <c r="B26" s="8"/>
      <c r="C26" s="8"/>
      <c r="D26" s="8"/>
      <c r="E26" s="8"/>
      <c r="F26" s="8"/>
      <c r="G26" s="8"/>
      <c r="I26" s="384"/>
      <c r="J26" s="384"/>
      <c r="K26" s="384"/>
      <c r="L26" s="384"/>
      <c r="M26" s="384"/>
      <c r="N26" s="384"/>
      <c r="O26" s="384"/>
      <c r="P26" s="384"/>
    </row>
    <row r="27" spans="1:24" ht="17.25" customHeight="1">
      <c r="A27" s="637" t="s">
        <v>1022</v>
      </c>
      <c r="B27" s="637"/>
      <c r="C27" s="637"/>
      <c r="D27" s="637"/>
      <c r="E27" s="637"/>
      <c r="F27" s="637"/>
      <c r="G27" s="1842" t="str">
        <f>IF(G21="","",INT(G21*G19/100/10000)*10000)</f>
        <v/>
      </c>
      <c r="H27" s="1842"/>
      <c r="I27" s="1842"/>
      <c r="J27" s="1842"/>
      <c r="K27" s="1842"/>
      <c r="L27" s="1842"/>
      <c r="M27" s="386" t="str">
        <f>IF(G27="","","-")</f>
        <v/>
      </c>
      <c r="N27" s="385"/>
      <c r="O27" s="385"/>
      <c r="P27" s="385"/>
      <c r="Q27" s="385"/>
      <c r="R27" s="385"/>
      <c r="S27" s="385"/>
      <c r="T27" s="385"/>
      <c r="U27" s="385"/>
      <c r="V27" s="385"/>
      <c r="W27" s="385"/>
      <c r="X27" s="385"/>
    </row>
    <row r="28" spans="1:24" ht="17.25" customHeight="1">
      <c r="B28" s="8"/>
      <c r="C28" s="8"/>
      <c r="D28" s="8"/>
      <c r="E28" s="8"/>
      <c r="F28" s="8"/>
      <c r="G28" s="8"/>
      <c r="I28" s="384"/>
      <c r="J28" s="384"/>
      <c r="K28" s="384"/>
      <c r="L28" s="384"/>
      <c r="M28" s="384"/>
      <c r="N28" s="384"/>
      <c r="O28" s="384"/>
      <c r="P28" s="384"/>
    </row>
    <row r="29" spans="1:24" ht="17.25" customHeight="1">
      <c r="A29" s="637" t="s">
        <v>1023</v>
      </c>
      <c r="B29" s="637"/>
      <c r="C29" s="637"/>
      <c r="D29" s="637"/>
      <c r="E29" s="637"/>
      <c r="F29" s="637"/>
      <c r="G29" s="1844"/>
      <c r="H29" s="1844"/>
      <c r="I29" s="1844"/>
      <c r="J29" s="1844"/>
      <c r="K29" s="1844"/>
      <c r="L29" s="1844"/>
      <c r="M29" s="386" t="str">
        <f>IF(G29="","","-")</f>
        <v/>
      </c>
      <c r="N29" s="385"/>
      <c r="O29" s="385"/>
      <c r="P29" s="385"/>
      <c r="Q29" s="385"/>
      <c r="R29" s="385"/>
      <c r="S29" s="385"/>
      <c r="T29" s="385"/>
      <c r="U29" s="385"/>
      <c r="V29" s="385"/>
      <c r="W29" s="385"/>
      <c r="X29" s="385"/>
    </row>
    <row r="30" spans="1:24" ht="17.25" customHeight="1">
      <c r="B30" s="8"/>
      <c r="C30" s="8"/>
      <c r="D30" s="8"/>
      <c r="E30" s="8"/>
      <c r="F30" s="8"/>
      <c r="G30" s="8"/>
      <c r="I30" s="384"/>
      <c r="J30" s="384"/>
      <c r="K30" s="384"/>
      <c r="L30" s="384"/>
      <c r="M30" s="384"/>
      <c r="N30" s="384"/>
      <c r="O30" s="384"/>
      <c r="P30" s="384"/>
    </row>
    <row r="31" spans="1:24" ht="17.25" customHeight="1">
      <c r="A31" s="637" t="s">
        <v>1571</v>
      </c>
      <c r="B31" s="637"/>
      <c r="C31" s="637"/>
      <c r="D31" s="637"/>
      <c r="E31" s="637"/>
      <c r="F31" s="637"/>
      <c r="G31" s="1842" t="str">
        <f>IF(G25="","",G25-G27-G29)</f>
        <v/>
      </c>
      <c r="H31" s="1842"/>
      <c r="I31" s="1842"/>
      <c r="J31" s="1842"/>
      <c r="K31" s="1842"/>
      <c r="L31" s="1842"/>
      <c r="M31" s="386" t="str">
        <f>IF(G31="","","-")</f>
        <v/>
      </c>
      <c r="N31" s="385"/>
      <c r="O31" s="385"/>
      <c r="P31" s="385"/>
      <c r="Q31" s="385"/>
      <c r="R31" s="385"/>
      <c r="S31" s="385"/>
      <c r="T31" s="385"/>
      <c r="U31" s="385"/>
      <c r="V31" s="385"/>
      <c r="W31" s="385"/>
      <c r="X31" s="385"/>
    </row>
    <row r="32" spans="1:24" ht="17.25" customHeight="1">
      <c r="B32" s="8"/>
      <c r="C32" s="8"/>
      <c r="D32" s="8"/>
      <c r="E32" s="8"/>
      <c r="F32" s="8"/>
      <c r="G32" s="8"/>
      <c r="H32" s="384"/>
    </row>
    <row r="33" spans="1:24" ht="17.25" customHeight="1">
      <c r="A33" s="637" t="s">
        <v>1027</v>
      </c>
      <c r="B33" s="637"/>
      <c r="C33" s="637"/>
      <c r="D33" s="637"/>
      <c r="E33" s="637"/>
      <c r="F33" s="637"/>
      <c r="G33" s="1842" t="str">
        <f>IF(G31="","",INT(G31/10000)*10000)</f>
        <v/>
      </c>
      <c r="H33" s="1842"/>
      <c r="I33" s="1842"/>
      <c r="J33" s="1842"/>
      <c r="K33" s="1842"/>
      <c r="L33" s="1842"/>
      <c r="M33" s="386" t="str">
        <f>IF(G33="","","-")</f>
        <v/>
      </c>
      <c r="N33" s="385"/>
      <c r="O33" s="385"/>
      <c r="P33" s="385"/>
      <c r="Q33" s="385"/>
      <c r="R33" s="385"/>
      <c r="S33" s="385"/>
      <c r="T33" s="385"/>
      <c r="U33" s="385"/>
      <c r="V33" s="385"/>
      <c r="W33" s="385"/>
      <c r="X33" s="385"/>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Z47"/>
  <sheetViews>
    <sheetView view="pageBreakPreview" topLeftCell="A22"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1572</v>
      </c>
      <c r="Y1" s="142" t="s">
        <v>187</v>
      </c>
    </row>
    <row r="2" spans="1:26" ht="17.25" customHeight="1">
      <c r="O2" s="18"/>
      <c r="P2" s="18"/>
      <c r="Q2" s="18"/>
      <c r="R2" s="18"/>
      <c r="S2" s="18"/>
      <c r="T2" s="18"/>
      <c r="U2" s="18"/>
      <c r="V2" s="18"/>
      <c r="W2" s="18"/>
      <c r="X2" s="18"/>
    </row>
    <row r="3" spans="1:26" ht="17.25" customHeight="1">
      <c r="A3" s="639" t="s">
        <v>1566</v>
      </c>
      <c r="B3" s="639"/>
      <c r="C3" s="639"/>
      <c r="D3" s="639"/>
      <c r="E3" s="639"/>
      <c r="F3" s="639"/>
      <c r="G3" s="639"/>
      <c r="H3" s="639"/>
      <c r="I3" s="639"/>
      <c r="J3" s="639"/>
      <c r="K3" s="639"/>
      <c r="L3" s="639"/>
      <c r="M3" s="639"/>
      <c r="N3" s="639"/>
      <c r="O3" s="639"/>
      <c r="P3" s="639"/>
      <c r="Q3" s="639"/>
      <c r="R3" s="639"/>
      <c r="S3" s="639"/>
      <c r="T3" s="639"/>
      <c r="U3" s="639"/>
      <c r="V3" s="639"/>
      <c r="W3" s="639"/>
      <c r="X3" s="639"/>
    </row>
    <row r="4" spans="1:26"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5" spans="1:26" ht="17.25" customHeight="1">
      <c r="A5" s="1847" t="s">
        <v>1573</v>
      </c>
      <c r="B5" s="1847"/>
      <c r="C5" s="1847"/>
      <c r="D5" s="1847"/>
      <c r="E5" s="1847"/>
      <c r="F5" s="1847"/>
      <c r="G5" s="1847"/>
      <c r="H5" s="1847"/>
      <c r="I5" s="1847"/>
      <c r="J5" s="1847"/>
      <c r="K5" s="1847"/>
      <c r="L5" s="1847"/>
      <c r="M5" s="1847"/>
      <c r="N5" s="1847"/>
      <c r="O5" s="1847"/>
      <c r="P5" s="1847"/>
      <c r="Q5" s="1847"/>
      <c r="R5" s="1847"/>
      <c r="S5" s="1847"/>
      <c r="T5" s="1847"/>
      <c r="U5" s="1847"/>
      <c r="V5" s="1847"/>
      <c r="W5" s="1847"/>
      <c r="X5" s="1847"/>
    </row>
    <row r="6" spans="1:26"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c r="Y6" s="70"/>
      <c r="Z6" s="70"/>
    </row>
    <row r="7" spans="1:26"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15" t="s">
        <v>164</v>
      </c>
      <c r="K8" s="615"/>
      <c r="L8" s="615"/>
      <c r="M8" s="615"/>
      <c r="N8" s="615"/>
      <c r="O8" s="616" t="str">
        <f>IF(基本情報!$C$3="","",基本情報!$C$3)</f>
        <v/>
      </c>
      <c r="P8" s="616"/>
      <c r="Q8" s="616"/>
      <c r="R8" s="616"/>
      <c r="S8" s="616"/>
      <c r="T8" s="616"/>
      <c r="U8" s="616"/>
      <c r="V8" s="616"/>
      <c r="W8" s="616"/>
      <c r="X8" s="616"/>
    </row>
    <row r="9" spans="1:26"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6" ht="17.25" customHeight="1">
      <c r="J10" s="615" t="s">
        <v>194</v>
      </c>
      <c r="K10" s="615"/>
      <c r="L10" s="615"/>
      <c r="M10" s="615"/>
      <c r="N10" s="615"/>
      <c r="O10" s="616" t="str">
        <f>IF(基本情報!$C$5="","",基本情報!$C$5)</f>
        <v/>
      </c>
      <c r="P10" s="616"/>
      <c r="Q10" s="616"/>
      <c r="R10" s="616"/>
      <c r="S10" s="616"/>
      <c r="T10" s="616"/>
      <c r="U10" s="616"/>
      <c r="V10" s="616"/>
      <c r="W10" s="616"/>
      <c r="X10" s="616"/>
    </row>
    <row r="12" spans="1:26" ht="17.25" customHeight="1">
      <c r="B12" s="637" t="s">
        <v>302</v>
      </c>
      <c r="C12" s="637"/>
      <c r="D12" s="637"/>
      <c r="E12" s="637"/>
      <c r="F12" s="637"/>
      <c r="G12" s="637"/>
      <c r="H12" s="1845" t="str">
        <f>IF(基本情報!$C$1="","",基本情報!$C$1)</f>
        <v/>
      </c>
      <c r="I12" s="1845"/>
      <c r="J12" s="1845"/>
      <c r="K12" s="1845"/>
      <c r="L12" s="1845"/>
      <c r="M12" s="1845"/>
      <c r="N12" s="1845"/>
      <c r="O12" s="1845"/>
      <c r="P12" s="1845"/>
      <c r="Q12" s="1845"/>
      <c r="R12" s="1845"/>
      <c r="S12" s="760" t="s">
        <v>1568</v>
      </c>
      <c r="T12" s="760"/>
      <c r="U12" s="760"/>
      <c r="V12" s="760"/>
      <c r="W12" s="760"/>
      <c r="X12" s="760"/>
    </row>
    <row r="13" spans="1:26" ht="17.25" customHeight="1">
      <c r="C13" s="8"/>
      <c r="D13" s="8"/>
      <c r="E13" s="8"/>
      <c r="F13" s="8"/>
      <c r="G13" s="8"/>
      <c r="H13" s="8"/>
      <c r="I13" s="8"/>
      <c r="J13" s="8"/>
      <c r="K13" s="8"/>
      <c r="L13" s="8"/>
      <c r="M13" s="8"/>
      <c r="N13" s="8"/>
      <c r="O13" s="8"/>
      <c r="P13" s="8"/>
      <c r="Q13" s="8"/>
    </row>
    <row r="14" spans="1:26" ht="17.25" customHeight="1">
      <c r="B14" s="637" t="s">
        <v>1004</v>
      </c>
      <c r="C14" s="637"/>
      <c r="D14" s="637"/>
      <c r="E14" s="637"/>
      <c r="F14" s="637"/>
      <c r="G14" s="637"/>
      <c r="H14" s="1846"/>
      <c r="I14" s="1846"/>
      <c r="J14" s="1846"/>
      <c r="K14" s="1846"/>
      <c r="L14" s="1846"/>
      <c r="M14" s="1846"/>
      <c r="N14" s="386" t="str">
        <f>IF(H14="","","-")</f>
        <v/>
      </c>
      <c r="O14" s="385"/>
      <c r="P14" s="385"/>
      <c r="Q14" s="385"/>
      <c r="R14" s="385"/>
      <c r="S14" s="385"/>
      <c r="T14" s="385"/>
      <c r="U14" s="385"/>
      <c r="V14" s="385"/>
      <c r="W14" s="385"/>
      <c r="X14" s="385"/>
      <c r="Y14" s="385"/>
    </row>
    <row r="15" spans="1:26" ht="17.25" customHeight="1">
      <c r="C15" s="8"/>
      <c r="D15" s="8"/>
      <c r="E15" s="8"/>
      <c r="F15" s="8"/>
      <c r="G15" s="8"/>
      <c r="H15" s="8"/>
      <c r="I15" s="384"/>
    </row>
    <row r="16" spans="1:26" ht="17.25" customHeight="1">
      <c r="A16" s="614" t="s">
        <v>1574</v>
      </c>
      <c r="B16" s="876" t="s">
        <v>1575</v>
      </c>
      <c r="C16" s="876"/>
      <c r="D16" s="876"/>
      <c r="E16" s="876"/>
      <c r="F16" s="876"/>
      <c r="G16" s="876"/>
      <c r="H16" s="1844"/>
      <c r="I16" s="1844"/>
      <c r="J16" s="1844"/>
      <c r="K16" s="1844"/>
      <c r="L16" s="1844"/>
      <c r="M16" s="1844"/>
      <c r="N16" s="1842" t="str">
        <f>IF(H16="","","-")</f>
        <v/>
      </c>
      <c r="O16" s="385"/>
      <c r="P16" s="385"/>
      <c r="Q16" s="385"/>
      <c r="R16" s="385"/>
      <c r="S16" s="385"/>
      <c r="T16" s="385"/>
      <c r="U16" s="385"/>
      <c r="V16" s="385"/>
      <c r="W16" s="385"/>
      <c r="X16" s="385"/>
      <c r="Y16" s="385"/>
    </row>
    <row r="17" spans="1:25" ht="17.25" customHeight="1">
      <c r="A17" s="614"/>
      <c r="B17" s="876"/>
      <c r="C17" s="876"/>
      <c r="D17" s="876"/>
      <c r="E17" s="876"/>
      <c r="F17" s="876"/>
      <c r="G17" s="876"/>
      <c r="H17" s="1844"/>
      <c r="I17" s="1844"/>
      <c r="J17" s="1844"/>
      <c r="K17" s="1844"/>
      <c r="L17" s="1844"/>
      <c r="M17" s="1844"/>
      <c r="N17" s="1842"/>
      <c r="O17" s="385"/>
      <c r="P17" s="385"/>
      <c r="Q17" s="385"/>
      <c r="R17" s="385"/>
      <c r="S17" s="385"/>
      <c r="T17" s="385"/>
      <c r="U17" s="385"/>
      <c r="V17" s="385"/>
      <c r="W17" s="385"/>
      <c r="X17" s="385"/>
      <c r="Y17" s="385"/>
    </row>
    <row r="18" spans="1:25" ht="17.25" customHeight="1">
      <c r="C18" s="8"/>
      <c r="D18" s="8"/>
      <c r="E18" s="8"/>
      <c r="F18" s="8"/>
      <c r="G18" s="8"/>
      <c r="H18" s="8"/>
      <c r="I18" s="384"/>
    </row>
    <row r="19" spans="1:25" ht="17.25" customHeight="1">
      <c r="A19" s="70" t="s">
        <v>1576</v>
      </c>
      <c r="B19" s="637" t="s">
        <v>1017</v>
      </c>
      <c r="C19" s="637"/>
      <c r="D19" s="637"/>
      <c r="E19" s="637"/>
      <c r="F19" s="637"/>
      <c r="G19" s="637"/>
      <c r="H19" s="1844"/>
      <c r="I19" s="1844"/>
      <c r="J19" s="1844"/>
      <c r="K19" s="1844"/>
      <c r="L19" s="1844"/>
      <c r="M19" s="1844"/>
      <c r="N19" s="386" t="str">
        <f>IF(H19="","","-")</f>
        <v/>
      </c>
      <c r="O19" s="385"/>
      <c r="P19" s="385"/>
      <c r="Q19" s="385"/>
      <c r="R19" s="385"/>
      <c r="S19" s="385"/>
      <c r="T19" s="385"/>
      <c r="U19" s="385"/>
      <c r="V19" s="385"/>
      <c r="W19" s="385"/>
      <c r="X19" s="385"/>
      <c r="Y19" s="385"/>
    </row>
    <row r="20" spans="1:25" ht="17.25" customHeight="1">
      <c r="C20" s="8"/>
      <c r="D20" s="8"/>
      <c r="E20" s="8"/>
      <c r="F20" s="8"/>
      <c r="G20" s="8"/>
      <c r="H20" s="8"/>
      <c r="I20" s="384"/>
    </row>
    <row r="21" spans="1:25" ht="17.25" customHeight="1">
      <c r="A21" s="614" t="s">
        <v>1577</v>
      </c>
      <c r="B21" s="876" t="s">
        <v>1578</v>
      </c>
      <c r="C21" s="637"/>
      <c r="D21" s="637"/>
      <c r="E21" s="637"/>
      <c r="F21" s="637"/>
      <c r="G21" s="637"/>
      <c r="H21" s="1844"/>
      <c r="I21" s="1844"/>
      <c r="J21" s="1844"/>
      <c r="K21" s="1844"/>
      <c r="L21" s="1844"/>
      <c r="M21" s="1844"/>
      <c r="N21" s="1842" t="str">
        <f>IF(H21="","","-")</f>
        <v/>
      </c>
      <c r="O21" s="385"/>
      <c r="P21" s="385"/>
      <c r="Q21" s="385"/>
      <c r="R21" s="385"/>
      <c r="S21" s="385"/>
      <c r="T21" s="385"/>
      <c r="U21" s="385"/>
      <c r="V21" s="385"/>
      <c r="W21" s="385"/>
      <c r="X21" s="385"/>
      <c r="Y21" s="385"/>
    </row>
    <row r="22" spans="1:25" ht="17.25" customHeight="1">
      <c r="A22" s="614"/>
      <c r="B22" s="637"/>
      <c r="C22" s="637"/>
      <c r="D22" s="637"/>
      <c r="E22" s="637"/>
      <c r="F22" s="637"/>
      <c r="G22" s="637"/>
      <c r="H22" s="1844"/>
      <c r="I22" s="1844"/>
      <c r="J22" s="1844"/>
      <c r="K22" s="1844"/>
      <c r="L22" s="1844"/>
      <c r="M22" s="1844"/>
      <c r="N22" s="1842"/>
      <c r="O22" s="385"/>
      <c r="P22" s="385"/>
      <c r="Q22" s="385"/>
      <c r="R22" s="385"/>
      <c r="S22" s="385"/>
      <c r="T22" s="385"/>
      <c r="U22" s="385"/>
      <c r="V22" s="385"/>
      <c r="W22" s="385"/>
      <c r="X22" s="385"/>
      <c r="Y22" s="385"/>
    </row>
    <row r="23" spans="1:25" ht="17.25" customHeight="1">
      <c r="C23" s="8"/>
      <c r="D23" s="8"/>
      <c r="E23" s="8"/>
      <c r="F23" s="8"/>
      <c r="G23" s="8"/>
      <c r="H23" s="8"/>
      <c r="I23" s="384"/>
    </row>
    <row r="24" spans="1:25" ht="17.25" customHeight="1">
      <c r="A24" s="70" t="s">
        <v>1579</v>
      </c>
      <c r="B24" s="637" t="s">
        <v>1569</v>
      </c>
      <c r="C24" s="637"/>
      <c r="D24" s="637"/>
      <c r="E24" s="637"/>
      <c r="F24" s="637"/>
      <c r="G24" s="637"/>
      <c r="H24" s="1843"/>
      <c r="I24" s="1843"/>
      <c r="J24" s="1843"/>
      <c r="K24" s="1843"/>
      <c r="L24" s="1843"/>
      <c r="M24" s="1843"/>
      <c r="N24" s="1" t="s">
        <v>344</v>
      </c>
      <c r="P24" s="1" t="s">
        <v>1580</v>
      </c>
    </row>
    <row r="25" spans="1:25" ht="17.25" customHeight="1">
      <c r="C25" s="8"/>
      <c r="D25" s="8"/>
      <c r="E25" s="8"/>
      <c r="F25" s="8"/>
      <c r="G25" s="8"/>
      <c r="H25" s="8"/>
      <c r="J25" s="70"/>
      <c r="K25" s="70"/>
      <c r="L25" s="70"/>
      <c r="M25" s="70"/>
      <c r="N25" s="70"/>
    </row>
    <row r="26" spans="1:25" ht="17.25" customHeight="1">
      <c r="A26" s="70" t="s">
        <v>1581</v>
      </c>
      <c r="B26" s="637" t="s">
        <v>1007</v>
      </c>
      <c r="C26" s="637"/>
      <c r="D26" s="637"/>
      <c r="E26" s="637"/>
      <c r="F26" s="637"/>
      <c r="G26" s="637"/>
      <c r="H26" s="1844"/>
      <c r="I26" s="1844"/>
      <c r="J26" s="1844"/>
      <c r="K26" s="1844"/>
      <c r="L26" s="1844"/>
      <c r="M26" s="1844"/>
      <c r="N26" s="386" t="str">
        <f>IF(H26="","","-")</f>
        <v/>
      </c>
      <c r="O26" s="385"/>
      <c r="P26" s="385"/>
      <c r="Q26" s="385"/>
      <c r="R26" s="385"/>
      <c r="S26" s="385"/>
      <c r="T26" s="385"/>
      <c r="U26" s="385"/>
      <c r="V26" s="385"/>
      <c r="W26" s="385"/>
      <c r="X26" s="385"/>
      <c r="Y26" s="385"/>
    </row>
    <row r="27" spans="1:25" ht="17.25" customHeight="1">
      <c r="C27" s="8"/>
      <c r="D27" s="8"/>
      <c r="E27" s="8"/>
      <c r="F27" s="8"/>
      <c r="G27" s="8"/>
      <c r="H27" s="8"/>
      <c r="J27" s="384"/>
      <c r="K27" s="384"/>
      <c r="L27" s="384"/>
      <c r="M27" s="384"/>
      <c r="N27" s="384"/>
      <c r="O27" s="384"/>
      <c r="P27" s="384"/>
      <c r="Q27" s="384"/>
    </row>
    <row r="28" spans="1:25" ht="17.25" customHeight="1">
      <c r="A28" s="70" t="s">
        <v>1582</v>
      </c>
      <c r="B28" s="637" t="s">
        <v>1020</v>
      </c>
      <c r="C28" s="637"/>
      <c r="D28" s="637"/>
      <c r="E28" s="637"/>
      <c r="F28" s="637"/>
      <c r="G28" s="637"/>
      <c r="H28" s="1842" t="str">
        <f>IF(H26="","",INT(H26*0.9))</f>
        <v/>
      </c>
      <c r="I28" s="1842"/>
      <c r="J28" s="1842"/>
      <c r="K28" s="1842"/>
      <c r="L28" s="1842"/>
      <c r="M28" s="1842"/>
      <c r="N28" s="386" t="str">
        <f>IF(H28="","","-")</f>
        <v/>
      </c>
      <c r="O28" s="385"/>
      <c r="P28" s="1" t="s">
        <v>1583</v>
      </c>
      <c r="Q28" s="385"/>
      <c r="R28" s="385"/>
      <c r="S28" s="385"/>
      <c r="T28" s="385"/>
      <c r="U28" s="385"/>
      <c r="V28" s="385"/>
      <c r="W28" s="385"/>
      <c r="X28" s="385"/>
      <c r="Y28" s="385"/>
    </row>
    <row r="29" spans="1:25" ht="17.25" customHeight="1">
      <c r="C29" s="8"/>
      <c r="D29" s="8"/>
      <c r="E29" s="8"/>
      <c r="F29" s="8"/>
      <c r="G29" s="8"/>
      <c r="H29" s="8"/>
      <c r="J29" s="384"/>
      <c r="K29" s="384"/>
      <c r="L29" s="384"/>
      <c r="M29" s="384"/>
      <c r="N29" s="384"/>
      <c r="O29" s="384"/>
      <c r="P29" s="384"/>
      <c r="Q29" s="384"/>
    </row>
    <row r="30" spans="1:25" ht="17.25" customHeight="1">
      <c r="A30" s="614" t="s">
        <v>1584</v>
      </c>
      <c r="B30" s="876" t="s">
        <v>1585</v>
      </c>
      <c r="C30" s="637"/>
      <c r="D30" s="637"/>
      <c r="E30" s="637"/>
      <c r="F30" s="637"/>
      <c r="G30" s="637"/>
      <c r="H30" s="1844"/>
      <c r="I30" s="1844"/>
      <c r="J30" s="1844"/>
      <c r="K30" s="1844"/>
      <c r="L30" s="1844"/>
      <c r="M30" s="1844"/>
      <c r="N30" s="1842" t="str">
        <f>IF(H30="","","-")</f>
        <v/>
      </c>
      <c r="O30" s="385"/>
      <c r="P30" s="385"/>
      <c r="Q30" s="385"/>
      <c r="R30" s="385"/>
      <c r="S30" s="385"/>
      <c r="T30" s="385"/>
      <c r="U30" s="385"/>
      <c r="V30" s="385"/>
      <c r="W30" s="385"/>
      <c r="X30" s="385"/>
      <c r="Y30" s="385"/>
    </row>
    <row r="31" spans="1:25" ht="17.25" customHeight="1">
      <c r="A31" s="614"/>
      <c r="B31" s="637"/>
      <c r="C31" s="637"/>
      <c r="D31" s="637"/>
      <c r="E31" s="637"/>
      <c r="F31" s="637"/>
      <c r="G31" s="637"/>
      <c r="H31" s="1844"/>
      <c r="I31" s="1844"/>
      <c r="J31" s="1844"/>
      <c r="K31" s="1844"/>
      <c r="L31" s="1844"/>
      <c r="M31" s="1844"/>
      <c r="N31" s="1842"/>
      <c r="O31" s="385"/>
      <c r="P31" s="385"/>
      <c r="Q31" s="385"/>
      <c r="R31" s="385"/>
      <c r="S31" s="385"/>
      <c r="T31" s="385"/>
      <c r="U31" s="385"/>
      <c r="V31" s="385"/>
      <c r="W31" s="385"/>
      <c r="X31" s="385"/>
      <c r="Y31" s="385"/>
    </row>
    <row r="32" spans="1:25" ht="17.25" customHeight="1">
      <c r="C32" s="8"/>
      <c r="D32" s="8"/>
      <c r="E32" s="8"/>
      <c r="F32" s="8"/>
      <c r="G32" s="8"/>
      <c r="H32" s="8"/>
      <c r="J32" s="384"/>
      <c r="K32" s="384"/>
      <c r="L32" s="384"/>
      <c r="M32" s="384"/>
      <c r="N32" s="384"/>
      <c r="O32" s="384"/>
      <c r="P32" s="384"/>
      <c r="Q32" s="384"/>
    </row>
    <row r="33" spans="1:25" ht="17.25" customHeight="1">
      <c r="A33" s="70" t="s">
        <v>1586</v>
      </c>
      <c r="B33" s="637" t="s">
        <v>1587</v>
      </c>
      <c r="C33" s="637"/>
      <c r="D33" s="637"/>
      <c r="E33" s="637"/>
      <c r="F33" s="637"/>
      <c r="G33" s="637"/>
      <c r="H33" s="1844"/>
      <c r="I33" s="1844"/>
      <c r="J33" s="1844"/>
      <c r="K33" s="1844"/>
      <c r="L33" s="1844"/>
      <c r="M33" s="1844"/>
      <c r="N33" s="386" t="str">
        <f>IF(H33="","","-")</f>
        <v/>
      </c>
      <c r="O33" s="385"/>
      <c r="P33" s="1" t="s">
        <v>1588</v>
      </c>
      <c r="Q33" s="385"/>
      <c r="R33" s="385"/>
      <c r="S33" s="385"/>
      <c r="T33" s="385"/>
      <c r="U33" s="385"/>
      <c r="V33" s="385"/>
      <c r="W33" s="385"/>
      <c r="X33" s="385"/>
      <c r="Y33" s="385"/>
    </row>
    <row r="34" spans="1:25" ht="17.25" customHeight="1">
      <c r="C34" s="8"/>
      <c r="D34" s="8"/>
      <c r="E34" s="8"/>
      <c r="F34" s="8"/>
      <c r="G34" s="8"/>
      <c r="H34" s="8"/>
      <c r="J34" s="384"/>
      <c r="K34" s="384"/>
      <c r="L34" s="384"/>
      <c r="M34" s="384"/>
      <c r="N34" s="384"/>
      <c r="O34" s="384"/>
      <c r="P34" s="384"/>
      <c r="Q34" s="384"/>
    </row>
    <row r="35" spans="1:25" ht="17.25" customHeight="1">
      <c r="A35" s="70" t="s">
        <v>1589</v>
      </c>
      <c r="B35" s="637" t="s">
        <v>1023</v>
      </c>
      <c r="C35" s="637"/>
      <c r="D35" s="637"/>
      <c r="E35" s="637"/>
      <c r="F35" s="637"/>
      <c r="G35" s="637"/>
      <c r="H35" s="1844"/>
      <c r="I35" s="1844"/>
      <c r="J35" s="1844"/>
      <c r="K35" s="1844"/>
      <c r="L35" s="1844"/>
      <c r="M35" s="1844"/>
      <c r="N35" s="386" t="str">
        <f>IF(H35="","","-")</f>
        <v/>
      </c>
      <c r="O35" s="385"/>
      <c r="P35" s="1" t="s">
        <v>1590</v>
      </c>
      <c r="Q35" s="385"/>
      <c r="R35" s="385"/>
      <c r="S35" s="385"/>
      <c r="T35" s="385"/>
      <c r="U35" s="385"/>
      <c r="V35" s="385"/>
      <c r="W35" s="385"/>
      <c r="X35" s="385"/>
      <c r="Y35" s="385"/>
    </row>
    <row r="36" spans="1:25" ht="17.25" customHeight="1">
      <c r="C36" s="8"/>
      <c r="D36" s="8"/>
      <c r="E36" s="8"/>
      <c r="F36" s="8"/>
      <c r="G36" s="8"/>
      <c r="H36" s="8"/>
      <c r="J36" s="384"/>
      <c r="K36" s="384"/>
      <c r="L36" s="384"/>
      <c r="M36" s="384"/>
      <c r="N36" s="384"/>
      <c r="O36" s="384"/>
      <c r="P36" s="384"/>
      <c r="Q36" s="384"/>
    </row>
    <row r="37" spans="1:25" ht="17.25" customHeight="1">
      <c r="A37" s="614" t="s">
        <v>1591</v>
      </c>
      <c r="B37" s="876" t="s">
        <v>1592</v>
      </c>
      <c r="C37" s="637"/>
      <c r="D37" s="637"/>
      <c r="E37" s="637"/>
      <c r="F37" s="637"/>
      <c r="G37" s="637"/>
      <c r="H37" s="1844"/>
      <c r="I37" s="1844"/>
      <c r="J37" s="1844"/>
      <c r="K37" s="1844"/>
      <c r="L37" s="1844"/>
      <c r="M37" s="1844"/>
      <c r="N37" s="1842" t="str">
        <f>IF(H37="","","-")</f>
        <v/>
      </c>
      <c r="O37" s="385"/>
      <c r="P37" s="385"/>
      <c r="Q37" s="385"/>
      <c r="R37" s="385"/>
      <c r="S37" s="385"/>
      <c r="T37" s="385"/>
      <c r="U37" s="385"/>
      <c r="V37" s="385"/>
      <c r="W37" s="385"/>
      <c r="X37" s="385"/>
      <c r="Y37" s="385"/>
    </row>
    <row r="38" spans="1:25" ht="17.25" customHeight="1">
      <c r="A38" s="614"/>
      <c r="B38" s="637"/>
      <c r="C38" s="637"/>
      <c r="D38" s="637"/>
      <c r="E38" s="637"/>
      <c r="F38" s="637"/>
      <c r="G38" s="637"/>
      <c r="H38" s="1844"/>
      <c r="I38" s="1844"/>
      <c r="J38" s="1844"/>
      <c r="K38" s="1844"/>
      <c r="L38" s="1844"/>
      <c r="M38" s="1844"/>
      <c r="N38" s="1842"/>
      <c r="O38" s="385"/>
      <c r="P38" s="385"/>
      <c r="Q38" s="385"/>
      <c r="R38" s="385"/>
      <c r="S38" s="385"/>
      <c r="T38" s="385"/>
      <c r="U38" s="385"/>
      <c r="V38" s="385"/>
      <c r="W38" s="385"/>
      <c r="X38" s="385"/>
      <c r="Y38" s="385"/>
    </row>
    <row r="39" spans="1:25" ht="17.25" customHeight="1">
      <c r="C39" s="8"/>
      <c r="D39" s="8"/>
      <c r="E39" s="8"/>
      <c r="F39" s="8"/>
      <c r="G39" s="8"/>
      <c r="H39" s="8"/>
      <c r="J39" s="384"/>
      <c r="K39" s="384"/>
      <c r="L39" s="384"/>
      <c r="M39" s="384"/>
      <c r="N39" s="384"/>
      <c r="O39" s="384"/>
      <c r="P39" s="384"/>
      <c r="Q39" s="384"/>
    </row>
    <row r="40" spans="1:25" ht="17.25" customHeight="1">
      <c r="A40" s="614" t="s">
        <v>1593</v>
      </c>
      <c r="B40" s="876" t="s">
        <v>1594</v>
      </c>
      <c r="C40" s="637"/>
      <c r="D40" s="637"/>
      <c r="E40" s="637"/>
      <c r="F40" s="637"/>
      <c r="G40" s="637"/>
      <c r="H40" s="1844"/>
      <c r="I40" s="1844"/>
      <c r="J40" s="1844"/>
      <c r="K40" s="1844"/>
      <c r="L40" s="1844"/>
      <c r="M40" s="1844"/>
      <c r="N40" s="1842" t="str">
        <f>IF(H40="","","-")</f>
        <v/>
      </c>
      <c r="O40" s="385"/>
      <c r="P40" s="385"/>
      <c r="Q40" s="385"/>
      <c r="R40" s="385"/>
      <c r="S40" s="385"/>
      <c r="T40" s="385"/>
      <c r="U40" s="385"/>
      <c r="V40" s="385"/>
      <c r="W40" s="385"/>
      <c r="X40" s="385"/>
      <c r="Y40" s="385"/>
    </row>
    <row r="41" spans="1:25" ht="17.25" customHeight="1">
      <c r="A41" s="614"/>
      <c r="B41" s="637"/>
      <c r="C41" s="637"/>
      <c r="D41" s="637"/>
      <c r="E41" s="637"/>
      <c r="F41" s="637"/>
      <c r="G41" s="637"/>
      <c r="H41" s="1844"/>
      <c r="I41" s="1844"/>
      <c r="J41" s="1844"/>
      <c r="K41" s="1844"/>
      <c r="L41" s="1844"/>
      <c r="M41" s="1844"/>
      <c r="N41" s="1842"/>
      <c r="O41" s="385"/>
      <c r="P41" s="385"/>
      <c r="Q41" s="385"/>
      <c r="R41" s="385"/>
      <c r="S41" s="385"/>
      <c r="T41" s="385"/>
      <c r="U41" s="385"/>
      <c r="V41" s="385"/>
      <c r="W41" s="385"/>
      <c r="X41" s="385"/>
      <c r="Y41" s="385"/>
    </row>
    <row r="42" spans="1:25" ht="17.25" customHeight="1">
      <c r="C42" s="8"/>
      <c r="D42" s="8"/>
      <c r="E42" s="8"/>
      <c r="F42" s="8"/>
      <c r="G42" s="8"/>
      <c r="H42" s="8"/>
      <c r="J42" s="384"/>
      <c r="K42" s="384"/>
      <c r="L42" s="384"/>
      <c r="M42" s="384"/>
      <c r="N42" s="384"/>
      <c r="O42" s="384"/>
      <c r="P42" s="384"/>
      <c r="Q42" s="384"/>
    </row>
    <row r="43" spans="1:25" ht="17.25" customHeight="1">
      <c r="A43" s="70" t="s">
        <v>1595</v>
      </c>
      <c r="B43" s="637" t="s">
        <v>1571</v>
      </c>
      <c r="C43" s="637"/>
      <c r="D43" s="637"/>
      <c r="E43" s="637"/>
      <c r="F43" s="637"/>
      <c r="G43" s="637"/>
      <c r="H43" s="1842" t="str">
        <f>IF(H28="","",H28-H30-H33)</f>
        <v/>
      </c>
      <c r="I43" s="1842"/>
      <c r="J43" s="1842"/>
      <c r="K43" s="1842"/>
      <c r="L43" s="1842"/>
      <c r="M43" s="1842"/>
      <c r="N43" s="386" t="str">
        <f>IF(H43="","","-")</f>
        <v/>
      </c>
      <c r="O43" s="385"/>
      <c r="P43" s="1" t="s">
        <v>1596</v>
      </c>
      <c r="Q43" s="385"/>
      <c r="R43" s="385"/>
      <c r="S43" s="385"/>
      <c r="T43" s="385"/>
      <c r="U43" s="385"/>
      <c r="V43" s="385"/>
      <c r="W43" s="385"/>
      <c r="X43" s="385"/>
      <c r="Y43" s="385"/>
    </row>
    <row r="44" spans="1:25" ht="17.25" customHeight="1">
      <c r="C44" s="8"/>
      <c r="D44" s="8"/>
      <c r="E44" s="8"/>
      <c r="F44" s="8"/>
      <c r="G44" s="8"/>
      <c r="H44" s="8"/>
      <c r="I44" s="384"/>
    </row>
    <row r="45" spans="1:25" ht="17.25" customHeight="1">
      <c r="B45" s="637" t="s">
        <v>1597</v>
      </c>
      <c r="C45" s="637"/>
      <c r="D45" s="637"/>
      <c r="E45" s="637"/>
      <c r="F45" s="637"/>
      <c r="G45" s="637"/>
      <c r="H45" s="1844"/>
      <c r="I45" s="1844"/>
      <c r="J45" s="1844"/>
      <c r="K45" s="1844"/>
      <c r="L45" s="1844"/>
      <c r="M45" s="1844"/>
      <c r="N45" s="386" t="str">
        <f>IF(H45="","","-")</f>
        <v/>
      </c>
      <c r="O45" s="385"/>
      <c r="P45" s="385"/>
      <c r="Q45" s="385"/>
      <c r="R45" s="385"/>
      <c r="S45" s="385"/>
      <c r="T45" s="385"/>
      <c r="U45" s="385"/>
      <c r="V45" s="385"/>
      <c r="W45" s="385"/>
      <c r="X45" s="385"/>
      <c r="Y45" s="385"/>
    </row>
    <row r="46" spans="1:25" ht="17.25" customHeight="1">
      <c r="C46" s="8"/>
      <c r="D46" s="8"/>
      <c r="E46" s="8"/>
      <c r="F46" s="8"/>
      <c r="G46" s="8"/>
      <c r="H46" s="8"/>
      <c r="J46" s="384"/>
      <c r="K46" s="384"/>
      <c r="L46" s="384"/>
      <c r="M46" s="384"/>
      <c r="N46" s="384"/>
      <c r="O46" s="384"/>
      <c r="P46" s="384"/>
      <c r="Q46" s="384"/>
    </row>
    <row r="47" spans="1:25" ht="17.25" customHeight="1">
      <c r="A47" s="70" t="s">
        <v>1598</v>
      </c>
      <c r="B47" s="637" t="s">
        <v>1027</v>
      </c>
      <c r="C47" s="637"/>
      <c r="D47" s="637"/>
      <c r="E47" s="637"/>
      <c r="F47" s="637"/>
      <c r="G47" s="637"/>
      <c r="H47" s="1842" t="str">
        <f>IF(H43="","",INT(H43/10000)*10000)</f>
        <v/>
      </c>
      <c r="I47" s="1842"/>
      <c r="J47" s="1842"/>
      <c r="K47" s="1842"/>
      <c r="L47" s="1842"/>
      <c r="M47" s="1842"/>
      <c r="N47" s="386" t="str">
        <f>IF(H47="","","-")</f>
        <v/>
      </c>
      <c r="O47" s="385"/>
      <c r="P47" s="385"/>
      <c r="Q47" s="385"/>
      <c r="R47" s="385"/>
      <c r="S47" s="385"/>
      <c r="T47" s="385"/>
      <c r="U47" s="385"/>
      <c r="V47" s="385"/>
      <c r="W47" s="385"/>
      <c r="X47" s="385"/>
      <c r="Y47" s="385"/>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Z2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1599</v>
      </c>
      <c r="Y1" s="142" t="s">
        <v>187</v>
      </c>
    </row>
    <row r="2" spans="1:26" ht="17.25" customHeight="1">
      <c r="O2" s="18"/>
      <c r="P2" s="18"/>
      <c r="Q2" s="18"/>
      <c r="R2" s="18"/>
      <c r="S2" s="18"/>
      <c r="T2" s="18"/>
      <c r="U2" s="18"/>
      <c r="V2" s="18"/>
      <c r="W2" s="18"/>
      <c r="X2" s="18"/>
    </row>
    <row r="3" spans="1:26" ht="17.25" customHeight="1">
      <c r="A3" s="639" t="s">
        <v>1566</v>
      </c>
      <c r="B3" s="639"/>
      <c r="C3" s="639"/>
      <c r="D3" s="639"/>
      <c r="E3" s="639"/>
      <c r="F3" s="639"/>
      <c r="G3" s="639"/>
      <c r="H3" s="639"/>
      <c r="I3" s="639"/>
      <c r="J3" s="639"/>
      <c r="K3" s="639"/>
      <c r="L3" s="639"/>
      <c r="M3" s="639"/>
      <c r="N3" s="639"/>
      <c r="O3" s="639"/>
      <c r="P3" s="639"/>
      <c r="Q3" s="639"/>
      <c r="R3" s="639"/>
      <c r="S3" s="639"/>
      <c r="T3" s="639"/>
      <c r="U3" s="639"/>
      <c r="V3" s="639"/>
      <c r="W3" s="639"/>
      <c r="X3" s="639"/>
    </row>
    <row r="4" spans="1:26" ht="17.25" customHeight="1">
      <c r="A4" s="639"/>
      <c r="B4" s="639"/>
      <c r="C4" s="639"/>
      <c r="D4" s="639"/>
      <c r="E4" s="639"/>
      <c r="F4" s="639"/>
      <c r="G4" s="639"/>
      <c r="H4" s="639"/>
      <c r="I4" s="639"/>
      <c r="J4" s="639"/>
      <c r="K4" s="639"/>
      <c r="L4" s="639"/>
      <c r="M4" s="639"/>
      <c r="N4" s="639"/>
      <c r="O4" s="639"/>
      <c r="P4" s="639"/>
      <c r="Q4" s="639"/>
      <c r="R4" s="639"/>
      <c r="S4" s="639"/>
      <c r="T4" s="639"/>
      <c r="U4" s="639"/>
      <c r="V4" s="639"/>
      <c r="W4" s="639"/>
      <c r="X4" s="639"/>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c r="Y6" s="70"/>
      <c r="Z6" s="70"/>
    </row>
    <row r="7" spans="1:26"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15" t="s">
        <v>164</v>
      </c>
      <c r="K8" s="615"/>
      <c r="L8" s="615"/>
      <c r="M8" s="615"/>
      <c r="N8" s="615"/>
      <c r="O8" s="616" t="str">
        <f>IF(基本情報!$C$3="","",基本情報!$C$3)</f>
        <v/>
      </c>
      <c r="P8" s="616"/>
      <c r="Q8" s="616"/>
      <c r="R8" s="616"/>
      <c r="S8" s="616"/>
      <c r="T8" s="616"/>
      <c r="U8" s="616"/>
      <c r="V8" s="616"/>
      <c r="W8" s="616"/>
      <c r="X8" s="616"/>
    </row>
    <row r="9" spans="1:26" ht="17.25" customHeight="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6" ht="17.25" customHeight="1">
      <c r="J10" s="615" t="s">
        <v>194</v>
      </c>
      <c r="K10" s="615"/>
      <c r="L10" s="615"/>
      <c r="M10" s="615"/>
      <c r="N10" s="615"/>
      <c r="O10" s="616" t="str">
        <f>IF(基本情報!$C$5="","",基本情報!$C$5)</f>
        <v/>
      </c>
      <c r="P10" s="616"/>
      <c r="Q10" s="616"/>
      <c r="R10" s="616"/>
      <c r="S10" s="616"/>
      <c r="T10" s="616"/>
      <c r="U10" s="616"/>
      <c r="V10" s="616"/>
      <c r="W10" s="616"/>
      <c r="X10" s="616"/>
    </row>
    <row r="12" spans="1:26" ht="17.25" customHeight="1">
      <c r="A12" s="637" t="s">
        <v>302</v>
      </c>
      <c r="B12" s="637"/>
      <c r="C12" s="637"/>
      <c r="D12" s="637"/>
      <c r="E12" s="637"/>
      <c r="F12" s="637"/>
      <c r="G12" s="1845" t="str">
        <f>IF(基本情報!$C$1="","",基本情報!$C$1)</f>
        <v/>
      </c>
      <c r="H12" s="1845"/>
      <c r="I12" s="1845"/>
      <c r="J12" s="1845"/>
      <c r="K12" s="1845"/>
      <c r="L12" s="1845"/>
      <c r="M12" s="1845"/>
      <c r="N12" s="1845"/>
      <c r="O12" s="1845"/>
      <c r="P12" s="1845"/>
      <c r="Q12" s="1845"/>
      <c r="R12" s="1845"/>
      <c r="S12" s="1845"/>
      <c r="T12" s="1845"/>
      <c r="U12" s="1845"/>
      <c r="V12" s="1845"/>
      <c r="W12" s="1845"/>
      <c r="X12" s="1845"/>
    </row>
    <row r="13" spans="1:26" ht="17.25" customHeight="1">
      <c r="B13" s="8"/>
      <c r="C13" s="8"/>
      <c r="D13" s="8"/>
      <c r="E13" s="8"/>
      <c r="F13" s="8"/>
      <c r="G13" s="8"/>
      <c r="H13" s="8"/>
      <c r="I13" s="8"/>
      <c r="J13" s="8"/>
      <c r="K13" s="8"/>
      <c r="L13" s="8"/>
      <c r="M13" s="8"/>
      <c r="N13" s="8"/>
      <c r="O13" s="8"/>
      <c r="P13" s="8"/>
    </row>
    <row r="14" spans="1:26" ht="17.25" customHeight="1">
      <c r="A14" s="637" t="s">
        <v>1004</v>
      </c>
      <c r="B14" s="637"/>
      <c r="C14" s="637"/>
      <c r="D14" s="637"/>
      <c r="E14" s="637"/>
      <c r="F14" s="637"/>
      <c r="G14" s="1846"/>
      <c r="H14" s="1846"/>
      <c r="I14" s="1846"/>
      <c r="J14" s="1846"/>
      <c r="K14" s="1846"/>
      <c r="L14" s="1846"/>
      <c r="M14" s="386" t="str">
        <f>IF(G14="","","-")</f>
        <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37" t="s">
        <v>1319</v>
      </c>
      <c r="B16" s="637"/>
      <c r="C16" s="637"/>
      <c r="D16" s="637"/>
      <c r="E16" s="637"/>
      <c r="F16" s="637"/>
      <c r="G16" s="1844"/>
      <c r="H16" s="1844"/>
      <c r="I16" s="1844"/>
      <c r="J16" s="1844"/>
      <c r="K16" s="1844"/>
      <c r="L16" s="1844"/>
      <c r="M16" s="386" t="str">
        <f>IF(G16="","","-")</f>
        <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37" t="s">
        <v>1007</v>
      </c>
      <c r="B18" s="637"/>
      <c r="C18" s="637"/>
      <c r="D18" s="637"/>
      <c r="E18" s="637"/>
      <c r="F18" s="637"/>
      <c r="G18" s="1844"/>
      <c r="H18" s="1844"/>
      <c r="I18" s="1844"/>
      <c r="J18" s="1844"/>
      <c r="K18" s="1844"/>
      <c r="L18" s="1844"/>
      <c r="M18" s="386" t="str">
        <f>IF(G18="","","-")</f>
        <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37" t="s">
        <v>1570</v>
      </c>
      <c r="B20" s="637"/>
      <c r="C20" s="637"/>
      <c r="D20" s="637"/>
      <c r="E20" s="637"/>
      <c r="F20" s="637"/>
      <c r="G20" s="1843"/>
      <c r="H20" s="1843"/>
      <c r="I20" s="1843"/>
      <c r="J20" s="1843"/>
      <c r="K20" s="1843"/>
      <c r="L20" s="1843"/>
      <c r="M20" s="1" t="s">
        <v>344</v>
      </c>
    </row>
    <row r="21" spans="1:24" ht="17.25" customHeight="1">
      <c r="B21" s="8"/>
      <c r="C21" s="8"/>
      <c r="D21" s="8"/>
      <c r="E21" s="8"/>
      <c r="F21" s="8"/>
      <c r="G21" s="8"/>
      <c r="I21" s="70"/>
      <c r="J21" s="70"/>
      <c r="K21" s="70"/>
      <c r="L21" s="70"/>
      <c r="M21" s="70"/>
    </row>
    <row r="22" spans="1:24" ht="17.25" customHeight="1">
      <c r="A22" s="637" t="s">
        <v>1022</v>
      </c>
      <c r="B22" s="637"/>
      <c r="C22" s="637"/>
      <c r="D22" s="637"/>
      <c r="E22" s="637"/>
      <c r="F22" s="637"/>
      <c r="G22" s="1844"/>
      <c r="H22" s="1844"/>
      <c r="I22" s="1844"/>
      <c r="J22" s="1844"/>
      <c r="K22" s="1844"/>
      <c r="L22" s="1844"/>
      <c r="M22" s="386" t="str">
        <f>IF(G22="","","-")</f>
        <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37" t="s">
        <v>1023</v>
      </c>
      <c r="B24" s="637"/>
      <c r="C24" s="637"/>
      <c r="D24" s="637"/>
      <c r="E24" s="637"/>
      <c r="F24" s="637"/>
      <c r="G24" s="1844"/>
      <c r="H24" s="1844"/>
      <c r="I24" s="1844"/>
      <c r="J24" s="1844"/>
      <c r="K24" s="1844"/>
      <c r="L24" s="1844"/>
      <c r="M24" s="386" t="str">
        <f>IF(G24="","","-")</f>
        <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37" t="s">
        <v>1571</v>
      </c>
      <c r="B26" s="637"/>
      <c r="C26" s="637"/>
      <c r="D26" s="637"/>
      <c r="E26" s="637"/>
      <c r="F26" s="637"/>
      <c r="G26" s="1842" t="str">
        <f>IF(G18="","",G18-G22-G24)</f>
        <v/>
      </c>
      <c r="H26" s="1842"/>
      <c r="I26" s="1842"/>
      <c r="J26" s="1842"/>
      <c r="K26" s="1842"/>
      <c r="L26" s="1842"/>
      <c r="M26" s="386" t="str">
        <f>IF(G26="","","-")</f>
        <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37" t="s">
        <v>1027</v>
      </c>
      <c r="B28" s="637"/>
      <c r="C28" s="637"/>
      <c r="D28" s="637"/>
      <c r="E28" s="637"/>
      <c r="F28" s="637"/>
      <c r="G28" s="1842" t="str">
        <f>IF(G26="","",G26)</f>
        <v/>
      </c>
      <c r="H28" s="1842"/>
      <c r="I28" s="1842"/>
      <c r="J28" s="1842"/>
      <c r="K28" s="1842"/>
      <c r="L28" s="1842"/>
      <c r="M28" s="386" t="str">
        <f>IF(G28="","","-")</f>
        <v/>
      </c>
      <c r="N28" s="385"/>
      <c r="O28" s="385"/>
      <c r="P28" s="385"/>
      <c r="Q28" s="385"/>
      <c r="R28" s="385"/>
      <c r="S28" s="385"/>
      <c r="T28" s="385"/>
      <c r="U28" s="385"/>
      <c r="V28" s="385"/>
      <c r="W28" s="385"/>
      <c r="X28" s="385"/>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Z2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1599</v>
      </c>
      <c r="Y1" s="142" t="s">
        <v>187</v>
      </c>
    </row>
    <row r="2" spans="1:26" ht="17.25" customHeight="1">
      <c r="O2" s="18"/>
      <c r="P2" s="18"/>
      <c r="Q2" s="18"/>
      <c r="R2" s="18"/>
      <c r="S2" s="18"/>
      <c r="T2" s="18"/>
      <c r="U2" s="18"/>
      <c r="V2" s="18"/>
      <c r="W2" s="18"/>
      <c r="X2" s="18"/>
    </row>
    <row r="3" spans="1:26" ht="17.25" customHeight="1">
      <c r="A3" s="388"/>
      <c r="B3" s="656" t="s">
        <v>218</v>
      </c>
      <c r="C3" s="657"/>
      <c r="D3" s="657"/>
      <c r="E3" s="658"/>
      <c r="F3" s="388"/>
      <c r="G3" s="639" t="s">
        <v>1566</v>
      </c>
      <c r="H3" s="639"/>
      <c r="I3" s="639"/>
      <c r="J3" s="639"/>
      <c r="K3" s="639"/>
      <c r="L3" s="639"/>
      <c r="M3" s="639"/>
      <c r="N3" s="639"/>
      <c r="O3" s="639"/>
      <c r="P3" s="639"/>
      <c r="Q3" s="639"/>
      <c r="R3" s="639"/>
      <c r="S3" s="388"/>
      <c r="T3" s="388"/>
      <c r="U3" s="388"/>
      <c r="V3" s="388"/>
      <c r="W3" s="388"/>
      <c r="X3" s="388"/>
    </row>
    <row r="4" spans="1:26" ht="17.25" customHeight="1">
      <c r="A4" s="388"/>
      <c r="B4" s="659"/>
      <c r="C4" s="660"/>
      <c r="D4" s="660"/>
      <c r="E4" s="661"/>
      <c r="F4" s="388"/>
      <c r="G4" s="639"/>
      <c r="H4" s="639"/>
      <c r="I4" s="639"/>
      <c r="J4" s="639"/>
      <c r="K4" s="639"/>
      <c r="L4" s="639"/>
      <c r="M4" s="639"/>
      <c r="N4" s="639"/>
      <c r="O4" s="639"/>
      <c r="P4" s="639"/>
      <c r="Q4" s="639"/>
      <c r="R4" s="639"/>
      <c r="S4" s="388"/>
      <c r="T4" s="388"/>
      <c r="U4" s="388"/>
      <c r="V4" s="388"/>
      <c r="W4" s="388"/>
      <c r="X4" s="388"/>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c r="Y6" s="70"/>
      <c r="Z6" s="70"/>
    </row>
    <row r="7" spans="1:26"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15" t="s">
        <v>164</v>
      </c>
      <c r="K8" s="615"/>
      <c r="L8" s="615"/>
      <c r="M8" s="615"/>
      <c r="N8" s="615"/>
      <c r="O8" s="616" t="s">
        <v>1498</v>
      </c>
      <c r="P8" s="616"/>
      <c r="Q8" s="616"/>
      <c r="R8" s="616"/>
      <c r="S8" s="616"/>
      <c r="T8" s="616"/>
      <c r="U8" s="616"/>
      <c r="V8" s="616"/>
      <c r="W8" s="616"/>
      <c r="X8" s="616"/>
    </row>
    <row r="9" spans="1:26" ht="17.25" customHeight="1">
      <c r="G9" s="614" t="s">
        <v>163</v>
      </c>
      <c r="H9" s="614"/>
      <c r="I9" s="614"/>
      <c r="J9" s="615" t="s">
        <v>165</v>
      </c>
      <c r="K9" s="615"/>
      <c r="L9" s="615"/>
      <c r="M9" s="615"/>
      <c r="N9" s="615"/>
      <c r="O9" s="616" t="s">
        <v>1499</v>
      </c>
      <c r="P9" s="616"/>
      <c r="Q9" s="616"/>
      <c r="R9" s="616"/>
      <c r="S9" s="616"/>
      <c r="T9" s="616"/>
      <c r="U9" s="616"/>
      <c r="V9" s="616"/>
      <c r="W9" s="616"/>
      <c r="X9" s="616"/>
    </row>
    <row r="10" spans="1:26" ht="17.25" customHeight="1">
      <c r="J10" s="615" t="s">
        <v>194</v>
      </c>
      <c r="K10" s="615"/>
      <c r="L10" s="615"/>
      <c r="M10" s="615"/>
      <c r="N10" s="615"/>
      <c r="O10" s="616" t="s">
        <v>1500</v>
      </c>
      <c r="P10" s="616"/>
      <c r="Q10" s="616"/>
      <c r="R10" s="616"/>
      <c r="S10" s="616"/>
      <c r="T10" s="616"/>
      <c r="U10" s="616"/>
      <c r="V10" s="616"/>
      <c r="W10" s="616"/>
      <c r="X10" s="616"/>
    </row>
    <row r="12" spans="1:26" ht="17.25" customHeight="1">
      <c r="A12" s="637" t="s">
        <v>302</v>
      </c>
      <c r="B12" s="637"/>
      <c r="C12" s="637"/>
      <c r="D12" s="637"/>
      <c r="E12" s="637"/>
      <c r="F12" s="637"/>
      <c r="G12" s="1845" t="s">
        <v>1600</v>
      </c>
      <c r="H12" s="1845"/>
      <c r="I12" s="1845"/>
      <c r="J12" s="1845"/>
      <c r="K12" s="1845"/>
      <c r="L12" s="1845"/>
      <c r="M12" s="1845"/>
      <c r="N12" s="1845"/>
      <c r="O12" s="1845"/>
      <c r="P12" s="1845"/>
      <c r="Q12" s="1845"/>
      <c r="R12" s="1845"/>
      <c r="S12" s="1845"/>
      <c r="T12" s="1845"/>
      <c r="U12" s="1845"/>
      <c r="V12" s="1845"/>
      <c r="W12" s="1845"/>
      <c r="X12" s="1845"/>
    </row>
    <row r="13" spans="1:26" ht="17.25" customHeight="1">
      <c r="B13" s="8"/>
      <c r="C13" s="8"/>
      <c r="D13" s="8"/>
      <c r="E13" s="8"/>
      <c r="F13" s="8"/>
      <c r="G13" s="8"/>
      <c r="H13" s="8"/>
      <c r="I13" s="8"/>
      <c r="J13" s="8"/>
      <c r="K13" s="8"/>
      <c r="L13" s="8"/>
      <c r="M13" s="8"/>
      <c r="N13" s="8"/>
      <c r="O13" s="8"/>
      <c r="P13" s="8"/>
    </row>
    <row r="14" spans="1:26" ht="17.25" customHeight="1">
      <c r="A14" s="637" t="s">
        <v>1004</v>
      </c>
      <c r="B14" s="637"/>
      <c r="C14" s="637"/>
      <c r="D14" s="637"/>
      <c r="E14" s="637"/>
      <c r="F14" s="637"/>
      <c r="G14" s="1846">
        <v>240555000</v>
      </c>
      <c r="H14" s="1846"/>
      <c r="I14" s="1846"/>
      <c r="J14" s="1846"/>
      <c r="K14" s="1846"/>
      <c r="L14" s="1846"/>
      <c r="M14" s="386" t="str">
        <f>IF(G14="","","-")</f>
        <v>-</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37" t="s">
        <v>1319</v>
      </c>
      <c r="B16" s="637"/>
      <c r="C16" s="637"/>
      <c r="D16" s="637"/>
      <c r="E16" s="637"/>
      <c r="F16" s="637"/>
      <c r="G16" s="1844">
        <v>96220000</v>
      </c>
      <c r="H16" s="1844"/>
      <c r="I16" s="1844"/>
      <c r="J16" s="1844"/>
      <c r="K16" s="1844"/>
      <c r="L16" s="1844"/>
      <c r="M16" s="386" t="str">
        <f>IF(G16="","","-")</f>
        <v>-</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37" t="s">
        <v>1007</v>
      </c>
      <c r="B18" s="637"/>
      <c r="C18" s="637"/>
      <c r="D18" s="637"/>
      <c r="E18" s="637"/>
      <c r="F18" s="637"/>
      <c r="G18" s="1844">
        <v>240555000</v>
      </c>
      <c r="H18" s="1844"/>
      <c r="I18" s="1844"/>
      <c r="J18" s="1844"/>
      <c r="K18" s="1844"/>
      <c r="L18" s="1844"/>
      <c r="M18" s="386" t="str">
        <f>IF(G18="","","-")</f>
        <v>-</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37" t="s">
        <v>1570</v>
      </c>
      <c r="B20" s="637"/>
      <c r="C20" s="637"/>
      <c r="D20" s="637"/>
      <c r="E20" s="637"/>
      <c r="F20" s="637"/>
      <c r="G20" s="1843">
        <v>100</v>
      </c>
      <c r="H20" s="1843"/>
      <c r="I20" s="1843"/>
      <c r="J20" s="1843"/>
      <c r="K20" s="1843"/>
      <c r="L20" s="1843"/>
      <c r="M20" s="1" t="s">
        <v>344</v>
      </c>
    </row>
    <row r="21" spans="1:24" ht="17.25" customHeight="1">
      <c r="B21" s="8"/>
      <c r="C21" s="8"/>
      <c r="D21" s="8"/>
      <c r="E21" s="8"/>
      <c r="F21" s="8"/>
      <c r="G21" s="8"/>
      <c r="I21" s="70"/>
      <c r="J21" s="70"/>
      <c r="K21" s="70"/>
      <c r="L21" s="70"/>
      <c r="M21" s="70"/>
    </row>
    <row r="22" spans="1:24" ht="17.25" customHeight="1">
      <c r="A22" s="637" t="s">
        <v>1022</v>
      </c>
      <c r="B22" s="637"/>
      <c r="C22" s="637"/>
      <c r="D22" s="637"/>
      <c r="E22" s="637"/>
      <c r="F22" s="637"/>
      <c r="G22" s="1844">
        <v>96220000</v>
      </c>
      <c r="H22" s="1844"/>
      <c r="I22" s="1844"/>
      <c r="J22" s="1844"/>
      <c r="K22" s="1844"/>
      <c r="L22" s="1844"/>
      <c r="M22" s="386" t="str">
        <f>IF(G22="","","-")</f>
        <v>-</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37" t="s">
        <v>1023</v>
      </c>
      <c r="B24" s="637"/>
      <c r="C24" s="637"/>
      <c r="D24" s="637"/>
      <c r="E24" s="637"/>
      <c r="F24" s="637"/>
      <c r="G24" s="1844">
        <v>67850000</v>
      </c>
      <c r="H24" s="1844"/>
      <c r="I24" s="1844"/>
      <c r="J24" s="1844"/>
      <c r="K24" s="1844"/>
      <c r="L24" s="1844"/>
      <c r="M24" s="386" t="str">
        <f>IF(G24="","","-")</f>
        <v>-</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37" t="s">
        <v>1571</v>
      </c>
      <c r="B26" s="637"/>
      <c r="C26" s="637"/>
      <c r="D26" s="637"/>
      <c r="E26" s="637"/>
      <c r="F26" s="637"/>
      <c r="G26" s="1842">
        <f>IF(G18="","",G18-G22-G24)</f>
        <v>76485000</v>
      </c>
      <c r="H26" s="1842"/>
      <c r="I26" s="1842"/>
      <c r="J26" s="1842"/>
      <c r="K26" s="1842"/>
      <c r="L26" s="1842"/>
      <c r="M26" s="386" t="str">
        <f>IF(G26="","","-")</f>
        <v>-</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37" t="s">
        <v>1027</v>
      </c>
      <c r="B28" s="637"/>
      <c r="C28" s="637"/>
      <c r="D28" s="637"/>
      <c r="E28" s="637"/>
      <c r="F28" s="637"/>
      <c r="G28" s="1842">
        <f>IF(G26="","",G26)</f>
        <v>76485000</v>
      </c>
      <c r="H28" s="1842"/>
      <c r="I28" s="1842"/>
      <c r="J28" s="1842"/>
      <c r="K28" s="1842"/>
      <c r="L28" s="1842"/>
      <c r="M28" s="386" t="str">
        <f>IF(G28="","","-")</f>
        <v>-</v>
      </c>
      <c r="N28" s="385"/>
      <c r="O28" s="385"/>
      <c r="P28" s="385"/>
      <c r="Q28" s="385"/>
      <c r="R28" s="385"/>
      <c r="S28" s="385"/>
      <c r="T28" s="385"/>
      <c r="U28" s="385"/>
      <c r="V28" s="385"/>
      <c r="W28" s="385"/>
      <c r="X28" s="385"/>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election activeCell="AA41" sqref="AA41"/>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1601</v>
      </c>
      <c r="Y1" s="142" t="s">
        <v>187</v>
      </c>
    </row>
    <row r="3" spans="1:25" ht="17.25" customHeight="1">
      <c r="A3" s="1855" t="s">
        <v>1602</v>
      </c>
      <c r="B3" s="1855"/>
      <c r="C3" s="1855"/>
      <c r="D3" s="1855"/>
      <c r="E3" s="1855"/>
      <c r="F3" s="1855"/>
      <c r="G3" s="1855"/>
      <c r="H3" s="1855"/>
      <c r="I3" s="1855"/>
      <c r="J3" s="1855"/>
      <c r="K3" s="1855"/>
      <c r="L3" s="1855"/>
      <c r="M3" s="1855"/>
      <c r="N3" s="1855"/>
      <c r="O3" s="1855"/>
      <c r="P3" s="1855"/>
      <c r="Q3" s="1855"/>
      <c r="R3" s="1855"/>
      <c r="S3" s="1855"/>
      <c r="T3" s="1855"/>
      <c r="U3" s="1855"/>
      <c r="V3" s="1855"/>
      <c r="W3" s="1855"/>
      <c r="X3" s="1855"/>
    </row>
    <row r="4" spans="1:25" ht="17.25" customHeight="1">
      <c r="A4" s="1855"/>
      <c r="B4" s="1855"/>
      <c r="C4" s="1855"/>
      <c r="D4" s="1855"/>
      <c r="E4" s="1855"/>
      <c r="F4" s="1855"/>
      <c r="G4" s="1855"/>
      <c r="H4" s="1855"/>
      <c r="I4" s="1855"/>
      <c r="J4" s="1855"/>
      <c r="K4" s="1855"/>
      <c r="L4" s="1855"/>
      <c r="M4" s="1855"/>
      <c r="N4" s="1855"/>
      <c r="O4" s="1855"/>
      <c r="P4" s="1855"/>
      <c r="Q4" s="1855"/>
      <c r="R4" s="1855"/>
      <c r="S4" s="1855"/>
      <c r="T4" s="1855"/>
      <c r="U4" s="1855"/>
      <c r="V4" s="1855"/>
      <c r="W4" s="1855"/>
      <c r="X4" s="1855"/>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c r="T6" s="1560"/>
      <c r="U6" s="1560"/>
      <c r="V6" s="1560"/>
      <c r="W6" s="1560"/>
      <c r="X6" s="1560"/>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15" t="s">
        <v>164</v>
      </c>
      <c r="K8" s="615"/>
      <c r="L8" s="615"/>
      <c r="M8" s="615"/>
      <c r="N8" s="615"/>
      <c r="O8" s="616"/>
      <c r="P8" s="616"/>
      <c r="Q8" s="616"/>
      <c r="R8" s="616"/>
      <c r="S8" s="616"/>
      <c r="T8" s="616"/>
      <c r="U8" s="616"/>
      <c r="V8" s="616"/>
      <c r="W8" s="616"/>
      <c r="X8" s="616"/>
    </row>
    <row r="9" spans="1:25" ht="17.25" customHeight="1">
      <c r="A9" s="1"/>
      <c r="G9" s="614" t="s">
        <v>163</v>
      </c>
      <c r="H9" s="614"/>
      <c r="I9" s="614"/>
      <c r="J9" s="615" t="s">
        <v>165</v>
      </c>
      <c r="K9" s="615"/>
      <c r="L9" s="615"/>
      <c r="M9" s="615"/>
      <c r="N9" s="615"/>
      <c r="O9" s="616"/>
      <c r="P9" s="616"/>
      <c r="Q9" s="616"/>
      <c r="R9" s="616"/>
      <c r="S9" s="616"/>
      <c r="T9" s="616"/>
      <c r="U9" s="616"/>
      <c r="V9" s="616"/>
      <c r="W9" s="616"/>
      <c r="X9" s="616"/>
    </row>
    <row r="10" spans="1:25" ht="17.25" customHeight="1">
      <c r="A10" s="1"/>
      <c r="J10" s="615" t="s">
        <v>194</v>
      </c>
      <c r="K10" s="615"/>
      <c r="L10" s="615"/>
      <c r="M10" s="615"/>
      <c r="N10" s="615"/>
      <c r="O10" s="616"/>
      <c r="P10" s="616"/>
      <c r="Q10" s="616"/>
      <c r="R10" s="616"/>
      <c r="S10" s="616"/>
      <c r="T10" s="616"/>
      <c r="U10" s="616"/>
      <c r="V10" s="616"/>
      <c r="W10" s="616"/>
      <c r="X10" s="616"/>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1853" t="str">
        <f>IF(基本情報!$C$1="","　当社が受注しました（　　　工事名称　　　 ）工事において、",CONCATENATE("　当社が受注しました",基本情報!$C$1,"において、"))</f>
        <v>　当社が受注しました（　　　工事名称　　　 ）工事において、</v>
      </c>
      <c r="B12" s="1853"/>
      <c r="C12" s="1853"/>
      <c r="D12" s="1845"/>
      <c r="E12" s="1845"/>
      <c r="F12" s="1845"/>
      <c r="G12" s="1845"/>
      <c r="H12" s="1845"/>
      <c r="I12" s="1845"/>
      <c r="J12" s="1845"/>
      <c r="K12" s="1845"/>
      <c r="L12" s="1845"/>
      <c r="M12" s="1845"/>
      <c r="N12" s="1845"/>
      <c r="O12" s="1845"/>
      <c r="P12" s="1845"/>
      <c r="Q12" s="1853"/>
      <c r="R12" s="1853"/>
      <c r="S12" s="1853"/>
      <c r="T12" s="1853"/>
      <c r="U12" s="1853"/>
      <c r="V12" s="1853"/>
      <c r="W12" s="1853"/>
      <c r="X12" s="1853"/>
    </row>
    <row r="13" spans="1:25" ht="17.25" customHeight="1">
      <c r="A13" s="524" t="s">
        <v>1603</v>
      </c>
      <c r="B13" s="524"/>
      <c r="C13" s="524"/>
      <c r="D13" s="176"/>
      <c r="E13" s="176"/>
      <c r="F13" s="176"/>
      <c r="G13" s="176"/>
      <c r="H13" s="176"/>
      <c r="I13" s="176"/>
      <c r="J13" s="176"/>
      <c r="K13" s="176"/>
      <c r="L13" s="176"/>
      <c r="M13" s="176"/>
      <c r="N13" s="176"/>
      <c r="O13" s="176"/>
      <c r="P13" s="176"/>
      <c r="Q13" s="524"/>
      <c r="R13" s="524"/>
      <c r="S13" s="524"/>
      <c r="T13" s="524"/>
      <c r="U13" s="524"/>
      <c r="V13" s="524"/>
      <c r="W13" s="524"/>
      <c r="X13" s="522"/>
    </row>
    <row r="14" spans="1:25" ht="17.25" customHeight="1">
      <c r="A14" s="521"/>
      <c r="B14" s="522"/>
      <c r="C14" s="522"/>
      <c r="D14" s="516"/>
      <c r="E14" s="516"/>
      <c r="F14" s="516"/>
      <c r="G14" s="516"/>
      <c r="H14" s="516"/>
      <c r="I14" s="516"/>
      <c r="J14" s="516"/>
      <c r="K14" s="516"/>
      <c r="L14" s="516"/>
      <c r="M14" s="516"/>
      <c r="N14" s="516"/>
      <c r="O14" s="516"/>
      <c r="P14" s="516"/>
      <c r="Q14" s="522"/>
      <c r="R14" s="522"/>
      <c r="S14" s="522"/>
      <c r="T14" s="522"/>
      <c r="U14" s="522"/>
      <c r="V14" s="522"/>
      <c r="W14" s="522"/>
      <c r="X14" s="522"/>
    </row>
    <row r="15" spans="1:25" ht="17.25" customHeight="1">
      <c r="A15" s="1854" t="s">
        <v>1604</v>
      </c>
      <c r="B15" s="1854"/>
      <c r="C15" s="1854"/>
      <c r="D15" s="693"/>
      <c r="E15" s="693"/>
      <c r="F15" s="693"/>
      <c r="G15" s="693"/>
      <c r="H15" s="693"/>
      <c r="I15" s="693"/>
      <c r="J15" s="693"/>
      <c r="K15" s="693"/>
      <c r="L15" s="693"/>
      <c r="M15" s="693"/>
      <c r="N15" s="693"/>
      <c r="O15" s="693"/>
      <c r="P15" s="693"/>
      <c r="Q15" s="1854"/>
      <c r="R15" s="1854"/>
      <c r="S15" s="1854"/>
      <c r="T15" s="1854"/>
      <c r="U15" s="1854"/>
      <c r="V15" s="1854"/>
      <c r="W15" s="1854"/>
      <c r="X15" s="1854"/>
    </row>
    <row r="16" spans="1:25" ht="17.25" customHeight="1">
      <c r="A16" s="517"/>
      <c r="B16" s="518"/>
      <c r="C16" s="518"/>
      <c r="D16" s="78"/>
      <c r="E16" s="78"/>
      <c r="F16" s="78"/>
      <c r="G16" s="78"/>
      <c r="H16" s="78"/>
      <c r="I16" s="78"/>
      <c r="J16" s="78"/>
      <c r="K16" s="78"/>
      <c r="L16" s="78"/>
      <c r="M16" s="78"/>
      <c r="N16" s="78"/>
      <c r="O16" s="78"/>
      <c r="P16" s="78"/>
    </row>
    <row r="17" spans="1:24" ht="17.25" customHeight="1">
      <c r="A17" s="523" t="s">
        <v>1605</v>
      </c>
      <c r="B17" s="523"/>
      <c r="D17" s="78"/>
      <c r="E17" s="78"/>
      <c r="F17" s="78"/>
      <c r="G17" s="78"/>
      <c r="H17" s="78"/>
      <c r="I17" s="78"/>
      <c r="J17" s="78"/>
      <c r="K17" s="78"/>
      <c r="L17" s="78"/>
      <c r="M17" s="78"/>
      <c r="N17" s="78"/>
      <c r="O17" s="78"/>
    </row>
    <row r="18" spans="1:24" ht="17.25" customHeight="1">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c r="W18" s="1852"/>
      <c r="X18" s="1852"/>
    </row>
    <row r="19" spans="1:24" ht="17.25" customHeight="1">
      <c r="A19" s="518"/>
      <c r="B19" s="518"/>
      <c r="C19" s="78"/>
      <c r="D19" s="78"/>
      <c r="E19" s="78"/>
      <c r="F19" s="78"/>
      <c r="G19" s="78"/>
      <c r="H19" s="78"/>
      <c r="I19" s="78"/>
      <c r="J19" s="78"/>
      <c r="K19" s="78"/>
      <c r="L19" s="78"/>
      <c r="M19" s="78"/>
      <c r="N19" s="78"/>
      <c r="O19" s="78"/>
    </row>
    <row r="20" spans="1:24" ht="17.25" customHeight="1">
      <c r="A20" s="523" t="s">
        <v>1606</v>
      </c>
      <c r="B20" s="523"/>
      <c r="D20" s="78"/>
      <c r="E20" s="78"/>
      <c r="F20" s="78"/>
      <c r="G20" s="78"/>
      <c r="H20" s="78"/>
      <c r="I20" s="78"/>
      <c r="J20" s="78"/>
      <c r="K20" s="78"/>
      <c r="L20" s="78"/>
      <c r="M20" s="78"/>
      <c r="N20" s="78"/>
      <c r="O20" s="78"/>
    </row>
    <row r="21" spans="1:24" ht="17.25" customHeight="1">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row>
    <row r="22" spans="1:24" ht="17.25" customHeight="1">
      <c r="A22" s="518"/>
      <c r="B22" s="518"/>
      <c r="C22" s="78"/>
      <c r="D22" s="78"/>
      <c r="E22" s="78"/>
      <c r="F22" s="78"/>
      <c r="G22" s="78"/>
      <c r="H22" s="78"/>
      <c r="I22" s="78"/>
      <c r="J22" s="78"/>
      <c r="K22" s="78"/>
      <c r="L22" s="78"/>
      <c r="M22" s="78"/>
      <c r="N22" s="78"/>
      <c r="O22" s="78"/>
    </row>
    <row r="23" spans="1:24" ht="17.25" customHeight="1">
      <c r="A23" s="518" t="s">
        <v>1607</v>
      </c>
      <c r="B23" s="518"/>
      <c r="C23" s="518"/>
      <c r="D23" s="518"/>
      <c r="E23" s="518"/>
      <c r="F23" s="518"/>
      <c r="G23" s="518"/>
      <c r="H23" s="518"/>
      <c r="I23" s="518"/>
      <c r="J23" s="518"/>
      <c r="K23" s="518"/>
      <c r="L23" s="518"/>
      <c r="M23" s="518"/>
      <c r="N23" s="518"/>
      <c r="O23" s="518"/>
    </row>
    <row r="24" spans="1:24" ht="17.25" customHeight="1">
      <c r="A24" s="519" t="s">
        <v>1608</v>
      </c>
      <c r="B24" s="518"/>
      <c r="C24" s="518"/>
      <c r="D24" s="518"/>
      <c r="E24" s="519"/>
      <c r="F24" s="518"/>
      <c r="G24" s="518"/>
      <c r="H24" s="518"/>
      <c r="I24" s="518"/>
      <c r="J24" s="518"/>
      <c r="K24" s="518"/>
      <c r="L24" s="518"/>
      <c r="M24" s="518"/>
      <c r="N24" s="518"/>
    </row>
    <row r="25" spans="1:24" ht="17.25" customHeight="1">
      <c r="A25" s="1848" t="s">
        <v>1609</v>
      </c>
      <c r="B25" s="1848"/>
      <c r="C25" s="1848"/>
      <c r="D25" s="1848"/>
      <c r="E25" s="1848"/>
      <c r="F25" s="1848"/>
      <c r="G25" s="1848"/>
      <c r="H25" s="1848"/>
      <c r="I25" s="1848"/>
      <c r="J25" s="1848"/>
      <c r="K25" s="1848"/>
      <c r="L25" s="1848"/>
      <c r="M25" s="1848"/>
      <c r="N25" s="1848"/>
      <c r="O25" s="1848"/>
      <c r="P25" s="1848"/>
      <c r="Q25" s="1848"/>
      <c r="R25" s="1848"/>
      <c r="S25" s="1848"/>
      <c r="T25" s="1848"/>
      <c r="U25" s="1848"/>
      <c r="V25" s="1848"/>
      <c r="W25" s="1848"/>
      <c r="X25" s="1848"/>
    </row>
    <row r="26" spans="1:24" ht="17.25" customHeight="1">
      <c r="A26" s="518" t="s">
        <v>1610</v>
      </c>
      <c r="B26" s="518"/>
      <c r="C26" s="518"/>
      <c r="D26" s="518"/>
      <c r="E26" s="518"/>
      <c r="F26" s="518"/>
      <c r="G26" s="518"/>
      <c r="H26" s="518"/>
      <c r="I26" s="518"/>
      <c r="J26" s="518"/>
      <c r="K26" s="518"/>
      <c r="L26" s="518"/>
      <c r="M26" s="518"/>
      <c r="N26" s="518"/>
    </row>
    <row r="27" spans="1:24" ht="13.2">
      <c r="A27" s="1851"/>
      <c r="B27" s="1848"/>
      <c r="C27" s="1848"/>
      <c r="D27" s="1848"/>
      <c r="E27" s="1848"/>
      <c r="F27" s="1848"/>
      <c r="G27" s="1848"/>
      <c r="H27" s="1848"/>
      <c r="I27" s="1848"/>
      <c r="J27" s="1848"/>
      <c r="K27" s="1848"/>
      <c r="L27" s="1848"/>
      <c r="M27" s="1848"/>
      <c r="N27" s="1848"/>
      <c r="O27" s="1848"/>
      <c r="P27" s="1848"/>
      <c r="Q27" s="1848"/>
      <c r="R27" s="1848"/>
      <c r="S27" s="1848"/>
      <c r="T27" s="1848"/>
      <c r="U27" s="1848"/>
      <c r="V27" s="1848"/>
      <c r="W27" s="1848"/>
      <c r="X27" s="1848"/>
    </row>
    <row r="28" spans="1:24" ht="17.25" customHeight="1">
      <c r="A28" s="518" t="s">
        <v>1611</v>
      </c>
      <c r="B28" s="518"/>
      <c r="C28" s="518"/>
      <c r="D28" s="518"/>
      <c r="E28" s="518"/>
      <c r="F28" s="518"/>
      <c r="G28" s="518"/>
      <c r="H28" s="518"/>
      <c r="I28" s="518"/>
      <c r="J28" s="518"/>
      <c r="K28" s="518"/>
      <c r="L28" s="518"/>
      <c r="M28" s="518"/>
      <c r="N28" s="518"/>
    </row>
    <row r="29" spans="1:24" ht="20.399999999999999" customHeight="1">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row>
    <row r="30" spans="1:24" ht="17.25" customHeight="1">
      <c r="A30" s="518" t="s">
        <v>1612</v>
      </c>
      <c r="B30" s="518"/>
      <c r="C30" s="518"/>
      <c r="D30" s="518"/>
      <c r="E30" s="518"/>
      <c r="F30" s="518"/>
      <c r="G30" s="518"/>
      <c r="H30" s="518"/>
      <c r="I30" s="518"/>
      <c r="J30" s="518"/>
      <c r="K30" s="518"/>
      <c r="L30" s="518"/>
      <c r="M30" s="518"/>
      <c r="N30" s="518"/>
    </row>
    <row r="31" spans="1:24" ht="13.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row>
    <row r="32" spans="1:24" ht="17.25" customHeight="1">
      <c r="A32" s="518" t="s">
        <v>1613</v>
      </c>
      <c r="B32" s="518"/>
      <c r="C32" s="518"/>
      <c r="D32" s="518"/>
      <c r="E32" s="518"/>
      <c r="F32" s="518"/>
      <c r="G32" s="518"/>
      <c r="H32" s="518"/>
      <c r="I32" s="518"/>
      <c r="J32" s="518"/>
      <c r="K32" s="518"/>
      <c r="L32" s="518"/>
      <c r="M32" s="518"/>
      <c r="N32" s="518"/>
    </row>
    <row r="33" spans="1:24" ht="17.25" customHeight="1">
      <c r="A33" s="1848"/>
      <c r="B33" s="1848"/>
      <c r="C33" s="1848"/>
      <c r="D33" s="1848"/>
      <c r="E33" s="1848"/>
      <c r="F33" s="1848"/>
      <c r="G33" s="1848"/>
      <c r="H33" s="1848"/>
      <c r="I33" s="1848"/>
      <c r="J33" s="1848"/>
      <c r="K33" s="1848"/>
      <c r="L33" s="1848"/>
      <c r="M33" s="1848"/>
      <c r="N33" s="1848"/>
      <c r="O33" s="1848"/>
      <c r="P33" s="1848"/>
      <c r="Q33" s="1848"/>
      <c r="R33" s="1848"/>
      <c r="S33" s="1848"/>
      <c r="T33" s="1848"/>
      <c r="U33" s="1848"/>
      <c r="V33" s="1848"/>
      <c r="W33" s="1848"/>
      <c r="X33" s="1848"/>
    </row>
    <row r="34" spans="1:24" ht="17.25" customHeight="1">
      <c r="A34" s="518"/>
      <c r="B34" s="518"/>
      <c r="C34" s="518"/>
      <c r="D34" s="518"/>
      <c r="E34" s="518"/>
      <c r="F34" s="518"/>
      <c r="G34" s="518"/>
      <c r="H34" s="518"/>
      <c r="I34" s="518"/>
      <c r="J34" s="518"/>
      <c r="K34" s="518"/>
      <c r="L34" s="518"/>
      <c r="M34" s="518"/>
      <c r="N34" s="518"/>
      <c r="O34" s="518"/>
    </row>
    <row r="35" spans="1:24" ht="17.25" customHeight="1">
      <c r="A35" s="518" t="s">
        <v>1614</v>
      </c>
      <c r="B35" s="518"/>
      <c r="C35" s="518"/>
      <c r="D35" s="518"/>
      <c r="E35" s="518"/>
      <c r="F35" s="518"/>
      <c r="G35" s="518"/>
      <c r="H35" s="518"/>
      <c r="I35" s="518"/>
      <c r="J35" s="518"/>
      <c r="K35" s="518"/>
      <c r="L35" s="518"/>
      <c r="M35" s="518"/>
      <c r="N35" s="518"/>
      <c r="O35" s="518"/>
    </row>
    <row r="36" spans="1:24" ht="17.25" customHeight="1">
      <c r="A36" s="518" t="s">
        <v>1615</v>
      </c>
      <c r="B36" s="518"/>
      <c r="C36" s="518"/>
      <c r="D36" s="518"/>
      <c r="E36" s="518"/>
      <c r="F36" s="518"/>
      <c r="G36" s="518"/>
      <c r="H36" s="518"/>
      <c r="I36" s="518"/>
      <c r="J36" s="518"/>
      <c r="K36" s="518"/>
      <c r="L36" s="518"/>
      <c r="M36" s="518"/>
      <c r="N36" s="518"/>
    </row>
    <row r="37" spans="1:24" ht="17.25" customHeight="1">
      <c r="A37" s="518" t="s">
        <v>1616</v>
      </c>
      <c r="B37" s="518"/>
      <c r="C37" s="518"/>
      <c r="D37" s="518"/>
      <c r="E37" s="518"/>
      <c r="F37" s="518"/>
      <c r="G37" s="518"/>
      <c r="H37" s="518"/>
      <c r="I37" s="518"/>
      <c r="J37" s="518"/>
      <c r="K37" s="518"/>
      <c r="L37" s="518"/>
      <c r="M37" s="518"/>
      <c r="N37" s="518"/>
    </row>
    <row r="38" spans="1:24" ht="17.25" customHeight="1">
      <c r="A38" s="1850"/>
      <c r="B38" s="1850"/>
      <c r="C38" s="1850"/>
      <c r="D38" s="1850"/>
      <c r="E38" s="1850"/>
      <c r="F38" s="1850"/>
      <c r="G38" s="1850"/>
      <c r="H38" s="1850"/>
      <c r="I38" s="1850"/>
      <c r="J38" s="1850"/>
      <c r="K38" s="1850"/>
      <c r="L38" s="1850"/>
      <c r="M38" s="1850"/>
      <c r="N38" s="1850"/>
      <c r="O38" s="1850"/>
      <c r="P38" s="1850"/>
      <c r="Q38" s="1850"/>
      <c r="R38" s="1850"/>
      <c r="S38" s="1850"/>
      <c r="T38" s="1850"/>
      <c r="U38" s="1850"/>
      <c r="V38" s="1850"/>
      <c r="W38" s="1850"/>
      <c r="X38" s="1850"/>
    </row>
    <row r="39" spans="1:24" ht="17.25" customHeight="1">
      <c r="A39" s="518" t="s">
        <v>1617</v>
      </c>
      <c r="B39" s="518"/>
      <c r="C39" s="518"/>
      <c r="D39" s="518"/>
      <c r="E39" s="518"/>
      <c r="F39" s="518"/>
      <c r="G39" s="518"/>
      <c r="H39" s="518"/>
      <c r="I39" s="518"/>
      <c r="J39" s="518"/>
      <c r="K39" s="518"/>
      <c r="L39" s="518"/>
      <c r="M39" s="518"/>
      <c r="N39" s="518"/>
    </row>
    <row r="40" spans="1:24" ht="17.25" customHeight="1">
      <c r="A40" s="1850"/>
      <c r="B40" s="1850"/>
      <c r="C40" s="1850"/>
      <c r="D40" s="1850"/>
      <c r="E40" s="1850"/>
      <c r="F40" s="1850"/>
      <c r="G40" s="1850"/>
      <c r="H40" s="1850"/>
      <c r="I40" s="1850"/>
      <c r="J40" s="1850"/>
      <c r="K40" s="1850"/>
      <c r="L40" s="1850"/>
      <c r="M40" s="1850"/>
      <c r="N40" s="1850"/>
      <c r="O40" s="1850"/>
      <c r="P40" s="1850"/>
      <c r="Q40" s="1850"/>
      <c r="R40" s="1850"/>
      <c r="S40" s="1850"/>
      <c r="T40" s="1850"/>
      <c r="U40" s="1850"/>
      <c r="V40" s="1850"/>
      <c r="W40" s="1850"/>
      <c r="X40" s="1850"/>
    </row>
    <row r="41" spans="1:24" ht="17.25" customHeight="1">
      <c r="A41" s="518" t="s">
        <v>1618</v>
      </c>
      <c r="B41" s="518"/>
      <c r="C41" s="518"/>
      <c r="D41" s="518"/>
      <c r="E41" s="518"/>
      <c r="F41" s="518"/>
      <c r="G41" s="518"/>
      <c r="H41" s="518"/>
      <c r="I41" s="518"/>
      <c r="J41" s="518"/>
      <c r="K41" s="518"/>
      <c r="L41" s="518"/>
      <c r="M41" s="518"/>
      <c r="N41" s="518"/>
    </row>
    <row r="42" spans="1:24" ht="17.25" customHeight="1">
      <c r="A42" s="1850"/>
      <c r="B42" s="1850"/>
      <c r="C42" s="1850"/>
      <c r="D42" s="1850"/>
      <c r="E42" s="1850"/>
      <c r="F42" s="1850"/>
      <c r="G42" s="1850"/>
      <c r="H42" s="1850"/>
      <c r="I42" s="1850"/>
      <c r="J42" s="1850"/>
      <c r="K42" s="1850"/>
      <c r="L42" s="1850"/>
      <c r="M42" s="1850"/>
      <c r="N42" s="1850"/>
      <c r="O42" s="1850"/>
      <c r="P42" s="1850"/>
      <c r="Q42" s="1850"/>
      <c r="R42" s="1850"/>
      <c r="S42" s="1850"/>
      <c r="T42" s="1850"/>
      <c r="U42" s="1850"/>
      <c r="V42" s="1850"/>
      <c r="W42" s="1850"/>
      <c r="X42" s="1850"/>
    </row>
    <row r="43" spans="1:24" ht="17.25" customHeight="1">
      <c r="A43" s="518" t="s">
        <v>1619</v>
      </c>
      <c r="B43" s="518"/>
      <c r="C43" s="518"/>
      <c r="D43" s="518"/>
      <c r="E43" s="518"/>
      <c r="F43" s="518"/>
      <c r="G43" s="518"/>
      <c r="H43" s="518"/>
      <c r="I43" s="518"/>
      <c r="J43" s="518"/>
      <c r="K43" s="518"/>
      <c r="L43" s="518"/>
      <c r="M43" s="518"/>
      <c r="N43" s="518"/>
    </row>
    <row r="44" spans="1:24" ht="17.25" customHeight="1">
      <c r="A44" s="1850"/>
      <c r="B44" s="1850"/>
      <c r="C44" s="1850"/>
      <c r="D44" s="1850"/>
      <c r="E44" s="1850"/>
      <c r="F44" s="1850"/>
      <c r="G44" s="1850"/>
      <c r="H44" s="1850"/>
      <c r="I44" s="1850"/>
      <c r="J44" s="1850"/>
      <c r="K44" s="1850"/>
      <c r="L44" s="1850"/>
      <c r="M44" s="1850"/>
      <c r="N44" s="1850"/>
      <c r="O44" s="1850"/>
      <c r="P44" s="1850"/>
      <c r="Q44" s="1850"/>
      <c r="R44" s="1850"/>
      <c r="S44" s="1850"/>
      <c r="T44" s="1850"/>
      <c r="U44" s="1850"/>
      <c r="V44" s="1850"/>
      <c r="W44" s="1850"/>
      <c r="X44" s="1850"/>
    </row>
    <row r="45" spans="1:24" ht="17.25" customHeight="1">
      <c r="A45" s="1" t="s">
        <v>1620</v>
      </c>
    </row>
    <row r="46" spans="1:24" ht="17.25" customHeight="1">
      <c r="A46" s="1848"/>
      <c r="B46" s="1848"/>
      <c r="C46" s="1848"/>
      <c r="D46" s="1848"/>
      <c r="E46" s="1848"/>
      <c r="F46" s="1848"/>
      <c r="G46" s="1848"/>
      <c r="H46" s="1848"/>
      <c r="I46" s="1848"/>
      <c r="J46" s="1848"/>
      <c r="K46" s="1848"/>
      <c r="L46" s="1848"/>
      <c r="M46" s="1848"/>
      <c r="N46" s="1848"/>
      <c r="O46" s="1848"/>
      <c r="P46" s="1848"/>
      <c r="Q46" s="1848"/>
      <c r="R46" s="1848"/>
      <c r="S46" s="1848"/>
      <c r="T46" s="1848"/>
      <c r="U46" s="1848"/>
      <c r="V46" s="1848"/>
      <c r="W46" s="1848"/>
      <c r="X46" s="1848"/>
    </row>
    <row r="47" spans="1:24" ht="17.25" customHeight="1">
      <c r="A47" s="1" t="s">
        <v>1621</v>
      </c>
    </row>
    <row r="48" spans="1:24" ht="13.2">
      <c r="A48" s="1851"/>
      <c r="B48" s="1848"/>
      <c r="C48" s="1848"/>
      <c r="D48" s="1848"/>
      <c r="E48" s="1848"/>
      <c r="F48" s="1848"/>
      <c r="G48" s="1848"/>
      <c r="H48" s="1848"/>
      <c r="I48" s="1848"/>
      <c r="J48" s="1848"/>
      <c r="K48" s="1848"/>
      <c r="L48" s="1848"/>
      <c r="M48" s="1848"/>
      <c r="N48" s="1848"/>
      <c r="O48" s="1848"/>
      <c r="P48" s="1848"/>
      <c r="Q48" s="1848"/>
      <c r="R48" s="1848"/>
      <c r="S48" s="1848"/>
      <c r="T48" s="1848"/>
      <c r="U48" s="1848"/>
      <c r="V48" s="1848"/>
      <c r="W48" s="1848"/>
      <c r="X48" s="1848"/>
    </row>
    <row r="49" spans="1:24" ht="17.25" customHeight="1">
      <c r="B49" s="520"/>
    </row>
    <row r="50" spans="1:24" ht="17.25" customHeight="1">
      <c r="A50" s="1" t="s">
        <v>1622</v>
      </c>
    </row>
    <row r="51" spans="1:24" ht="17.25" customHeight="1">
      <c r="A51" s="1" t="s">
        <v>1623</v>
      </c>
    </row>
    <row r="52" spans="1:24" ht="17.25" customHeight="1">
      <c r="A52" s="1848"/>
      <c r="B52" s="1848"/>
      <c r="C52" s="1848"/>
      <c r="D52" s="1848"/>
      <c r="E52" s="1848"/>
      <c r="F52" s="1848"/>
      <c r="G52" s="1848"/>
      <c r="H52" s="1848"/>
      <c r="I52" s="1848"/>
      <c r="J52" s="1848"/>
      <c r="K52" s="1848"/>
      <c r="L52" s="1848"/>
      <c r="M52" s="1848"/>
      <c r="N52" s="1848"/>
      <c r="O52" s="1848"/>
      <c r="P52" s="1848"/>
      <c r="Q52" s="1848"/>
      <c r="R52" s="1848"/>
      <c r="S52" s="1848"/>
      <c r="T52" s="1848"/>
      <c r="U52" s="1848"/>
      <c r="V52" s="1848"/>
      <c r="W52" s="1848"/>
      <c r="X52" s="1848"/>
    </row>
    <row r="53" spans="1:24" ht="17.25" customHeight="1">
      <c r="A53" s="1" t="s">
        <v>1624</v>
      </c>
    </row>
    <row r="54" spans="1:24" ht="13.2">
      <c r="A54" s="1851"/>
      <c r="B54" s="1848"/>
      <c r="C54" s="1848"/>
      <c r="D54" s="1848"/>
      <c r="E54" s="1848"/>
      <c r="F54" s="1848"/>
      <c r="G54" s="1848"/>
      <c r="H54" s="1848"/>
      <c r="I54" s="1848"/>
      <c r="J54" s="1848"/>
      <c r="K54" s="1848"/>
      <c r="L54" s="1848"/>
      <c r="M54" s="1848"/>
      <c r="N54" s="1848"/>
      <c r="O54" s="1848"/>
      <c r="P54" s="1848"/>
      <c r="Q54" s="1848"/>
      <c r="R54" s="1848"/>
      <c r="S54" s="1848"/>
      <c r="T54" s="1848"/>
      <c r="U54" s="1848"/>
      <c r="V54" s="1848"/>
      <c r="W54" s="1848"/>
      <c r="X54" s="1848"/>
    </row>
    <row r="55" spans="1:24" ht="17.25" customHeight="1">
      <c r="A55" s="1" t="s">
        <v>1625</v>
      </c>
    </row>
    <row r="56" spans="1:24" ht="17.25" customHeight="1">
      <c r="A56" s="1848"/>
      <c r="B56" s="1848"/>
      <c r="C56" s="1848"/>
      <c r="D56" s="1848"/>
      <c r="E56" s="1848"/>
      <c r="F56" s="1848"/>
      <c r="G56" s="1848"/>
      <c r="H56" s="1848"/>
      <c r="I56" s="1848"/>
      <c r="J56" s="1848"/>
      <c r="K56" s="1848"/>
      <c r="L56" s="1848"/>
      <c r="M56" s="1848"/>
      <c r="N56" s="1848"/>
      <c r="O56" s="1848"/>
      <c r="P56" s="1848"/>
      <c r="Q56" s="1848"/>
      <c r="R56" s="1848"/>
      <c r="S56" s="1848"/>
      <c r="T56" s="1848"/>
      <c r="U56" s="1848"/>
      <c r="V56" s="1848"/>
      <c r="W56" s="1848"/>
      <c r="X56" s="1848"/>
    </row>
    <row r="57" spans="1:24" ht="17.25" customHeight="1">
      <c r="A57" s="1"/>
    </row>
    <row r="58" spans="1:24" ht="17.25" customHeight="1">
      <c r="A58" s="1" t="s">
        <v>1626</v>
      </c>
    </row>
    <row r="59" spans="1:24" ht="17.25" customHeight="1">
      <c r="A59" s="1" t="s">
        <v>1627</v>
      </c>
    </row>
    <row r="60" spans="1:24" ht="17.25" customHeight="1">
      <c r="A60" s="1848"/>
      <c r="B60" s="1848"/>
      <c r="C60" s="1848"/>
      <c r="D60" s="1848"/>
      <c r="E60" s="1848"/>
      <c r="F60" s="1848"/>
      <c r="G60" s="1848"/>
      <c r="H60" s="1848"/>
      <c r="I60" s="1848"/>
      <c r="J60" s="1848"/>
      <c r="K60" s="1848"/>
      <c r="L60" s="1848"/>
      <c r="M60" s="1848"/>
      <c r="N60" s="1848"/>
      <c r="O60" s="1848"/>
      <c r="P60" s="1848"/>
      <c r="Q60" s="1848"/>
      <c r="R60" s="1848"/>
      <c r="S60" s="1848"/>
      <c r="T60" s="1848"/>
      <c r="U60" s="1848"/>
      <c r="V60" s="1848"/>
      <c r="W60" s="1848"/>
      <c r="X60" s="1848"/>
    </row>
    <row r="61" spans="1:24" ht="17.25" customHeight="1">
      <c r="A61" s="383"/>
    </row>
    <row r="62" spans="1:24" ht="17.25" customHeight="1">
      <c r="A62" s="383"/>
    </row>
    <row r="63" spans="1:24" ht="17.25" customHeight="1">
      <c r="A63" s="383"/>
    </row>
    <row r="64" spans="1:24" ht="17.25" customHeight="1">
      <c r="A64" s="383"/>
    </row>
    <row r="65" spans="1:1" ht="17.25" customHeight="1">
      <c r="A65" s="383"/>
    </row>
    <row r="66" spans="1:1" ht="17.25" customHeight="1">
      <c r="A66" s="383"/>
    </row>
    <row r="67" spans="1:1" ht="17.25" customHeight="1">
      <c r="A67" s="383"/>
    </row>
    <row r="68" spans="1:1" ht="17.25" customHeight="1">
      <c r="A68" s="383"/>
    </row>
    <row r="69" spans="1:1" ht="17.25" customHeight="1">
      <c r="A69" s="383"/>
    </row>
    <row r="70" spans="1:1" ht="17.25" customHeight="1">
      <c r="A70" s="383"/>
    </row>
    <row r="71" spans="1:1" ht="17.25" customHeight="1">
      <c r="A71" s="383"/>
    </row>
    <row r="72" spans="1:1" ht="17.25" customHeight="1">
      <c r="A72" s="383"/>
    </row>
    <row r="73" spans="1:1" ht="17.25" customHeight="1">
      <c r="A73" s="383"/>
    </row>
    <row r="74" spans="1:1" ht="17.25" customHeight="1">
      <c r="A74" s="383"/>
    </row>
    <row r="75" spans="1:1" ht="17.25" customHeight="1">
      <c r="A75" s="383"/>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election activeCell="A8" sqref="A8:X11"/>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1628</v>
      </c>
      <c r="Y1" s="142" t="s">
        <v>187</v>
      </c>
    </row>
    <row r="3" spans="1:25" ht="17.25" customHeight="1">
      <c r="A3" s="1859" t="s">
        <v>1629</v>
      </c>
      <c r="B3" s="1859"/>
      <c r="C3" s="1859"/>
      <c r="D3" s="1859"/>
      <c r="E3" s="1859"/>
      <c r="F3" s="1859"/>
      <c r="G3" s="1859"/>
      <c r="H3" s="1859"/>
      <c r="I3" s="1859"/>
      <c r="J3" s="1859"/>
      <c r="K3" s="1859"/>
      <c r="L3" s="1859"/>
      <c r="M3" s="1859"/>
      <c r="N3" s="1859"/>
      <c r="O3" s="1859"/>
      <c r="P3" s="1859"/>
      <c r="Q3" s="1859"/>
      <c r="R3" s="1859"/>
      <c r="S3" s="1859"/>
      <c r="T3" s="1859"/>
      <c r="U3" s="1859"/>
      <c r="V3" s="1859"/>
      <c r="W3" s="1859"/>
      <c r="X3" s="1859"/>
    </row>
    <row r="4" spans="1:25" ht="17.25" customHeight="1">
      <c r="A4" s="1859"/>
      <c r="B4" s="1859"/>
      <c r="C4" s="1859"/>
      <c r="D4" s="1859"/>
      <c r="E4" s="1859"/>
      <c r="F4" s="1859"/>
      <c r="G4" s="1859"/>
      <c r="H4" s="1859"/>
      <c r="I4" s="1859"/>
      <c r="J4" s="1859"/>
      <c r="K4" s="1859"/>
      <c r="L4" s="1859"/>
      <c r="M4" s="1859"/>
      <c r="N4" s="1859"/>
      <c r="O4" s="1859"/>
      <c r="P4" s="1859"/>
      <c r="Q4" s="1859"/>
      <c r="R4" s="1859"/>
      <c r="S4" s="1859"/>
      <c r="T4" s="1859"/>
      <c r="U4" s="1859"/>
      <c r="V4" s="1859"/>
      <c r="W4" s="1859"/>
      <c r="X4" s="1859"/>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G8" s="614" t="s">
        <v>163</v>
      </c>
      <c r="H8" s="614"/>
      <c r="I8" s="614"/>
      <c r="J8" s="615" t="s">
        <v>164</v>
      </c>
      <c r="K8" s="615"/>
      <c r="L8" s="615"/>
      <c r="M8" s="615"/>
      <c r="N8" s="615"/>
      <c r="O8" s="616" t="str">
        <f>IF(基本情報!$C$3="","",基本情報!$C$3)</f>
        <v/>
      </c>
      <c r="P8" s="616"/>
      <c r="Q8" s="616"/>
      <c r="R8" s="616"/>
      <c r="S8" s="616"/>
      <c r="T8" s="616"/>
      <c r="U8" s="616"/>
      <c r="V8" s="616"/>
      <c r="W8" s="616"/>
      <c r="X8" s="616"/>
    </row>
    <row r="9" spans="1:25" ht="17.25" customHeight="1">
      <c r="A9" s="1"/>
      <c r="G9" s="614"/>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A10" s="1"/>
      <c r="G10" s="614"/>
      <c r="H10" s="614"/>
      <c r="I10" s="614"/>
      <c r="J10" s="615" t="s">
        <v>194</v>
      </c>
      <c r="K10" s="615"/>
      <c r="L10" s="615"/>
      <c r="M10" s="615"/>
      <c r="N10" s="615"/>
      <c r="O10" s="616" t="str">
        <f>IF(基本情報!$C$5="","",基本情報!$C$5)</f>
        <v/>
      </c>
      <c r="P10" s="616"/>
      <c r="Q10" s="616"/>
      <c r="R10" s="616"/>
      <c r="S10" s="616"/>
      <c r="T10" s="616"/>
      <c r="U10" s="616"/>
      <c r="V10" s="616"/>
      <c r="W10" s="616"/>
      <c r="X10" s="616"/>
    </row>
    <row r="11" spans="1:25" ht="17.25" customHeight="1">
      <c r="A11" s="1"/>
      <c r="G11" s="614"/>
      <c r="H11" s="614"/>
      <c r="I11" s="614"/>
      <c r="J11" s="615" t="s">
        <v>917</v>
      </c>
      <c r="K11" s="615"/>
      <c r="L11" s="615"/>
      <c r="M11" s="615"/>
      <c r="N11" s="615"/>
      <c r="O11" s="1307"/>
      <c r="P11" s="1307"/>
      <c r="Q11" s="1307"/>
      <c r="R11" s="1307"/>
      <c r="S11" s="1307"/>
      <c r="T11" s="1307"/>
      <c r="U11" s="1307"/>
      <c r="V11" s="1307"/>
      <c r="W11" s="1307"/>
      <c r="X11" s="1307"/>
    </row>
    <row r="12" spans="1:25" ht="17.25" customHeight="1">
      <c r="A12" s="517"/>
      <c r="B12" s="518"/>
      <c r="C12" s="518"/>
      <c r="D12" s="518"/>
      <c r="E12" s="518"/>
      <c r="F12" s="518"/>
      <c r="G12" s="518"/>
      <c r="H12" s="518"/>
      <c r="I12" s="518"/>
      <c r="J12" s="518"/>
      <c r="K12" s="518"/>
      <c r="L12" s="518"/>
      <c r="M12" s="518"/>
      <c r="N12" s="518"/>
      <c r="O12" s="518"/>
      <c r="P12" s="518"/>
    </row>
    <row r="13" spans="1:25" ht="17.25" customHeight="1">
      <c r="A13" s="1853" t="str">
        <f>IF(基本情報!$C$1="","　当社が受注しました（　 　工　　事　　名　　称　　 ）工事において、",CONCATENATE("　当社が受注しました",基本情報!$C$1,"において、"))</f>
        <v>　当社が受注しました（　 　工　　事　　名　　称　　 ）工事において、</v>
      </c>
      <c r="B13" s="1853"/>
      <c r="C13" s="1853"/>
      <c r="D13" s="1845"/>
      <c r="E13" s="1845"/>
      <c r="F13" s="1845"/>
      <c r="G13" s="1845"/>
      <c r="H13" s="1845"/>
      <c r="I13" s="1845"/>
      <c r="J13" s="1845"/>
      <c r="K13" s="1845"/>
      <c r="L13" s="1845"/>
      <c r="M13" s="1845"/>
      <c r="N13" s="1845"/>
      <c r="O13" s="1845"/>
      <c r="P13" s="1845"/>
      <c r="Q13" s="1853"/>
      <c r="R13" s="1853"/>
      <c r="S13" s="1853"/>
      <c r="T13" s="1853"/>
      <c r="U13" s="1853"/>
      <c r="V13" s="1853"/>
      <c r="W13" s="1853"/>
      <c r="X13" s="1853"/>
    </row>
    <row r="14" spans="1:25" ht="17.25" customHeight="1">
      <c r="A14" s="524" t="s">
        <v>1630</v>
      </c>
      <c r="B14" s="524"/>
      <c r="C14" s="524"/>
      <c r="D14" s="176"/>
      <c r="E14" s="176"/>
      <c r="F14" s="176"/>
      <c r="G14" s="176"/>
      <c r="H14" s="176"/>
      <c r="I14" s="176"/>
      <c r="J14" s="176"/>
      <c r="K14" s="176"/>
      <c r="L14" s="176"/>
      <c r="M14" s="176"/>
      <c r="N14" s="176"/>
      <c r="O14" s="176"/>
      <c r="P14" s="176"/>
      <c r="Q14" s="524"/>
      <c r="R14" s="524"/>
      <c r="S14" s="524"/>
      <c r="T14" s="524"/>
      <c r="U14" s="524"/>
      <c r="V14" s="524"/>
      <c r="W14" s="524"/>
      <c r="X14" s="522"/>
    </row>
    <row r="15" spans="1:25" ht="17.25" customHeight="1">
      <c r="A15" s="524" t="s">
        <v>1631</v>
      </c>
      <c r="B15" s="525"/>
      <c r="C15" s="525"/>
      <c r="D15" s="526"/>
      <c r="E15" s="526"/>
      <c r="F15" s="526"/>
      <c r="G15" s="526"/>
      <c r="H15" s="526"/>
      <c r="I15" s="526"/>
      <c r="J15" s="526"/>
      <c r="K15" s="526"/>
      <c r="L15" s="526"/>
      <c r="M15" s="526"/>
      <c r="N15" s="526"/>
      <c r="O15" s="526"/>
      <c r="P15" s="526"/>
      <c r="Q15" s="525"/>
      <c r="R15" s="525"/>
      <c r="S15" s="527"/>
      <c r="T15" s="527"/>
      <c r="U15" s="527"/>
      <c r="V15" s="527"/>
      <c r="W15" s="527"/>
      <c r="X15" s="522"/>
    </row>
    <row r="16" spans="1:25" ht="17.25" customHeight="1">
      <c r="A16" s="523"/>
      <c r="B16" s="518"/>
      <c r="C16" s="518"/>
      <c r="D16" s="78"/>
      <c r="E16" s="78"/>
      <c r="F16" s="78"/>
      <c r="G16" s="78"/>
      <c r="H16" s="78"/>
      <c r="I16" s="78"/>
      <c r="J16" s="78"/>
      <c r="K16" s="78"/>
      <c r="L16" s="78"/>
      <c r="M16" s="78"/>
      <c r="N16" s="78"/>
      <c r="O16" s="78"/>
      <c r="P16" s="78"/>
      <c r="Q16" s="518"/>
      <c r="R16" s="518"/>
      <c r="S16" s="522"/>
      <c r="T16" s="522"/>
      <c r="U16" s="522"/>
      <c r="V16" s="522"/>
      <c r="W16" s="522"/>
      <c r="X16" s="522"/>
    </row>
    <row r="17" spans="1:24" ht="17.25" customHeight="1">
      <c r="A17" s="1854" t="s">
        <v>1604</v>
      </c>
      <c r="B17" s="1854"/>
      <c r="C17" s="1854"/>
      <c r="D17" s="693"/>
      <c r="E17" s="693"/>
      <c r="F17" s="693"/>
      <c r="G17" s="693"/>
      <c r="H17" s="693"/>
      <c r="I17" s="693"/>
      <c r="J17" s="693"/>
      <c r="K17" s="693"/>
      <c r="L17" s="693"/>
      <c r="M17" s="693"/>
      <c r="N17" s="693"/>
      <c r="O17" s="693"/>
      <c r="P17" s="693"/>
      <c r="Q17" s="1854"/>
      <c r="R17" s="1854"/>
      <c r="S17" s="1854"/>
      <c r="T17" s="1854"/>
      <c r="U17" s="1854"/>
      <c r="V17" s="1854"/>
      <c r="W17" s="1854"/>
      <c r="X17" s="1854"/>
    </row>
    <row r="18" spans="1:24" ht="17.25" customHeight="1">
      <c r="A18" s="517"/>
      <c r="B18" s="518"/>
      <c r="C18" s="518"/>
      <c r="D18" s="78"/>
      <c r="E18" s="78"/>
      <c r="F18" s="78"/>
      <c r="G18" s="78"/>
      <c r="H18" s="78"/>
      <c r="I18" s="78"/>
      <c r="J18" s="78"/>
      <c r="K18" s="78"/>
      <c r="L18" s="78"/>
      <c r="M18" s="78"/>
      <c r="N18" s="78"/>
      <c r="O18" s="78"/>
      <c r="P18" s="78"/>
    </row>
    <row r="19" spans="1:24" ht="17.25" customHeight="1">
      <c r="A19" s="523" t="s">
        <v>1605</v>
      </c>
      <c r="B19" s="523"/>
      <c r="D19" s="78"/>
      <c r="E19" s="78"/>
      <c r="F19" s="78"/>
      <c r="G19" s="78"/>
      <c r="H19" s="78"/>
      <c r="I19" s="78"/>
      <c r="J19" s="78"/>
      <c r="K19" s="78"/>
      <c r="L19" s="78"/>
      <c r="M19" s="78"/>
      <c r="N19" s="78"/>
      <c r="O19" s="78"/>
    </row>
    <row r="20" spans="1:24" ht="17.25" customHeight="1">
      <c r="A20" s="1852" t="str">
        <f>IF(基本情報!$C$1="","",基本情報!$C$1)</f>
        <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row>
    <row r="21" spans="1:24" ht="17.25" customHeight="1">
      <c r="A21" s="518"/>
      <c r="B21" s="518"/>
      <c r="C21" s="78"/>
      <c r="D21" s="78"/>
      <c r="E21" s="78"/>
      <c r="F21" s="78"/>
      <c r="G21" s="78"/>
      <c r="H21" s="78"/>
      <c r="I21" s="78"/>
      <c r="J21" s="78"/>
      <c r="K21" s="78"/>
      <c r="L21" s="78"/>
      <c r="M21" s="78"/>
      <c r="N21" s="78"/>
      <c r="O21" s="78"/>
    </row>
    <row r="22" spans="1:24" ht="17.25" customHeight="1">
      <c r="A22" s="523" t="s">
        <v>1606</v>
      </c>
      <c r="B22" s="523"/>
      <c r="D22" s="78"/>
      <c r="E22" s="78"/>
      <c r="F22" s="78"/>
      <c r="G22" s="78"/>
      <c r="H22" s="78"/>
      <c r="I22" s="78"/>
      <c r="J22" s="78"/>
      <c r="K22" s="78"/>
      <c r="L22" s="78"/>
      <c r="M22" s="78"/>
      <c r="N22" s="78"/>
      <c r="O22" s="78"/>
    </row>
    <row r="23" spans="1:24" ht="17.25" customHeight="1">
      <c r="A23" s="1852" t="str">
        <f>IF(基本情報!$C$2="","",基本情報!$C$2)</f>
        <v/>
      </c>
      <c r="B23" s="1852"/>
      <c r="C23" s="1852"/>
      <c r="D23" s="1852"/>
      <c r="E23" s="1852"/>
      <c r="F23" s="1852"/>
      <c r="G23" s="1852"/>
      <c r="H23" s="1852"/>
      <c r="I23" s="1852"/>
      <c r="J23" s="1852"/>
      <c r="K23" s="1852"/>
      <c r="L23" s="1852"/>
      <c r="M23" s="1852"/>
      <c r="N23" s="1852"/>
      <c r="O23" s="1852"/>
      <c r="P23" s="1852"/>
      <c r="Q23" s="1852"/>
      <c r="R23" s="1852"/>
      <c r="S23" s="1852"/>
      <c r="T23" s="1852"/>
      <c r="U23" s="1852"/>
      <c r="V23" s="1852"/>
      <c r="W23" s="1852"/>
      <c r="X23" s="1852"/>
    </row>
    <row r="24" spans="1:24" ht="17.25" customHeight="1">
      <c r="A24" s="518"/>
      <c r="B24" s="518"/>
      <c r="C24" s="78"/>
      <c r="D24" s="78"/>
      <c r="E24" s="78"/>
      <c r="F24" s="78"/>
      <c r="G24" s="78"/>
      <c r="H24" s="78"/>
      <c r="I24" s="78"/>
      <c r="J24" s="78"/>
      <c r="K24" s="78"/>
      <c r="L24" s="78"/>
      <c r="M24" s="78"/>
      <c r="N24" s="78"/>
      <c r="O24" s="78"/>
    </row>
    <row r="25" spans="1:24" ht="17.25" customHeight="1">
      <c r="A25" s="518" t="s">
        <v>1632</v>
      </c>
      <c r="B25" s="518"/>
      <c r="C25" s="78"/>
      <c r="D25" s="78"/>
      <c r="E25" s="78"/>
      <c r="F25" s="78"/>
      <c r="G25" s="78"/>
      <c r="H25" s="78"/>
      <c r="I25" s="78"/>
      <c r="J25" s="78"/>
      <c r="K25" s="78"/>
      <c r="L25" s="78"/>
      <c r="M25" s="78"/>
      <c r="N25" s="78"/>
      <c r="O25" s="78"/>
    </row>
    <row r="26" spans="1:24" ht="17.25" customHeight="1">
      <c r="A26" s="524"/>
      <c r="B26" s="524"/>
      <c r="C26" s="524"/>
      <c r="D26" s="176"/>
      <c r="E26" s="176"/>
      <c r="F26" s="176"/>
      <c r="G26" s="176"/>
      <c r="H26" s="176"/>
      <c r="I26" s="176"/>
      <c r="J26" s="176"/>
      <c r="K26" s="176"/>
      <c r="L26" s="176"/>
      <c r="M26" s="176"/>
      <c r="N26" s="176"/>
      <c r="O26" s="176"/>
      <c r="P26" s="176"/>
      <c r="Q26" s="524"/>
      <c r="R26" s="524"/>
      <c r="S26" s="524"/>
      <c r="T26" s="524"/>
      <c r="U26" s="524"/>
      <c r="V26" s="524"/>
      <c r="W26" s="524"/>
      <c r="X26" s="522"/>
    </row>
    <row r="27" spans="1:24" ht="17.25" customHeight="1">
      <c r="A27" s="518"/>
      <c r="B27" s="518"/>
      <c r="C27" s="78"/>
      <c r="D27" s="78"/>
      <c r="E27" s="78"/>
      <c r="F27" s="78"/>
      <c r="G27" s="78"/>
      <c r="H27" s="78"/>
      <c r="I27" s="78"/>
      <c r="J27" s="78"/>
      <c r="K27" s="78"/>
      <c r="L27" s="78"/>
      <c r="M27" s="78"/>
      <c r="N27" s="78"/>
      <c r="O27" s="78"/>
    </row>
    <row r="28" spans="1:24" ht="17.25" customHeight="1">
      <c r="A28" s="518" t="s">
        <v>1633</v>
      </c>
      <c r="B28" s="518"/>
      <c r="C28" s="78"/>
      <c r="D28" s="78"/>
      <c r="E28" s="78"/>
      <c r="F28" s="78"/>
      <c r="G28" s="78"/>
      <c r="H28" s="78"/>
      <c r="I28" s="78"/>
      <c r="J28" s="78"/>
      <c r="K28" s="78"/>
      <c r="L28" s="78"/>
      <c r="M28" s="78"/>
      <c r="N28" s="78"/>
      <c r="O28" s="78"/>
    </row>
    <row r="29" spans="1:24" ht="17.25" customHeight="1">
      <c r="A29" s="1857" t="str">
        <f>IF(基本情報!$C$13="","",基本情報!$C$13)</f>
        <v>令和　年　月　日</v>
      </c>
      <c r="B29" s="1857"/>
      <c r="C29" s="1857"/>
      <c r="D29" s="1857"/>
      <c r="E29" s="1857"/>
      <c r="F29" s="1857"/>
      <c r="G29" s="1857"/>
      <c r="H29" s="1857"/>
      <c r="I29" s="70" t="s">
        <v>414</v>
      </c>
      <c r="J29" s="1858" t="s">
        <v>175</v>
      </c>
      <c r="K29" s="1858"/>
      <c r="L29" s="1858"/>
      <c r="M29" s="1858"/>
      <c r="N29" s="1858"/>
      <c r="O29" s="1858"/>
      <c r="P29" s="1858"/>
      <c r="Q29" s="1858"/>
    </row>
    <row r="30" spans="1:24" ht="17.25" customHeight="1">
      <c r="A30" s="518"/>
      <c r="B30" s="518"/>
      <c r="C30" s="78"/>
      <c r="D30" s="78"/>
      <c r="E30" s="78"/>
      <c r="F30" s="78"/>
      <c r="G30" s="78"/>
      <c r="H30" s="78"/>
      <c r="I30" s="78"/>
      <c r="J30" s="78"/>
      <c r="K30" s="78"/>
      <c r="L30" s="78"/>
      <c r="M30" s="78"/>
      <c r="N30" s="78"/>
      <c r="O30" s="78"/>
    </row>
    <row r="31" spans="1:24" ht="17.25" customHeight="1">
      <c r="A31" s="518" t="s">
        <v>1634</v>
      </c>
      <c r="B31" s="518"/>
      <c r="C31" s="518"/>
      <c r="D31" s="518"/>
      <c r="E31" s="518"/>
      <c r="F31" s="518"/>
      <c r="G31" s="518"/>
      <c r="H31" s="518"/>
      <c r="I31" s="518"/>
      <c r="J31" s="518"/>
      <c r="K31" s="518"/>
      <c r="L31" s="518"/>
      <c r="M31" s="518"/>
      <c r="N31" s="518"/>
      <c r="O31" s="518"/>
    </row>
    <row r="32" spans="1:24" ht="17.25" customHeight="1">
      <c r="A32" s="519" t="s">
        <v>1608</v>
      </c>
      <c r="B32" s="518"/>
      <c r="C32" s="518"/>
      <c r="D32" s="518"/>
      <c r="E32" s="519"/>
      <c r="F32" s="518"/>
      <c r="G32" s="518"/>
      <c r="H32" s="518"/>
      <c r="I32" s="518"/>
      <c r="J32" s="518"/>
      <c r="K32" s="518"/>
      <c r="L32" s="518"/>
      <c r="M32" s="518"/>
      <c r="N32" s="518"/>
    </row>
    <row r="33" spans="1:24" ht="17.25" customHeight="1">
      <c r="A33" s="1848" t="s">
        <v>1635</v>
      </c>
      <c r="B33" s="1848"/>
      <c r="C33" s="1848"/>
      <c r="D33" s="1848"/>
      <c r="E33" s="1848"/>
      <c r="F33" s="1848"/>
      <c r="G33" s="1848"/>
      <c r="H33" s="1848"/>
      <c r="I33" s="1848"/>
      <c r="J33" s="1848"/>
      <c r="K33" s="1848"/>
      <c r="L33" s="1848"/>
      <c r="M33" s="1848"/>
      <c r="N33" s="1848"/>
      <c r="O33" s="1848"/>
      <c r="P33" s="1848"/>
      <c r="Q33" s="1848"/>
      <c r="R33" s="1848"/>
      <c r="S33" s="1848"/>
      <c r="T33" s="1848"/>
      <c r="U33" s="1848"/>
      <c r="V33" s="1848"/>
      <c r="W33" s="1848"/>
      <c r="X33" s="1848"/>
    </row>
    <row r="34" spans="1:24" ht="17.25" customHeight="1">
      <c r="A34" s="518" t="s">
        <v>1610</v>
      </c>
      <c r="B34" s="518"/>
      <c r="C34" s="518"/>
      <c r="D34" s="518"/>
      <c r="E34" s="518"/>
      <c r="F34" s="518"/>
      <c r="G34" s="518"/>
      <c r="H34" s="518"/>
      <c r="I34" s="518"/>
      <c r="J34" s="518"/>
      <c r="K34" s="518"/>
      <c r="L34" s="518"/>
      <c r="M34" s="518"/>
      <c r="N34" s="518"/>
    </row>
    <row r="35" spans="1:24" ht="17.25" customHeight="1">
      <c r="A35" s="1848"/>
      <c r="B35" s="1848"/>
      <c r="C35" s="1848"/>
      <c r="D35" s="1848"/>
      <c r="E35" s="1848"/>
      <c r="F35" s="1848"/>
      <c r="G35" s="1848"/>
      <c r="H35" s="1848"/>
      <c r="I35" s="1848"/>
      <c r="J35" s="1848"/>
      <c r="K35" s="1848"/>
      <c r="L35" s="1848"/>
      <c r="M35" s="1848"/>
      <c r="N35" s="1848"/>
      <c r="O35" s="1848"/>
      <c r="P35" s="1848"/>
      <c r="Q35" s="1848"/>
      <c r="R35" s="1848"/>
      <c r="S35" s="1848"/>
      <c r="T35" s="1848"/>
      <c r="U35" s="1848"/>
      <c r="V35" s="1848"/>
      <c r="W35" s="1848"/>
      <c r="X35" s="1848"/>
    </row>
    <row r="36" spans="1:24" ht="17.25" customHeight="1">
      <c r="A36" s="518" t="s">
        <v>1611</v>
      </c>
      <c r="B36" s="518"/>
      <c r="C36" s="518"/>
      <c r="D36" s="518"/>
      <c r="E36" s="518"/>
      <c r="F36" s="518"/>
      <c r="G36" s="518"/>
      <c r="H36" s="518"/>
      <c r="I36" s="518"/>
      <c r="J36" s="518"/>
      <c r="K36" s="518"/>
      <c r="L36" s="518"/>
      <c r="M36" s="518"/>
      <c r="N36" s="518"/>
    </row>
    <row r="37" spans="1:24" ht="17.25" customHeight="1">
      <c r="A37" s="1848"/>
      <c r="B37" s="1848"/>
      <c r="C37" s="1848"/>
      <c r="D37" s="1848"/>
      <c r="E37" s="1848"/>
      <c r="F37" s="1848"/>
      <c r="G37" s="1848"/>
      <c r="H37" s="1848"/>
      <c r="I37" s="1848"/>
      <c r="J37" s="1848"/>
      <c r="K37" s="1848"/>
      <c r="L37" s="1848"/>
      <c r="M37" s="1848"/>
      <c r="N37" s="1848"/>
      <c r="O37" s="1848"/>
      <c r="P37" s="1848"/>
      <c r="Q37" s="1848"/>
      <c r="R37" s="1848"/>
      <c r="S37" s="1848"/>
      <c r="T37" s="1848"/>
      <c r="U37" s="1848"/>
      <c r="V37" s="1848"/>
      <c r="W37" s="1848"/>
      <c r="X37" s="1848"/>
    </row>
    <row r="38" spans="1:24" ht="17.25" customHeight="1">
      <c r="A38" s="518" t="s">
        <v>1636</v>
      </c>
      <c r="B38" s="518"/>
      <c r="C38" s="518"/>
      <c r="D38" s="518"/>
      <c r="E38" s="518"/>
      <c r="F38" s="518"/>
      <c r="G38" s="518"/>
      <c r="H38" s="518"/>
      <c r="I38" s="518"/>
      <c r="J38" s="518"/>
      <c r="K38" s="518"/>
      <c r="L38" s="518"/>
      <c r="M38" s="518"/>
      <c r="N38" s="518"/>
    </row>
    <row r="39" spans="1:24" ht="17.25" customHeight="1">
      <c r="A39" s="1848"/>
      <c r="B39" s="1848"/>
      <c r="C39" s="1848"/>
      <c r="D39" s="1848"/>
      <c r="E39" s="1848"/>
      <c r="F39" s="1848"/>
      <c r="G39" s="1848"/>
      <c r="H39" s="1848"/>
      <c r="I39" s="1848"/>
      <c r="J39" s="1848"/>
      <c r="K39" s="1848"/>
      <c r="L39" s="1848"/>
      <c r="M39" s="1848"/>
      <c r="N39" s="1848"/>
      <c r="O39" s="1848"/>
      <c r="P39" s="1848"/>
      <c r="Q39" s="1848"/>
      <c r="R39" s="1848"/>
      <c r="S39" s="1848"/>
      <c r="T39" s="1848"/>
      <c r="U39" s="1848"/>
      <c r="V39" s="1848"/>
      <c r="W39" s="1848"/>
      <c r="X39" s="1848"/>
    </row>
    <row r="40" spans="1:24" ht="17.25" customHeight="1">
      <c r="A40" s="518"/>
      <c r="B40" s="518"/>
      <c r="C40" s="518"/>
      <c r="D40" s="518"/>
      <c r="E40" s="518"/>
      <c r="F40" s="518"/>
      <c r="G40" s="518"/>
      <c r="H40" s="518"/>
      <c r="I40" s="518"/>
      <c r="J40" s="518"/>
      <c r="K40" s="518"/>
      <c r="L40" s="518"/>
      <c r="M40" s="518"/>
      <c r="N40" s="518"/>
      <c r="O40" s="518"/>
    </row>
    <row r="41" spans="1:24" ht="17.25" customHeight="1">
      <c r="A41" s="518" t="s">
        <v>1637</v>
      </c>
      <c r="B41" s="518"/>
      <c r="C41" s="518"/>
      <c r="D41" s="518"/>
      <c r="E41" s="518"/>
      <c r="F41" s="518"/>
      <c r="G41" s="518"/>
      <c r="H41" s="518"/>
      <c r="I41" s="518"/>
      <c r="J41" s="518"/>
      <c r="K41" s="518"/>
      <c r="L41" s="518"/>
      <c r="M41" s="518"/>
      <c r="N41" s="518"/>
      <c r="O41" s="518"/>
    </row>
    <row r="42" spans="1:24" ht="17.25" customHeight="1">
      <c r="A42" s="518" t="s">
        <v>1615</v>
      </c>
      <c r="B42" s="518"/>
      <c r="C42" s="518"/>
      <c r="D42" s="518"/>
      <c r="E42" s="518"/>
      <c r="F42" s="518"/>
      <c r="G42" s="518"/>
      <c r="H42" s="518"/>
      <c r="I42" s="518"/>
      <c r="J42" s="518"/>
      <c r="K42" s="518"/>
      <c r="L42" s="518"/>
      <c r="M42" s="518"/>
      <c r="N42" s="518"/>
    </row>
    <row r="43" spans="1:24" ht="17.25" customHeight="1">
      <c r="A43" s="518" t="s">
        <v>1616</v>
      </c>
      <c r="B43" s="518"/>
      <c r="C43" s="518"/>
      <c r="D43" s="518"/>
      <c r="E43" s="518"/>
      <c r="F43" s="518"/>
      <c r="G43" s="518"/>
      <c r="H43" s="518"/>
      <c r="I43" s="518"/>
      <c r="J43" s="518"/>
      <c r="K43" s="518"/>
      <c r="L43" s="518"/>
      <c r="M43" s="518"/>
      <c r="N43" s="518"/>
    </row>
    <row r="44" spans="1:24" ht="17.25" customHeight="1">
      <c r="A44" s="1850"/>
      <c r="B44" s="1850"/>
      <c r="C44" s="1850"/>
      <c r="D44" s="1850"/>
      <c r="E44" s="1850"/>
      <c r="F44" s="1850"/>
      <c r="G44" s="1850"/>
      <c r="H44" s="1850"/>
      <c r="I44" s="1850"/>
      <c r="J44" s="1850"/>
      <c r="K44" s="1850"/>
      <c r="L44" s="1850"/>
      <c r="M44" s="1850"/>
      <c r="N44" s="1850"/>
      <c r="O44" s="1850"/>
      <c r="P44" s="1850"/>
      <c r="Q44" s="1850"/>
      <c r="R44" s="1850"/>
      <c r="S44" s="1850"/>
      <c r="T44" s="1850"/>
      <c r="U44" s="1850"/>
      <c r="V44" s="1850"/>
      <c r="W44" s="1850"/>
      <c r="X44" s="1850"/>
    </row>
    <row r="45" spans="1:24" ht="17.25" customHeight="1">
      <c r="A45" s="518" t="s">
        <v>1617</v>
      </c>
      <c r="B45" s="518"/>
      <c r="C45" s="518"/>
      <c r="D45" s="518"/>
      <c r="E45" s="518"/>
      <c r="F45" s="518"/>
      <c r="G45" s="518"/>
      <c r="H45" s="518"/>
      <c r="I45" s="518"/>
      <c r="J45" s="518"/>
      <c r="K45" s="518"/>
      <c r="L45" s="518"/>
      <c r="M45" s="518"/>
      <c r="N45" s="518"/>
    </row>
    <row r="46" spans="1:24" ht="17.2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row>
    <row r="47" spans="1:24" ht="17.25" customHeight="1">
      <c r="A47" s="518" t="s">
        <v>1618</v>
      </c>
      <c r="B47" s="518"/>
      <c r="C47" s="518"/>
      <c r="D47" s="518"/>
      <c r="E47" s="518"/>
      <c r="F47" s="518"/>
      <c r="G47" s="518"/>
      <c r="H47" s="518"/>
      <c r="I47" s="518"/>
      <c r="J47" s="518"/>
      <c r="K47" s="518"/>
      <c r="L47" s="518"/>
      <c r="M47" s="518"/>
      <c r="N47" s="518"/>
    </row>
    <row r="48" spans="1:24" ht="17.25" customHeight="1">
      <c r="A48" s="1850"/>
      <c r="B48" s="1850"/>
      <c r="C48" s="1850"/>
      <c r="D48" s="1850"/>
      <c r="E48" s="1850"/>
      <c r="F48" s="1850"/>
      <c r="G48" s="1850"/>
      <c r="H48" s="1850"/>
      <c r="I48" s="1850"/>
      <c r="J48" s="1850"/>
      <c r="K48" s="1850"/>
      <c r="L48" s="1850"/>
      <c r="M48" s="1850"/>
      <c r="N48" s="1850"/>
      <c r="O48" s="1850"/>
      <c r="P48" s="1850"/>
      <c r="Q48" s="1850"/>
      <c r="R48" s="1850"/>
      <c r="S48" s="1850"/>
      <c r="T48" s="1850"/>
      <c r="U48" s="1850"/>
      <c r="V48" s="1850"/>
      <c r="W48" s="1850"/>
      <c r="X48" s="1850"/>
    </row>
    <row r="49" spans="1:24" ht="17.25" customHeight="1">
      <c r="A49" s="518" t="s">
        <v>1619</v>
      </c>
      <c r="B49" s="518"/>
      <c r="C49" s="518"/>
      <c r="D49" s="518"/>
      <c r="E49" s="518"/>
      <c r="F49" s="518"/>
      <c r="G49" s="518"/>
      <c r="H49" s="518"/>
      <c r="I49" s="518"/>
      <c r="J49" s="518"/>
      <c r="K49" s="518"/>
      <c r="L49" s="518"/>
      <c r="M49" s="518"/>
      <c r="N49" s="518"/>
    </row>
    <row r="50" spans="1:24" ht="17.25" customHeight="1">
      <c r="A50" s="1850"/>
      <c r="B50" s="1850"/>
      <c r="C50" s="1850"/>
      <c r="D50" s="1850"/>
      <c r="E50" s="1850"/>
      <c r="F50" s="1850"/>
      <c r="G50" s="1850"/>
      <c r="H50" s="1850"/>
      <c r="I50" s="1850"/>
      <c r="J50" s="1850"/>
      <c r="K50" s="1850"/>
      <c r="L50" s="1850"/>
      <c r="M50" s="1850"/>
      <c r="N50" s="1850"/>
      <c r="O50" s="1850"/>
      <c r="P50" s="1850"/>
      <c r="Q50" s="1850"/>
      <c r="R50" s="1850"/>
      <c r="S50" s="1850"/>
      <c r="T50" s="1850"/>
      <c r="U50" s="1850"/>
      <c r="V50" s="1850"/>
      <c r="W50" s="1850"/>
      <c r="X50" s="1850"/>
    </row>
    <row r="51" spans="1:24" ht="17.25" customHeight="1">
      <c r="A51" s="1" t="s">
        <v>1620</v>
      </c>
    </row>
    <row r="52" spans="1:24" ht="17.25" customHeight="1">
      <c r="A52" s="1848"/>
      <c r="B52" s="1848"/>
      <c r="C52" s="1848"/>
      <c r="D52" s="1848"/>
      <c r="E52" s="1848"/>
      <c r="F52" s="1848"/>
      <c r="G52" s="1848"/>
      <c r="H52" s="1848"/>
      <c r="I52" s="1848"/>
      <c r="J52" s="1848"/>
      <c r="K52" s="1848"/>
      <c r="L52" s="1848"/>
      <c r="M52" s="1848"/>
      <c r="N52" s="1848"/>
      <c r="O52" s="1848"/>
      <c r="P52" s="1848"/>
      <c r="Q52" s="1848"/>
      <c r="R52" s="1848"/>
      <c r="S52" s="1848"/>
      <c r="T52" s="1848"/>
      <c r="U52" s="1848"/>
      <c r="V52" s="1848"/>
      <c r="W52" s="1848"/>
      <c r="X52" s="1848"/>
    </row>
    <row r="53" spans="1:24" ht="17.25" customHeight="1">
      <c r="A53" s="1" t="s">
        <v>1621</v>
      </c>
    </row>
    <row r="54" spans="1:24" ht="17.25" customHeight="1">
      <c r="A54" s="1848"/>
      <c r="B54" s="1848"/>
      <c r="C54" s="1848"/>
      <c r="D54" s="1848"/>
      <c r="E54" s="1848"/>
      <c r="F54" s="1848"/>
      <c r="G54" s="1848"/>
      <c r="H54" s="1848"/>
      <c r="I54" s="1848"/>
      <c r="J54" s="1848"/>
      <c r="K54" s="1848"/>
      <c r="L54" s="1848"/>
      <c r="M54" s="1848"/>
      <c r="N54" s="1848"/>
      <c r="O54" s="1848"/>
      <c r="P54" s="1848"/>
      <c r="Q54" s="1848"/>
      <c r="R54" s="1848"/>
      <c r="S54" s="1848"/>
      <c r="T54" s="1848"/>
      <c r="U54" s="1848"/>
      <c r="V54" s="1848"/>
      <c r="W54" s="1848"/>
      <c r="X54" s="1848"/>
    </row>
    <row r="55" spans="1:24" ht="17.25" customHeight="1">
      <c r="B55" s="520"/>
    </row>
    <row r="56" spans="1:24" ht="17.25" customHeight="1">
      <c r="A56" s="1" t="s">
        <v>1638</v>
      </c>
    </row>
    <row r="57" spans="1:24" ht="17.25" customHeight="1">
      <c r="A57" s="1" t="s">
        <v>1623</v>
      </c>
    </row>
    <row r="58" spans="1:24" ht="17.25" customHeight="1">
      <c r="A58" s="1848"/>
      <c r="B58" s="1848"/>
      <c r="C58" s="1848"/>
      <c r="D58" s="1848"/>
      <c r="E58" s="1848"/>
      <c r="F58" s="1848"/>
      <c r="G58" s="1848"/>
      <c r="H58" s="1848"/>
      <c r="I58" s="1848"/>
      <c r="J58" s="1848"/>
      <c r="K58" s="1848"/>
      <c r="L58" s="1848"/>
      <c r="M58" s="1848"/>
      <c r="N58" s="1848"/>
      <c r="O58" s="1848"/>
      <c r="P58" s="1848"/>
      <c r="Q58" s="1848"/>
      <c r="R58" s="1848"/>
      <c r="S58" s="1848"/>
      <c r="T58" s="1848"/>
      <c r="U58" s="1848"/>
      <c r="V58" s="1848"/>
      <c r="W58" s="1848"/>
      <c r="X58" s="1848"/>
    </row>
    <row r="59" spans="1:24" ht="17.25" customHeight="1">
      <c r="A59" s="1" t="s">
        <v>1624</v>
      </c>
    </row>
    <row r="60" spans="1:24" ht="17.25" customHeight="1">
      <c r="A60" s="1848"/>
      <c r="B60" s="1848"/>
      <c r="C60" s="1848"/>
      <c r="D60" s="1848"/>
      <c r="E60" s="1848"/>
      <c r="F60" s="1848"/>
      <c r="G60" s="1848"/>
      <c r="H60" s="1848"/>
      <c r="I60" s="1848"/>
      <c r="J60" s="1848"/>
      <c r="K60" s="1848"/>
      <c r="L60" s="1848"/>
      <c r="M60" s="1848"/>
      <c r="N60" s="1848"/>
      <c r="O60" s="1848"/>
      <c r="P60" s="1848"/>
      <c r="Q60" s="1848"/>
      <c r="R60" s="1848"/>
      <c r="S60" s="1848"/>
      <c r="T60" s="1848"/>
      <c r="U60" s="1848"/>
      <c r="V60" s="1848"/>
      <c r="W60" s="1848"/>
      <c r="X60" s="1848"/>
    </row>
    <row r="61" spans="1:24" ht="17.25" customHeight="1">
      <c r="A61" s="1" t="s">
        <v>1625</v>
      </c>
    </row>
    <row r="62" spans="1:24" ht="17.25" customHeight="1">
      <c r="A62" s="1848"/>
      <c r="B62" s="1848"/>
      <c r="C62" s="1848"/>
      <c r="D62" s="1848"/>
      <c r="E62" s="1848"/>
      <c r="F62" s="1848"/>
      <c r="G62" s="1848"/>
      <c r="H62" s="1848"/>
      <c r="I62" s="1848"/>
      <c r="J62" s="1848"/>
      <c r="K62" s="1848"/>
      <c r="L62" s="1848"/>
      <c r="M62" s="1848"/>
      <c r="N62" s="1848"/>
      <c r="O62" s="1848"/>
      <c r="P62" s="1848"/>
      <c r="Q62" s="1848"/>
      <c r="R62" s="1848"/>
      <c r="S62" s="1848"/>
      <c r="T62" s="1848"/>
      <c r="U62" s="1848"/>
      <c r="V62" s="1848"/>
      <c r="W62" s="1848"/>
      <c r="X62" s="1848"/>
    </row>
    <row r="63" spans="1:24" ht="17.25" customHeight="1">
      <c r="A63" s="1"/>
    </row>
    <row r="64" spans="1:24" ht="17.25" customHeight="1">
      <c r="A64" s="1" t="s">
        <v>1639</v>
      </c>
    </row>
    <row r="65" spans="1:24" ht="17.25" customHeight="1">
      <c r="A65" s="1856"/>
      <c r="B65" s="1856"/>
      <c r="C65" s="1856"/>
      <c r="D65" s="1856"/>
      <c r="E65" s="1856"/>
      <c r="F65" s="1856"/>
      <c r="G65" s="1856"/>
      <c r="H65" s="1856"/>
      <c r="I65" s="1856"/>
      <c r="J65" s="1856"/>
      <c r="K65" s="1856"/>
      <c r="L65" s="1856"/>
      <c r="M65" s="1856"/>
      <c r="N65" s="1856"/>
      <c r="O65" s="1856"/>
      <c r="P65" s="1856"/>
      <c r="Q65" s="1856"/>
      <c r="R65" s="1856"/>
      <c r="S65" s="1856"/>
      <c r="T65" s="1856"/>
      <c r="U65" s="1856"/>
      <c r="V65" s="1856"/>
      <c r="W65" s="1856"/>
      <c r="X65" s="1856"/>
    </row>
    <row r="66" spans="1:24" ht="17.25" customHeight="1">
      <c r="A66" s="1"/>
    </row>
    <row r="67" spans="1:24" ht="17.25" customHeight="1">
      <c r="A67" s="1" t="s">
        <v>1640</v>
      </c>
    </row>
    <row r="68" spans="1:24" ht="17.25" customHeight="1">
      <c r="A68" s="1856"/>
      <c r="B68" s="1856"/>
      <c r="C68" s="1856"/>
      <c r="D68" s="1856"/>
      <c r="E68" s="1856"/>
      <c r="F68" s="1856"/>
      <c r="G68" s="1856"/>
      <c r="H68" s="1856"/>
      <c r="I68" s="1856"/>
      <c r="J68" s="1856"/>
      <c r="K68" s="1856"/>
      <c r="L68" s="1856"/>
      <c r="M68" s="1856"/>
      <c r="N68" s="1856"/>
      <c r="O68" s="1856"/>
      <c r="P68" s="1856"/>
      <c r="Q68" s="1856"/>
      <c r="R68" s="1856"/>
      <c r="S68" s="1856"/>
      <c r="T68" s="1856"/>
      <c r="U68" s="1856"/>
      <c r="V68" s="1856"/>
      <c r="W68" s="1856"/>
      <c r="X68" s="1856"/>
    </row>
    <row r="69" spans="1:24" ht="17.25" customHeight="1">
      <c r="A69" s="1"/>
    </row>
    <row r="70" spans="1:24" ht="17.25" customHeight="1">
      <c r="A70" s="1" t="s">
        <v>1641</v>
      </c>
    </row>
    <row r="71" spans="1:24" ht="17.25" customHeight="1">
      <c r="A71" s="1" t="s">
        <v>1642</v>
      </c>
    </row>
    <row r="72" spans="1:24" ht="17.25" customHeight="1">
      <c r="A72" s="1" t="s">
        <v>1643</v>
      </c>
    </row>
    <row r="73" spans="1:24" ht="17.25" customHeight="1">
      <c r="A73" s="1" t="s">
        <v>1644</v>
      </c>
    </row>
    <row r="74" spans="1:24" ht="17.25" customHeight="1">
      <c r="A74" s="1" t="s">
        <v>1645</v>
      </c>
    </row>
    <row r="75" spans="1:24" ht="17.25" customHeight="1">
      <c r="A75" s="383"/>
    </row>
    <row r="76" spans="1:24" ht="17.25" customHeight="1">
      <c r="A76" s="383"/>
    </row>
    <row r="77" spans="1:24" ht="17.25" customHeight="1">
      <c r="A77" s="383"/>
    </row>
    <row r="78" spans="1:24" ht="17.25" customHeight="1">
      <c r="A78" s="383"/>
    </row>
    <row r="79" spans="1:24" ht="17.25" customHeight="1">
      <c r="A79" s="383"/>
    </row>
    <row r="80" spans="1:24" ht="17.25" customHeight="1">
      <c r="A80" s="383"/>
    </row>
    <row r="81" spans="1:1" ht="17.25" customHeight="1">
      <c r="A81" s="383"/>
    </row>
    <row r="82" spans="1:1" ht="17.25" customHeight="1">
      <c r="A82" s="383"/>
    </row>
    <row r="83" spans="1:1" ht="17.25" customHeight="1">
      <c r="A83" s="383"/>
    </row>
    <row r="84" spans="1:1" ht="17.25" customHeight="1">
      <c r="A84" s="383"/>
    </row>
    <row r="85" spans="1:1" ht="17.25" customHeight="1">
      <c r="A85" s="383"/>
    </row>
    <row r="86" spans="1:1" ht="17.25" customHeight="1">
      <c r="A86" s="383"/>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election activeCell="A8" sqref="A8:X9"/>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1646</v>
      </c>
      <c r="Y1" s="142" t="s">
        <v>187</v>
      </c>
    </row>
    <row r="3" spans="1:25" ht="17.25" customHeight="1">
      <c r="A3" s="1859" t="s">
        <v>1647</v>
      </c>
      <c r="B3" s="1859"/>
      <c r="C3" s="1859"/>
      <c r="D3" s="1859"/>
      <c r="E3" s="1859"/>
      <c r="F3" s="1859"/>
      <c r="G3" s="1859"/>
      <c r="H3" s="1859"/>
      <c r="I3" s="1859"/>
      <c r="J3" s="1859"/>
      <c r="K3" s="1859"/>
      <c r="L3" s="1859"/>
      <c r="M3" s="1859"/>
      <c r="N3" s="1859"/>
      <c r="O3" s="1859"/>
      <c r="P3" s="1859"/>
      <c r="Q3" s="1859"/>
      <c r="R3" s="1859"/>
      <c r="S3" s="1859"/>
      <c r="T3" s="1859"/>
      <c r="U3" s="1859"/>
      <c r="V3" s="1859"/>
      <c r="W3" s="1859"/>
      <c r="X3" s="1859"/>
    </row>
    <row r="4" spans="1:25" ht="17.25" customHeight="1">
      <c r="A4" s="1859"/>
      <c r="B4" s="1859"/>
      <c r="C4" s="1859"/>
      <c r="D4" s="1859"/>
      <c r="E4" s="1859"/>
      <c r="F4" s="1859"/>
      <c r="G4" s="1859"/>
      <c r="H4" s="1859"/>
      <c r="I4" s="1859"/>
      <c r="J4" s="1859"/>
      <c r="K4" s="1859"/>
      <c r="L4" s="1859"/>
      <c r="M4" s="1859"/>
      <c r="N4" s="1859"/>
      <c r="O4" s="1859"/>
      <c r="P4" s="1859"/>
      <c r="Q4" s="1859"/>
      <c r="R4" s="1859"/>
      <c r="S4" s="1859"/>
      <c r="T4" s="1859"/>
      <c r="U4" s="1859"/>
      <c r="V4" s="1859"/>
      <c r="W4" s="1859"/>
      <c r="X4" s="1859"/>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15" t="s">
        <v>164</v>
      </c>
      <c r="K8" s="615"/>
      <c r="L8" s="615"/>
      <c r="M8" s="615"/>
      <c r="N8" s="615"/>
      <c r="O8" s="616" t="str">
        <f>IF(基本情報!$C$3="","",基本情報!$C$3)</f>
        <v/>
      </c>
      <c r="P8" s="616"/>
      <c r="Q8" s="616"/>
      <c r="R8" s="616"/>
      <c r="S8" s="616"/>
      <c r="T8" s="616"/>
      <c r="U8" s="616"/>
      <c r="V8" s="616"/>
      <c r="W8" s="616"/>
      <c r="X8" s="616"/>
    </row>
    <row r="9" spans="1:25" ht="17.25" customHeight="1">
      <c r="A9" s="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A10" s="1"/>
      <c r="J10" s="615" t="s">
        <v>194</v>
      </c>
      <c r="K10" s="615"/>
      <c r="L10" s="615"/>
      <c r="M10" s="615"/>
      <c r="N10" s="615"/>
      <c r="O10" s="616" t="str">
        <f>IF(基本情報!$C$5="","",基本情報!$C$5)</f>
        <v/>
      </c>
      <c r="P10" s="616"/>
      <c r="Q10" s="616"/>
      <c r="R10" s="616"/>
      <c r="S10" s="616"/>
      <c r="T10" s="616"/>
      <c r="U10" s="616"/>
      <c r="V10" s="616"/>
      <c r="W10" s="616"/>
      <c r="X10" s="616"/>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1648</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1649</v>
      </c>
      <c r="B13" s="523"/>
      <c r="C13" s="523"/>
      <c r="Q13" s="523"/>
      <c r="R13" s="523"/>
      <c r="S13" s="523"/>
      <c r="T13" s="523"/>
      <c r="U13" s="523"/>
      <c r="V13" s="523"/>
      <c r="W13" s="523"/>
      <c r="X13" s="523"/>
    </row>
    <row r="14" spans="1:25" ht="17.25" customHeight="1">
      <c r="A14" s="523" t="s">
        <v>1650</v>
      </c>
      <c r="B14" s="523"/>
      <c r="C14" s="523"/>
      <c r="Q14" s="523"/>
      <c r="R14" s="523"/>
      <c r="S14" s="523"/>
      <c r="T14" s="523"/>
      <c r="U14" s="523"/>
      <c r="V14" s="523"/>
      <c r="W14" s="523"/>
      <c r="X14" s="523"/>
    </row>
    <row r="15" spans="1:25" ht="17.25" customHeight="1">
      <c r="A15" s="523" t="s">
        <v>1651</v>
      </c>
      <c r="B15" s="523"/>
      <c r="C15" s="523"/>
      <c r="Q15" s="523"/>
      <c r="R15" s="523"/>
      <c r="S15" s="523"/>
      <c r="T15" s="523"/>
      <c r="U15" s="523"/>
      <c r="V15" s="523"/>
      <c r="W15" s="523"/>
      <c r="X15" s="523"/>
    </row>
    <row r="16" spans="1:25" ht="17.25" customHeight="1">
      <c r="A16" s="523" t="s">
        <v>1652</v>
      </c>
      <c r="B16" s="523"/>
      <c r="C16" s="523"/>
      <c r="Q16" s="523"/>
      <c r="R16" s="523"/>
      <c r="S16" s="523"/>
      <c r="T16" s="523"/>
      <c r="U16" s="523"/>
      <c r="V16" s="523"/>
      <c r="W16" s="523"/>
      <c r="X16" s="523"/>
    </row>
    <row r="17" spans="1:24" ht="17.25" customHeight="1">
      <c r="A17" s="521"/>
      <c r="B17" s="522"/>
      <c r="C17" s="522"/>
      <c r="D17" s="516"/>
      <c r="E17" s="516"/>
      <c r="F17" s="516"/>
      <c r="G17" s="516"/>
      <c r="H17" s="516"/>
      <c r="I17" s="516"/>
      <c r="J17" s="516"/>
      <c r="K17" s="516"/>
      <c r="L17" s="516"/>
      <c r="M17" s="516"/>
      <c r="N17" s="516"/>
      <c r="O17" s="516"/>
      <c r="P17" s="516"/>
      <c r="Q17" s="522"/>
      <c r="R17" s="522"/>
      <c r="S17" s="522"/>
      <c r="T17" s="522"/>
      <c r="U17" s="522"/>
      <c r="V17" s="522"/>
      <c r="W17" s="522"/>
      <c r="X17" s="521"/>
    </row>
    <row r="18" spans="1:24" ht="17.25" customHeight="1">
      <c r="A18" s="1854" t="s">
        <v>1604</v>
      </c>
      <c r="B18" s="1854"/>
      <c r="C18" s="1854"/>
      <c r="D18" s="693"/>
      <c r="E18" s="693"/>
      <c r="F18" s="693"/>
      <c r="G18" s="693"/>
      <c r="H18" s="693"/>
      <c r="I18" s="693"/>
      <c r="J18" s="693"/>
      <c r="K18" s="693"/>
      <c r="L18" s="693"/>
      <c r="M18" s="693"/>
      <c r="N18" s="693"/>
      <c r="O18" s="693"/>
      <c r="P18" s="693"/>
      <c r="Q18" s="1854"/>
      <c r="R18" s="1854"/>
      <c r="S18" s="1854"/>
      <c r="T18" s="1854"/>
      <c r="U18" s="1854"/>
      <c r="V18" s="1854"/>
      <c r="W18" s="1854"/>
      <c r="X18" s="1854"/>
    </row>
    <row r="19" spans="1:24" ht="17.25" customHeight="1">
      <c r="A19" s="517"/>
      <c r="B19" s="518"/>
      <c r="C19" s="518"/>
      <c r="D19" s="78"/>
      <c r="E19" s="78"/>
      <c r="F19" s="78"/>
      <c r="G19" s="78"/>
      <c r="H19" s="78"/>
      <c r="I19" s="78"/>
      <c r="J19" s="78"/>
      <c r="K19" s="78"/>
      <c r="L19" s="78"/>
      <c r="M19" s="78"/>
      <c r="N19" s="78"/>
      <c r="O19" s="78"/>
      <c r="P19" s="78"/>
    </row>
    <row r="20" spans="1:24" ht="17.25" customHeight="1">
      <c r="A20" s="523" t="s">
        <v>1605</v>
      </c>
      <c r="B20" s="523"/>
      <c r="D20" s="78"/>
      <c r="E20" s="78"/>
      <c r="F20" s="78"/>
      <c r="G20" s="78"/>
      <c r="H20" s="78"/>
      <c r="I20" s="78"/>
      <c r="J20" s="78"/>
      <c r="K20" s="78"/>
      <c r="L20" s="78"/>
      <c r="M20" s="78"/>
      <c r="N20" s="78"/>
      <c r="O20" s="78"/>
      <c r="X20" s="1"/>
    </row>
    <row r="21" spans="1:24" ht="17.25" customHeight="1">
      <c r="A21" s="1852" t="str">
        <f>IF(基本情報!$C$1="","",基本情報!$C$1)</f>
        <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row>
    <row r="22" spans="1:24" ht="17.25" customHeight="1">
      <c r="A22" s="518"/>
      <c r="B22" s="518"/>
      <c r="C22" s="78"/>
      <c r="D22" s="78"/>
      <c r="E22" s="78"/>
      <c r="F22" s="78"/>
      <c r="G22" s="78"/>
      <c r="H22" s="78"/>
      <c r="I22" s="78"/>
      <c r="J22" s="78"/>
      <c r="K22" s="78"/>
      <c r="L22" s="78"/>
      <c r="M22" s="78"/>
      <c r="N22" s="78"/>
      <c r="O22" s="78"/>
      <c r="X22" s="1"/>
    </row>
    <row r="23" spans="1:24" ht="17.25" customHeight="1">
      <c r="A23" s="523" t="s">
        <v>1606</v>
      </c>
      <c r="B23" s="523"/>
      <c r="D23" s="78"/>
      <c r="E23" s="78"/>
      <c r="F23" s="78"/>
      <c r="G23" s="78"/>
      <c r="H23" s="78"/>
      <c r="I23" s="78"/>
      <c r="J23" s="78"/>
      <c r="K23" s="78"/>
      <c r="L23" s="78"/>
      <c r="M23" s="78"/>
      <c r="N23" s="78"/>
      <c r="O23" s="78"/>
      <c r="X23" s="1"/>
    </row>
    <row r="24" spans="1:24" ht="17.25" customHeight="1">
      <c r="A24" s="1852" t="str">
        <f>IF(基本情報!$C$2="","",基本情報!$C$2)</f>
        <v/>
      </c>
      <c r="B24" s="1852"/>
      <c r="C24" s="1852"/>
      <c r="D24" s="1852"/>
      <c r="E24" s="1852"/>
      <c r="F24" s="1852"/>
      <c r="G24" s="1852"/>
      <c r="H24" s="1852"/>
      <c r="I24" s="1852"/>
      <c r="J24" s="1852"/>
      <c r="K24" s="1852"/>
      <c r="L24" s="1852"/>
      <c r="M24" s="1852"/>
      <c r="N24" s="1852"/>
      <c r="O24" s="1852"/>
      <c r="P24" s="1852"/>
      <c r="Q24" s="1852"/>
      <c r="R24" s="1852"/>
      <c r="S24" s="1852"/>
      <c r="T24" s="1852"/>
      <c r="U24" s="1852"/>
      <c r="V24" s="1852"/>
      <c r="W24" s="1852"/>
      <c r="X24" s="1852"/>
    </row>
    <row r="25" spans="1:24" ht="17.25" customHeight="1">
      <c r="A25" s="528"/>
      <c r="B25" s="518"/>
      <c r="C25" s="518"/>
      <c r="D25" s="518"/>
      <c r="E25" s="518"/>
      <c r="F25" s="519"/>
      <c r="G25" s="519"/>
      <c r="H25" s="519"/>
      <c r="I25" s="519"/>
      <c r="J25" s="519"/>
      <c r="K25" s="519"/>
      <c r="L25" s="519"/>
      <c r="M25" s="519"/>
      <c r="N25" s="519"/>
      <c r="O25" s="519"/>
      <c r="P25" s="519"/>
      <c r="Q25" s="74"/>
      <c r="R25" s="74"/>
      <c r="S25" s="74"/>
    </row>
    <row r="26" spans="1:24" ht="17.25" customHeight="1">
      <c r="A26" s="518" t="s">
        <v>1653</v>
      </c>
      <c r="B26" s="518"/>
      <c r="C26" s="78"/>
      <c r="D26" s="78"/>
      <c r="E26" s="78"/>
      <c r="F26" s="78"/>
      <c r="G26" s="78"/>
      <c r="H26" s="78"/>
      <c r="I26" s="78"/>
      <c r="J26" s="78"/>
      <c r="K26" s="78"/>
      <c r="L26" s="78"/>
      <c r="M26" s="78"/>
      <c r="N26" s="78"/>
      <c r="O26" s="78"/>
      <c r="R26" s="74"/>
      <c r="S26" s="74"/>
    </row>
    <row r="27" spans="1:24" ht="17.25" customHeight="1">
      <c r="A27" s="1857" t="str">
        <f>IF(基本情報!$C$13="","",基本情報!$C$13)</f>
        <v>令和　年　月　日</v>
      </c>
      <c r="B27" s="1857"/>
      <c r="C27" s="1857"/>
      <c r="D27" s="1857"/>
      <c r="E27" s="1857"/>
      <c r="F27" s="1857"/>
      <c r="G27" s="1857"/>
      <c r="H27" s="1857"/>
      <c r="I27" s="70" t="s">
        <v>414</v>
      </c>
      <c r="J27" s="1858" t="s">
        <v>175</v>
      </c>
      <c r="K27" s="1858"/>
      <c r="L27" s="1858"/>
      <c r="M27" s="1858"/>
      <c r="N27" s="1858"/>
      <c r="O27" s="1858"/>
      <c r="P27" s="1858"/>
      <c r="Q27" s="1858"/>
      <c r="R27" s="74"/>
      <c r="S27" s="74"/>
    </row>
    <row r="28" spans="1:24" ht="17.25" customHeight="1">
      <c r="A28" s="528"/>
      <c r="B28" s="518"/>
      <c r="C28" s="518"/>
      <c r="D28" s="518"/>
      <c r="E28" s="518"/>
      <c r="F28" s="519"/>
      <c r="G28" s="519"/>
      <c r="H28" s="519"/>
      <c r="I28" s="519"/>
      <c r="J28" s="519"/>
      <c r="K28" s="519"/>
      <c r="L28" s="519"/>
      <c r="M28" s="519"/>
      <c r="N28" s="519"/>
      <c r="O28" s="519"/>
      <c r="P28" s="519"/>
      <c r="Q28" s="74"/>
      <c r="R28" s="74"/>
      <c r="S28" s="74"/>
    </row>
    <row r="29" spans="1:24" ht="17.25" customHeight="1">
      <c r="A29" s="519" t="s">
        <v>1654</v>
      </c>
      <c r="B29" s="518"/>
      <c r="C29" s="518"/>
      <c r="D29" s="518"/>
      <c r="E29" s="519"/>
      <c r="F29" s="518"/>
      <c r="G29" s="518"/>
      <c r="H29" s="518"/>
      <c r="I29" s="518"/>
      <c r="J29" s="518"/>
      <c r="K29" s="518"/>
      <c r="L29" s="518"/>
      <c r="M29" s="518"/>
      <c r="N29" s="518"/>
      <c r="X29" s="1"/>
    </row>
    <row r="30" spans="1:24" ht="17.25" customHeight="1">
      <c r="A30" s="1856" t="s">
        <v>1635</v>
      </c>
      <c r="B30" s="1856"/>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row>
    <row r="31" spans="1:24" ht="17.25" customHeight="1">
      <c r="A31" s="528"/>
      <c r="B31" s="518"/>
      <c r="C31" s="518"/>
      <c r="D31" s="518"/>
      <c r="E31" s="518"/>
      <c r="F31" s="518"/>
      <c r="G31" s="518"/>
      <c r="H31" s="518"/>
      <c r="I31" s="518"/>
      <c r="J31" s="518"/>
      <c r="K31" s="518"/>
      <c r="L31" s="518"/>
      <c r="M31" s="518"/>
      <c r="N31" s="518"/>
      <c r="O31" s="518"/>
      <c r="P31" s="518"/>
    </row>
    <row r="32" spans="1:24" ht="17.25" customHeight="1">
      <c r="A32" s="518" t="s">
        <v>1655</v>
      </c>
      <c r="B32" s="518"/>
      <c r="C32" s="518"/>
      <c r="D32" s="518"/>
      <c r="E32" s="518"/>
      <c r="F32" s="518"/>
      <c r="G32" s="518"/>
      <c r="H32" s="518"/>
      <c r="I32" s="518"/>
      <c r="J32" s="518"/>
      <c r="K32" s="518"/>
      <c r="L32" s="518"/>
      <c r="M32" s="518"/>
      <c r="N32" s="518"/>
      <c r="O32" s="518"/>
      <c r="W32" s="70"/>
      <c r="X32" s="1"/>
    </row>
    <row r="33" spans="1:24" ht="17.25" customHeight="1">
      <c r="A33" s="1856"/>
      <c r="B33" s="1856"/>
      <c r="C33" s="1856"/>
      <c r="D33" s="1856"/>
      <c r="E33" s="1856"/>
      <c r="F33" s="1856"/>
      <c r="G33" s="1856"/>
      <c r="H33" s="1856"/>
      <c r="I33" s="1856"/>
      <c r="J33" s="1856"/>
      <c r="K33" s="1856"/>
      <c r="L33" s="1856"/>
      <c r="M33" s="1856"/>
      <c r="N33" s="1856"/>
      <c r="O33" s="1856"/>
      <c r="P33" s="1856"/>
      <c r="Q33" s="1856"/>
      <c r="R33" s="1856"/>
      <c r="S33" s="1856"/>
      <c r="T33" s="1856"/>
      <c r="U33" s="1856"/>
      <c r="V33" s="1856"/>
      <c r="W33" s="1856"/>
      <c r="X33" s="1856"/>
    </row>
    <row r="34" spans="1:24" ht="17.25" customHeight="1">
      <c r="A34" s="518"/>
      <c r="B34" s="518"/>
      <c r="C34" s="518"/>
      <c r="D34" s="518"/>
      <c r="E34" s="518"/>
      <c r="F34" s="518"/>
      <c r="G34" s="518"/>
      <c r="H34" s="518"/>
      <c r="I34" s="518"/>
      <c r="J34" s="518"/>
      <c r="K34" s="518"/>
      <c r="L34" s="518"/>
      <c r="M34" s="518"/>
      <c r="N34" s="518"/>
      <c r="O34" s="518"/>
      <c r="W34" s="70"/>
      <c r="X34" s="1"/>
    </row>
    <row r="35" spans="1:24" ht="17.25" customHeight="1">
      <c r="A35" s="518" t="s">
        <v>1656</v>
      </c>
      <c r="B35" s="518"/>
      <c r="C35" s="518"/>
      <c r="D35" s="518"/>
      <c r="E35" s="518"/>
      <c r="F35" s="518"/>
      <c r="G35" s="518"/>
      <c r="H35" s="518"/>
      <c r="I35" s="518"/>
      <c r="J35" s="518"/>
      <c r="K35" s="518"/>
      <c r="L35" s="518"/>
      <c r="M35" s="518"/>
      <c r="N35" s="518"/>
      <c r="O35" s="518"/>
      <c r="W35" s="70"/>
      <c r="X35" s="1"/>
    </row>
    <row r="36" spans="1:24" ht="17.25" customHeight="1">
      <c r="A36" s="1856"/>
      <c r="B36" s="1856"/>
      <c r="C36" s="1856"/>
      <c r="D36" s="1856"/>
      <c r="E36" s="1856"/>
      <c r="F36" s="1856"/>
      <c r="G36" s="1856"/>
      <c r="H36" s="1856"/>
      <c r="I36" s="1856"/>
      <c r="J36" s="1856"/>
      <c r="K36" s="1856"/>
      <c r="L36" s="1856"/>
      <c r="M36" s="1856"/>
      <c r="N36" s="1856"/>
      <c r="O36" s="1856"/>
      <c r="P36" s="1856"/>
      <c r="Q36" s="1856"/>
      <c r="R36" s="1856"/>
      <c r="S36" s="1856"/>
      <c r="T36" s="1856"/>
      <c r="U36" s="1856"/>
      <c r="V36" s="1856"/>
      <c r="W36" s="1856"/>
      <c r="X36" s="1856"/>
    </row>
    <row r="37" spans="1:24" ht="17.25" customHeight="1">
      <c r="A37" s="383"/>
    </row>
    <row r="38" spans="1:24" ht="17.25" customHeight="1">
      <c r="A38" s="383"/>
    </row>
    <row r="39" spans="1:24" ht="17.25" customHeight="1">
      <c r="A39" s="383"/>
      <c r="S39" s="1" t="s">
        <v>1193</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election activeCell="A8" sqref="A8:X9"/>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1657</v>
      </c>
      <c r="Y1" s="142" t="s">
        <v>187</v>
      </c>
    </row>
    <row r="3" spans="1:25" ht="17.25" customHeight="1">
      <c r="A3" s="1859" t="s">
        <v>1658</v>
      </c>
      <c r="B3" s="1859"/>
      <c r="C3" s="1859"/>
      <c r="D3" s="1859"/>
      <c r="E3" s="1859"/>
      <c r="F3" s="1859"/>
      <c r="G3" s="1859"/>
      <c r="H3" s="1859"/>
      <c r="I3" s="1859"/>
      <c r="J3" s="1859"/>
      <c r="K3" s="1859"/>
      <c r="L3" s="1859"/>
      <c r="M3" s="1859"/>
      <c r="N3" s="1859"/>
      <c r="O3" s="1859"/>
      <c r="P3" s="1859"/>
      <c r="Q3" s="1859"/>
      <c r="R3" s="1859"/>
      <c r="S3" s="1859"/>
      <c r="T3" s="1859"/>
      <c r="U3" s="1859"/>
      <c r="V3" s="1859"/>
      <c r="W3" s="1859"/>
      <c r="X3" s="1859"/>
    </row>
    <row r="4" spans="1:25" ht="17.25" customHeight="1">
      <c r="A4" s="1859"/>
      <c r="B4" s="1859"/>
      <c r="C4" s="1859"/>
      <c r="D4" s="1859"/>
      <c r="E4" s="1859"/>
      <c r="F4" s="1859"/>
      <c r="G4" s="1859"/>
      <c r="H4" s="1859"/>
      <c r="I4" s="1859"/>
      <c r="J4" s="1859"/>
      <c r="K4" s="1859"/>
      <c r="L4" s="1859"/>
      <c r="M4" s="1859"/>
      <c r="N4" s="1859"/>
      <c r="O4" s="1859"/>
      <c r="P4" s="1859"/>
      <c r="Q4" s="1859"/>
      <c r="R4" s="1859"/>
      <c r="S4" s="1859"/>
      <c r="T4" s="1859"/>
      <c r="U4" s="1859"/>
      <c r="V4" s="1859"/>
      <c r="W4" s="1859"/>
      <c r="X4" s="1859"/>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175</v>
      </c>
      <c r="T6" s="1560"/>
      <c r="U6" s="1560"/>
      <c r="V6" s="1560"/>
      <c r="W6" s="1560"/>
      <c r="X6" s="1560"/>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15" t="s">
        <v>164</v>
      </c>
      <c r="K8" s="615"/>
      <c r="L8" s="615"/>
      <c r="M8" s="615"/>
      <c r="N8" s="615"/>
      <c r="O8" s="616" t="str">
        <f>IF(基本情報!$C$3="","",基本情報!$C$3)</f>
        <v/>
      </c>
      <c r="P8" s="616"/>
      <c r="Q8" s="616"/>
      <c r="R8" s="616"/>
      <c r="S8" s="616"/>
      <c r="T8" s="616"/>
      <c r="U8" s="616"/>
      <c r="V8" s="616"/>
      <c r="W8" s="616"/>
      <c r="X8" s="616"/>
    </row>
    <row r="9" spans="1:25" ht="17.25" customHeight="1">
      <c r="A9" s="1"/>
      <c r="G9" s="614" t="s">
        <v>163</v>
      </c>
      <c r="H9" s="614"/>
      <c r="I9" s="614"/>
      <c r="J9" s="615" t="s">
        <v>165</v>
      </c>
      <c r="K9" s="615"/>
      <c r="L9" s="615"/>
      <c r="M9" s="615"/>
      <c r="N9" s="615"/>
      <c r="O9" s="616" t="str">
        <f>IF(基本情報!$C$4="","",基本情報!$C$4)</f>
        <v/>
      </c>
      <c r="P9" s="616"/>
      <c r="Q9" s="616"/>
      <c r="R9" s="616"/>
      <c r="S9" s="616"/>
      <c r="T9" s="616"/>
      <c r="U9" s="616"/>
      <c r="V9" s="616"/>
      <c r="W9" s="616"/>
      <c r="X9" s="616"/>
    </row>
    <row r="10" spans="1:25" ht="17.25" customHeight="1">
      <c r="A10" s="1"/>
      <c r="J10" s="615" t="s">
        <v>194</v>
      </c>
      <c r="K10" s="615"/>
      <c r="L10" s="615"/>
      <c r="M10" s="615"/>
      <c r="N10" s="615"/>
      <c r="O10" s="616" t="str">
        <f>IF(基本情報!$C$5="","",基本情報!$C$5)</f>
        <v/>
      </c>
      <c r="P10" s="616"/>
      <c r="Q10" s="616"/>
      <c r="R10" s="616"/>
      <c r="S10" s="616"/>
      <c r="T10" s="616"/>
      <c r="U10" s="616"/>
      <c r="V10" s="616"/>
      <c r="W10" s="616"/>
      <c r="X10" s="616"/>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1648</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1649</v>
      </c>
      <c r="B13" s="523"/>
      <c r="C13" s="523"/>
      <c r="Q13" s="523"/>
      <c r="R13" s="523"/>
      <c r="S13" s="523"/>
      <c r="T13" s="523"/>
      <c r="U13" s="523"/>
      <c r="V13" s="523"/>
      <c r="W13" s="523"/>
      <c r="X13" s="523"/>
    </row>
    <row r="14" spans="1:25" ht="17.25" customHeight="1">
      <c r="A14" s="523" t="s">
        <v>1659</v>
      </c>
      <c r="B14" s="523"/>
      <c r="C14" s="523"/>
      <c r="Q14" s="523"/>
      <c r="R14" s="523"/>
      <c r="S14" s="523"/>
      <c r="T14" s="523"/>
      <c r="U14" s="523"/>
      <c r="V14" s="523"/>
      <c r="W14" s="523"/>
      <c r="X14" s="523"/>
    </row>
    <row r="15" spans="1:25" ht="17.25" customHeight="1">
      <c r="A15" s="523" t="s">
        <v>1660</v>
      </c>
      <c r="B15" s="523"/>
      <c r="C15" s="523"/>
      <c r="Q15" s="523"/>
      <c r="R15" s="523"/>
      <c r="S15" s="523"/>
      <c r="T15" s="523"/>
      <c r="U15" s="523"/>
      <c r="V15" s="523"/>
      <c r="W15" s="523"/>
      <c r="X15" s="523"/>
    </row>
    <row r="16" spans="1:25" ht="17.25" customHeight="1">
      <c r="A16" s="523" t="s">
        <v>1661</v>
      </c>
      <c r="B16" s="523"/>
      <c r="C16" s="523"/>
      <c r="Q16" s="523"/>
      <c r="R16" s="523"/>
      <c r="S16" s="523"/>
      <c r="T16" s="523"/>
      <c r="U16" s="523"/>
      <c r="V16" s="523"/>
      <c r="W16" s="523"/>
      <c r="X16" s="523"/>
    </row>
    <row r="17" spans="1:24" ht="17.25" customHeight="1">
      <c r="A17" s="523" t="s">
        <v>1662</v>
      </c>
      <c r="B17" s="523"/>
      <c r="C17" s="523"/>
      <c r="Q17" s="523"/>
      <c r="R17" s="523"/>
      <c r="S17" s="523"/>
      <c r="T17" s="523"/>
      <c r="U17" s="523"/>
      <c r="V17" s="523"/>
      <c r="W17" s="523"/>
      <c r="X17" s="523"/>
    </row>
    <row r="18" spans="1:24" ht="17.25" customHeight="1">
      <c r="A18" s="521"/>
      <c r="B18" s="522"/>
      <c r="C18" s="522"/>
      <c r="D18" s="516"/>
      <c r="E18" s="516"/>
      <c r="F18" s="516"/>
      <c r="G18" s="516"/>
      <c r="H18" s="516"/>
      <c r="I18" s="516"/>
      <c r="J18" s="516"/>
      <c r="K18" s="516"/>
      <c r="L18" s="516"/>
      <c r="M18" s="516"/>
      <c r="N18" s="516"/>
      <c r="O18" s="516"/>
      <c r="P18" s="516"/>
      <c r="Q18" s="522"/>
      <c r="R18" s="522"/>
      <c r="S18" s="522"/>
      <c r="T18" s="522"/>
      <c r="U18" s="522"/>
      <c r="V18" s="522"/>
      <c r="W18" s="522"/>
      <c r="X18" s="521"/>
    </row>
    <row r="19" spans="1:24" ht="17.25" customHeight="1">
      <c r="A19" s="1854" t="s">
        <v>1604</v>
      </c>
      <c r="B19" s="1854"/>
      <c r="C19" s="1854"/>
      <c r="D19" s="693"/>
      <c r="E19" s="693"/>
      <c r="F19" s="693"/>
      <c r="G19" s="693"/>
      <c r="H19" s="693"/>
      <c r="I19" s="693"/>
      <c r="J19" s="693"/>
      <c r="K19" s="693"/>
      <c r="L19" s="693"/>
      <c r="M19" s="693"/>
      <c r="N19" s="693"/>
      <c r="O19" s="693"/>
      <c r="P19" s="693"/>
      <c r="Q19" s="1854"/>
      <c r="R19" s="1854"/>
      <c r="S19" s="1854"/>
      <c r="T19" s="1854"/>
      <c r="U19" s="1854"/>
      <c r="V19" s="1854"/>
      <c r="W19" s="1854"/>
      <c r="X19" s="1854"/>
    </row>
    <row r="20" spans="1:24" ht="17.25" customHeight="1">
      <c r="A20" s="517"/>
      <c r="B20" s="518"/>
      <c r="C20" s="518"/>
      <c r="D20" s="518"/>
      <c r="E20" s="518"/>
      <c r="F20" s="518"/>
      <c r="G20" s="518"/>
      <c r="H20" s="518"/>
      <c r="I20" s="518"/>
      <c r="J20" s="518"/>
      <c r="K20" s="518"/>
      <c r="L20" s="518"/>
      <c r="M20" s="518"/>
      <c r="N20" s="518"/>
      <c r="O20" s="518"/>
      <c r="P20" s="518"/>
    </row>
    <row r="21" spans="1:24" ht="17.25" customHeight="1">
      <c r="A21" s="523" t="s">
        <v>1605</v>
      </c>
      <c r="B21" s="523"/>
      <c r="D21" s="78"/>
      <c r="E21" s="78"/>
      <c r="F21" s="78"/>
      <c r="G21" s="78"/>
      <c r="H21" s="78"/>
      <c r="I21" s="78"/>
      <c r="J21" s="78"/>
      <c r="K21" s="78"/>
      <c r="L21" s="78"/>
      <c r="M21" s="78"/>
      <c r="N21" s="78"/>
      <c r="O21" s="78"/>
      <c r="X21" s="1"/>
    </row>
    <row r="22" spans="1:24" ht="17.25" customHeight="1">
      <c r="A22" s="1852" t="str">
        <f>IF(基本情報!$C$1="","",基本情報!$C$1)</f>
        <v/>
      </c>
      <c r="B22" s="1852"/>
      <c r="C22" s="1852"/>
      <c r="D22" s="1852"/>
      <c r="E22" s="1852"/>
      <c r="F22" s="1852"/>
      <c r="G22" s="1852"/>
      <c r="H22" s="1852"/>
      <c r="I22" s="1852"/>
      <c r="J22" s="1852"/>
      <c r="K22" s="1852"/>
      <c r="L22" s="1852"/>
      <c r="M22" s="1852"/>
      <c r="N22" s="1852"/>
      <c r="O22" s="1852"/>
      <c r="P22" s="1852"/>
      <c r="Q22" s="1852"/>
      <c r="R22" s="1852"/>
      <c r="S22" s="1852"/>
      <c r="T22" s="1852"/>
      <c r="U22" s="1852"/>
      <c r="V22" s="1852"/>
      <c r="W22" s="1852"/>
      <c r="X22" s="1852"/>
    </row>
    <row r="23" spans="1:24" ht="17.25" customHeight="1">
      <c r="A23" s="518"/>
      <c r="B23" s="518"/>
      <c r="C23" s="78"/>
      <c r="D23" s="78"/>
      <c r="E23" s="78"/>
      <c r="F23" s="78"/>
      <c r="G23" s="78"/>
      <c r="H23" s="78"/>
      <c r="I23" s="78"/>
      <c r="J23" s="78"/>
      <c r="K23" s="78"/>
      <c r="L23" s="78"/>
      <c r="M23" s="78"/>
      <c r="N23" s="78"/>
      <c r="O23" s="78"/>
      <c r="X23" s="1"/>
    </row>
    <row r="24" spans="1:24" ht="17.25" customHeight="1">
      <c r="A24" s="523" t="s">
        <v>1606</v>
      </c>
      <c r="B24" s="523"/>
      <c r="D24" s="78"/>
      <c r="E24" s="78"/>
      <c r="F24" s="78"/>
      <c r="G24" s="78"/>
      <c r="H24" s="78"/>
      <c r="I24" s="78"/>
      <c r="J24" s="78"/>
      <c r="K24" s="78"/>
      <c r="L24" s="78"/>
      <c r="M24" s="78"/>
      <c r="N24" s="78"/>
      <c r="O24" s="78"/>
      <c r="X24" s="1"/>
    </row>
    <row r="25" spans="1:24" ht="17.25" customHeight="1">
      <c r="A25" s="1852" t="str">
        <f>IF(基本情報!$C$2="","",基本情報!$C$2)</f>
        <v/>
      </c>
      <c r="B25" s="1852"/>
      <c r="C25" s="1852"/>
      <c r="D25" s="1852"/>
      <c r="E25" s="1852"/>
      <c r="F25" s="1852"/>
      <c r="G25" s="1852"/>
      <c r="H25" s="1852"/>
      <c r="I25" s="1852"/>
      <c r="J25" s="1852"/>
      <c r="K25" s="1852"/>
      <c r="L25" s="1852"/>
      <c r="M25" s="1852"/>
      <c r="N25" s="1852"/>
      <c r="O25" s="1852"/>
      <c r="P25" s="1852"/>
      <c r="Q25" s="1852"/>
      <c r="R25" s="1852"/>
      <c r="S25" s="1852"/>
      <c r="T25" s="1852"/>
      <c r="U25" s="1852"/>
      <c r="V25" s="1852"/>
      <c r="W25" s="1852"/>
      <c r="X25" s="1852"/>
    </row>
    <row r="26" spans="1:24" ht="17.25" customHeight="1">
      <c r="A26" s="528"/>
      <c r="B26" s="518"/>
      <c r="C26" s="518"/>
      <c r="D26" s="518"/>
      <c r="E26" s="518"/>
      <c r="F26" s="519"/>
      <c r="G26" s="519"/>
      <c r="H26" s="519"/>
      <c r="I26" s="519"/>
      <c r="J26" s="519"/>
      <c r="K26" s="519"/>
      <c r="L26" s="519"/>
      <c r="M26" s="519"/>
      <c r="N26" s="519"/>
      <c r="O26" s="519"/>
      <c r="P26" s="519"/>
      <c r="Q26" s="74"/>
      <c r="R26" s="74"/>
      <c r="S26" s="74"/>
    </row>
    <row r="27" spans="1:24" ht="17.25" customHeight="1">
      <c r="A27" s="518" t="s">
        <v>1653</v>
      </c>
      <c r="B27" s="518"/>
      <c r="C27" s="78"/>
      <c r="D27" s="78"/>
      <c r="E27" s="78"/>
      <c r="F27" s="78"/>
      <c r="G27" s="78"/>
      <c r="H27" s="78"/>
      <c r="I27" s="78"/>
      <c r="J27" s="78"/>
      <c r="K27" s="78"/>
      <c r="L27" s="78"/>
      <c r="M27" s="78"/>
      <c r="N27" s="78"/>
      <c r="O27" s="78"/>
      <c r="R27" s="74"/>
      <c r="S27" s="74"/>
    </row>
    <row r="28" spans="1:24" ht="17.25" customHeight="1">
      <c r="A28" s="1857" t="str">
        <f>IF(基本情報!$C$13="","",基本情報!$C$13)</f>
        <v>令和　年　月　日</v>
      </c>
      <c r="B28" s="1857"/>
      <c r="C28" s="1857"/>
      <c r="D28" s="1857"/>
      <c r="E28" s="1857"/>
      <c r="F28" s="1857"/>
      <c r="G28" s="1857"/>
      <c r="H28" s="1857"/>
      <c r="I28" s="70" t="s">
        <v>414</v>
      </c>
      <c r="J28" s="1858" t="s">
        <v>175</v>
      </c>
      <c r="K28" s="1858"/>
      <c r="L28" s="1858"/>
      <c r="M28" s="1858"/>
      <c r="N28" s="1858"/>
      <c r="O28" s="1858"/>
      <c r="P28" s="1858"/>
      <c r="Q28" s="1858"/>
      <c r="R28" s="74"/>
      <c r="S28" s="74"/>
    </row>
    <row r="29" spans="1:24" ht="17.25" customHeight="1">
      <c r="A29" s="528"/>
      <c r="B29" s="518"/>
      <c r="C29" s="518"/>
      <c r="D29" s="518"/>
      <c r="E29" s="518"/>
      <c r="F29" s="518"/>
      <c r="G29" s="518"/>
      <c r="H29" s="518"/>
      <c r="I29" s="518"/>
      <c r="J29" s="518"/>
      <c r="K29" s="518"/>
      <c r="L29" s="518"/>
      <c r="M29" s="518"/>
      <c r="N29" s="518"/>
      <c r="O29" s="518"/>
      <c r="P29" s="518"/>
    </row>
    <row r="30" spans="1:24" ht="17.25" customHeight="1">
      <c r="A30" s="518" t="s">
        <v>1663</v>
      </c>
      <c r="B30" s="517"/>
      <c r="C30" s="517"/>
      <c r="D30" s="518"/>
      <c r="E30" s="518"/>
      <c r="F30" s="518"/>
      <c r="G30" s="518"/>
      <c r="H30" s="518"/>
      <c r="I30" s="518"/>
      <c r="J30" s="518"/>
      <c r="K30" s="518"/>
      <c r="L30" s="518"/>
      <c r="M30" s="518"/>
      <c r="N30" s="518"/>
      <c r="O30" s="518"/>
      <c r="W30" s="70"/>
      <c r="X30" s="1"/>
    </row>
    <row r="31" spans="1:24" ht="17.25" customHeight="1">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c r="W31" s="1856"/>
      <c r="X31" s="1856"/>
    </row>
    <row r="32" spans="1:24" ht="17.25" customHeight="1">
      <c r="A32" s="530" t="s">
        <v>1664</v>
      </c>
      <c r="B32" s="518"/>
      <c r="C32" s="518"/>
      <c r="D32" s="518"/>
      <c r="E32" s="518"/>
      <c r="F32" s="518"/>
      <c r="G32" s="518"/>
      <c r="H32" s="518"/>
      <c r="I32" s="518"/>
      <c r="J32" s="518"/>
      <c r="K32" s="518"/>
      <c r="L32" s="518"/>
      <c r="M32" s="518"/>
      <c r="N32" s="518"/>
      <c r="O32" s="518"/>
      <c r="P32" s="518"/>
    </row>
    <row r="33" spans="1:1" ht="17.25" customHeight="1">
      <c r="A33" s="383"/>
    </row>
    <row r="34" spans="1:1" ht="17.25" customHeight="1">
      <c r="A34" s="383"/>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2"/>
  <sheetViews>
    <sheetView showZeros="0" view="pageBreakPreview" zoomScaleNormal="4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722" t="str">
        <f>IF(A8="電気保安技術者通知書","（様式５Ａ）",IF(A8="工事用電力設備の保安責任者通知書","（様式５Ｂ）","（様式５Ｃ）"))</f>
        <v>（様式５Ａ）</v>
      </c>
      <c r="V1" s="722"/>
      <c r="W1" s="722"/>
      <c r="X1" s="722"/>
      <c r="Y1" s="112" t="s">
        <v>187</v>
      </c>
    </row>
    <row r="2" spans="1:25" ht="17.25" customHeight="1">
      <c r="P2" s="630" t="s">
        <v>188</v>
      </c>
      <c r="Q2" s="631"/>
      <c r="R2" s="632"/>
      <c r="S2" s="680" t="s">
        <v>189</v>
      </c>
      <c r="T2" s="681"/>
      <c r="U2" s="681"/>
      <c r="V2" s="681"/>
      <c r="W2" s="681"/>
      <c r="X2" s="682"/>
    </row>
    <row r="3" spans="1:25" ht="17.25" customHeight="1">
      <c r="P3" s="633"/>
      <c r="Q3" s="634"/>
      <c r="R3" s="635"/>
      <c r="S3" s="695" t="s">
        <v>190</v>
      </c>
      <c r="T3" s="695"/>
      <c r="U3" s="695"/>
      <c r="V3" s="627" t="s">
        <v>191</v>
      </c>
      <c r="W3" s="628"/>
      <c r="X3" s="629"/>
    </row>
    <row r="4" spans="1:25" ht="17.25" customHeight="1">
      <c r="P4" s="630"/>
      <c r="Q4" s="631"/>
      <c r="R4" s="632"/>
      <c r="S4" s="653"/>
      <c r="T4" s="653"/>
      <c r="U4" s="653"/>
      <c r="V4" s="653"/>
      <c r="W4" s="653"/>
      <c r="X4" s="653"/>
    </row>
    <row r="5" spans="1:25" ht="17.25" customHeight="1">
      <c r="P5" s="651"/>
      <c r="Q5" s="614"/>
      <c r="R5" s="652"/>
      <c r="S5" s="654"/>
      <c r="T5" s="654"/>
      <c r="U5" s="654"/>
      <c r="V5" s="654"/>
      <c r="W5" s="654"/>
      <c r="X5" s="654"/>
    </row>
    <row r="6" spans="1:25" ht="17.25" customHeight="1">
      <c r="P6" s="633"/>
      <c r="Q6" s="634"/>
      <c r="R6" s="635"/>
      <c r="S6" s="655"/>
      <c r="T6" s="655"/>
      <c r="U6" s="655"/>
      <c r="V6" s="655"/>
      <c r="W6" s="655"/>
      <c r="X6" s="655"/>
    </row>
    <row r="7" spans="1:25" ht="17.25" customHeight="1">
      <c r="R7" s="70"/>
      <c r="S7" s="70"/>
      <c r="T7" s="70"/>
    </row>
    <row r="8" spans="1:25" ht="17.25" customHeight="1">
      <c r="A8" s="723" t="s">
        <v>324</v>
      </c>
      <c r="B8" s="723"/>
      <c r="C8" s="723"/>
      <c r="D8" s="723"/>
      <c r="E8" s="723"/>
      <c r="F8" s="723"/>
      <c r="G8" s="723"/>
      <c r="H8" s="723"/>
      <c r="I8" s="723"/>
      <c r="J8" s="723"/>
      <c r="K8" s="723"/>
      <c r="L8" s="723"/>
      <c r="M8" s="723"/>
      <c r="N8" s="723"/>
      <c r="O8" s="723"/>
      <c r="P8" s="723"/>
      <c r="Q8" s="723"/>
      <c r="R8" s="723"/>
      <c r="S8" s="723"/>
      <c r="T8" s="723"/>
      <c r="U8" s="723"/>
      <c r="V8" s="723"/>
      <c r="W8" s="723"/>
      <c r="X8" s="723"/>
    </row>
    <row r="9" spans="1:25" ht="17.25" customHeight="1">
      <c r="A9" s="723"/>
      <c r="B9" s="723"/>
      <c r="C9" s="723"/>
      <c r="D9" s="723"/>
      <c r="E9" s="723"/>
      <c r="F9" s="723"/>
      <c r="G9" s="723"/>
      <c r="H9" s="723"/>
      <c r="I9" s="723"/>
      <c r="J9" s="723"/>
      <c r="K9" s="723"/>
      <c r="L9" s="723"/>
      <c r="M9" s="723"/>
      <c r="N9" s="723"/>
      <c r="O9" s="723"/>
      <c r="P9" s="723"/>
      <c r="Q9" s="723"/>
      <c r="R9" s="723"/>
      <c r="S9" s="723"/>
      <c r="T9" s="723"/>
      <c r="U9" s="723"/>
      <c r="V9" s="723"/>
      <c r="W9" s="723"/>
      <c r="X9" s="723"/>
    </row>
    <row r="11" spans="1:25" ht="17.25" customHeight="1">
      <c r="O11" s="70"/>
      <c r="P11" s="70"/>
      <c r="S11" s="636" t="s">
        <v>175</v>
      </c>
      <c r="T11" s="636"/>
      <c r="U11" s="636"/>
      <c r="V11" s="636"/>
      <c r="W11" s="636"/>
      <c r="X11" s="636"/>
    </row>
    <row r="12" spans="1:25" ht="17.25" customHeight="1">
      <c r="A12" s="1" t="s">
        <v>193</v>
      </c>
      <c r="E12" s="70"/>
      <c r="L12" s="70"/>
    </row>
    <row r="13" spans="1:25" ht="17.25" customHeight="1">
      <c r="J13" s="615" t="s">
        <v>164</v>
      </c>
      <c r="K13" s="615"/>
      <c r="L13" s="615"/>
      <c r="M13" s="615"/>
      <c r="N13" s="615"/>
      <c r="O13" s="616" t="str">
        <f>IF(基本情報!$C$3="","",基本情報!$C$3)</f>
        <v/>
      </c>
      <c r="P13" s="616"/>
      <c r="Q13" s="616"/>
      <c r="R13" s="616"/>
      <c r="S13" s="616"/>
      <c r="T13" s="616"/>
      <c r="U13" s="616"/>
      <c r="V13" s="616"/>
      <c r="W13" s="616"/>
      <c r="X13" s="616"/>
    </row>
    <row r="14" spans="1:25" ht="17.25" customHeight="1">
      <c r="G14" s="614" t="s">
        <v>163</v>
      </c>
      <c r="H14" s="614"/>
      <c r="I14" s="614"/>
      <c r="J14" s="615" t="s">
        <v>165</v>
      </c>
      <c r="K14" s="615"/>
      <c r="L14" s="615"/>
      <c r="M14" s="615"/>
      <c r="N14" s="615"/>
      <c r="O14" s="616" t="str">
        <f>IF(基本情報!$C$4="","",基本情報!$C$4)</f>
        <v/>
      </c>
      <c r="P14" s="616"/>
      <c r="Q14" s="616"/>
      <c r="R14" s="616"/>
      <c r="S14" s="616"/>
      <c r="T14" s="616"/>
      <c r="U14" s="616"/>
      <c r="V14" s="616"/>
      <c r="W14" s="616"/>
      <c r="X14" s="616"/>
    </row>
    <row r="15" spans="1:25" ht="17.25" customHeight="1">
      <c r="J15" s="615" t="s">
        <v>194</v>
      </c>
      <c r="K15" s="615"/>
      <c r="L15" s="615"/>
      <c r="M15" s="615"/>
      <c r="N15" s="615"/>
      <c r="O15" s="616" t="str">
        <f>IF(基本情報!$C$5="","",基本情報!$C$5)</f>
        <v/>
      </c>
      <c r="P15" s="616"/>
      <c r="Q15" s="616"/>
      <c r="R15" s="616"/>
      <c r="S15" s="616"/>
      <c r="T15" s="616"/>
      <c r="U15" s="616"/>
      <c r="V15" s="616"/>
      <c r="W15" s="616"/>
      <c r="X15" s="616"/>
    </row>
    <row r="17" spans="1:24" ht="17.25" customHeight="1">
      <c r="A17" s="638"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638"/>
      <c r="C17" s="638"/>
      <c r="D17" s="638"/>
      <c r="E17" s="638"/>
      <c r="F17" s="638"/>
      <c r="G17" s="638"/>
      <c r="H17" s="638"/>
      <c r="I17" s="638"/>
      <c r="J17" s="638"/>
      <c r="K17" s="638"/>
      <c r="L17" s="638"/>
      <c r="M17" s="638"/>
      <c r="N17" s="638"/>
      <c r="O17" s="638"/>
      <c r="P17" s="638"/>
      <c r="Q17" s="638"/>
      <c r="R17" s="638"/>
      <c r="S17" s="638"/>
      <c r="T17" s="638"/>
      <c r="U17" s="638"/>
      <c r="V17" s="638"/>
      <c r="W17" s="638"/>
      <c r="X17" s="638"/>
    </row>
    <row r="19" spans="1:24" ht="17.25" customHeight="1">
      <c r="A19" s="614" t="s">
        <v>196</v>
      </c>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1:24" ht="17.25" customHeight="1">
      <c r="E20" s="8"/>
      <c r="L20" s="70"/>
      <c r="M20" s="70"/>
    </row>
    <row r="21" spans="1:24" ht="17.25" customHeight="1">
      <c r="A21" s="637" t="s">
        <v>197</v>
      </c>
      <c r="B21" s="637"/>
      <c r="C21" s="637"/>
      <c r="D21" s="637"/>
      <c r="E21" s="637"/>
      <c r="F21" s="637"/>
      <c r="G21" s="638" t="str">
        <f>IF(基本情報!$C$1="","",基本情報!$C$1)</f>
        <v/>
      </c>
      <c r="H21" s="638"/>
      <c r="I21" s="638"/>
      <c r="J21" s="638"/>
      <c r="K21" s="638"/>
      <c r="L21" s="638"/>
      <c r="M21" s="638"/>
      <c r="N21" s="638"/>
      <c r="O21" s="638"/>
      <c r="P21" s="638"/>
      <c r="Q21" s="638"/>
      <c r="R21" s="638"/>
      <c r="S21" s="638"/>
      <c r="T21" s="638"/>
      <c r="U21" s="638"/>
      <c r="V21" s="638"/>
      <c r="W21" s="638"/>
      <c r="X21" s="638"/>
    </row>
    <row r="22" spans="1:24" ht="17.25" customHeight="1">
      <c r="A22" s="70"/>
      <c r="B22" s="70"/>
      <c r="C22" s="70"/>
      <c r="D22" s="70"/>
      <c r="E22" s="70"/>
      <c r="G22" s="107"/>
      <c r="H22" s="107"/>
      <c r="I22" s="107"/>
      <c r="J22" s="107"/>
      <c r="K22" s="107"/>
      <c r="L22" s="107"/>
      <c r="M22" s="107"/>
      <c r="N22" s="107"/>
      <c r="O22" s="107"/>
      <c r="P22" s="107"/>
      <c r="Q22" s="107"/>
      <c r="R22" s="107"/>
      <c r="S22" s="107"/>
      <c r="T22" s="107"/>
      <c r="U22" s="107"/>
      <c r="V22" s="107"/>
      <c r="W22" s="107"/>
      <c r="X22" s="107"/>
    </row>
    <row r="23" spans="1:24" ht="17.25" customHeight="1">
      <c r="A23" s="637" t="s">
        <v>325</v>
      </c>
      <c r="B23" s="637"/>
      <c r="C23" s="637"/>
      <c r="D23" s="637"/>
      <c r="E23" s="637"/>
      <c r="F23" s="637"/>
      <c r="G23" s="638" t="str">
        <f>IF(基本情報!$C$2="","",基本情報!$C$2)</f>
        <v/>
      </c>
      <c r="H23" s="638"/>
      <c r="I23" s="638"/>
      <c r="J23" s="638"/>
      <c r="K23" s="638"/>
      <c r="L23" s="638"/>
      <c r="M23" s="638"/>
      <c r="N23" s="638"/>
      <c r="O23" s="638"/>
      <c r="P23" s="638"/>
      <c r="Q23" s="638"/>
      <c r="R23" s="638"/>
      <c r="S23" s="638"/>
      <c r="T23" s="638"/>
      <c r="U23" s="638"/>
      <c r="V23" s="638"/>
      <c r="W23" s="638"/>
      <c r="X23" s="638"/>
    </row>
    <row r="24" spans="1:24" ht="17.25" customHeight="1">
      <c r="A24" s="109"/>
      <c r="B24" s="109"/>
      <c r="C24" s="109"/>
      <c r="D24" s="109"/>
      <c r="E24" s="109"/>
      <c r="F24" s="109"/>
    </row>
    <row r="25" spans="1:24" ht="17.25" customHeight="1">
      <c r="A25" s="637" t="s">
        <v>318</v>
      </c>
      <c r="B25" s="637"/>
      <c r="C25" s="637"/>
      <c r="D25" s="637"/>
      <c r="E25" s="637"/>
      <c r="F25" s="637"/>
      <c r="G25" s="710"/>
      <c r="H25" s="710"/>
      <c r="I25" s="710"/>
      <c r="J25" s="710"/>
      <c r="K25" s="710"/>
      <c r="L25" s="710"/>
      <c r="M25" s="710"/>
      <c r="N25" s="710"/>
      <c r="O25" s="710"/>
      <c r="P25" s="710"/>
      <c r="Q25" s="710"/>
      <c r="R25" s="710"/>
      <c r="S25" s="710"/>
      <c r="T25" s="710"/>
      <c r="U25" s="710"/>
      <c r="V25" s="710"/>
      <c r="W25" s="710"/>
      <c r="X25" s="710"/>
    </row>
    <row r="26" spans="1:24" ht="17.25" customHeight="1">
      <c r="A26" s="637" t="s">
        <v>326</v>
      </c>
      <c r="B26" s="637"/>
      <c r="C26" s="637"/>
      <c r="D26" s="637"/>
      <c r="E26" s="637"/>
      <c r="F26" s="637"/>
      <c r="G26" s="711"/>
      <c r="H26" s="711"/>
      <c r="I26" s="711"/>
      <c r="J26" s="711"/>
      <c r="K26" s="711"/>
      <c r="L26" s="711"/>
      <c r="M26" s="711"/>
      <c r="N26" s="711"/>
      <c r="O26" s="711"/>
      <c r="P26" s="711"/>
      <c r="Q26" s="711"/>
      <c r="R26" s="711"/>
      <c r="S26" s="711"/>
      <c r="T26" s="711"/>
      <c r="U26" s="711"/>
      <c r="V26" s="711"/>
      <c r="W26" s="711"/>
      <c r="X26" s="711"/>
    </row>
    <row r="27" spans="1:24" ht="17.25" customHeight="1">
      <c r="A27" s="109"/>
      <c r="B27" s="109"/>
      <c r="C27" s="109"/>
      <c r="D27" s="109"/>
      <c r="E27" s="109"/>
      <c r="F27" s="109"/>
      <c r="G27" s="110"/>
      <c r="H27" s="110"/>
      <c r="I27" s="110"/>
      <c r="J27" s="110"/>
      <c r="K27" s="110"/>
      <c r="L27" s="110"/>
      <c r="M27" s="110"/>
      <c r="N27" s="110"/>
      <c r="O27" s="110"/>
      <c r="P27" s="110"/>
      <c r="Q27" s="110"/>
      <c r="R27" s="110"/>
      <c r="S27" s="110"/>
      <c r="T27" s="110"/>
      <c r="U27" s="110"/>
      <c r="V27" s="110"/>
      <c r="W27" s="110"/>
      <c r="X27" s="110"/>
    </row>
    <row r="28" spans="1:24" ht="17.25" customHeight="1">
      <c r="A28" s="637" t="s">
        <v>327</v>
      </c>
      <c r="B28" s="637"/>
      <c r="C28" s="637"/>
      <c r="D28" s="637"/>
      <c r="E28" s="637"/>
      <c r="F28" s="637"/>
      <c r="G28" s="718" t="s">
        <v>241</v>
      </c>
      <c r="H28" s="718"/>
      <c r="I28" s="718"/>
      <c r="J28" s="718"/>
      <c r="K28" s="718"/>
      <c r="L28" s="718"/>
      <c r="M28" s="70"/>
    </row>
    <row r="29" spans="1:24" ht="17.25" customHeight="1">
      <c r="L29" s="5"/>
      <c r="M29" s="5"/>
      <c r="N29" s="5"/>
      <c r="O29" s="5"/>
      <c r="P29" s="5"/>
      <c r="Q29" s="5"/>
      <c r="R29" s="5"/>
      <c r="S29" s="5"/>
      <c r="T29" s="5"/>
      <c r="U29" s="5"/>
    </row>
    <row r="30" spans="1:24" ht="17.25" customHeight="1">
      <c r="A30" s="712" t="s">
        <v>328</v>
      </c>
      <c r="B30" s="713"/>
      <c r="C30" s="713"/>
      <c r="D30" s="713"/>
      <c r="E30" s="713"/>
      <c r="F30" s="714"/>
      <c r="G30" s="715"/>
      <c r="H30" s="716"/>
      <c r="I30" s="716"/>
      <c r="J30" s="716"/>
      <c r="K30" s="716"/>
      <c r="L30" s="716"/>
      <c r="M30" s="716"/>
      <c r="N30" s="716"/>
      <c r="O30" s="716"/>
      <c r="P30" s="716"/>
      <c r="Q30" s="716"/>
      <c r="R30" s="716"/>
      <c r="S30" s="716"/>
      <c r="T30" s="716"/>
      <c r="U30" s="716"/>
      <c r="V30" s="716"/>
      <c r="W30" s="716"/>
      <c r="X30" s="717"/>
    </row>
    <row r="31" spans="1:24" ht="17.25" customHeight="1">
      <c r="A31" s="707" t="s">
        <v>329</v>
      </c>
      <c r="B31" s="708"/>
      <c r="C31" s="708"/>
      <c r="D31" s="708"/>
      <c r="E31" s="708"/>
      <c r="F31" s="709"/>
      <c r="G31" s="719"/>
      <c r="H31" s="720"/>
      <c r="I31" s="720"/>
      <c r="J31" s="720"/>
      <c r="K31" s="720"/>
      <c r="L31" s="720"/>
      <c r="M31" s="720"/>
      <c r="N31" s="720"/>
      <c r="O31" s="720"/>
      <c r="P31" s="720"/>
      <c r="Q31" s="720"/>
      <c r="R31" s="720"/>
      <c r="S31" s="720"/>
      <c r="T31" s="720"/>
      <c r="U31" s="720"/>
      <c r="V31" s="720"/>
      <c r="W31" s="720"/>
      <c r="X31" s="721"/>
    </row>
    <row r="32" spans="1:24" ht="17.25" customHeight="1">
      <c r="A32" s="200" t="s">
        <v>330</v>
      </c>
    </row>
    <row r="33" spans="1:24" ht="17.25" customHeight="1">
      <c r="A33" s="14" t="s">
        <v>331</v>
      </c>
      <c r="B33" s="14"/>
      <c r="C33" s="20"/>
      <c r="D33" s="20"/>
      <c r="E33" s="20"/>
      <c r="F33" s="20"/>
      <c r="G33" s="20"/>
      <c r="H33" s="20"/>
      <c r="I33" s="20"/>
      <c r="J33" s="20"/>
      <c r="K33" s="20"/>
      <c r="L33" s="20"/>
      <c r="M33" s="20"/>
      <c r="N33" s="20"/>
      <c r="O33" s="20"/>
      <c r="P33" s="20"/>
      <c r="Q33" s="20"/>
      <c r="R33" s="20"/>
      <c r="S33" s="20"/>
      <c r="T33" s="20"/>
      <c r="U33" s="20"/>
      <c r="V33" s="20"/>
      <c r="W33" s="20"/>
      <c r="X33" s="20"/>
    </row>
    <row r="34" spans="1:24" ht="17.25" customHeight="1">
      <c r="A34" s="14"/>
      <c r="B34" s="14"/>
      <c r="C34" s="108"/>
      <c r="D34" s="108"/>
      <c r="E34" s="108"/>
      <c r="F34" s="108"/>
      <c r="G34" s="108"/>
      <c r="H34" s="108"/>
      <c r="I34" s="108"/>
      <c r="J34" s="108"/>
      <c r="K34" s="108"/>
      <c r="L34" s="108"/>
      <c r="M34" s="108"/>
      <c r="N34" s="108"/>
      <c r="O34" s="108"/>
      <c r="P34" s="108"/>
      <c r="Q34" s="108"/>
      <c r="R34" s="108"/>
      <c r="S34" s="108"/>
      <c r="T34" s="108"/>
      <c r="U34" s="108"/>
      <c r="V34" s="108"/>
      <c r="W34" s="108"/>
      <c r="X34" s="108"/>
    </row>
    <row r="36" spans="1:24" ht="17.25" customHeight="1">
      <c r="A36" s="14"/>
      <c r="B36" s="14"/>
    </row>
    <row r="37" spans="1:24" ht="17.25" customHeight="1">
      <c r="A37" s="14"/>
      <c r="B37" s="14"/>
      <c r="C37" s="14"/>
      <c r="D37" s="14"/>
      <c r="E37" s="14"/>
      <c r="F37" s="14"/>
      <c r="G37" s="14"/>
      <c r="H37" s="14"/>
    </row>
    <row r="38" spans="1:24" ht="17.25" customHeight="1">
      <c r="A38" s="14"/>
      <c r="B38" s="14"/>
      <c r="C38" s="14"/>
      <c r="D38" s="14"/>
      <c r="E38" s="14"/>
      <c r="F38" s="14"/>
      <c r="G38" s="14"/>
      <c r="H38" s="14"/>
    </row>
    <row r="39" spans="1:24" ht="17.25" customHeight="1">
      <c r="A39" s="14"/>
      <c r="B39" s="14"/>
      <c r="C39" s="14"/>
      <c r="D39" s="14"/>
      <c r="E39" s="14"/>
      <c r="F39" s="14"/>
      <c r="G39" s="14"/>
      <c r="H39" s="14"/>
    </row>
    <row r="40" spans="1:24" ht="17.25" customHeight="1">
      <c r="A40" s="14"/>
      <c r="B40" s="14"/>
      <c r="C40" s="14"/>
      <c r="D40" s="14"/>
      <c r="E40" s="14"/>
      <c r="F40" s="14"/>
      <c r="G40" s="14"/>
      <c r="H40" s="14"/>
    </row>
    <row r="41" spans="1:24" ht="17.25" customHeight="1">
      <c r="A41" s="14"/>
      <c r="B41" s="14"/>
      <c r="C41" s="14"/>
      <c r="D41" s="14"/>
      <c r="E41" s="14"/>
      <c r="F41" s="14"/>
      <c r="G41" s="14"/>
      <c r="H41" s="14"/>
    </row>
    <row r="42" spans="1:24" ht="17.25" customHeight="1">
      <c r="A42" s="14"/>
      <c r="B42" s="14"/>
      <c r="C42" s="14"/>
      <c r="D42" s="14"/>
      <c r="E42" s="14"/>
      <c r="F42" s="14"/>
      <c r="G42" s="14"/>
      <c r="H42" s="14"/>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A164-1C9E-4511-8677-9327901FEC39}">
  <dimension ref="A1:AC57"/>
  <sheetViews>
    <sheetView view="pageBreakPreview" topLeftCell="A25" zoomScaleNormal="100" zoomScaleSheetLayoutView="100" workbookViewId="0">
      <selection activeCell="A35" sqref="A31:A35"/>
    </sheetView>
  </sheetViews>
  <sheetFormatPr defaultColWidth="9" defaultRowHeight="15" customHeight="1"/>
  <cols>
    <col min="1" max="24" width="3.6640625" style="1" customWidth="1"/>
    <col min="25" max="16384" width="9" style="1"/>
  </cols>
  <sheetData>
    <row r="1" spans="1:29" ht="14.25" customHeight="1" thickBot="1">
      <c r="X1" s="18" t="s">
        <v>1665</v>
      </c>
      <c r="Y1" s="142" t="s">
        <v>187</v>
      </c>
    </row>
    <row r="2" spans="1:29" s="458" customFormat="1" ht="14.25" customHeight="1">
      <c r="P2" s="630" t="s">
        <v>188</v>
      </c>
      <c r="Q2" s="631"/>
      <c r="R2" s="632"/>
      <c r="S2" s="680" t="s">
        <v>189</v>
      </c>
      <c r="T2" s="681"/>
      <c r="U2" s="681"/>
      <c r="V2" s="681"/>
      <c r="W2" s="681"/>
      <c r="X2" s="682"/>
      <c r="Z2" s="1246" t="s">
        <v>843</v>
      </c>
      <c r="AA2" s="1247"/>
      <c r="AB2" s="1247"/>
      <c r="AC2" s="1248"/>
    </row>
    <row r="3" spans="1:29" s="458" customFormat="1" ht="14.25" customHeight="1">
      <c r="P3" s="633"/>
      <c r="Q3" s="634"/>
      <c r="R3" s="635"/>
      <c r="S3" s="680" t="s">
        <v>190</v>
      </c>
      <c r="T3" s="681"/>
      <c r="U3" s="682"/>
      <c r="V3" s="627" t="s">
        <v>191</v>
      </c>
      <c r="W3" s="628"/>
      <c r="X3" s="629"/>
      <c r="Z3" s="500" t="s">
        <v>1666</v>
      </c>
      <c r="AA3" s="501"/>
      <c r="AB3" s="501"/>
      <c r="AC3" s="502"/>
    </row>
    <row r="4" spans="1:29" s="458" customFormat="1" ht="14.25" customHeight="1" thickBot="1">
      <c r="P4" s="630"/>
      <c r="Q4" s="631"/>
      <c r="R4" s="632"/>
      <c r="S4" s="1172"/>
      <c r="T4" s="1173"/>
      <c r="U4" s="1174"/>
      <c r="V4" s="1172"/>
      <c r="W4" s="1173"/>
      <c r="X4" s="1174"/>
      <c r="Z4" s="497" t="s">
        <v>1667</v>
      </c>
      <c r="AA4" s="498"/>
      <c r="AB4" s="498"/>
      <c r="AC4" s="499"/>
    </row>
    <row r="5" spans="1:29" s="458" customFormat="1" ht="14.25" customHeight="1">
      <c r="P5" s="651"/>
      <c r="Q5" s="614"/>
      <c r="R5" s="652"/>
      <c r="S5" s="1886"/>
      <c r="T5" s="650"/>
      <c r="U5" s="1887"/>
      <c r="V5" s="1886"/>
      <c r="W5" s="650"/>
      <c r="X5" s="1887"/>
    </row>
    <row r="6" spans="1:29" s="458" customFormat="1" ht="14.25" customHeight="1">
      <c r="P6" s="633"/>
      <c r="Q6" s="634"/>
      <c r="R6" s="635"/>
      <c r="S6" s="1888"/>
      <c r="T6" s="977"/>
      <c r="U6" s="978"/>
      <c r="V6" s="1888"/>
      <c r="W6" s="977"/>
      <c r="X6" s="978"/>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14" t="s">
        <v>1668</v>
      </c>
      <c r="L10" s="614"/>
      <c r="M10" s="614"/>
      <c r="N10" s="614"/>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14" t="s">
        <v>1669</v>
      </c>
      <c r="L11" s="614"/>
      <c r="M11" s="614"/>
      <c r="N11" s="614"/>
      <c r="O11" s="616" t="str">
        <f>IF(基本情報!$C$4="","",基本情報!$C$4)</f>
        <v/>
      </c>
      <c r="P11" s="616"/>
      <c r="Q11" s="616"/>
      <c r="R11" s="616"/>
      <c r="S11" s="616"/>
      <c r="T11" s="616"/>
      <c r="U11" s="616"/>
      <c r="V11" s="616"/>
      <c r="W11" s="616"/>
      <c r="X11" s="616"/>
    </row>
    <row r="12" spans="1:29" s="460" customFormat="1" ht="14.25" customHeight="1">
      <c r="A12" s="473"/>
      <c r="B12" s="473"/>
      <c r="C12" s="473"/>
      <c r="D12" s="473"/>
      <c r="E12" s="473"/>
      <c r="F12" s="473"/>
      <c r="G12" s="473"/>
      <c r="H12" s="459"/>
      <c r="I12" s="459"/>
      <c r="J12" s="473"/>
      <c r="K12" s="614" t="s">
        <v>1670</v>
      </c>
      <c r="L12" s="614"/>
      <c r="M12" s="614"/>
      <c r="N12" s="614"/>
      <c r="O12" s="616" t="str">
        <f>IF(基本情報!$C$5="","",基本情報!$C$5)</f>
        <v/>
      </c>
      <c r="P12" s="616"/>
      <c r="Q12" s="616"/>
      <c r="R12" s="616"/>
      <c r="S12" s="616"/>
      <c r="T12" s="616"/>
      <c r="U12" s="616"/>
      <c r="V12" s="616"/>
      <c r="W12" s="616"/>
      <c r="X12" s="616"/>
    </row>
    <row r="13" spans="1:29" s="460" customFormat="1" ht="14.25" customHeight="1"/>
    <row r="14" spans="1:29" ht="14.25" customHeight="1">
      <c r="A14" s="1889" t="s">
        <v>1671</v>
      </c>
      <c r="B14" s="1889"/>
      <c r="C14" s="1889"/>
      <c r="D14" s="1889"/>
      <c r="E14" s="1889"/>
      <c r="F14" s="1889"/>
      <c r="G14" s="1889"/>
      <c r="H14" s="1889"/>
      <c r="I14" s="1889"/>
      <c r="J14" s="1889"/>
      <c r="K14" s="1889"/>
      <c r="L14" s="1889"/>
      <c r="M14" s="1889"/>
      <c r="N14" s="1889"/>
      <c r="O14" s="1889"/>
      <c r="P14" s="1889"/>
      <c r="Q14" s="1889"/>
      <c r="R14" s="1889"/>
      <c r="S14" s="1889"/>
      <c r="T14" s="1889"/>
      <c r="U14" s="1889"/>
      <c r="V14" s="1889"/>
      <c r="W14" s="1889"/>
      <c r="X14" s="1889"/>
    </row>
    <row r="15" spans="1:29" ht="14.25" customHeight="1">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6" spans="1:29" ht="14.25" customHeight="1">
      <c r="J16" s="70"/>
      <c r="K16" s="70"/>
      <c r="L16" s="70"/>
      <c r="M16" s="70"/>
      <c r="N16" s="70"/>
      <c r="O16" s="70"/>
      <c r="P16" s="70"/>
      <c r="Q16" s="70"/>
      <c r="R16" s="70"/>
      <c r="S16" s="70"/>
      <c r="T16" s="70"/>
      <c r="U16" s="70"/>
      <c r="V16" s="70"/>
      <c r="W16" s="70"/>
      <c r="X16" s="70"/>
    </row>
    <row r="17" spans="1:26" s="460" customFormat="1" ht="14.25" customHeight="1">
      <c r="A17" s="1882" t="s">
        <v>1672</v>
      </c>
      <c r="B17" s="1882"/>
      <c r="C17" s="1882"/>
      <c r="D17" s="1882"/>
      <c r="E17" s="472" t="s">
        <v>1673</v>
      </c>
      <c r="F17" s="1883" t="str">
        <f>IF(基本情報!$C$1="","",基本情報!$C$1)</f>
        <v/>
      </c>
      <c r="G17" s="1883"/>
      <c r="H17" s="1883"/>
      <c r="I17" s="1883"/>
      <c r="J17" s="1883"/>
      <c r="K17" s="1883"/>
      <c r="L17" s="1883"/>
      <c r="M17" s="1883"/>
      <c r="N17" s="1883"/>
      <c r="O17" s="1883"/>
      <c r="P17" s="1883"/>
      <c r="Q17" s="1883"/>
      <c r="R17" s="1883"/>
      <c r="S17" s="1883"/>
      <c r="T17" s="1883"/>
      <c r="U17" s="1883"/>
      <c r="V17" s="1883"/>
      <c r="W17" s="1883"/>
      <c r="X17" s="1883"/>
    </row>
    <row r="18" spans="1:26" s="460" customFormat="1" ht="14.25" customHeight="1">
      <c r="A18" s="1882" t="s">
        <v>1674</v>
      </c>
      <c r="B18" s="1882"/>
      <c r="C18" s="1882"/>
      <c r="D18" s="1882"/>
      <c r="E18" s="472" t="s">
        <v>1673</v>
      </c>
      <c r="F18" s="1884" t="str">
        <f>IF(基本情報!$C$13="","",基本情報!$C$13)</f>
        <v>令和　年　月　日</v>
      </c>
      <c r="G18" s="1884"/>
      <c r="H18" s="1884"/>
      <c r="I18" s="1884"/>
      <c r="J18" s="1884"/>
      <c r="K18" s="466" t="s">
        <v>414</v>
      </c>
      <c r="L18" s="1885" t="s">
        <v>175</v>
      </c>
      <c r="M18" s="1885"/>
      <c r="N18" s="1885"/>
      <c r="O18" s="1885"/>
      <c r="P18" s="1885"/>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880">
        <v>4</v>
      </c>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row>
    <row r="21" spans="1:26" ht="13.2">
      <c r="A21" s="477" t="s">
        <v>1675</v>
      </c>
      <c r="B21" s="445" t="s">
        <v>1676</v>
      </c>
      <c r="C21" s="686" t="s">
        <v>1677</v>
      </c>
      <c r="D21" s="686"/>
      <c r="E21" s="686"/>
      <c r="F21" s="1881" t="s">
        <v>1678</v>
      </c>
      <c r="G21" s="1881"/>
      <c r="H21" s="1881"/>
      <c r="I21" s="1881" t="s">
        <v>1679</v>
      </c>
      <c r="J21" s="1881"/>
      <c r="K21" s="1881"/>
      <c r="L21" s="626" t="s">
        <v>1680</v>
      </c>
      <c r="M21" s="626"/>
      <c r="N21" s="626"/>
      <c r="O21" s="626"/>
      <c r="P21" s="626"/>
      <c r="Q21" s="626"/>
      <c r="R21" s="626"/>
      <c r="S21" s="626"/>
      <c r="T21" s="626"/>
      <c r="U21" s="626"/>
      <c r="V21" s="626"/>
      <c r="W21" s="626"/>
      <c r="X21" s="626"/>
    </row>
    <row r="22" spans="1:26" ht="13.2">
      <c r="A22" s="503"/>
      <c r="B22" s="452"/>
      <c r="C22" s="1871"/>
      <c r="D22" s="1871"/>
      <c r="E22" s="1871"/>
      <c r="F22" s="1872"/>
      <c r="G22" s="1873"/>
      <c r="H22" s="1874"/>
      <c r="I22" s="1875"/>
      <c r="J22" s="1875"/>
      <c r="K22" s="1875"/>
      <c r="L22" s="683"/>
      <c r="M22" s="675"/>
      <c r="N22" s="675"/>
      <c r="O22" s="675"/>
      <c r="P22" s="675"/>
      <c r="Q22" s="675"/>
      <c r="R22" s="675"/>
      <c r="S22" s="675"/>
      <c r="T22" s="675"/>
      <c r="U22" s="675"/>
      <c r="V22" s="675"/>
      <c r="W22" s="675"/>
      <c r="X22" s="684"/>
      <c r="Z22" s="563" t="str">
        <f>IF(C22="○","","○")</f>
        <v>○</v>
      </c>
    </row>
    <row r="23" spans="1:26" ht="13.2">
      <c r="A23" s="503"/>
      <c r="B23" s="452"/>
      <c r="C23" s="1871"/>
      <c r="D23" s="1871"/>
      <c r="E23" s="1871"/>
      <c r="F23" s="1872"/>
      <c r="G23" s="1873"/>
      <c r="H23" s="1874"/>
      <c r="I23" s="1875"/>
      <c r="J23" s="1875"/>
      <c r="K23" s="1875"/>
      <c r="L23" s="683"/>
      <c r="M23" s="675"/>
      <c r="N23" s="675"/>
      <c r="O23" s="675"/>
      <c r="P23" s="675"/>
      <c r="Q23" s="675"/>
      <c r="R23" s="675"/>
      <c r="S23" s="675"/>
      <c r="T23" s="675"/>
      <c r="U23" s="675"/>
      <c r="V23" s="675"/>
      <c r="W23" s="675"/>
      <c r="X23" s="684"/>
      <c r="Z23" s="563" t="str">
        <f t="shared" ref="Z23:Z52" si="0">IF(C23="○","","○")</f>
        <v>○</v>
      </c>
    </row>
    <row r="24" spans="1:26" ht="13.2">
      <c r="A24" s="503"/>
      <c r="B24" s="452"/>
      <c r="C24" s="1871"/>
      <c r="D24" s="1871"/>
      <c r="E24" s="1871"/>
      <c r="F24" s="1872"/>
      <c r="G24" s="1873"/>
      <c r="H24" s="1874"/>
      <c r="I24" s="1875"/>
      <c r="J24" s="1875"/>
      <c r="K24" s="1875"/>
      <c r="L24" s="683"/>
      <c r="M24" s="675"/>
      <c r="N24" s="675"/>
      <c r="O24" s="675"/>
      <c r="P24" s="675"/>
      <c r="Q24" s="675"/>
      <c r="R24" s="675"/>
      <c r="S24" s="675"/>
      <c r="T24" s="675"/>
      <c r="U24" s="675"/>
      <c r="V24" s="675"/>
      <c r="W24" s="675"/>
      <c r="X24" s="684"/>
      <c r="Z24" s="563" t="str">
        <f t="shared" si="0"/>
        <v>○</v>
      </c>
    </row>
    <row r="25" spans="1:26" ht="13.2">
      <c r="A25" s="503"/>
      <c r="B25" s="452"/>
      <c r="C25" s="1871"/>
      <c r="D25" s="1871"/>
      <c r="E25" s="1871"/>
      <c r="F25" s="1872"/>
      <c r="G25" s="1873"/>
      <c r="H25" s="1874"/>
      <c r="I25" s="1875"/>
      <c r="J25" s="1875"/>
      <c r="K25" s="1875"/>
      <c r="L25" s="683"/>
      <c r="M25" s="675"/>
      <c r="N25" s="675"/>
      <c r="O25" s="675"/>
      <c r="P25" s="675"/>
      <c r="Q25" s="675"/>
      <c r="R25" s="675"/>
      <c r="S25" s="675"/>
      <c r="T25" s="675"/>
      <c r="U25" s="675"/>
      <c r="V25" s="675"/>
      <c r="W25" s="675"/>
      <c r="X25" s="684"/>
      <c r="Z25" s="563" t="str">
        <f t="shared" si="0"/>
        <v>○</v>
      </c>
    </row>
    <row r="26" spans="1:26" ht="13.2">
      <c r="A26" s="503"/>
      <c r="B26" s="452"/>
      <c r="C26" s="1871"/>
      <c r="D26" s="1871"/>
      <c r="E26" s="1871"/>
      <c r="F26" s="1872"/>
      <c r="G26" s="1873"/>
      <c r="H26" s="1874"/>
      <c r="I26" s="1875"/>
      <c r="J26" s="1875"/>
      <c r="K26" s="1875"/>
      <c r="L26" s="683"/>
      <c r="M26" s="675"/>
      <c r="N26" s="675"/>
      <c r="O26" s="675"/>
      <c r="P26" s="675"/>
      <c r="Q26" s="675"/>
      <c r="R26" s="675"/>
      <c r="S26" s="675"/>
      <c r="T26" s="675"/>
      <c r="U26" s="675"/>
      <c r="V26" s="675"/>
      <c r="W26" s="675"/>
      <c r="X26" s="684"/>
      <c r="Z26" s="563" t="str">
        <f t="shared" si="0"/>
        <v>○</v>
      </c>
    </row>
    <row r="27" spans="1:26" ht="13.2">
      <c r="A27" s="503">
        <v>6</v>
      </c>
      <c r="B27" s="452" t="s">
        <v>1681</v>
      </c>
      <c r="C27" s="1871"/>
      <c r="D27" s="1871"/>
      <c r="E27" s="1871"/>
      <c r="F27" s="1872"/>
      <c r="G27" s="1873"/>
      <c r="H27" s="1874"/>
      <c r="I27" s="1875"/>
      <c r="J27" s="1875"/>
      <c r="K27" s="1875"/>
      <c r="L27" s="683"/>
      <c r="M27" s="675"/>
      <c r="N27" s="675"/>
      <c r="O27" s="675"/>
      <c r="P27" s="675"/>
      <c r="Q27" s="675"/>
      <c r="R27" s="675"/>
      <c r="S27" s="675"/>
      <c r="T27" s="675"/>
      <c r="U27" s="675"/>
      <c r="V27" s="675"/>
      <c r="W27" s="675"/>
      <c r="X27" s="684"/>
      <c r="Z27" s="563" t="str">
        <f t="shared" si="0"/>
        <v>○</v>
      </c>
    </row>
    <row r="28" spans="1:26" ht="13.2">
      <c r="A28" s="503">
        <v>7</v>
      </c>
      <c r="B28" s="452" t="s">
        <v>1682</v>
      </c>
      <c r="C28" s="1871"/>
      <c r="D28" s="1871"/>
      <c r="E28" s="1871"/>
      <c r="F28" s="1872"/>
      <c r="G28" s="1873"/>
      <c r="H28" s="1874"/>
      <c r="I28" s="1875"/>
      <c r="J28" s="1875"/>
      <c r="K28" s="1875"/>
      <c r="L28" s="683"/>
      <c r="M28" s="675"/>
      <c r="N28" s="675"/>
      <c r="O28" s="675"/>
      <c r="P28" s="675"/>
      <c r="Q28" s="675"/>
      <c r="R28" s="675"/>
      <c r="S28" s="675"/>
      <c r="T28" s="675"/>
      <c r="U28" s="675"/>
      <c r="V28" s="675"/>
      <c r="W28" s="675"/>
      <c r="X28" s="684"/>
      <c r="Z28" s="563" t="str">
        <f t="shared" si="0"/>
        <v>○</v>
      </c>
    </row>
    <row r="29" spans="1:26" ht="13.2">
      <c r="A29" s="503">
        <v>8</v>
      </c>
      <c r="B29" s="452" t="s">
        <v>1683</v>
      </c>
      <c r="C29" s="1871"/>
      <c r="D29" s="1871"/>
      <c r="E29" s="1871"/>
      <c r="F29" s="1872"/>
      <c r="G29" s="1873"/>
      <c r="H29" s="1874"/>
      <c r="I29" s="1875"/>
      <c r="J29" s="1875"/>
      <c r="K29" s="1875"/>
      <c r="L29" s="683"/>
      <c r="M29" s="675"/>
      <c r="N29" s="675"/>
      <c r="O29" s="675"/>
      <c r="P29" s="675"/>
      <c r="Q29" s="675"/>
      <c r="R29" s="675"/>
      <c r="S29" s="675"/>
      <c r="T29" s="675"/>
      <c r="U29" s="675"/>
      <c r="V29" s="675"/>
      <c r="W29" s="675"/>
      <c r="X29" s="684"/>
      <c r="Z29" s="563" t="str">
        <f t="shared" si="0"/>
        <v>○</v>
      </c>
    </row>
    <row r="30" spans="1:26" ht="13.2">
      <c r="A30" s="503">
        <v>9</v>
      </c>
      <c r="B30" s="452" t="s">
        <v>342</v>
      </c>
      <c r="C30" s="1871"/>
      <c r="D30" s="1871"/>
      <c r="E30" s="1871"/>
      <c r="F30" s="1872"/>
      <c r="G30" s="1873"/>
      <c r="H30" s="1874"/>
      <c r="I30" s="1875"/>
      <c r="J30" s="1875"/>
      <c r="K30" s="1875"/>
      <c r="L30" s="683"/>
      <c r="M30" s="675"/>
      <c r="N30" s="675"/>
      <c r="O30" s="675"/>
      <c r="P30" s="675"/>
      <c r="Q30" s="675"/>
      <c r="R30" s="675"/>
      <c r="S30" s="675"/>
      <c r="T30" s="675"/>
      <c r="U30" s="675"/>
      <c r="V30" s="675"/>
      <c r="W30" s="675"/>
      <c r="X30" s="684"/>
      <c r="Z30" s="563" t="str">
        <f t="shared" si="0"/>
        <v>○</v>
      </c>
    </row>
    <row r="31" spans="1:26" ht="13.2">
      <c r="A31" s="503"/>
      <c r="B31" s="452" t="s">
        <v>1684</v>
      </c>
      <c r="C31" s="1871"/>
      <c r="D31" s="1871"/>
      <c r="E31" s="1871"/>
      <c r="F31" s="1872"/>
      <c r="G31" s="1873"/>
      <c r="H31" s="1874"/>
      <c r="I31" s="1875"/>
      <c r="J31" s="1875"/>
      <c r="K31" s="1875"/>
      <c r="L31" s="683"/>
      <c r="M31" s="675"/>
      <c r="N31" s="675"/>
      <c r="O31" s="675"/>
      <c r="P31" s="675"/>
      <c r="Q31" s="675"/>
      <c r="R31" s="675"/>
      <c r="S31" s="675"/>
      <c r="T31" s="675"/>
      <c r="U31" s="675"/>
      <c r="V31" s="675"/>
      <c r="W31" s="675"/>
      <c r="X31" s="684"/>
      <c r="Z31" s="563" t="str">
        <f t="shared" si="0"/>
        <v>○</v>
      </c>
    </row>
    <row r="32" spans="1:26" ht="13.2">
      <c r="A32" s="503"/>
      <c r="B32" s="452" t="s">
        <v>1685</v>
      </c>
      <c r="C32" s="1871"/>
      <c r="D32" s="1871"/>
      <c r="E32" s="1871"/>
      <c r="F32" s="1872"/>
      <c r="G32" s="1873"/>
      <c r="H32" s="1874"/>
      <c r="I32" s="1875"/>
      <c r="J32" s="1875"/>
      <c r="K32" s="1875"/>
      <c r="L32" s="683"/>
      <c r="M32" s="675"/>
      <c r="N32" s="675"/>
      <c r="O32" s="675"/>
      <c r="P32" s="675"/>
      <c r="Q32" s="675"/>
      <c r="R32" s="675"/>
      <c r="S32" s="675"/>
      <c r="T32" s="675"/>
      <c r="U32" s="675"/>
      <c r="V32" s="675"/>
      <c r="W32" s="675"/>
      <c r="X32" s="684"/>
      <c r="Z32" s="563" t="str">
        <f t="shared" si="0"/>
        <v>○</v>
      </c>
    </row>
    <row r="33" spans="1:26" ht="13.2">
      <c r="A33" s="503"/>
      <c r="B33" s="452" t="s">
        <v>1686</v>
      </c>
      <c r="C33" s="1871"/>
      <c r="D33" s="1871"/>
      <c r="E33" s="1871"/>
      <c r="F33" s="1872"/>
      <c r="G33" s="1873"/>
      <c r="H33" s="1874"/>
      <c r="I33" s="1875"/>
      <c r="J33" s="1875"/>
      <c r="K33" s="1875"/>
      <c r="L33" s="683"/>
      <c r="M33" s="675"/>
      <c r="N33" s="675"/>
      <c r="O33" s="675"/>
      <c r="P33" s="675"/>
      <c r="Q33" s="675"/>
      <c r="R33" s="675"/>
      <c r="S33" s="675"/>
      <c r="T33" s="675"/>
      <c r="U33" s="675"/>
      <c r="V33" s="675"/>
      <c r="W33" s="675"/>
      <c r="X33" s="684"/>
      <c r="Z33" s="563" t="str">
        <f t="shared" si="0"/>
        <v>○</v>
      </c>
    </row>
    <row r="34" spans="1:26" ht="13.2">
      <c r="A34" s="503"/>
      <c r="B34" s="452" t="s">
        <v>1681</v>
      </c>
      <c r="C34" s="1871"/>
      <c r="D34" s="1871"/>
      <c r="E34" s="1871"/>
      <c r="F34" s="1872"/>
      <c r="G34" s="1873"/>
      <c r="H34" s="1874"/>
      <c r="I34" s="1875"/>
      <c r="J34" s="1875"/>
      <c r="K34" s="1875"/>
      <c r="L34" s="683"/>
      <c r="M34" s="675"/>
      <c r="N34" s="675"/>
      <c r="O34" s="675"/>
      <c r="P34" s="675"/>
      <c r="Q34" s="675"/>
      <c r="R34" s="675"/>
      <c r="S34" s="675"/>
      <c r="T34" s="675"/>
      <c r="U34" s="675"/>
      <c r="V34" s="675"/>
      <c r="W34" s="675"/>
      <c r="X34" s="684"/>
      <c r="Z34" s="563" t="str">
        <f t="shared" si="0"/>
        <v>○</v>
      </c>
    </row>
    <row r="35" spans="1:26" ht="13.2">
      <c r="A35" s="503"/>
      <c r="B35" s="452" t="s">
        <v>1682</v>
      </c>
      <c r="C35" s="1871"/>
      <c r="D35" s="1871"/>
      <c r="E35" s="1871"/>
      <c r="F35" s="1872"/>
      <c r="G35" s="1873"/>
      <c r="H35" s="1874"/>
      <c r="I35" s="1875"/>
      <c r="J35" s="1875"/>
      <c r="K35" s="1875"/>
      <c r="L35" s="683"/>
      <c r="M35" s="675"/>
      <c r="N35" s="675"/>
      <c r="O35" s="675"/>
      <c r="P35" s="675"/>
      <c r="Q35" s="675"/>
      <c r="R35" s="675"/>
      <c r="S35" s="675"/>
      <c r="T35" s="675"/>
      <c r="U35" s="675"/>
      <c r="V35" s="675"/>
      <c r="W35" s="675"/>
      <c r="X35" s="684"/>
      <c r="Z35" s="563" t="str">
        <f t="shared" si="0"/>
        <v>○</v>
      </c>
    </row>
    <row r="36" spans="1:26" ht="13.2">
      <c r="A36" s="503"/>
      <c r="B36" s="452" t="s">
        <v>1683</v>
      </c>
      <c r="C36" s="1871"/>
      <c r="D36" s="1871"/>
      <c r="E36" s="1871"/>
      <c r="F36" s="1872"/>
      <c r="G36" s="1873"/>
      <c r="H36" s="1874"/>
      <c r="I36" s="1875"/>
      <c r="J36" s="1875"/>
      <c r="K36" s="1875"/>
      <c r="L36" s="683"/>
      <c r="M36" s="675"/>
      <c r="N36" s="675"/>
      <c r="O36" s="675"/>
      <c r="P36" s="675"/>
      <c r="Q36" s="675"/>
      <c r="R36" s="675"/>
      <c r="S36" s="675"/>
      <c r="T36" s="675"/>
      <c r="U36" s="675"/>
      <c r="V36" s="675"/>
      <c r="W36" s="675"/>
      <c r="X36" s="684"/>
      <c r="Z36" s="563" t="str">
        <f t="shared" si="0"/>
        <v>○</v>
      </c>
    </row>
    <row r="37" spans="1:26" ht="13.2">
      <c r="A37" s="503"/>
      <c r="B37" s="452" t="s">
        <v>342</v>
      </c>
      <c r="C37" s="1871"/>
      <c r="D37" s="1871"/>
      <c r="E37" s="1871"/>
      <c r="F37" s="1872"/>
      <c r="G37" s="1873"/>
      <c r="H37" s="1874"/>
      <c r="I37" s="1875"/>
      <c r="J37" s="1875"/>
      <c r="K37" s="1875"/>
      <c r="L37" s="683"/>
      <c r="M37" s="675"/>
      <c r="N37" s="675"/>
      <c r="O37" s="675"/>
      <c r="P37" s="675"/>
      <c r="Q37" s="675"/>
      <c r="R37" s="675"/>
      <c r="S37" s="675"/>
      <c r="T37" s="675"/>
      <c r="U37" s="675"/>
      <c r="V37" s="675"/>
      <c r="W37" s="675"/>
      <c r="X37" s="684"/>
      <c r="Z37" s="563" t="str">
        <f t="shared" si="0"/>
        <v>○</v>
      </c>
    </row>
    <row r="38" spans="1:26" ht="13.2">
      <c r="A38" s="503"/>
      <c r="B38" s="452" t="s">
        <v>1684</v>
      </c>
      <c r="C38" s="1871"/>
      <c r="D38" s="1871"/>
      <c r="E38" s="1871"/>
      <c r="F38" s="1872"/>
      <c r="G38" s="1873"/>
      <c r="H38" s="1874"/>
      <c r="I38" s="1875"/>
      <c r="J38" s="1875"/>
      <c r="K38" s="1875"/>
      <c r="L38" s="683"/>
      <c r="M38" s="675"/>
      <c r="N38" s="675"/>
      <c r="O38" s="675"/>
      <c r="P38" s="675"/>
      <c r="Q38" s="675"/>
      <c r="R38" s="675"/>
      <c r="S38" s="675"/>
      <c r="T38" s="675"/>
      <c r="U38" s="675"/>
      <c r="V38" s="675"/>
      <c r="W38" s="675"/>
      <c r="X38" s="684"/>
      <c r="Z38" s="563" t="str">
        <f t="shared" si="0"/>
        <v>○</v>
      </c>
    </row>
    <row r="39" spans="1:26" ht="13.2">
      <c r="A39" s="503"/>
      <c r="B39" s="452" t="s">
        <v>1685</v>
      </c>
      <c r="C39" s="1871"/>
      <c r="D39" s="1871"/>
      <c r="E39" s="1871"/>
      <c r="F39" s="1872"/>
      <c r="G39" s="1873"/>
      <c r="H39" s="1874"/>
      <c r="I39" s="1875"/>
      <c r="J39" s="1875"/>
      <c r="K39" s="1875"/>
      <c r="L39" s="683"/>
      <c r="M39" s="675"/>
      <c r="N39" s="675"/>
      <c r="O39" s="675"/>
      <c r="P39" s="675"/>
      <c r="Q39" s="675"/>
      <c r="R39" s="675"/>
      <c r="S39" s="675"/>
      <c r="T39" s="675"/>
      <c r="U39" s="675"/>
      <c r="V39" s="675"/>
      <c r="W39" s="675"/>
      <c r="X39" s="684"/>
      <c r="Z39" s="563" t="str">
        <f t="shared" si="0"/>
        <v>○</v>
      </c>
    </row>
    <row r="40" spans="1:26" ht="13.2">
      <c r="A40" s="503"/>
      <c r="B40" s="452" t="s">
        <v>1686</v>
      </c>
      <c r="C40" s="1871"/>
      <c r="D40" s="1871"/>
      <c r="E40" s="1871"/>
      <c r="F40" s="1872"/>
      <c r="G40" s="1873"/>
      <c r="H40" s="1874"/>
      <c r="I40" s="1875"/>
      <c r="J40" s="1875"/>
      <c r="K40" s="1875"/>
      <c r="L40" s="683"/>
      <c r="M40" s="675"/>
      <c r="N40" s="675"/>
      <c r="O40" s="675"/>
      <c r="P40" s="675"/>
      <c r="Q40" s="675"/>
      <c r="R40" s="675"/>
      <c r="S40" s="675"/>
      <c r="T40" s="675"/>
      <c r="U40" s="675"/>
      <c r="V40" s="675"/>
      <c r="W40" s="675"/>
      <c r="X40" s="684"/>
      <c r="Z40" s="563" t="str">
        <f t="shared" si="0"/>
        <v>○</v>
      </c>
    </row>
    <row r="41" spans="1:26" ht="13.2">
      <c r="A41" s="503"/>
      <c r="B41" s="452" t="s">
        <v>1681</v>
      </c>
      <c r="C41" s="1871"/>
      <c r="D41" s="1871"/>
      <c r="E41" s="1871"/>
      <c r="F41" s="1872"/>
      <c r="G41" s="1873"/>
      <c r="H41" s="1874"/>
      <c r="I41" s="1875"/>
      <c r="J41" s="1875"/>
      <c r="K41" s="1875"/>
      <c r="L41" s="683"/>
      <c r="M41" s="675"/>
      <c r="N41" s="675"/>
      <c r="O41" s="675"/>
      <c r="P41" s="675"/>
      <c r="Q41" s="675"/>
      <c r="R41" s="675"/>
      <c r="S41" s="675"/>
      <c r="T41" s="675"/>
      <c r="U41" s="675"/>
      <c r="V41" s="675"/>
      <c r="W41" s="675"/>
      <c r="X41" s="684"/>
      <c r="Z41" s="563" t="str">
        <f t="shared" si="0"/>
        <v>○</v>
      </c>
    </row>
    <row r="42" spans="1:26" ht="13.2">
      <c r="A42" s="503"/>
      <c r="B42" s="452" t="s">
        <v>1682</v>
      </c>
      <c r="C42" s="1871"/>
      <c r="D42" s="1871"/>
      <c r="E42" s="1871"/>
      <c r="F42" s="1872"/>
      <c r="G42" s="1873"/>
      <c r="H42" s="1874"/>
      <c r="I42" s="1875"/>
      <c r="J42" s="1875"/>
      <c r="K42" s="1875"/>
      <c r="L42" s="683"/>
      <c r="M42" s="675"/>
      <c r="N42" s="675"/>
      <c r="O42" s="675"/>
      <c r="P42" s="675"/>
      <c r="Q42" s="675"/>
      <c r="R42" s="675"/>
      <c r="S42" s="675"/>
      <c r="T42" s="675"/>
      <c r="U42" s="675"/>
      <c r="V42" s="675"/>
      <c r="W42" s="675"/>
      <c r="X42" s="684"/>
      <c r="Z42" s="563" t="str">
        <f t="shared" si="0"/>
        <v>○</v>
      </c>
    </row>
    <row r="43" spans="1:26" ht="13.2">
      <c r="A43" s="503"/>
      <c r="B43" s="452" t="s">
        <v>1683</v>
      </c>
      <c r="C43" s="1871"/>
      <c r="D43" s="1871"/>
      <c r="E43" s="1871"/>
      <c r="F43" s="1872"/>
      <c r="G43" s="1873"/>
      <c r="H43" s="1874"/>
      <c r="I43" s="1875"/>
      <c r="J43" s="1875"/>
      <c r="K43" s="1875"/>
      <c r="L43" s="683"/>
      <c r="M43" s="675"/>
      <c r="N43" s="675"/>
      <c r="O43" s="675"/>
      <c r="P43" s="675"/>
      <c r="Q43" s="675"/>
      <c r="R43" s="675"/>
      <c r="S43" s="675"/>
      <c r="T43" s="675"/>
      <c r="U43" s="675"/>
      <c r="V43" s="675"/>
      <c r="W43" s="675"/>
      <c r="X43" s="684"/>
      <c r="Z43" s="563" t="str">
        <f t="shared" si="0"/>
        <v>○</v>
      </c>
    </row>
    <row r="44" spans="1:26" ht="13.2">
      <c r="A44" s="503"/>
      <c r="B44" s="452"/>
      <c r="C44" s="1871"/>
      <c r="D44" s="1871"/>
      <c r="E44" s="1871"/>
      <c r="F44" s="1872"/>
      <c r="G44" s="1873"/>
      <c r="H44" s="1874"/>
      <c r="I44" s="1875"/>
      <c r="J44" s="1875"/>
      <c r="K44" s="1875"/>
      <c r="L44" s="683"/>
      <c r="M44" s="675"/>
      <c r="N44" s="675"/>
      <c r="O44" s="675"/>
      <c r="P44" s="675"/>
      <c r="Q44" s="675"/>
      <c r="R44" s="675"/>
      <c r="S44" s="675"/>
      <c r="T44" s="675"/>
      <c r="U44" s="675"/>
      <c r="V44" s="675"/>
      <c r="W44" s="675"/>
      <c r="X44" s="684"/>
      <c r="Z44" s="563" t="str">
        <f t="shared" si="0"/>
        <v>○</v>
      </c>
    </row>
    <row r="45" spans="1:26" ht="13.2">
      <c r="A45" s="503"/>
      <c r="B45" s="452"/>
      <c r="C45" s="1871"/>
      <c r="D45" s="1871"/>
      <c r="E45" s="1871"/>
      <c r="F45" s="1872"/>
      <c r="G45" s="1873"/>
      <c r="H45" s="1874"/>
      <c r="I45" s="1875"/>
      <c r="J45" s="1875"/>
      <c r="K45" s="1875"/>
      <c r="L45" s="683"/>
      <c r="M45" s="675"/>
      <c r="N45" s="675"/>
      <c r="O45" s="675"/>
      <c r="P45" s="675"/>
      <c r="Q45" s="675"/>
      <c r="R45" s="675"/>
      <c r="S45" s="675"/>
      <c r="T45" s="675"/>
      <c r="U45" s="675"/>
      <c r="V45" s="675"/>
      <c r="W45" s="675"/>
      <c r="X45" s="684"/>
      <c r="Z45" s="563" t="str">
        <f t="shared" si="0"/>
        <v>○</v>
      </c>
    </row>
    <row r="46" spans="1:26" ht="13.2">
      <c r="A46" s="503"/>
      <c r="B46" s="452"/>
      <c r="C46" s="1871"/>
      <c r="D46" s="1871"/>
      <c r="E46" s="1871"/>
      <c r="F46" s="1872"/>
      <c r="G46" s="1873"/>
      <c r="H46" s="1874"/>
      <c r="I46" s="1875"/>
      <c r="J46" s="1875"/>
      <c r="K46" s="1875"/>
      <c r="L46" s="683"/>
      <c r="M46" s="675"/>
      <c r="N46" s="675"/>
      <c r="O46" s="675"/>
      <c r="P46" s="675"/>
      <c r="Q46" s="675"/>
      <c r="R46" s="675"/>
      <c r="S46" s="675"/>
      <c r="T46" s="675"/>
      <c r="U46" s="675"/>
      <c r="V46" s="675"/>
      <c r="W46" s="675"/>
      <c r="X46" s="684"/>
      <c r="Z46" s="563" t="str">
        <f t="shared" si="0"/>
        <v>○</v>
      </c>
    </row>
    <row r="47" spans="1:26" ht="13.2">
      <c r="A47" s="503"/>
      <c r="B47" s="452"/>
      <c r="C47" s="1871"/>
      <c r="D47" s="1871"/>
      <c r="E47" s="1871"/>
      <c r="F47" s="1872"/>
      <c r="G47" s="1873"/>
      <c r="H47" s="1874"/>
      <c r="I47" s="1875"/>
      <c r="J47" s="1875"/>
      <c r="K47" s="1875"/>
      <c r="L47" s="683"/>
      <c r="M47" s="675"/>
      <c r="N47" s="675"/>
      <c r="O47" s="675"/>
      <c r="P47" s="675"/>
      <c r="Q47" s="675"/>
      <c r="R47" s="675"/>
      <c r="S47" s="675"/>
      <c r="T47" s="675"/>
      <c r="U47" s="675"/>
      <c r="V47" s="675"/>
      <c r="W47" s="675"/>
      <c r="X47" s="684"/>
      <c r="Z47" s="563" t="str">
        <f t="shared" si="0"/>
        <v>○</v>
      </c>
    </row>
    <row r="48" spans="1:26" ht="13.2">
      <c r="A48" s="503"/>
      <c r="B48" s="452"/>
      <c r="C48" s="1871"/>
      <c r="D48" s="1871"/>
      <c r="E48" s="1871"/>
      <c r="F48" s="1872"/>
      <c r="G48" s="1873"/>
      <c r="H48" s="1874"/>
      <c r="I48" s="1875"/>
      <c r="J48" s="1875"/>
      <c r="K48" s="1875"/>
      <c r="L48" s="683"/>
      <c r="M48" s="675"/>
      <c r="N48" s="675"/>
      <c r="O48" s="675"/>
      <c r="P48" s="675"/>
      <c r="Q48" s="675"/>
      <c r="R48" s="675"/>
      <c r="S48" s="675"/>
      <c r="T48" s="675"/>
      <c r="U48" s="675"/>
      <c r="V48" s="675"/>
      <c r="W48" s="675"/>
      <c r="X48" s="684"/>
      <c r="Z48" s="563" t="str">
        <f t="shared" si="0"/>
        <v>○</v>
      </c>
    </row>
    <row r="49" spans="1:26" ht="13.2">
      <c r="A49" s="503"/>
      <c r="B49" s="452"/>
      <c r="C49" s="1871"/>
      <c r="D49" s="1871"/>
      <c r="E49" s="1871"/>
      <c r="F49" s="1872"/>
      <c r="G49" s="1873"/>
      <c r="H49" s="1874"/>
      <c r="I49" s="1875"/>
      <c r="J49" s="1875"/>
      <c r="K49" s="1875"/>
      <c r="L49" s="683"/>
      <c r="M49" s="675"/>
      <c r="N49" s="675"/>
      <c r="O49" s="675"/>
      <c r="P49" s="675"/>
      <c r="Q49" s="675"/>
      <c r="R49" s="675"/>
      <c r="S49" s="675"/>
      <c r="T49" s="675"/>
      <c r="U49" s="675"/>
      <c r="V49" s="675"/>
      <c r="W49" s="675"/>
      <c r="X49" s="684"/>
      <c r="Z49" s="563" t="str">
        <f t="shared" si="0"/>
        <v>○</v>
      </c>
    </row>
    <row r="50" spans="1:26" ht="13.2">
      <c r="A50" s="503"/>
      <c r="B50" s="452"/>
      <c r="C50" s="1871"/>
      <c r="D50" s="1871"/>
      <c r="E50" s="1871"/>
      <c r="F50" s="1872"/>
      <c r="G50" s="1873"/>
      <c r="H50" s="1874"/>
      <c r="I50" s="1875"/>
      <c r="J50" s="1875"/>
      <c r="K50" s="1875"/>
      <c r="L50" s="683"/>
      <c r="M50" s="675"/>
      <c r="N50" s="675"/>
      <c r="O50" s="675"/>
      <c r="P50" s="675"/>
      <c r="Q50" s="675"/>
      <c r="R50" s="675"/>
      <c r="S50" s="675"/>
      <c r="T50" s="675"/>
      <c r="U50" s="675"/>
      <c r="V50" s="675"/>
      <c r="W50" s="675"/>
      <c r="X50" s="684"/>
      <c r="Z50" s="563" t="str">
        <f t="shared" si="0"/>
        <v>○</v>
      </c>
    </row>
    <row r="51" spans="1:26" ht="13.2">
      <c r="A51" s="503"/>
      <c r="B51" s="452"/>
      <c r="C51" s="1871"/>
      <c r="D51" s="1871"/>
      <c r="E51" s="1871"/>
      <c r="F51" s="1872"/>
      <c r="G51" s="1873"/>
      <c r="H51" s="1874"/>
      <c r="I51" s="1875"/>
      <c r="J51" s="1875"/>
      <c r="K51" s="1875"/>
      <c r="L51" s="683"/>
      <c r="M51" s="675"/>
      <c r="N51" s="675"/>
      <c r="O51" s="675"/>
      <c r="P51" s="675"/>
      <c r="Q51" s="675"/>
      <c r="R51" s="675"/>
      <c r="S51" s="675"/>
      <c r="T51" s="675"/>
      <c r="U51" s="675"/>
      <c r="V51" s="675"/>
      <c r="W51" s="675"/>
      <c r="X51" s="684"/>
      <c r="Z51" s="563" t="str">
        <f t="shared" si="0"/>
        <v>○</v>
      </c>
    </row>
    <row r="52" spans="1:26" ht="13.8" thickBot="1">
      <c r="A52" s="480"/>
      <c r="B52" s="452"/>
      <c r="C52" s="1876"/>
      <c r="D52" s="1876"/>
      <c r="E52" s="1876"/>
      <c r="F52" s="1872"/>
      <c r="G52" s="1873"/>
      <c r="H52" s="1874"/>
      <c r="I52" s="1875"/>
      <c r="J52" s="1875"/>
      <c r="K52" s="1875"/>
      <c r="L52" s="1877"/>
      <c r="M52" s="1878"/>
      <c r="N52" s="1878"/>
      <c r="O52" s="1878"/>
      <c r="P52" s="1878"/>
      <c r="Q52" s="1878"/>
      <c r="R52" s="1878"/>
      <c r="S52" s="1878"/>
      <c r="T52" s="1878"/>
      <c r="U52" s="1878"/>
      <c r="V52" s="1878"/>
      <c r="W52" s="1878"/>
      <c r="X52" s="1879"/>
      <c r="Z52" s="563" t="str">
        <f t="shared" si="0"/>
        <v>○</v>
      </c>
    </row>
    <row r="53" spans="1:26" ht="13.8" thickTop="1">
      <c r="A53" s="286" t="s">
        <v>1687</v>
      </c>
      <c r="B53" s="482">
        <f>COUNTA(B22:B52)</f>
        <v>17</v>
      </c>
      <c r="C53" s="1865">
        <f>COUNTIF(C22:C52,"○")</f>
        <v>0</v>
      </c>
      <c r="D53" s="1866"/>
      <c r="E53" s="1867"/>
      <c r="F53" s="1865">
        <f>COUNTIF(F22:F52,"○")</f>
        <v>0</v>
      </c>
      <c r="G53" s="1866"/>
      <c r="H53" s="1867"/>
      <c r="I53" s="1865">
        <f>COUNTIF(I22:I52,"○")</f>
        <v>0</v>
      </c>
      <c r="J53" s="1866"/>
      <c r="K53" s="1867"/>
      <c r="L53" s="1868" t="s">
        <v>1688</v>
      </c>
      <c r="M53" s="1869"/>
      <c r="N53" s="1869"/>
      <c r="O53" s="1869"/>
      <c r="P53" s="1870">
        <f>B53-C53</f>
        <v>17</v>
      </c>
      <c r="Q53" s="1870"/>
      <c r="R53" s="494" t="s">
        <v>1689</v>
      </c>
      <c r="S53" s="1868" t="s">
        <v>1690</v>
      </c>
      <c r="T53" s="1869"/>
      <c r="U53" s="1869"/>
      <c r="V53" s="1860" t="str">
        <f>IF($A$14="現場閉所実績書",IF(AND(I53&lt;&gt;0,P53&lt;&gt;0),I53/P53*100,""),"")</f>
        <v/>
      </c>
      <c r="W53" s="1860"/>
      <c r="X53" s="495" t="s">
        <v>459</v>
      </c>
    </row>
    <row r="54" spans="1:26" ht="13.2">
      <c r="A54" s="451" t="s">
        <v>1691</v>
      </c>
      <c r="B54" s="496"/>
      <c r="C54" s="725"/>
      <c r="D54" s="725"/>
      <c r="E54" s="725"/>
      <c r="F54" s="725"/>
      <c r="G54" s="725"/>
      <c r="H54" s="725"/>
      <c r="I54" s="725"/>
      <c r="J54" s="725"/>
      <c r="K54" s="725"/>
      <c r="L54" s="1861" t="s">
        <v>1692</v>
      </c>
      <c r="M54" s="1862"/>
      <c r="N54" s="1862"/>
      <c r="O54" s="1862"/>
      <c r="P54" s="1863">
        <f>B54-C54</f>
        <v>0</v>
      </c>
      <c r="Q54" s="1863"/>
      <c r="R54" s="449" t="s">
        <v>1689</v>
      </c>
      <c r="S54" s="1861" t="s">
        <v>1693</v>
      </c>
      <c r="T54" s="1862"/>
      <c r="U54" s="1862"/>
      <c r="V54" s="1864" t="str">
        <f>IF($A$14="現場閉所実績書",IF(AND(I54&lt;&gt;0,P54&lt;&gt;0),I54/P54*100,""),"")</f>
        <v/>
      </c>
      <c r="W54" s="1864"/>
      <c r="X54" s="450" t="s">
        <v>459</v>
      </c>
    </row>
    <row r="55" spans="1:26" s="589" customFormat="1" ht="13.5" customHeight="1">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s="589" customFormat="1"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s="589" customFormat="1" ht="13.5" customHeight="1">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63">
    <mergeCell ref="P2:R3"/>
    <mergeCell ref="S2:X2"/>
    <mergeCell ref="Z2:AC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s>
  <phoneticPr fontId="4"/>
  <dataValidations count="3">
    <dataValidation type="list" allowBlank="1" showInputMessage="1" showErrorMessage="1" sqref="F22:K52" xr:uid="{17B132D2-2776-4E65-9998-192EE79EACBE}">
      <formula1>$Z22</formula1>
    </dataValidation>
    <dataValidation type="list" allowBlank="1" showInputMessage="1" showErrorMessage="1" sqref="C22:E52" xr:uid="{AF648789-E50C-4A6E-B958-94993321A214}">
      <formula1>"○"</formula1>
    </dataValidation>
    <dataValidation type="list" allowBlank="1" showInputMessage="1" showErrorMessage="1" sqref="A14:X15" xr:uid="{EA482AE3-8BC7-47F1-B54F-A58D3691CF48}">
      <formula1>"現場閉所計画書,現場閉所実績書,現場閉所（計画・実績）書"</formula1>
    </dataValidation>
  </dataValidations>
  <hyperlinks>
    <hyperlink ref="Y1" location="目次!A1" display="目次" xr:uid="{9DF35D70-96A8-4B1A-899C-D5888DD121B0}"/>
  </hyperlinks>
  <printOptions horizontalCentered="1"/>
  <pageMargins left="0.70866141732283472" right="0.70866141732283472" top="0.74803149606299213" bottom="0.74803149606299213"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80F04F4-C34B-4374-8A38-EF12D4160603}">
          <x14:formula1>
            <xm:f>基本情報!$C$14:$C$20</xm:f>
          </x14:formula1>
          <xm:sqref>L18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43345-DF0B-462B-8E0F-C004F31313E6}">
  <dimension ref="A1:AC114"/>
  <sheetViews>
    <sheetView view="pageBreakPreview" topLeftCell="A19" zoomScaleNormal="100" zoomScaleSheetLayoutView="100" workbookViewId="0">
      <selection activeCell="F32" sqref="F32:H32"/>
    </sheetView>
  </sheetViews>
  <sheetFormatPr defaultColWidth="9" defaultRowHeight="15" customHeight="1"/>
  <cols>
    <col min="1" max="24" width="3.6640625" style="1" customWidth="1"/>
    <col min="25" max="16384" width="9" style="1"/>
  </cols>
  <sheetData>
    <row r="1" spans="1:29" ht="14.25" customHeight="1" thickBot="1">
      <c r="X1" s="18" t="s">
        <v>1665</v>
      </c>
      <c r="Y1" s="142" t="s">
        <v>187</v>
      </c>
    </row>
    <row r="2" spans="1:29" s="458" customFormat="1" ht="14.25" customHeight="1">
      <c r="B2" s="656" t="s">
        <v>1697</v>
      </c>
      <c r="C2" s="657"/>
      <c r="D2" s="657"/>
      <c r="E2" s="658"/>
      <c r="P2" s="630" t="s">
        <v>188</v>
      </c>
      <c r="Q2" s="631"/>
      <c r="R2" s="632"/>
      <c r="S2" s="680" t="s">
        <v>189</v>
      </c>
      <c r="T2" s="681"/>
      <c r="U2" s="681"/>
      <c r="V2" s="681"/>
      <c r="W2" s="681"/>
      <c r="X2" s="682"/>
      <c r="Z2" s="1246" t="s">
        <v>843</v>
      </c>
      <c r="AA2" s="1247"/>
      <c r="AB2" s="1247"/>
      <c r="AC2" s="1248"/>
    </row>
    <row r="3" spans="1:29" s="458" customFormat="1" ht="14.25" customHeight="1">
      <c r="B3" s="659"/>
      <c r="C3" s="660"/>
      <c r="D3" s="660"/>
      <c r="E3" s="661"/>
      <c r="P3" s="633"/>
      <c r="Q3" s="634"/>
      <c r="R3" s="635"/>
      <c r="S3" s="680" t="s">
        <v>190</v>
      </c>
      <c r="T3" s="681"/>
      <c r="U3" s="682"/>
      <c r="V3" s="627" t="s">
        <v>191</v>
      </c>
      <c r="W3" s="628"/>
      <c r="X3" s="629"/>
      <c r="Z3" s="500" t="s">
        <v>1666</v>
      </c>
      <c r="AA3" s="501"/>
      <c r="AB3" s="501"/>
      <c r="AC3" s="502"/>
    </row>
    <row r="4" spans="1:29" s="458" customFormat="1" ht="14.25" customHeight="1" thickBot="1">
      <c r="P4" s="630"/>
      <c r="Q4" s="631"/>
      <c r="R4" s="632"/>
      <c r="S4" s="1172"/>
      <c r="T4" s="1173"/>
      <c r="U4" s="1174"/>
      <c r="V4" s="1172"/>
      <c r="W4" s="1173"/>
      <c r="X4" s="1174"/>
      <c r="Z4" s="497" t="s">
        <v>1667</v>
      </c>
      <c r="AA4" s="498"/>
      <c r="AB4" s="498"/>
      <c r="AC4" s="499"/>
    </row>
    <row r="5" spans="1:29" s="458" customFormat="1" ht="14.25" customHeight="1">
      <c r="P5" s="651"/>
      <c r="Q5" s="614"/>
      <c r="R5" s="652"/>
      <c r="S5" s="1886"/>
      <c r="T5" s="650"/>
      <c r="U5" s="1887"/>
      <c r="V5" s="1886"/>
      <c r="W5" s="650"/>
      <c r="X5" s="1887"/>
    </row>
    <row r="6" spans="1:29" s="458" customFormat="1" ht="14.25" customHeight="1">
      <c r="P6" s="633"/>
      <c r="Q6" s="634"/>
      <c r="R6" s="635"/>
      <c r="S6" s="1888"/>
      <c r="T6" s="977"/>
      <c r="U6" s="978"/>
      <c r="V6" s="1888"/>
      <c r="W6" s="977"/>
      <c r="X6" s="978"/>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14" t="s">
        <v>1668</v>
      </c>
      <c r="L10" s="614"/>
      <c r="M10" s="614"/>
      <c r="N10" s="614"/>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14" t="s">
        <v>1669</v>
      </c>
      <c r="L11" s="614"/>
      <c r="M11" s="614"/>
      <c r="N11" s="614"/>
      <c r="O11" s="616" t="s">
        <v>1499</v>
      </c>
      <c r="P11" s="616"/>
      <c r="Q11" s="616"/>
      <c r="R11" s="616"/>
      <c r="S11" s="616"/>
      <c r="T11" s="616"/>
      <c r="U11" s="616"/>
      <c r="V11" s="616"/>
      <c r="W11" s="616"/>
      <c r="X11" s="616"/>
    </row>
    <row r="12" spans="1:29" s="460" customFormat="1" ht="14.25" customHeight="1">
      <c r="A12" s="473"/>
      <c r="B12" s="473"/>
      <c r="C12" s="473"/>
      <c r="D12" s="473"/>
      <c r="E12" s="473"/>
      <c r="F12" s="473"/>
      <c r="G12" s="473"/>
      <c r="H12" s="459"/>
      <c r="I12" s="459"/>
      <c r="J12" s="473"/>
      <c r="K12" s="614" t="s">
        <v>1670</v>
      </c>
      <c r="L12" s="614"/>
      <c r="M12" s="614"/>
      <c r="N12" s="614"/>
      <c r="O12" s="616" t="s">
        <v>1500</v>
      </c>
      <c r="P12" s="616"/>
      <c r="Q12" s="616"/>
      <c r="R12" s="616"/>
      <c r="S12" s="616"/>
      <c r="T12" s="616"/>
      <c r="U12" s="616"/>
      <c r="V12" s="616"/>
      <c r="W12" s="616"/>
      <c r="X12" s="616"/>
    </row>
    <row r="13" spans="1:29" s="460" customFormat="1" ht="14.25" customHeight="1"/>
    <row r="14" spans="1:29" ht="14.25" customHeight="1">
      <c r="A14" s="1889" t="s">
        <v>1671</v>
      </c>
      <c r="B14" s="1889"/>
      <c r="C14" s="1889"/>
      <c r="D14" s="1889"/>
      <c r="E14" s="1889"/>
      <c r="F14" s="1889"/>
      <c r="G14" s="1889"/>
      <c r="H14" s="1889"/>
      <c r="I14" s="1889"/>
      <c r="J14" s="1889"/>
      <c r="K14" s="1889"/>
      <c r="L14" s="1889"/>
      <c r="M14" s="1889"/>
      <c r="N14" s="1889"/>
      <c r="O14" s="1889"/>
      <c r="P14" s="1889"/>
      <c r="Q14" s="1889"/>
      <c r="R14" s="1889"/>
      <c r="S14" s="1889"/>
      <c r="T14" s="1889"/>
      <c r="U14" s="1889"/>
      <c r="V14" s="1889"/>
      <c r="W14" s="1889"/>
      <c r="X14" s="1889"/>
    </row>
    <row r="15" spans="1:29" ht="14.25" customHeight="1">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6" spans="1:29" ht="14.25" customHeight="1">
      <c r="J16" s="70"/>
      <c r="K16" s="70"/>
      <c r="L16" s="70"/>
      <c r="M16" s="70"/>
      <c r="N16" s="70"/>
      <c r="O16" s="70"/>
      <c r="P16" s="70"/>
      <c r="Q16" s="70"/>
      <c r="R16" s="70"/>
      <c r="S16" s="70"/>
      <c r="T16" s="70"/>
      <c r="U16" s="70"/>
      <c r="V16" s="70"/>
      <c r="W16" s="70"/>
      <c r="X16" s="70"/>
    </row>
    <row r="17" spans="1:26" s="460" customFormat="1" ht="14.25" customHeight="1">
      <c r="A17" s="1882" t="s">
        <v>1672</v>
      </c>
      <c r="B17" s="1882"/>
      <c r="C17" s="1882"/>
      <c r="D17" s="1882"/>
      <c r="E17" s="472" t="s">
        <v>1673</v>
      </c>
      <c r="F17" s="1883" t="s">
        <v>1698</v>
      </c>
      <c r="G17" s="1883"/>
      <c r="H17" s="1883"/>
      <c r="I17" s="1883"/>
      <c r="J17" s="1883"/>
      <c r="K17" s="1883"/>
      <c r="L17" s="1883"/>
      <c r="M17" s="1883"/>
      <c r="N17" s="1883"/>
      <c r="O17" s="1883"/>
      <c r="P17" s="1883"/>
      <c r="Q17" s="1883"/>
      <c r="R17" s="1883"/>
      <c r="S17" s="1883"/>
      <c r="T17" s="1883"/>
      <c r="U17" s="1883"/>
      <c r="V17" s="1883"/>
      <c r="W17" s="1883"/>
      <c r="X17" s="1883"/>
    </row>
    <row r="18" spans="1:26" s="460" customFormat="1" ht="14.25" customHeight="1">
      <c r="A18" s="1882" t="s">
        <v>1674</v>
      </c>
      <c r="B18" s="1882"/>
      <c r="C18" s="1882"/>
      <c r="D18" s="1882"/>
      <c r="E18" s="472" t="s">
        <v>1673</v>
      </c>
      <c r="F18" s="1884">
        <v>45564</v>
      </c>
      <c r="G18" s="1884"/>
      <c r="H18" s="1884"/>
      <c r="I18" s="1884"/>
      <c r="J18" s="1884"/>
      <c r="K18" s="466" t="s">
        <v>414</v>
      </c>
      <c r="L18" s="1885">
        <v>45716</v>
      </c>
      <c r="M18" s="1885"/>
      <c r="N18" s="1885"/>
      <c r="O18" s="1885"/>
      <c r="P18" s="1885"/>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880" t="s">
        <v>1699</v>
      </c>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row>
    <row r="21" spans="1:26" ht="13.2">
      <c r="A21" s="477" t="s">
        <v>1675</v>
      </c>
      <c r="B21" s="445" t="s">
        <v>1676</v>
      </c>
      <c r="C21" s="686" t="s">
        <v>1677</v>
      </c>
      <c r="D21" s="686"/>
      <c r="E21" s="686"/>
      <c r="F21" s="1881" t="s">
        <v>1678</v>
      </c>
      <c r="G21" s="1881"/>
      <c r="H21" s="1881"/>
      <c r="I21" s="1881" t="s">
        <v>1679</v>
      </c>
      <c r="J21" s="1881"/>
      <c r="K21" s="1881"/>
      <c r="L21" s="626" t="s">
        <v>1680</v>
      </c>
      <c r="M21" s="626"/>
      <c r="N21" s="626"/>
      <c r="O21" s="626"/>
      <c r="P21" s="626"/>
      <c r="Q21" s="626"/>
      <c r="R21" s="626"/>
      <c r="S21" s="626"/>
      <c r="T21" s="626"/>
      <c r="U21" s="626"/>
      <c r="V21" s="626"/>
      <c r="W21" s="626"/>
      <c r="X21" s="626"/>
    </row>
    <row r="22" spans="1:26" ht="13.2">
      <c r="A22" s="590"/>
      <c r="B22" s="452"/>
      <c r="C22" s="1871"/>
      <c r="D22" s="1871"/>
      <c r="E22" s="1871"/>
      <c r="F22" s="1872"/>
      <c r="G22" s="1873"/>
      <c r="H22" s="1874"/>
      <c r="I22" s="1875"/>
      <c r="J22" s="1875"/>
      <c r="K22" s="1875"/>
      <c r="L22" s="683"/>
      <c r="M22" s="675"/>
      <c r="N22" s="675"/>
      <c r="O22" s="675"/>
      <c r="P22" s="675"/>
      <c r="Q22" s="675"/>
      <c r="R22" s="675"/>
      <c r="S22" s="675"/>
      <c r="T22" s="675"/>
      <c r="U22" s="675"/>
      <c r="V22" s="675"/>
      <c r="W22" s="675"/>
      <c r="X22" s="684"/>
      <c r="Z22" s="563" t="str">
        <f>IF(C22="○","","○")</f>
        <v>○</v>
      </c>
    </row>
    <row r="23" spans="1:26" ht="13.2">
      <c r="A23" s="590"/>
      <c r="B23" s="452"/>
      <c r="C23" s="1871"/>
      <c r="D23" s="1871"/>
      <c r="E23" s="1871"/>
      <c r="F23" s="1872"/>
      <c r="G23" s="1873"/>
      <c r="H23" s="1874"/>
      <c r="I23" s="1875"/>
      <c r="J23" s="1875"/>
      <c r="K23" s="1875"/>
      <c r="L23" s="683"/>
      <c r="M23" s="675"/>
      <c r="N23" s="675"/>
      <c r="O23" s="675"/>
      <c r="P23" s="675"/>
      <c r="Q23" s="675"/>
      <c r="R23" s="675"/>
      <c r="S23" s="675"/>
      <c r="T23" s="675"/>
      <c r="U23" s="675"/>
      <c r="V23" s="675"/>
      <c r="W23" s="675"/>
      <c r="X23" s="684"/>
      <c r="Z23" s="563" t="str">
        <f t="shared" ref="Z23:Z52" si="0">IF(C23="○","","○")</f>
        <v>○</v>
      </c>
    </row>
    <row r="24" spans="1:26" ht="13.2">
      <c r="A24" s="590"/>
      <c r="B24" s="452"/>
      <c r="C24" s="1871"/>
      <c r="D24" s="1871"/>
      <c r="E24" s="1871"/>
      <c r="F24" s="1872"/>
      <c r="G24" s="1873"/>
      <c r="H24" s="1874"/>
      <c r="I24" s="1875"/>
      <c r="J24" s="1875"/>
      <c r="K24" s="1875"/>
      <c r="L24" s="683"/>
      <c r="M24" s="675"/>
      <c r="N24" s="675"/>
      <c r="O24" s="675"/>
      <c r="P24" s="675"/>
      <c r="Q24" s="675"/>
      <c r="R24" s="675"/>
      <c r="S24" s="675"/>
      <c r="T24" s="675"/>
      <c r="U24" s="675"/>
      <c r="V24" s="675"/>
      <c r="W24" s="675"/>
      <c r="X24" s="684"/>
      <c r="Z24" s="563" t="str">
        <f t="shared" si="0"/>
        <v>○</v>
      </c>
    </row>
    <row r="25" spans="1:26" ht="13.2">
      <c r="A25" s="590"/>
      <c r="B25" s="452"/>
      <c r="C25" s="1871"/>
      <c r="D25" s="1871"/>
      <c r="E25" s="1871"/>
      <c r="F25" s="1872"/>
      <c r="G25" s="1873"/>
      <c r="H25" s="1874"/>
      <c r="I25" s="1875"/>
      <c r="J25" s="1875"/>
      <c r="K25" s="1875"/>
      <c r="L25" s="683"/>
      <c r="M25" s="675"/>
      <c r="N25" s="675"/>
      <c r="O25" s="675"/>
      <c r="P25" s="675"/>
      <c r="Q25" s="675"/>
      <c r="R25" s="675"/>
      <c r="S25" s="675"/>
      <c r="T25" s="675"/>
      <c r="U25" s="675"/>
      <c r="V25" s="675"/>
      <c r="W25" s="675"/>
      <c r="X25" s="684"/>
      <c r="Z25" s="563" t="str">
        <f t="shared" si="0"/>
        <v>○</v>
      </c>
    </row>
    <row r="26" spans="1:26" ht="13.2">
      <c r="A26" s="590"/>
      <c r="B26" s="452"/>
      <c r="C26" s="1871"/>
      <c r="D26" s="1871"/>
      <c r="E26" s="1871"/>
      <c r="F26" s="1872"/>
      <c r="G26" s="1873"/>
      <c r="H26" s="1874"/>
      <c r="I26" s="1875"/>
      <c r="J26" s="1875"/>
      <c r="K26" s="1875"/>
      <c r="L26" s="683"/>
      <c r="M26" s="675"/>
      <c r="N26" s="675"/>
      <c r="O26" s="675"/>
      <c r="P26" s="675"/>
      <c r="Q26" s="675"/>
      <c r="R26" s="675"/>
      <c r="S26" s="675"/>
      <c r="T26" s="675"/>
      <c r="U26" s="675"/>
      <c r="V26" s="675"/>
      <c r="W26" s="675"/>
      <c r="X26" s="684"/>
      <c r="Z26" s="563" t="str">
        <f t="shared" si="0"/>
        <v>○</v>
      </c>
    </row>
    <row r="27" spans="1:26" ht="13.2">
      <c r="A27" s="590">
        <v>6</v>
      </c>
      <c r="B27" s="452" t="s">
        <v>342</v>
      </c>
      <c r="C27" s="1871"/>
      <c r="D27" s="1871"/>
      <c r="E27" s="1871"/>
      <c r="F27" s="1872"/>
      <c r="G27" s="1873"/>
      <c r="H27" s="1874"/>
      <c r="I27" s="1875"/>
      <c r="J27" s="1875"/>
      <c r="K27" s="1875"/>
      <c r="L27" s="683" t="s">
        <v>1700</v>
      </c>
      <c r="M27" s="675"/>
      <c r="N27" s="675"/>
      <c r="O27" s="675"/>
      <c r="P27" s="675"/>
      <c r="Q27" s="675"/>
      <c r="R27" s="675"/>
      <c r="S27" s="675"/>
      <c r="T27" s="675"/>
      <c r="U27" s="675"/>
      <c r="V27" s="675"/>
      <c r="W27" s="675"/>
      <c r="X27" s="684"/>
      <c r="Z27" s="563" t="str">
        <f t="shared" si="0"/>
        <v>○</v>
      </c>
    </row>
    <row r="28" spans="1:26" ht="13.2">
      <c r="A28" s="590">
        <v>7</v>
      </c>
      <c r="B28" s="452" t="s">
        <v>1684</v>
      </c>
      <c r="C28" s="1871"/>
      <c r="D28" s="1871"/>
      <c r="E28" s="1871"/>
      <c r="F28" s="1872"/>
      <c r="G28" s="1873"/>
      <c r="H28" s="1874"/>
      <c r="I28" s="1875"/>
      <c r="J28" s="1875"/>
      <c r="K28" s="1875"/>
      <c r="L28" s="683"/>
      <c r="M28" s="675"/>
      <c r="N28" s="675"/>
      <c r="O28" s="675"/>
      <c r="P28" s="675"/>
      <c r="Q28" s="675"/>
      <c r="R28" s="675"/>
      <c r="S28" s="675"/>
      <c r="T28" s="675"/>
      <c r="U28" s="675"/>
      <c r="V28" s="675"/>
      <c r="W28" s="675"/>
      <c r="X28" s="684"/>
      <c r="Z28" s="563" t="str">
        <f t="shared" si="0"/>
        <v>○</v>
      </c>
    </row>
    <row r="29" spans="1:26" ht="13.2">
      <c r="A29" s="590">
        <v>8</v>
      </c>
      <c r="B29" s="452" t="s">
        <v>1685</v>
      </c>
      <c r="C29" s="1871"/>
      <c r="D29" s="1871"/>
      <c r="E29" s="1871"/>
      <c r="F29" s="1872"/>
      <c r="G29" s="1873"/>
      <c r="H29" s="1874"/>
      <c r="I29" s="1875"/>
      <c r="J29" s="1875"/>
      <c r="K29" s="1875"/>
      <c r="L29" s="683"/>
      <c r="M29" s="675"/>
      <c r="N29" s="675"/>
      <c r="O29" s="675"/>
      <c r="P29" s="675"/>
      <c r="Q29" s="675"/>
      <c r="R29" s="675"/>
      <c r="S29" s="675"/>
      <c r="T29" s="675"/>
      <c r="U29" s="675"/>
      <c r="V29" s="675"/>
      <c r="W29" s="675"/>
      <c r="X29" s="684"/>
      <c r="Z29" s="563" t="str">
        <f t="shared" si="0"/>
        <v>○</v>
      </c>
    </row>
    <row r="30" spans="1:26" ht="13.2">
      <c r="A30" s="590">
        <v>9</v>
      </c>
      <c r="B30" s="452" t="s">
        <v>1686</v>
      </c>
      <c r="C30" s="1871"/>
      <c r="D30" s="1871"/>
      <c r="E30" s="1871"/>
      <c r="F30" s="1872"/>
      <c r="G30" s="1873"/>
      <c r="H30" s="1874"/>
      <c r="I30" s="1875"/>
      <c r="J30" s="1875"/>
      <c r="K30" s="1875"/>
      <c r="L30" s="683"/>
      <c r="M30" s="675"/>
      <c r="N30" s="675"/>
      <c r="O30" s="675"/>
      <c r="P30" s="675"/>
      <c r="Q30" s="675"/>
      <c r="R30" s="675"/>
      <c r="S30" s="675"/>
      <c r="T30" s="675"/>
      <c r="U30" s="675"/>
      <c r="V30" s="675"/>
      <c r="W30" s="675"/>
      <c r="X30" s="684"/>
      <c r="Z30" s="563" t="str">
        <f t="shared" si="0"/>
        <v>○</v>
      </c>
    </row>
    <row r="31" spans="1:26" ht="13.2">
      <c r="A31" s="590">
        <v>10</v>
      </c>
      <c r="B31" s="452" t="s">
        <v>1681</v>
      </c>
      <c r="C31" s="1871"/>
      <c r="D31" s="1871"/>
      <c r="E31" s="1871"/>
      <c r="F31" s="1872"/>
      <c r="G31" s="1873"/>
      <c r="H31" s="1874"/>
      <c r="I31" s="1875"/>
      <c r="J31" s="1875"/>
      <c r="K31" s="1875"/>
      <c r="L31" s="683"/>
      <c r="M31" s="675"/>
      <c r="N31" s="675"/>
      <c r="O31" s="675"/>
      <c r="P31" s="675"/>
      <c r="Q31" s="675"/>
      <c r="R31" s="675"/>
      <c r="S31" s="675"/>
      <c r="T31" s="675"/>
      <c r="U31" s="675"/>
      <c r="V31" s="675"/>
      <c r="W31" s="675"/>
      <c r="X31" s="684"/>
      <c r="Z31" s="563" t="str">
        <f t="shared" si="0"/>
        <v>○</v>
      </c>
    </row>
    <row r="32" spans="1:26" ht="13.2">
      <c r="A32" s="590">
        <v>11</v>
      </c>
      <c r="B32" s="452" t="s">
        <v>1682</v>
      </c>
      <c r="C32" s="1871"/>
      <c r="D32" s="1871"/>
      <c r="E32" s="1871"/>
      <c r="F32" s="1872" t="s">
        <v>881</v>
      </c>
      <c r="G32" s="1873"/>
      <c r="H32" s="1874"/>
      <c r="I32" s="1875"/>
      <c r="J32" s="1875"/>
      <c r="K32" s="1875"/>
      <c r="L32" s="683"/>
      <c r="M32" s="675"/>
      <c r="N32" s="675"/>
      <c r="O32" s="675"/>
      <c r="P32" s="675"/>
      <c r="Q32" s="675"/>
      <c r="R32" s="675"/>
      <c r="S32" s="675"/>
      <c r="T32" s="675"/>
      <c r="U32" s="675"/>
      <c r="V32" s="675"/>
      <c r="W32" s="675"/>
      <c r="X32" s="684"/>
      <c r="Z32" s="563" t="str">
        <f t="shared" si="0"/>
        <v>○</v>
      </c>
    </row>
    <row r="33" spans="1:26" ht="13.2">
      <c r="A33" s="590">
        <v>12</v>
      </c>
      <c r="B33" s="452" t="s">
        <v>1683</v>
      </c>
      <c r="C33" s="1871"/>
      <c r="D33" s="1871"/>
      <c r="E33" s="1871"/>
      <c r="F33" s="1872" t="s">
        <v>881</v>
      </c>
      <c r="G33" s="1873"/>
      <c r="H33" s="1874"/>
      <c r="I33" s="1875"/>
      <c r="J33" s="1875"/>
      <c r="K33" s="1875"/>
      <c r="L33" s="683"/>
      <c r="M33" s="675"/>
      <c r="N33" s="675"/>
      <c r="O33" s="675"/>
      <c r="P33" s="675"/>
      <c r="Q33" s="675"/>
      <c r="R33" s="675"/>
      <c r="S33" s="675"/>
      <c r="T33" s="675"/>
      <c r="U33" s="675"/>
      <c r="V33" s="675"/>
      <c r="W33" s="675"/>
      <c r="X33" s="684"/>
      <c r="Z33" s="563" t="str">
        <f t="shared" si="0"/>
        <v>○</v>
      </c>
    </row>
    <row r="34" spans="1:26" ht="13.2">
      <c r="A34" s="590">
        <v>13</v>
      </c>
      <c r="B34" s="452" t="s">
        <v>342</v>
      </c>
      <c r="C34" s="1871"/>
      <c r="D34" s="1871"/>
      <c r="E34" s="1871"/>
      <c r="F34" s="1872"/>
      <c r="G34" s="1873"/>
      <c r="H34" s="1874"/>
      <c r="I34" s="1875"/>
      <c r="J34" s="1875"/>
      <c r="K34" s="1875"/>
      <c r="L34" s="683"/>
      <c r="M34" s="675"/>
      <c r="N34" s="675"/>
      <c r="O34" s="675"/>
      <c r="P34" s="675"/>
      <c r="Q34" s="675"/>
      <c r="R34" s="675"/>
      <c r="S34" s="675"/>
      <c r="T34" s="675"/>
      <c r="U34" s="675"/>
      <c r="V34" s="675"/>
      <c r="W34" s="675"/>
      <c r="X34" s="684"/>
      <c r="Z34" s="563" t="str">
        <f t="shared" si="0"/>
        <v>○</v>
      </c>
    </row>
    <row r="35" spans="1:26" ht="13.2">
      <c r="A35" s="590">
        <v>14</v>
      </c>
      <c r="B35" s="452" t="s">
        <v>1684</v>
      </c>
      <c r="C35" s="1871"/>
      <c r="D35" s="1871"/>
      <c r="E35" s="1871"/>
      <c r="F35" s="1872"/>
      <c r="G35" s="1873"/>
      <c r="H35" s="1874"/>
      <c r="I35" s="1875"/>
      <c r="J35" s="1875"/>
      <c r="K35" s="1875"/>
      <c r="L35" s="683"/>
      <c r="M35" s="675"/>
      <c r="N35" s="675"/>
      <c r="O35" s="675"/>
      <c r="P35" s="675"/>
      <c r="Q35" s="675"/>
      <c r="R35" s="675"/>
      <c r="S35" s="675"/>
      <c r="T35" s="675"/>
      <c r="U35" s="675"/>
      <c r="V35" s="675"/>
      <c r="W35" s="675"/>
      <c r="X35" s="684"/>
      <c r="Z35" s="563" t="str">
        <f t="shared" si="0"/>
        <v>○</v>
      </c>
    </row>
    <row r="36" spans="1:26" ht="13.2">
      <c r="A36" s="590">
        <v>15</v>
      </c>
      <c r="B36" s="452" t="s">
        <v>1685</v>
      </c>
      <c r="C36" s="1871"/>
      <c r="D36" s="1871"/>
      <c r="E36" s="1871"/>
      <c r="F36" s="1872"/>
      <c r="G36" s="1873"/>
      <c r="H36" s="1874"/>
      <c r="I36" s="1875"/>
      <c r="J36" s="1875"/>
      <c r="K36" s="1875"/>
      <c r="L36" s="683"/>
      <c r="M36" s="675"/>
      <c r="N36" s="675"/>
      <c r="O36" s="675"/>
      <c r="P36" s="675"/>
      <c r="Q36" s="675"/>
      <c r="R36" s="675"/>
      <c r="S36" s="675"/>
      <c r="T36" s="675"/>
      <c r="U36" s="675"/>
      <c r="V36" s="675"/>
      <c r="W36" s="675"/>
      <c r="X36" s="684"/>
      <c r="Z36" s="563" t="str">
        <f t="shared" si="0"/>
        <v>○</v>
      </c>
    </row>
    <row r="37" spans="1:26" ht="13.2">
      <c r="A37" s="590">
        <v>16</v>
      </c>
      <c r="B37" s="452" t="s">
        <v>1686</v>
      </c>
      <c r="C37" s="1871"/>
      <c r="D37" s="1871"/>
      <c r="E37" s="1871"/>
      <c r="F37" s="1872"/>
      <c r="G37" s="1873"/>
      <c r="H37" s="1874"/>
      <c r="I37" s="1875"/>
      <c r="J37" s="1875"/>
      <c r="K37" s="1875"/>
      <c r="L37" s="683"/>
      <c r="M37" s="675"/>
      <c r="N37" s="675"/>
      <c r="O37" s="675"/>
      <c r="P37" s="675"/>
      <c r="Q37" s="675"/>
      <c r="R37" s="675"/>
      <c r="S37" s="675"/>
      <c r="T37" s="675"/>
      <c r="U37" s="675"/>
      <c r="V37" s="675"/>
      <c r="W37" s="675"/>
      <c r="X37" s="684"/>
      <c r="Z37" s="563" t="str">
        <f t="shared" si="0"/>
        <v>○</v>
      </c>
    </row>
    <row r="38" spans="1:26" ht="13.2">
      <c r="A38" s="590">
        <v>17</v>
      </c>
      <c r="B38" s="452" t="s">
        <v>1681</v>
      </c>
      <c r="C38" s="1871"/>
      <c r="D38" s="1871"/>
      <c r="E38" s="1871"/>
      <c r="F38" s="1872"/>
      <c r="G38" s="1873"/>
      <c r="H38" s="1874"/>
      <c r="I38" s="1875"/>
      <c r="J38" s="1875"/>
      <c r="K38" s="1875"/>
      <c r="L38" s="683"/>
      <c r="M38" s="675"/>
      <c r="N38" s="675"/>
      <c r="O38" s="675"/>
      <c r="P38" s="675"/>
      <c r="Q38" s="675"/>
      <c r="R38" s="675"/>
      <c r="S38" s="675"/>
      <c r="T38" s="675"/>
      <c r="U38" s="675"/>
      <c r="V38" s="675"/>
      <c r="W38" s="675"/>
      <c r="X38" s="684"/>
      <c r="Z38" s="563" t="str">
        <f t="shared" si="0"/>
        <v>○</v>
      </c>
    </row>
    <row r="39" spans="1:26" ht="13.2">
      <c r="A39" s="590">
        <v>18</v>
      </c>
      <c r="B39" s="452" t="s">
        <v>1682</v>
      </c>
      <c r="C39" s="1871"/>
      <c r="D39" s="1871"/>
      <c r="E39" s="1871"/>
      <c r="F39" s="1872" t="s">
        <v>881</v>
      </c>
      <c r="G39" s="1873"/>
      <c r="H39" s="1874"/>
      <c r="I39" s="1875"/>
      <c r="J39" s="1875"/>
      <c r="K39" s="1875"/>
      <c r="L39" s="683"/>
      <c r="M39" s="675"/>
      <c r="N39" s="675"/>
      <c r="O39" s="675"/>
      <c r="P39" s="675"/>
      <c r="Q39" s="675"/>
      <c r="R39" s="675"/>
      <c r="S39" s="675"/>
      <c r="T39" s="675"/>
      <c r="U39" s="675"/>
      <c r="V39" s="675"/>
      <c r="W39" s="675"/>
      <c r="X39" s="684"/>
      <c r="Z39" s="563" t="str">
        <f t="shared" si="0"/>
        <v>○</v>
      </c>
    </row>
    <row r="40" spans="1:26" ht="13.2">
      <c r="A40" s="590">
        <v>19</v>
      </c>
      <c r="B40" s="452" t="s">
        <v>1683</v>
      </c>
      <c r="C40" s="1871"/>
      <c r="D40" s="1871"/>
      <c r="E40" s="1871"/>
      <c r="F40" s="1872" t="s">
        <v>881</v>
      </c>
      <c r="G40" s="1873"/>
      <c r="H40" s="1874"/>
      <c r="I40" s="1875"/>
      <c r="J40" s="1875"/>
      <c r="K40" s="1875"/>
      <c r="L40" s="683"/>
      <c r="M40" s="675"/>
      <c r="N40" s="675"/>
      <c r="O40" s="675"/>
      <c r="P40" s="675"/>
      <c r="Q40" s="675"/>
      <c r="R40" s="675"/>
      <c r="S40" s="675"/>
      <c r="T40" s="675"/>
      <c r="U40" s="675"/>
      <c r="V40" s="675"/>
      <c r="W40" s="675"/>
      <c r="X40" s="684"/>
      <c r="Z40" s="563" t="str">
        <f t="shared" si="0"/>
        <v>○</v>
      </c>
    </row>
    <row r="41" spans="1:26" ht="13.2">
      <c r="A41" s="590">
        <v>20</v>
      </c>
      <c r="B41" s="452" t="s">
        <v>342</v>
      </c>
      <c r="C41" s="1871" t="s">
        <v>881</v>
      </c>
      <c r="D41" s="1871"/>
      <c r="E41" s="1871"/>
      <c r="F41" s="1872"/>
      <c r="G41" s="1873"/>
      <c r="H41" s="1874"/>
      <c r="I41" s="1875"/>
      <c r="J41" s="1875"/>
      <c r="K41" s="1875"/>
      <c r="L41" s="683" t="s">
        <v>1701</v>
      </c>
      <c r="M41" s="675"/>
      <c r="N41" s="675"/>
      <c r="O41" s="675"/>
      <c r="P41" s="675"/>
      <c r="Q41" s="675"/>
      <c r="R41" s="675"/>
      <c r="S41" s="675"/>
      <c r="T41" s="675"/>
      <c r="U41" s="675"/>
      <c r="V41" s="675"/>
      <c r="W41" s="675"/>
      <c r="X41" s="684"/>
      <c r="Z41" s="563" t="str">
        <f t="shared" si="0"/>
        <v/>
      </c>
    </row>
    <row r="42" spans="1:26" ht="13.2">
      <c r="A42" s="590">
        <v>21</v>
      </c>
      <c r="B42" s="452" t="s">
        <v>1684</v>
      </c>
      <c r="C42" s="1871" t="s">
        <v>881</v>
      </c>
      <c r="D42" s="1871"/>
      <c r="E42" s="1871"/>
      <c r="F42" s="1872"/>
      <c r="G42" s="1873"/>
      <c r="H42" s="1874"/>
      <c r="I42" s="1875"/>
      <c r="J42" s="1875"/>
      <c r="K42" s="1875"/>
      <c r="L42" s="683" t="s">
        <v>1701</v>
      </c>
      <c r="M42" s="675"/>
      <c r="N42" s="675"/>
      <c r="O42" s="675"/>
      <c r="P42" s="675"/>
      <c r="Q42" s="675"/>
      <c r="R42" s="675"/>
      <c r="S42" s="675"/>
      <c r="T42" s="675"/>
      <c r="U42" s="675"/>
      <c r="V42" s="675"/>
      <c r="W42" s="675"/>
      <c r="X42" s="684"/>
      <c r="Z42" s="563" t="str">
        <f t="shared" si="0"/>
        <v/>
      </c>
    </row>
    <row r="43" spans="1:26" ht="13.2">
      <c r="A43" s="590">
        <v>22</v>
      </c>
      <c r="B43" s="452" t="s">
        <v>1685</v>
      </c>
      <c r="C43" s="1871" t="s">
        <v>881</v>
      </c>
      <c r="D43" s="1871"/>
      <c r="E43" s="1871"/>
      <c r="F43" s="1872"/>
      <c r="G43" s="1873"/>
      <c r="H43" s="1874"/>
      <c r="I43" s="1875"/>
      <c r="J43" s="1875"/>
      <c r="K43" s="1875"/>
      <c r="L43" s="683" t="s">
        <v>1701</v>
      </c>
      <c r="M43" s="675"/>
      <c r="N43" s="675"/>
      <c r="O43" s="675"/>
      <c r="P43" s="675"/>
      <c r="Q43" s="675"/>
      <c r="R43" s="675"/>
      <c r="S43" s="675"/>
      <c r="T43" s="675"/>
      <c r="U43" s="675"/>
      <c r="V43" s="675"/>
      <c r="W43" s="675"/>
      <c r="X43" s="684"/>
      <c r="Z43" s="563" t="str">
        <f t="shared" si="0"/>
        <v/>
      </c>
    </row>
    <row r="44" spans="1:26" ht="13.2">
      <c r="A44" s="590">
        <v>23</v>
      </c>
      <c r="B44" s="452" t="s">
        <v>1686</v>
      </c>
      <c r="C44" s="1871" t="s">
        <v>881</v>
      </c>
      <c r="D44" s="1871"/>
      <c r="E44" s="1871"/>
      <c r="F44" s="1872"/>
      <c r="G44" s="1873"/>
      <c r="H44" s="1874"/>
      <c r="I44" s="1875"/>
      <c r="J44" s="1875"/>
      <c r="K44" s="1875"/>
      <c r="L44" s="683" t="s">
        <v>1701</v>
      </c>
      <c r="M44" s="675"/>
      <c r="N44" s="675"/>
      <c r="O44" s="675"/>
      <c r="P44" s="675"/>
      <c r="Q44" s="675"/>
      <c r="R44" s="675"/>
      <c r="S44" s="675"/>
      <c r="T44" s="675"/>
      <c r="U44" s="675"/>
      <c r="V44" s="675"/>
      <c r="W44" s="675"/>
      <c r="X44" s="684"/>
      <c r="Z44" s="563" t="str">
        <f t="shared" si="0"/>
        <v/>
      </c>
    </row>
    <row r="45" spans="1:26" ht="13.2">
      <c r="A45" s="590">
        <v>24</v>
      </c>
      <c r="B45" s="452" t="s">
        <v>1681</v>
      </c>
      <c r="C45" s="1871" t="s">
        <v>881</v>
      </c>
      <c r="D45" s="1871"/>
      <c r="E45" s="1871"/>
      <c r="F45" s="1872"/>
      <c r="G45" s="1873"/>
      <c r="H45" s="1874"/>
      <c r="I45" s="1875"/>
      <c r="J45" s="1875"/>
      <c r="K45" s="1875"/>
      <c r="L45" s="683" t="s">
        <v>1701</v>
      </c>
      <c r="M45" s="675"/>
      <c r="N45" s="675"/>
      <c r="O45" s="675"/>
      <c r="P45" s="675"/>
      <c r="Q45" s="675"/>
      <c r="R45" s="675"/>
      <c r="S45" s="675"/>
      <c r="T45" s="675"/>
      <c r="U45" s="675"/>
      <c r="V45" s="675"/>
      <c r="W45" s="675"/>
      <c r="X45" s="684"/>
      <c r="Z45" s="563" t="str">
        <f t="shared" si="0"/>
        <v/>
      </c>
    </row>
    <row r="46" spans="1:26" ht="13.2">
      <c r="A46" s="590">
        <v>25</v>
      </c>
      <c r="B46" s="452" t="s">
        <v>1682</v>
      </c>
      <c r="C46" s="1871" t="s">
        <v>881</v>
      </c>
      <c r="D46" s="1871"/>
      <c r="E46" s="1871"/>
      <c r="F46" s="1872"/>
      <c r="G46" s="1873"/>
      <c r="H46" s="1874"/>
      <c r="I46" s="1875"/>
      <c r="J46" s="1875"/>
      <c r="K46" s="1875"/>
      <c r="L46" s="683" t="s">
        <v>1701</v>
      </c>
      <c r="M46" s="675"/>
      <c r="N46" s="675"/>
      <c r="O46" s="675"/>
      <c r="P46" s="675"/>
      <c r="Q46" s="675"/>
      <c r="R46" s="675"/>
      <c r="S46" s="675"/>
      <c r="T46" s="675"/>
      <c r="U46" s="675"/>
      <c r="V46" s="675"/>
      <c r="W46" s="675"/>
      <c r="X46" s="684"/>
      <c r="Z46" s="563" t="str">
        <f t="shared" si="0"/>
        <v/>
      </c>
    </row>
    <row r="47" spans="1:26" ht="13.2">
      <c r="A47" s="590">
        <v>26</v>
      </c>
      <c r="B47" s="452" t="s">
        <v>1683</v>
      </c>
      <c r="C47" s="1871" t="s">
        <v>881</v>
      </c>
      <c r="D47" s="1871"/>
      <c r="E47" s="1871"/>
      <c r="F47" s="1872"/>
      <c r="G47" s="1873"/>
      <c r="H47" s="1874"/>
      <c r="I47" s="1875"/>
      <c r="J47" s="1875"/>
      <c r="K47" s="1875"/>
      <c r="L47" s="683" t="s">
        <v>1701</v>
      </c>
      <c r="M47" s="675"/>
      <c r="N47" s="675"/>
      <c r="O47" s="675"/>
      <c r="P47" s="675"/>
      <c r="Q47" s="675"/>
      <c r="R47" s="675"/>
      <c r="S47" s="675"/>
      <c r="T47" s="675"/>
      <c r="U47" s="675"/>
      <c r="V47" s="675"/>
      <c r="W47" s="675"/>
      <c r="X47" s="684"/>
      <c r="Z47" s="563" t="str">
        <f t="shared" si="0"/>
        <v/>
      </c>
    </row>
    <row r="48" spans="1:26" ht="13.2">
      <c r="A48" s="590">
        <v>27</v>
      </c>
      <c r="B48" s="452" t="s">
        <v>342</v>
      </c>
      <c r="C48" s="1871"/>
      <c r="D48" s="1871"/>
      <c r="E48" s="1871"/>
      <c r="F48" s="1872"/>
      <c r="G48" s="1873"/>
      <c r="H48" s="1874"/>
      <c r="I48" s="1875"/>
      <c r="J48" s="1875"/>
      <c r="K48" s="1875"/>
      <c r="L48" s="683"/>
      <c r="M48" s="675"/>
      <c r="N48" s="675"/>
      <c r="O48" s="675"/>
      <c r="P48" s="675"/>
      <c r="Q48" s="675"/>
      <c r="R48" s="675"/>
      <c r="S48" s="675"/>
      <c r="T48" s="675"/>
      <c r="U48" s="675"/>
      <c r="V48" s="675"/>
      <c r="W48" s="675"/>
      <c r="X48" s="684"/>
      <c r="Z48" s="563" t="str">
        <f t="shared" si="0"/>
        <v>○</v>
      </c>
    </row>
    <row r="49" spans="1:26" ht="13.2">
      <c r="A49" s="590">
        <v>28</v>
      </c>
      <c r="B49" s="452" t="s">
        <v>1684</v>
      </c>
      <c r="C49" s="1871"/>
      <c r="D49" s="1871"/>
      <c r="E49" s="1871"/>
      <c r="F49" s="1872"/>
      <c r="G49" s="1873"/>
      <c r="H49" s="1874"/>
      <c r="I49" s="1875"/>
      <c r="J49" s="1875"/>
      <c r="K49" s="1875"/>
      <c r="L49" s="683"/>
      <c r="M49" s="675"/>
      <c r="N49" s="675"/>
      <c r="O49" s="675"/>
      <c r="P49" s="675"/>
      <c r="Q49" s="675"/>
      <c r="R49" s="675"/>
      <c r="S49" s="675"/>
      <c r="T49" s="675"/>
      <c r="U49" s="675"/>
      <c r="V49" s="675"/>
      <c r="W49" s="675"/>
      <c r="X49" s="684"/>
      <c r="Z49" s="563" t="str">
        <f t="shared" si="0"/>
        <v>○</v>
      </c>
    </row>
    <row r="50" spans="1:26" ht="13.2">
      <c r="A50" s="590">
        <v>29</v>
      </c>
      <c r="B50" s="452" t="s">
        <v>1685</v>
      </c>
      <c r="C50" s="1871" t="s">
        <v>881</v>
      </c>
      <c r="D50" s="1871"/>
      <c r="E50" s="1871"/>
      <c r="F50" s="1872"/>
      <c r="G50" s="1873"/>
      <c r="H50" s="1874"/>
      <c r="I50" s="1875"/>
      <c r="J50" s="1875"/>
      <c r="K50" s="1875"/>
      <c r="L50" s="683" t="s">
        <v>1702</v>
      </c>
      <c r="M50" s="675"/>
      <c r="N50" s="675"/>
      <c r="O50" s="675"/>
      <c r="P50" s="675"/>
      <c r="Q50" s="675"/>
      <c r="R50" s="675"/>
      <c r="S50" s="675"/>
      <c r="T50" s="675"/>
      <c r="U50" s="675"/>
      <c r="V50" s="675"/>
      <c r="W50" s="675"/>
      <c r="X50" s="684"/>
      <c r="Z50" s="563" t="str">
        <f t="shared" si="0"/>
        <v/>
      </c>
    </row>
    <row r="51" spans="1:26" ht="13.2">
      <c r="A51" s="590">
        <v>30</v>
      </c>
      <c r="B51" s="452" t="s">
        <v>1686</v>
      </c>
      <c r="C51" s="1871" t="s">
        <v>881</v>
      </c>
      <c r="D51" s="1871"/>
      <c r="E51" s="1871"/>
      <c r="F51" s="1872"/>
      <c r="G51" s="1873"/>
      <c r="H51" s="1874"/>
      <c r="I51" s="1875"/>
      <c r="J51" s="1875"/>
      <c r="K51" s="1875"/>
      <c r="L51" s="683" t="s">
        <v>1702</v>
      </c>
      <c r="M51" s="675"/>
      <c r="N51" s="675"/>
      <c r="O51" s="675"/>
      <c r="P51" s="675"/>
      <c r="Q51" s="675"/>
      <c r="R51" s="675"/>
      <c r="S51" s="675"/>
      <c r="T51" s="675"/>
      <c r="U51" s="675"/>
      <c r="V51" s="675"/>
      <c r="W51" s="675"/>
      <c r="X51" s="684"/>
      <c r="Z51" s="563" t="str">
        <f t="shared" si="0"/>
        <v/>
      </c>
    </row>
    <row r="52" spans="1:26" ht="13.8" thickBot="1">
      <c r="A52" s="591">
        <v>31</v>
      </c>
      <c r="B52" s="483" t="s">
        <v>1681</v>
      </c>
      <c r="C52" s="1876" t="s">
        <v>881</v>
      </c>
      <c r="D52" s="1876"/>
      <c r="E52" s="1876"/>
      <c r="F52" s="1872"/>
      <c r="G52" s="1873"/>
      <c r="H52" s="1874"/>
      <c r="I52" s="1875"/>
      <c r="J52" s="1875"/>
      <c r="K52" s="1875"/>
      <c r="L52" s="1877" t="s">
        <v>1702</v>
      </c>
      <c r="M52" s="1878"/>
      <c r="N52" s="1878"/>
      <c r="O52" s="1878"/>
      <c r="P52" s="1878"/>
      <c r="Q52" s="1878"/>
      <c r="R52" s="1878"/>
      <c r="S52" s="1878"/>
      <c r="T52" s="1878"/>
      <c r="U52" s="1878"/>
      <c r="V52" s="1878"/>
      <c r="W52" s="1878"/>
      <c r="X52" s="1879"/>
      <c r="Z52" s="563" t="str">
        <f t="shared" si="0"/>
        <v/>
      </c>
    </row>
    <row r="53" spans="1:26" ht="13.8" thickTop="1">
      <c r="A53" s="286" t="s">
        <v>1687</v>
      </c>
      <c r="B53" s="482">
        <f>COUNTA(B22:B52)</f>
        <v>26</v>
      </c>
      <c r="C53" s="1865">
        <f>COUNTIF(C22:C52,"○")</f>
        <v>10</v>
      </c>
      <c r="D53" s="1866"/>
      <c r="E53" s="1867"/>
      <c r="F53" s="1865">
        <f>COUNTIF(F22:F52,"○")</f>
        <v>4</v>
      </c>
      <c r="G53" s="1866"/>
      <c r="H53" s="1867"/>
      <c r="I53" s="1865" t="str">
        <f>IF(COUNTIF(I22:I52,"○")=0,"",COUNTIF(I22:I52,"○"))</f>
        <v/>
      </c>
      <c r="J53" s="1866"/>
      <c r="K53" s="1867"/>
      <c r="L53" s="1868" t="s">
        <v>1688</v>
      </c>
      <c r="M53" s="1869"/>
      <c r="N53" s="1869"/>
      <c r="O53" s="1869"/>
      <c r="P53" s="1870">
        <f>B53-C53</f>
        <v>16</v>
      </c>
      <c r="Q53" s="1870"/>
      <c r="R53" s="494" t="s">
        <v>1689</v>
      </c>
      <c r="S53" s="1868" t="s">
        <v>1690</v>
      </c>
      <c r="T53" s="1869"/>
      <c r="U53" s="1869"/>
      <c r="V53" s="1860" t="str">
        <f>IF($A$14="現場閉所実績書",IF(AND(I53&lt;&gt;0,P53&lt;&gt;0),I53/P53*100,""),"")</f>
        <v/>
      </c>
      <c r="W53" s="1860"/>
      <c r="X53" s="495" t="s">
        <v>459</v>
      </c>
    </row>
    <row r="54" spans="1:26" ht="13.2">
      <c r="A54" s="451" t="s">
        <v>1691</v>
      </c>
      <c r="B54" s="496">
        <v>94</v>
      </c>
      <c r="C54" s="725">
        <v>26</v>
      </c>
      <c r="D54" s="725"/>
      <c r="E54" s="725"/>
      <c r="F54" s="725">
        <v>24</v>
      </c>
      <c r="G54" s="725"/>
      <c r="H54" s="725"/>
      <c r="I54" s="725"/>
      <c r="J54" s="725"/>
      <c r="K54" s="725"/>
      <c r="L54" s="1861" t="s">
        <v>1692</v>
      </c>
      <c r="M54" s="1862"/>
      <c r="N54" s="1862"/>
      <c r="O54" s="1862"/>
      <c r="P54" s="1863">
        <f>B54-C54</f>
        <v>68</v>
      </c>
      <c r="Q54" s="1863"/>
      <c r="R54" s="449" t="s">
        <v>1689</v>
      </c>
      <c r="S54" s="1861" t="s">
        <v>1693</v>
      </c>
      <c r="T54" s="1862"/>
      <c r="U54" s="1862"/>
      <c r="V54" s="1864" t="str">
        <f>IF($A$14="現場閉所実績書",IF(AND(I54&lt;&gt;0,P54&lt;&gt;0),I54/P54*100,""),"")</f>
        <v/>
      </c>
      <c r="W54" s="1864"/>
      <c r="X54" s="450" t="s">
        <v>459</v>
      </c>
    </row>
    <row r="55" spans="1:26" ht="13.2">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3.5" customHeight="1">
      <c r="X58" s="18" t="s">
        <v>1665</v>
      </c>
    </row>
    <row r="59" spans="1:26" ht="13.5" customHeight="1">
      <c r="A59" s="458"/>
      <c r="B59" s="656" t="s">
        <v>1703</v>
      </c>
      <c r="C59" s="657"/>
      <c r="D59" s="657"/>
      <c r="E59" s="658"/>
      <c r="F59" s="458"/>
      <c r="G59" s="458"/>
      <c r="H59" s="458"/>
      <c r="I59" s="458"/>
      <c r="J59" s="458"/>
      <c r="K59" s="458"/>
      <c r="L59" s="458"/>
      <c r="M59" s="458"/>
      <c r="N59" s="458"/>
      <c r="O59" s="458"/>
      <c r="P59" s="630" t="s">
        <v>188</v>
      </c>
      <c r="Q59" s="631"/>
      <c r="R59" s="632"/>
      <c r="S59" s="680" t="s">
        <v>189</v>
      </c>
      <c r="T59" s="681"/>
      <c r="U59" s="681"/>
      <c r="V59" s="681"/>
      <c r="W59" s="681"/>
      <c r="X59" s="682"/>
    </row>
    <row r="60" spans="1:26" ht="13.5" customHeight="1">
      <c r="A60" s="458"/>
      <c r="B60" s="659"/>
      <c r="C60" s="660"/>
      <c r="D60" s="660"/>
      <c r="E60" s="661"/>
      <c r="F60" s="458"/>
      <c r="G60" s="458"/>
      <c r="H60" s="458"/>
      <c r="I60" s="458"/>
      <c r="J60" s="458"/>
      <c r="K60" s="458"/>
      <c r="L60" s="458"/>
      <c r="M60" s="458"/>
      <c r="N60" s="458"/>
      <c r="O60" s="458"/>
      <c r="P60" s="633"/>
      <c r="Q60" s="634"/>
      <c r="R60" s="635"/>
      <c r="S60" s="680" t="s">
        <v>190</v>
      </c>
      <c r="T60" s="681"/>
      <c r="U60" s="682"/>
      <c r="V60" s="627" t="s">
        <v>191</v>
      </c>
      <c r="W60" s="628"/>
      <c r="X60" s="629"/>
    </row>
    <row r="61" spans="1:26" ht="13.5" customHeight="1">
      <c r="A61" s="458"/>
      <c r="B61" s="458"/>
      <c r="C61" s="458"/>
      <c r="D61" s="458"/>
      <c r="E61" s="458"/>
      <c r="F61" s="458"/>
      <c r="G61" s="458"/>
      <c r="H61" s="458"/>
      <c r="I61" s="458"/>
      <c r="J61" s="458"/>
      <c r="K61" s="458"/>
      <c r="L61" s="458"/>
      <c r="M61" s="458"/>
      <c r="N61" s="458"/>
      <c r="O61" s="458"/>
      <c r="P61" s="630"/>
      <c r="Q61" s="631"/>
      <c r="R61" s="632"/>
      <c r="S61" s="1172"/>
      <c r="T61" s="1173"/>
      <c r="U61" s="1174"/>
      <c r="V61" s="1172"/>
      <c r="W61" s="1173"/>
      <c r="X61" s="1174"/>
    </row>
    <row r="62" spans="1:26" ht="13.5" customHeight="1">
      <c r="A62" s="458"/>
      <c r="B62" s="458"/>
      <c r="C62" s="458"/>
      <c r="D62" s="458"/>
      <c r="E62" s="458"/>
      <c r="F62" s="458"/>
      <c r="G62" s="458"/>
      <c r="H62" s="458"/>
      <c r="I62" s="458"/>
      <c r="J62" s="458"/>
      <c r="K62" s="458"/>
      <c r="L62" s="458"/>
      <c r="M62" s="458"/>
      <c r="N62" s="458"/>
      <c r="O62" s="458"/>
      <c r="P62" s="651"/>
      <c r="Q62" s="614"/>
      <c r="R62" s="652"/>
      <c r="S62" s="1886"/>
      <c r="T62" s="650"/>
      <c r="U62" s="1887"/>
      <c r="V62" s="1886"/>
      <c r="W62" s="650"/>
      <c r="X62" s="1887"/>
    </row>
    <row r="63" spans="1:26" ht="13.5" customHeight="1">
      <c r="A63" s="458"/>
      <c r="B63" s="458"/>
      <c r="C63" s="458"/>
      <c r="D63" s="458"/>
      <c r="E63" s="458"/>
      <c r="F63" s="458"/>
      <c r="G63" s="458"/>
      <c r="H63" s="458"/>
      <c r="I63" s="458"/>
      <c r="J63" s="458"/>
      <c r="K63" s="458"/>
      <c r="L63" s="458"/>
      <c r="M63" s="458"/>
      <c r="N63" s="458"/>
      <c r="O63" s="458"/>
      <c r="P63" s="633"/>
      <c r="Q63" s="634"/>
      <c r="R63" s="635"/>
      <c r="S63" s="1888"/>
      <c r="T63" s="977"/>
      <c r="U63" s="978"/>
      <c r="V63" s="1888"/>
      <c r="W63" s="977"/>
      <c r="X63" s="978"/>
    </row>
    <row r="64" spans="1:26" ht="13.5" customHeight="1">
      <c r="A64" s="458"/>
      <c r="B64" s="458"/>
      <c r="C64" s="458"/>
      <c r="D64" s="458"/>
      <c r="E64" s="458"/>
      <c r="F64" s="458"/>
      <c r="G64" s="458"/>
      <c r="H64" s="458"/>
      <c r="I64" s="458"/>
      <c r="J64" s="458"/>
      <c r="K64" s="458"/>
      <c r="L64" s="458"/>
      <c r="M64" s="458"/>
      <c r="N64" s="458"/>
      <c r="O64" s="458"/>
      <c r="P64" s="70"/>
      <c r="Q64" s="70"/>
      <c r="R64" s="70"/>
    </row>
    <row r="65" spans="1:26" ht="13.5" customHeight="1">
      <c r="A65" s="311"/>
      <c r="B65" s="311"/>
      <c r="C65" s="311"/>
      <c r="D65" s="311"/>
      <c r="E65" s="311"/>
      <c r="F65" s="311"/>
      <c r="G65" s="311"/>
      <c r="H65" s="311"/>
      <c r="I65" s="311"/>
      <c r="J65" s="311"/>
      <c r="K65" s="311"/>
      <c r="L65" s="311"/>
      <c r="M65" s="311"/>
      <c r="N65" s="311"/>
      <c r="O65" s="312"/>
      <c r="P65" s="312"/>
      <c r="Q65" s="311"/>
      <c r="R65" s="311"/>
      <c r="S65" s="1560" t="s">
        <v>175</v>
      </c>
      <c r="T65" s="1560"/>
      <c r="U65" s="1560"/>
      <c r="V65" s="1560"/>
      <c r="W65" s="1560"/>
      <c r="X65" s="1560"/>
    </row>
    <row r="66" spans="1:26" ht="13.5" customHeight="1">
      <c r="A66" s="311" t="s">
        <v>1472</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6" ht="13.5" customHeight="1">
      <c r="A67" s="473"/>
      <c r="B67" s="473"/>
      <c r="C67" s="473"/>
      <c r="D67" s="473"/>
      <c r="E67" s="473"/>
      <c r="F67" s="473"/>
      <c r="G67" s="473"/>
      <c r="H67" s="481"/>
      <c r="I67" s="473"/>
      <c r="J67" s="473"/>
      <c r="K67" s="614" t="s">
        <v>1668</v>
      </c>
      <c r="L67" s="614"/>
      <c r="M67" s="614"/>
      <c r="N67" s="614"/>
      <c r="O67" s="311"/>
      <c r="P67" s="311"/>
      <c r="Q67" s="311"/>
      <c r="R67" s="311"/>
      <c r="S67" s="311"/>
      <c r="T67" s="311"/>
      <c r="U67" s="311"/>
      <c r="V67" s="311"/>
      <c r="W67" s="311"/>
      <c r="X67" s="311"/>
    </row>
    <row r="68" spans="1:26" ht="13.5" customHeight="1">
      <c r="A68" s="473"/>
      <c r="B68" s="473"/>
      <c r="C68" s="473"/>
      <c r="D68" s="473"/>
      <c r="E68" s="473"/>
      <c r="F68" s="473"/>
      <c r="G68" s="473"/>
      <c r="H68" s="481"/>
      <c r="I68" s="481"/>
      <c r="J68" s="473"/>
      <c r="K68" s="614" t="s">
        <v>1669</v>
      </c>
      <c r="L68" s="614"/>
      <c r="M68" s="614"/>
      <c r="N68" s="614"/>
      <c r="O68" s="616" t="s">
        <v>1499</v>
      </c>
      <c r="P68" s="616"/>
      <c r="Q68" s="616"/>
      <c r="R68" s="616"/>
      <c r="S68" s="616"/>
      <c r="T68" s="616"/>
      <c r="U68" s="616"/>
      <c r="V68" s="616"/>
      <c r="W68" s="616"/>
      <c r="X68" s="616"/>
    </row>
    <row r="69" spans="1:26" ht="13.5" customHeight="1">
      <c r="A69" s="473"/>
      <c r="B69" s="473"/>
      <c r="C69" s="473"/>
      <c r="D69" s="473"/>
      <c r="E69" s="473"/>
      <c r="F69" s="473"/>
      <c r="G69" s="473"/>
      <c r="H69" s="459"/>
      <c r="I69" s="459"/>
      <c r="J69" s="473"/>
      <c r="K69" s="614" t="s">
        <v>1670</v>
      </c>
      <c r="L69" s="614"/>
      <c r="M69" s="614"/>
      <c r="N69" s="614"/>
      <c r="O69" s="616" t="s">
        <v>1500</v>
      </c>
      <c r="P69" s="616"/>
      <c r="Q69" s="616"/>
      <c r="R69" s="616"/>
      <c r="S69" s="616"/>
      <c r="T69" s="616"/>
      <c r="U69" s="616"/>
      <c r="V69" s="616"/>
      <c r="W69" s="616"/>
      <c r="X69" s="616"/>
    </row>
    <row r="70" spans="1:26" ht="13.5" customHeight="1">
      <c r="A70" s="460"/>
      <c r="B70" s="460"/>
      <c r="C70" s="460"/>
      <c r="D70" s="460"/>
      <c r="E70" s="460"/>
      <c r="F70" s="460"/>
      <c r="G70" s="460"/>
      <c r="H70" s="460"/>
      <c r="I70" s="460"/>
      <c r="J70" s="460"/>
      <c r="K70" s="460"/>
      <c r="L70" s="460"/>
      <c r="M70" s="460"/>
      <c r="N70" s="460"/>
      <c r="O70" s="460"/>
      <c r="P70" s="460"/>
      <c r="Q70" s="460"/>
      <c r="R70" s="460"/>
      <c r="S70" s="460"/>
      <c r="T70" s="460"/>
      <c r="U70" s="460"/>
      <c r="V70" s="460"/>
      <c r="W70" s="460"/>
      <c r="X70" s="460"/>
    </row>
    <row r="71" spans="1:26" ht="13.5" customHeight="1">
      <c r="A71" s="1889" t="s">
        <v>1704</v>
      </c>
      <c r="B71" s="1889"/>
      <c r="C71" s="1889"/>
      <c r="D71" s="1889"/>
      <c r="E71" s="1889"/>
      <c r="F71" s="1889"/>
      <c r="G71" s="1889"/>
      <c r="H71" s="1889"/>
      <c r="I71" s="1889"/>
      <c r="J71" s="1889"/>
      <c r="K71" s="1889"/>
      <c r="L71" s="1889"/>
      <c r="M71" s="1889"/>
      <c r="N71" s="1889"/>
      <c r="O71" s="1889"/>
      <c r="P71" s="1889"/>
      <c r="Q71" s="1889"/>
      <c r="R71" s="1889"/>
      <c r="S71" s="1889"/>
      <c r="T71" s="1889"/>
      <c r="U71" s="1889"/>
      <c r="V71" s="1889"/>
      <c r="W71" s="1889"/>
      <c r="X71" s="1889"/>
    </row>
    <row r="72" spans="1:26" ht="13.5" customHeight="1">
      <c r="A72" s="1889"/>
      <c r="B72" s="1889"/>
      <c r="C72" s="1889"/>
      <c r="D72" s="1889"/>
      <c r="E72" s="1889"/>
      <c r="F72" s="1889"/>
      <c r="G72" s="1889"/>
      <c r="H72" s="1889"/>
      <c r="I72" s="1889"/>
      <c r="J72" s="1889"/>
      <c r="K72" s="1889"/>
      <c r="L72" s="1889"/>
      <c r="M72" s="1889"/>
      <c r="N72" s="1889"/>
      <c r="O72" s="1889"/>
      <c r="P72" s="1889"/>
      <c r="Q72" s="1889"/>
      <c r="R72" s="1889"/>
      <c r="S72" s="1889"/>
      <c r="T72" s="1889"/>
      <c r="U72" s="1889"/>
      <c r="V72" s="1889"/>
      <c r="W72" s="1889"/>
      <c r="X72" s="1889"/>
    </row>
    <row r="73" spans="1:26" ht="13.5" customHeight="1">
      <c r="J73" s="70"/>
      <c r="K73" s="70"/>
      <c r="L73" s="70"/>
      <c r="M73" s="70"/>
      <c r="N73" s="70"/>
      <c r="O73" s="70"/>
      <c r="P73" s="70"/>
      <c r="Q73" s="70"/>
      <c r="R73" s="70"/>
      <c r="S73" s="70"/>
      <c r="T73" s="70"/>
      <c r="U73" s="70"/>
      <c r="V73" s="70"/>
      <c r="W73" s="70"/>
      <c r="X73" s="70"/>
    </row>
    <row r="74" spans="1:26" ht="13.5" customHeight="1">
      <c r="A74" s="1882" t="s">
        <v>1672</v>
      </c>
      <c r="B74" s="1882"/>
      <c r="C74" s="1882"/>
      <c r="D74" s="1882"/>
      <c r="E74" s="472" t="s">
        <v>1673</v>
      </c>
      <c r="F74" s="1883" t="s">
        <v>1698</v>
      </c>
      <c r="G74" s="1883"/>
      <c r="H74" s="1883"/>
      <c r="I74" s="1883"/>
      <c r="J74" s="1883"/>
      <c r="K74" s="1883"/>
      <c r="L74" s="1883"/>
      <c r="M74" s="1883"/>
      <c r="N74" s="1883"/>
      <c r="O74" s="1883"/>
      <c r="P74" s="1883"/>
      <c r="Q74" s="1883"/>
      <c r="R74" s="1883"/>
      <c r="S74" s="1883"/>
      <c r="T74" s="1883"/>
      <c r="U74" s="1883"/>
      <c r="V74" s="1883"/>
      <c r="W74" s="1883"/>
      <c r="X74" s="1883"/>
    </row>
    <row r="75" spans="1:26" ht="13.5" customHeight="1">
      <c r="A75" s="1882" t="s">
        <v>1674</v>
      </c>
      <c r="B75" s="1882"/>
      <c r="C75" s="1882"/>
      <c r="D75" s="1882"/>
      <c r="E75" s="472" t="s">
        <v>1673</v>
      </c>
      <c r="F75" s="1884">
        <v>45564</v>
      </c>
      <c r="G75" s="1884"/>
      <c r="H75" s="1884"/>
      <c r="I75" s="1884"/>
      <c r="J75" s="1884"/>
      <c r="K75" s="466" t="s">
        <v>414</v>
      </c>
      <c r="L75" s="1885">
        <v>45716</v>
      </c>
      <c r="M75" s="1885"/>
      <c r="N75" s="1885"/>
      <c r="O75" s="1885"/>
      <c r="P75" s="1885"/>
      <c r="Q75" s="460"/>
      <c r="R75" s="460"/>
      <c r="S75" s="460"/>
      <c r="T75" s="460"/>
      <c r="U75" s="460"/>
      <c r="V75" s="460"/>
      <c r="W75" s="460"/>
      <c r="X75" s="460"/>
    </row>
    <row r="76" spans="1:26" ht="13.5" customHeight="1">
      <c r="B76" s="8"/>
      <c r="C76" s="8"/>
      <c r="D76" s="8"/>
      <c r="E76" s="8"/>
      <c r="F76" s="8"/>
      <c r="G76" s="8"/>
      <c r="H76" s="466"/>
      <c r="I76" s="466"/>
      <c r="J76" s="70"/>
      <c r="K76" s="70"/>
      <c r="L76" s="70"/>
      <c r="M76" s="70"/>
      <c r="N76" s="70"/>
      <c r="O76" s="70"/>
      <c r="P76" s="70"/>
      <c r="Q76" s="70"/>
      <c r="R76" s="70"/>
      <c r="S76" s="70"/>
      <c r="T76" s="70"/>
      <c r="U76" s="70"/>
      <c r="V76" s="70"/>
      <c r="W76" s="70"/>
      <c r="X76" s="70"/>
    </row>
    <row r="77" spans="1:26" ht="13.5" customHeight="1">
      <c r="A77" s="1880" t="s">
        <v>1699</v>
      </c>
      <c r="B77" s="1880"/>
      <c r="C77" s="1880"/>
      <c r="D77" s="1880"/>
      <c r="E77" s="1880"/>
      <c r="F77" s="1880"/>
      <c r="G77" s="1880"/>
      <c r="H77" s="1880"/>
      <c r="I77" s="1880"/>
      <c r="J77" s="1880"/>
      <c r="K77" s="1880"/>
      <c r="L77" s="1880"/>
      <c r="M77" s="1880"/>
      <c r="N77" s="1880"/>
      <c r="O77" s="1880"/>
      <c r="P77" s="1880"/>
      <c r="Q77" s="1880"/>
      <c r="R77" s="1880"/>
      <c r="S77" s="1880"/>
      <c r="T77" s="1880"/>
      <c r="U77" s="1880"/>
      <c r="V77" s="1880"/>
      <c r="W77" s="1880"/>
      <c r="X77" s="1880"/>
    </row>
    <row r="78" spans="1:26" ht="13.5" customHeight="1">
      <c r="A78" s="477" t="s">
        <v>1675</v>
      </c>
      <c r="B78" s="445" t="s">
        <v>1676</v>
      </c>
      <c r="C78" s="686" t="s">
        <v>1677</v>
      </c>
      <c r="D78" s="686"/>
      <c r="E78" s="686"/>
      <c r="F78" s="1881" t="s">
        <v>1678</v>
      </c>
      <c r="G78" s="1881"/>
      <c r="H78" s="1881"/>
      <c r="I78" s="1881" t="s">
        <v>1679</v>
      </c>
      <c r="J78" s="1881"/>
      <c r="K78" s="1881"/>
      <c r="L78" s="626" t="s">
        <v>1680</v>
      </c>
      <c r="M78" s="626"/>
      <c r="N78" s="626"/>
      <c r="O78" s="626"/>
      <c r="P78" s="626"/>
      <c r="Q78" s="626"/>
      <c r="R78" s="626"/>
      <c r="S78" s="626"/>
      <c r="T78" s="626"/>
      <c r="U78" s="626"/>
      <c r="V78" s="626"/>
      <c r="W78" s="626"/>
      <c r="X78" s="626"/>
    </row>
    <row r="79" spans="1:26" ht="13.5" customHeight="1">
      <c r="A79" s="590">
        <v>1</v>
      </c>
      <c r="B79" s="452" t="s">
        <v>1685</v>
      </c>
      <c r="C79" s="1871" t="s">
        <v>881</v>
      </c>
      <c r="D79" s="1871"/>
      <c r="E79" s="1871"/>
      <c r="F79" s="1872"/>
      <c r="G79" s="1873"/>
      <c r="H79" s="1874"/>
      <c r="I79" s="1875"/>
      <c r="J79" s="1875"/>
      <c r="K79" s="1875"/>
      <c r="L79" s="683" t="s">
        <v>1705</v>
      </c>
      <c r="M79" s="675"/>
      <c r="N79" s="675"/>
      <c r="O79" s="675"/>
      <c r="P79" s="675"/>
      <c r="Q79" s="675"/>
      <c r="R79" s="675"/>
      <c r="S79" s="675"/>
      <c r="T79" s="675"/>
      <c r="U79" s="675"/>
      <c r="V79" s="675"/>
      <c r="W79" s="675"/>
      <c r="X79" s="684"/>
      <c r="Z79" s="563" t="str">
        <f>IF(C79="○","","○")</f>
        <v/>
      </c>
    </row>
    <row r="80" spans="1:26" ht="13.5" customHeight="1">
      <c r="A80" s="590">
        <v>2</v>
      </c>
      <c r="B80" s="452" t="s">
        <v>1686</v>
      </c>
      <c r="C80" s="1871" t="s">
        <v>881</v>
      </c>
      <c r="D80" s="1871"/>
      <c r="E80" s="1871"/>
      <c r="F80" s="1872"/>
      <c r="G80" s="1873"/>
      <c r="H80" s="1874"/>
      <c r="I80" s="1875"/>
      <c r="J80" s="1875"/>
      <c r="K80" s="1875"/>
      <c r="L80" s="683" t="s">
        <v>1705</v>
      </c>
      <c r="M80" s="675"/>
      <c r="N80" s="675"/>
      <c r="O80" s="675"/>
      <c r="P80" s="675"/>
      <c r="Q80" s="675"/>
      <c r="R80" s="675"/>
      <c r="S80" s="675"/>
      <c r="T80" s="675"/>
      <c r="U80" s="675"/>
      <c r="V80" s="675"/>
      <c r="W80" s="675"/>
      <c r="X80" s="684"/>
      <c r="Z80" s="563" t="str">
        <f t="shared" ref="Z80:Z109" si="1">IF(C80="○","","○")</f>
        <v/>
      </c>
    </row>
    <row r="81" spans="1:26" ht="13.5" customHeight="1">
      <c r="A81" s="590">
        <v>3</v>
      </c>
      <c r="B81" s="452" t="s">
        <v>1681</v>
      </c>
      <c r="C81" s="1871"/>
      <c r="D81" s="1871"/>
      <c r="E81" s="1871"/>
      <c r="F81" s="1872"/>
      <c r="G81" s="1873"/>
      <c r="H81" s="1874"/>
      <c r="I81" s="1875"/>
      <c r="J81" s="1875"/>
      <c r="K81" s="1875"/>
      <c r="L81" s="683"/>
      <c r="M81" s="675"/>
      <c r="N81" s="675"/>
      <c r="O81" s="675"/>
      <c r="P81" s="675"/>
      <c r="Q81" s="675"/>
      <c r="R81" s="675"/>
      <c r="S81" s="675"/>
      <c r="T81" s="675"/>
      <c r="U81" s="675"/>
      <c r="V81" s="675"/>
      <c r="W81" s="675"/>
      <c r="X81" s="684"/>
      <c r="Z81" s="563" t="str">
        <f t="shared" si="1"/>
        <v>○</v>
      </c>
    </row>
    <row r="82" spans="1:26" ht="13.5" customHeight="1">
      <c r="A82" s="590">
        <v>4</v>
      </c>
      <c r="B82" s="452" t="s">
        <v>1682</v>
      </c>
      <c r="C82" s="1871"/>
      <c r="D82" s="1871"/>
      <c r="E82" s="1871"/>
      <c r="F82" s="1872" t="s">
        <v>881</v>
      </c>
      <c r="G82" s="1873"/>
      <c r="H82" s="1874"/>
      <c r="I82" s="1875" t="s">
        <v>881</v>
      </c>
      <c r="J82" s="1875"/>
      <c r="K82" s="1875"/>
      <c r="L82" s="683"/>
      <c r="M82" s="675"/>
      <c r="N82" s="675"/>
      <c r="O82" s="675"/>
      <c r="P82" s="675"/>
      <c r="Q82" s="675"/>
      <c r="R82" s="675"/>
      <c r="S82" s="675"/>
      <c r="T82" s="675"/>
      <c r="U82" s="675"/>
      <c r="V82" s="675"/>
      <c r="W82" s="675"/>
      <c r="X82" s="684"/>
      <c r="Z82" s="563" t="str">
        <f t="shared" si="1"/>
        <v>○</v>
      </c>
    </row>
    <row r="83" spans="1:26" ht="13.5" customHeight="1">
      <c r="A83" s="590">
        <v>5</v>
      </c>
      <c r="B83" s="452" t="s">
        <v>1683</v>
      </c>
      <c r="C83" s="1871"/>
      <c r="D83" s="1871"/>
      <c r="E83" s="1871"/>
      <c r="F83" s="1872" t="s">
        <v>881</v>
      </c>
      <c r="G83" s="1873"/>
      <c r="H83" s="1874"/>
      <c r="I83" s="1875" t="s">
        <v>881</v>
      </c>
      <c r="J83" s="1875"/>
      <c r="K83" s="1875"/>
      <c r="L83" s="683"/>
      <c r="M83" s="675"/>
      <c r="N83" s="675"/>
      <c r="O83" s="675"/>
      <c r="P83" s="675"/>
      <c r="Q83" s="675"/>
      <c r="R83" s="675"/>
      <c r="S83" s="675"/>
      <c r="T83" s="675"/>
      <c r="U83" s="675"/>
      <c r="V83" s="675"/>
      <c r="W83" s="675"/>
      <c r="X83" s="684"/>
      <c r="Z83" s="563" t="str">
        <f t="shared" si="1"/>
        <v>○</v>
      </c>
    </row>
    <row r="84" spans="1:26" ht="13.5" customHeight="1">
      <c r="A84" s="590">
        <v>6</v>
      </c>
      <c r="B84" s="452" t="s">
        <v>342</v>
      </c>
      <c r="C84" s="1871"/>
      <c r="D84" s="1871"/>
      <c r="E84" s="1871"/>
      <c r="F84" s="1872"/>
      <c r="G84" s="1873"/>
      <c r="H84" s="1874"/>
      <c r="I84" s="1875"/>
      <c r="J84" s="1875"/>
      <c r="K84" s="1875"/>
      <c r="L84" s="683"/>
      <c r="M84" s="675"/>
      <c r="N84" s="675"/>
      <c r="O84" s="675"/>
      <c r="P84" s="675"/>
      <c r="Q84" s="675"/>
      <c r="R84" s="675"/>
      <c r="S84" s="675"/>
      <c r="T84" s="675"/>
      <c r="U84" s="675"/>
      <c r="V84" s="675"/>
      <c r="W84" s="675"/>
      <c r="X84" s="684"/>
      <c r="Z84" s="563" t="str">
        <f t="shared" si="1"/>
        <v>○</v>
      </c>
    </row>
    <row r="85" spans="1:26" ht="13.5" customHeight="1">
      <c r="A85" s="590">
        <v>7</v>
      </c>
      <c r="B85" s="452" t="s">
        <v>1684</v>
      </c>
      <c r="C85" s="1871"/>
      <c r="D85" s="1871"/>
      <c r="E85" s="1871"/>
      <c r="F85" s="1872"/>
      <c r="G85" s="1873"/>
      <c r="H85" s="1874"/>
      <c r="I85" s="1875"/>
      <c r="J85" s="1875"/>
      <c r="K85" s="1875"/>
      <c r="L85" s="683"/>
      <c r="M85" s="675"/>
      <c r="N85" s="675"/>
      <c r="O85" s="675"/>
      <c r="P85" s="675"/>
      <c r="Q85" s="675"/>
      <c r="R85" s="675"/>
      <c r="S85" s="675"/>
      <c r="T85" s="675"/>
      <c r="U85" s="675"/>
      <c r="V85" s="675"/>
      <c r="W85" s="675"/>
      <c r="X85" s="684"/>
      <c r="Z85" s="563" t="str">
        <f t="shared" si="1"/>
        <v>○</v>
      </c>
    </row>
    <row r="86" spans="1:26" ht="13.5" customHeight="1">
      <c r="A86" s="590">
        <v>8</v>
      </c>
      <c r="B86" s="452" t="s">
        <v>1685</v>
      </c>
      <c r="C86" s="1871"/>
      <c r="D86" s="1871"/>
      <c r="E86" s="1871"/>
      <c r="F86" s="1872"/>
      <c r="G86" s="1873"/>
      <c r="H86" s="1874"/>
      <c r="I86" s="1875"/>
      <c r="J86" s="1875"/>
      <c r="K86" s="1875"/>
      <c r="L86" s="683"/>
      <c r="M86" s="675"/>
      <c r="N86" s="675"/>
      <c r="O86" s="675"/>
      <c r="P86" s="675"/>
      <c r="Q86" s="675"/>
      <c r="R86" s="675"/>
      <c r="S86" s="675"/>
      <c r="T86" s="675"/>
      <c r="U86" s="675"/>
      <c r="V86" s="675"/>
      <c r="W86" s="675"/>
      <c r="X86" s="684"/>
      <c r="Z86" s="563" t="str">
        <f t="shared" si="1"/>
        <v>○</v>
      </c>
    </row>
    <row r="87" spans="1:26" ht="13.5" customHeight="1">
      <c r="A87" s="590">
        <v>9</v>
      </c>
      <c r="B87" s="452" t="s">
        <v>1686</v>
      </c>
      <c r="C87" s="1871"/>
      <c r="D87" s="1871"/>
      <c r="E87" s="1871"/>
      <c r="F87" s="1872"/>
      <c r="G87" s="1873"/>
      <c r="H87" s="1874"/>
      <c r="I87" s="1875"/>
      <c r="J87" s="1875"/>
      <c r="K87" s="1875"/>
      <c r="L87" s="683"/>
      <c r="M87" s="675"/>
      <c r="N87" s="675"/>
      <c r="O87" s="675"/>
      <c r="P87" s="675"/>
      <c r="Q87" s="675"/>
      <c r="R87" s="675"/>
      <c r="S87" s="675"/>
      <c r="T87" s="675"/>
      <c r="U87" s="675"/>
      <c r="V87" s="675"/>
      <c r="W87" s="675"/>
      <c r="X87" s="684"/>
      <c r="Z87" s="563" t="str">
        <f t="shared" si="1"/>
        <v>○</v>
      </c>
    </row>
    <row r="88" spans="1:26" ht="13.5" customHeight="1">
      <c r="A88" s="590">
        <v>10</v>
      </c>
      <c r="B88" s="452" t="s">
        <v>1681</v>
      </c>
      <c r="C88" s="1871"/>
      <c r="D88" s="1871"/>
      <c r="E88" s="1871"/>
      <c r="F88" s="1872"/>
      <c r="G88" s="1873"/>
      <c r="H88" s="1874"/>
      <c r="I88" s="1875"/>
      <c r="J88" s="1875"/>
      <c r="K88" s="1875"/>
      <c r="L88" s="683"/>
      <c r="M88" s="675"/>
      <c r="N88" s="675"/>
      <c r="O88" s="675"/>
      <c r="P88" s="675"/>
      <c r="Q88" s="675"/>
      <c r="R88" s="675"/>
      <c r="S88" s="675"/>
      <c r="T88" s="675"/>
      <c r="U88" s="675"/>
      <c r="V88" s="675"/>
      <c r="W88" s="675"/>
      <c r="X88" s="684"/>
      <c r="Z88" s="563" t="str">
        <f t="shared" si="1"/>
        <v>○</v>
      </c>
    </row>
    <row r="89" spans="1:26" ht="13.5" customHeight="1">
      <c r="A89" s="590">
        <v>11</v>
      </c>
      <c r="B89" s="452" t="s">
        <v>1682</v>
      </c>
      <c r="C89" s="1871"/>
      <c r="D89" s="1871"/>
      <c r="E89" s="1871"/>
      <c r="F89" s="1872" t="s">
        <v>881</v>
      </c>
      <c r="G89" s="1873"/>
      <c r="H89" s="1874"/>
      <c r="I89" s="1875"/>
      <c r="J89" s="1875"/>
      <c r="K89" s="1875"/>
      <c r="L89" s="683" t="s">
        <v>1706</v>
      </c>
      <c r="M89" s="675"/>
      <c r="N89" s="675"/>
      <c r="O89" s="675"/>
      <c r="P89" s="675"/>
      <c r="Q89" s="675"/>
      <c r="R89" s="675"/>
      <c r="S89" s="675"/>
      <c r="T89" s="675"/>
      <c r="U89" s="675"/>
      <c r="V89" s="675"/>
      <c r="W89" s="675"/>
      <c r="X89" s="684"/>
      <c r="Z89" s="563" t="str">
        <f t="shared" si="1"/>
        <v>○</v>
      </c>
    </row>
    <row r="90" spans="1:26" ht="13.5" customHeight="1">
      <c r="A90" s="590">
        <v>12</v>
      </c>
      <c r="B90" s="452" t="s">
        <v>1683</v>
      </c>
      <c r="C90" s="1871"/>
      <c r="D90" s="1871"/>
      <c r="E90" s="1871"/>
      <c r="F90" s="1872" t="s">
        <v>881</v>
      </c>
      <c r="G90" s="1873"/>
      <c r="H90" s="1874"/>
      <c r="I90" s="1875" t="s">
        <v>881</v>
      </c>
      <c r="J90" s="1875"/>
      <c r="K90" s="1875"/>
      <c r="L90" s="683"/>
      <c r="M90" s="675"/>
      <c r="N90" s="675"/>
      <c r="O90" s="675"/>
      <c r="P90" s="675"/>
      <c r="Q90" s="675"/>
      <c r="R90" s="675"/>
      <c r="S90" s="675"/>
      <c r="T90" s="675"/>
      <c r="U90" s="675"/>
      <c r="V90" s="675"/>
      <c r="W90" s="675"/>
      <c r="X90" s="684"/>
      <c r="Z90" s="563" t="str">
        <f t="shared" si="1"/>
        <v>○</v>
      </c>
    </row>
    <row r="91" spans="1:26" ht="13.5" customHeight="1">
      <c r="A91" s="590">
        <v>13</v>
      </c>
      <c r="B91" s="452" t="s">
        <v>342</v>
      </c>
      <c r="C91" s="1871"/>
      <c r="D91" s="1871"/>
      <c r="E91" s="1871"/>
      <c r="F91" s="1872"/>
      <c r="G91" s="1873"/>
      <c r="H91" s="1874"/>
      <c r="I91" s="1875" t="s">
        <v>881</v>
      </c>
      <c r="J91" s="1875"/>
      <c r="K91" s="1875"/>
      <c r="L91" s="683" t="s">
        <v>1707</v>
      </c>
      <c r="M91" s="675"/>
      <c r="N91" s="675"/>
      <c r="O91" s="675"/>
      <c r="P91" s="675"/>
      <c r="Q91" s="675"/>
      <c r="R91" s="675"/>
      <c r="S91" s="675"/>
      <c r="T91" s="675"/>
      <c r="U91" s="675"/>
      <c r="V91" s="675"/>
      <c r="W91" s="675"/>
      <c r="X91" s="684"/>
      <c r="Z91" s="563" t="str">
        <f t="shared" si="1"/>
        <v>○</v>
      </c>
    </row>
    <row r="92" spans="1:26" ht="13.5" customHeight="1">
      <c r="A92" s="590">
        <v>14</v>
      </c>
      <c r="B92" s="452" t="s">
        <v>1684</v>
      </c>
      <c r="C92" s="1871"/>
      <c r="D92" s="1871"/>
      <c r="E92" s="1871"/>
      <c r="F92" s="1872"/>
      <c r="G92" s="1873"/>
      <c r="H92" s="1874"/>
      <c r="I92" s="1875"/>
      <c r="J92" s="1875"/>
      <c r="K92" s="1875"/>
      <c r="L92" s="683"/>
      <c r="M92" s="675"/>
      <c r="N92" s="675"/>
      <c r="O92" s="675"/>
      <c r="P92" s="675"/>
      <c r="Q92" s="675"/>
      <c r="R92" s="675"/>
      <c r="S92" s="675"/>
      <c r="T92" s="675"/>
      <c r="U92" s="675"/>
      <c r="V92" s="675"/>
      <c r="W92" s="675"/>
      <c r="X92" s="684"/>
      <c r="Z92" s="563" t="str">
        <f t="shared" si="1"/>
        <v>○</v>
      </c>
    </row>
    <row r="93" spans="1:26" ht="13.5" customHeight="1">
      <c r="A93" s="590">
        <v>15</v>
      </c>
      <c r="B93" s="452" t="s">
        <v>1685</v>
      </c>
      <c r="C93" s="1871"/>
      <c r="D93" s="1871"/>
      <c r="E93" s="1871"/>
      <c r="F93" s="1872"/>
      <c r="G93" s="1873"/>
      <c r="H93" s="1874"/>
      <c r="I93" s="1875"/>
      <c r="J93" s="1875"/>
      <c r="K93" s="1875"/>
      <c r="L93" s="683"/>
      <c r="M93" s="675"/>
      <c r="N93" s="675"/>
      <c r="O93" s="675"/>
      <c r="P93" s="675"/>
      <c r="Q93" s="675"/>
      <c r="R93" s="675"/>
      <c r="S93" s="675"/>
      <c r="T93" s="675"/>
      <c r="U93" s="675"/>
      <c r="V93" s="675"/>
      <c r="W93" s="675"/>
      <c r="X93" s="684"/>
      <c r="Z93" s="563" t="str">
        <f t="shared" si="1"/>
        <v>○</v>
      </c>
    </row>
    <row r="94" spans="1:26" ht="13.5" customHeight="1">
      <c r="A94" s="590">
        <v>16</v>
      </c>
      <c r="B94" s="452" t="s">
        <v>1686</v>
      </c>
      <c r="C94" s="1871"/>
      <c r="D94" s="1871"/>
      <c r="E94" s="1871"/>
      <c r="F94" s="1872"/>
      <c r="G94" s="1873"/>
      <c r="H94" s="1874"/>
      <c r="I94" s="1875"/>
      <c r="J94" s="1875"/>
      <c r="K94" s="1875"/>
      <c r="L94" s="683"/>
      <c r="M94" s="675"/>
      <c r="N94" s="675"/>
      <c r="O94" s="675"/>
      <c r="P94" s="675"/>
      <c r="Q94" s="675"/>
      <c r="R94" s="675"/>
      <c r="S94" s="675"/>
      <c r="T94" s="675"/>
      <c r="U94" s="675"/>
      <c r="V94" s="675"/>
      <c r="W94" s="675"/>
      <c r="X94" s="684"/>
      <c r="Z94" s="563" t="str">
        <f t="shared" si="1"/>
        <v>○</v>
      </c>
    </row>
    <row r="95" spans="1:26" ht="13.5" customHeight="1">
      <c r="A95" s="590">
        <v>17</v>
      </c>
      <c r="B95" s="452" t="s">
        <v>1681</v>
      </c>
      <c r="C95" s="1871"/>
      <c r="D95" s="1871"/>
      <c r="E95" s="1871"/>
      <c r="F95" s="1872"/>
      <c r="G95" s="1873"/>
      <c r="H95" s="1874"/>
      <c r="I95" s="1875"/>
      <c r="J95" s="1875"/>
      <c r="K95" s="1875"/>
      <c r="L95" s="683"/>
      <c r="M95" s="675"/>
      <c r="N95" s="675"/>
      <c r="O95" s="675"/>
      <c r="P95" s="675"/>
      <c r="Q95" s="675"/>
      <c r="R95" s="675"/>
      <c r="S95" s="675"/>
      <c r="T95" s="675"/>
      <c r="U95" s="675"/>
      <c r="V95" s="675"/>
      <c r="W95" s="675"/>
      <c r="X95" s="684"/>
      <c r="Z95" s="563" t="str">
        <f t="shared" si="1"/>
        <v>○</v>
      </c>
    </row>
    <row r="96" spans="1:26" ht="13.5" customHeight="1">
      <c r="A96" s="590">
        <v>18</v>
      </c>
      <c r="B96" s="452" t="s">
        <v>1682</v>
      </c>
      <c r="C96" s="1871"/>
      <c r="D96" s="1871"/>
      <c r="E96" s="1871"/>
      <c r="F96" s="1872" t="s">
        <v>881</v>
      </c>
      <c r="G96" s="1873"/>
      <c r="H96" s="1874"/>
      <c r="I96" s="1875"/>
      <c r="J96" s="1875"/>
      <c r="K96" s="1875"/>
      <c r="L96" s="683" t="s">
        <v>1708</v>
      </c>
      <c r="M96" s="675"/>
      <c r="N96" s="675"/>
      <c r="O96" s="675"/>
      <c r="P96" s="675"/>
      <c r="Q96" s="675"/>
      <c r="R96" s="675"/>
      <c r="S96" s="675"/>
      <c r="T96" s="675"/>
      <c r="U96" s="675"/>
      <c r="V96" s="675"/>
      <c r="W96" s="675"/>
      <c r="X96" s="684"/>
      <c r="Z96" s="563" t="str">
        <f t="shared" si="1"/>
        <v>○</v>
      </c>
    </row>
    <row r="97" spans="1:26" ht="13.5" customHeight="1">
      <c r="A97" s="590">
        <v>19</v>
      </c>
      <c r="B97" s="452" t="s">
        <v>1683</v>
      </c>
      <c r="C97" s="1871"/>
      <c r="D97" s="1871"/>
      <c r="E97" s="1871"/>
      <c r="F97" s="1872" t="s">
        <v>881</v>
      </c>
      <c r="G97" s="1873"/>
      <c r="H97" s="1874"/>
      <c r="I97" s="1875" t="s">
        <v>881</v>
      </c>
      <c r="J97" s="1875"/>
      <c r="K97" s="1875"/>
      <c r="L97" s="683"/>
      <c r="M97" s="675"/>
      <c r="N97" s="675"/>
      <c r="O97" s="675"/>
      <c r="P97" s="675"/>
      <c r="Q97" s="675"/>
      <c r="R97" s="675"/>
      <c r="S97" s="675"/>
      <c r="T97" s="675"/>
      <c r="U97" s="675"/>
      <c r="V97" s="675"/>
      <c r="W97" s="675"/>
      <c r="X97" s="684"/>
      <c r="Z97" s="563" t="str">
        <f t="shared" si="1"/>
        <v>○</v>
      </c>
    </row>
    <row r="98" spans="1:26" ht="13.5" customHeight="1">
      <c r="A98" s="590">
        <v>20</v>
      </c>
      <c r="B98" s="452" t="s">
        <v>342</v>
      </c>
      <c r="C98" s="1871" t="s">
        <v>881</v>
      </c>
      <c r="D98" s="1871"/>
      <c r="E98" s="1871"/>
      <c r="F98" s="1872"/>
      <c r="G98" s="1873"/>
      <c r="H98" s="1874"/>
      <c r="I98" s="1875"/>
      <c r="J98" s="1875"/>
      <c r="K98" s="1875"/>
      <c r="L98" s="683" t="s">
        <v>1701</v>
      </c>
      <c r="M98" s="675"/>
      <c r="N98" s="675"/>
      <c r="O98" s="675"/>
      <c r="P98" s="675"/>
      <c r="Q98" s="675"/>
      <c r="R98" s="675"/>
      <c r="S98" s="675"/>
      <c r="T98" s="675"/>
      <c r="U98" s="675"/>
      <c r="V98" s="675"/>
      <c r="W98" s="675"/>
      <c r="X98" s="684"/>
      <c r="Z98" s="563" t="str">
        <f t="shared" si="1"/>
        <v/>
      </c>
    </row>
    <row r="99" spans="1:26" ht="13.5" customHeight="1">
      <c r="A99" s="590">
        <v>21</v>
      </c>
      <c r="B99" s="452" t="s">
        <v>1684</v>
      </c>
      <c r="C99" s="1871" t="s">
        <v>881</v>
      </c>
      <c r="D99" s="1871"/>
      <c r="E99" s="1871"/>
      <c r="F99" s="1872"/>
      <c r="G99" s="1873"/>
      <c r="H99" s="1874"/>
      <c r="I99" s="1875"/>
      <c r="J99" s="1875"/>
      <c r="K99" s="1875"/>
      <c r="L99" s="683" t="s">
        <v>1701</v>
      </c>
      <c r="M99" s="675"/>
      <c r="N99" s="675"/>
      <c r="O99" s="675"/>
      <c r="P99" s="675"/>
      <c r="Q99" s="675"/>
      <c r="R99" s="675"/>
      <c r="S99" s="675"/>
      <c r="T99" s="675"/>
      <c r="U99" s="675"/>
      <c r="V99" s="675"/>
      <c r="W99" s="675"/>
      <c r="X99" s="684"/>
      <c r="Z99" s="563" t="str">
        <f t="shared" si="1"/>
        <v/>
      </c>
    </row>
    <row r="100" spans="1:26" ht="13.5" customHeight="1">
      <c r="A100" s="590">
        <v>22</v>
      </c>
      <c r="B100" s="452" t="s">
        <v>1685</v>
      </c>
      <c r="C100" s="1871" t="s">
        <v>881</v>
      </c>
      <c r="D100" s="1871"/>
      <c r="E100" s="1871"/>
      <c r="F100" s="1872"/>
      <c r="G100" s="1873"/>
      <c r="H100" s="1874"/>
      <c r="I100" s="1875"/>
      <c r="J100" s="1875"/>
      <c r="K100" s="1875"/>
      <c r="L100" s="683" t="s">
        <v>1701</v>
      </c>
      <c r="M100" s="675"/>
      <c r="N100" s="675"/>
      <c r="O100" s="675"/>
      <c r="P100" s="675"/>
      <c r="Q100" s="675"/>
      <c r="R100" s="675"/>
      <c r="S100" s="675"/>
      <c r="T100" s="675"/>
      <c r="U100" s="675"/>
      <c r="V100" s="675"/>
      <c r="W100" s="675"/>
      <c r="X100" s="684"/>
      <c r="Z100" s="563" t="str">
        <f t="shared" si="1"/>
        <v/>
      </c>
    </row>
    <row r="101" spans="1:26" ht="13.5" customHeight="1">
      <c r="A101" s="590">
        <v>23</v>
      </c>
      <c r="B101" s="452" t="s">
        <v>1686</v>
      </c>
      <c r="C101" s="1871" t="s">
        <v>881</v>
      </c>
      <c r="D101" s="1871"/>
      <c r="E101" s="1871"/>
      <c r="F101" s="1872"/>
      <c r="G101" s="1873"/>
      <c r="H101" s="1874"/>
      <c r="I101" s="1875"/>
      <c r="J101" s="1875"/>
      <c r="K101" s="1875"/>
      <c r="L101" s="683" t="s">
        <v>1701</v>
      </c>
      <c r="M101" s="675"/>
      <c r="N101" s="675"/>
      <c r="O101" s="675"/>
      <c r="P101" s="675"/>
      <c r="Q101" s="675"/>
      <c r="R101" s="675"/>
      <c r="S101" s="675"/>
      <c r="T101" s="675"/>
      <c r="U101" s="675"/>
      <c r="V101" s="675"/>
      <c r="W101" s="675"/>
      <c r="X101" s="684"/>
      <c r="Z101" s="563" t="str">
        <f t="shared" si="1"/>
        <v/>
      </c>
    </row>
    <row r="102" spans="1:26" ht="13.5" customHeight="1">
      <c r="A102" s="590">
        <v>24</v>
      </c>
      <c r="B102" s="452" t="s">
        <v>1681</v>
      </c>
      <c r="C102" s="1871" t="s">
        <v>881</v>
      </c>
      <c r="D102" s="1871"/>
      <c r="E102" s="1871"/>
      <c r="F102" s="1872"/>
      <c r="G102" s="1873"/>
      <c r="H102" s="1874"/>
      <c r="I102" s="1875"/>
      <c r="J102" s="1875"/>
      <c r="K102" s="1875"/>
      <c r="L102" s="683" t="s">
        <v>1701</v>
      </c>
      <c r="M102" s="675"/>
      <c r="N102" s="675"/>
      <c r="O102" s="675"/>
      <c r="P102" s="675"/>
      <c r="Q102" s="675"/>
      <c r="R102" s="675"/>
      <c r="S102" s="675"/>
      <c r="T102" s="675"/>
      <c r="U102" s="675"/>
      <c r="V102" s="675"/>
      <c r="W102" s="675"/>
      <c r="X102" s="684"/>
      <c r="Z102" s="563" t="str">
        <f t="shared" si="1"/>
        <v/>
      </c>
    </row>
    <row r="103" spans="1:26" ht="13.5" customHeight="1">
      <c r="A103" s="590">
        <v>25</v>
      </c>
      <c r="B103" s="452" t="s">
        <v>1682</v>
      </c>
      <c r="C103" s="1871" t="s">
        <v>881</v>
      </c>
      <c r="D103" s="1871"/>
      <c r="E103" s="1871"/>
      <c r="F103" s="1872"/>
      <c r="G103" s="1873"/>
      <c r="H103" s="1874"/>
      <c r="I103" s="1875"/>
      <c r="J103" s="1875"/>
      <c r="K103" s="1875"/>
      <c r="L103" s="683" t="s">
        <v>1701</v>
      </c>
      <c r="M103" s="675"/>
      <c r="N103" s="675"/>
      <c r="O103" s="675"/>
      <c r="P103" s="675"/>
      <c r="Q103" s="675"/>
      <c r="R103" s="675"/>
      <c r="S103" s="675"/>
      <c r="T103" s="675"/>
      <c r="U103" s="675"/>
      <c r="V103" s="675"/>
      <c r="W103" s="675"/>
      <c r="X103" s="684"/>
      <c r="Z103" s="563" t="str">
        <f t="shared" si="1"/>
        <v/>
      </c>
    </row>
    <row r="104" spans="1:26" ht="13.5" customHeight="1">
      <c r="A104" s="590">
        <v>26</v>
      </c>
      <c r="B104" s="452" t="s">
        <v>1683</v>
      </c>
      <c r="C104" s="1871" t="s">
        <v>881</v>
      </c>
      <c r="D104" s="1871"/>
      <c r="E104" s="1871"/>
      <c r="F104" s="1872"/>
      <c r="G104" s="1873"/>
      <c r="H104" s="1874"/>
      <c r="I104" s="1875"/>
      <c r="J104" s="1875"/>
      <c r="K104" s="1875"/>
      <c r="L104" s="683" t="s">
        <v>1701</v>
      </c>
      <c r="M104" s="675"/>
      <c r="N104" s="675"/>
      <c r="O104" s="675"/>
      <c r="P104" s="675"/>
      <c r="Q104" s="675"/>
      <c r="R104" s="675"/>
      <c r="S104" s="675"/>
      <c r="T104" s="675"/>
      <c r="U104" s="675"/>
      <c r="V104" s="675"/>
      <c r="W104" s="675"/>
      <c r="X104" s="684"/>
      <c r="Z104" s="563" t="str">
        <f t="shared" si="1"/>
        <v/>
      </c>
    </row>
    <row r="105" spans="1:26" ht="13.5" customHeight="1">
      <c r="A105" s="590">
        <v>27</v>
      </c>
      <c r="B105" s="452" t="s">
        <v>342</v>
      </c>
      <c r="C105" s="1871"/>
      <c r="D105" s="1871"/>
      <c r="E105" s="1871"/>
      <c r="F105" s="1872"/>
      <c r="G105" s="1873"/>
      <c r="H105" s="1874"/>
      <c r="I105" s="1875"/>
      <c r="J105" s="1875"/>
      <c r="K105" s="1875"/>
      <c r="L105" s="683"/>
      <c r="M105" s="675"/>
      <c r="N105" s="675"/>
      <c r="O105" s="675"/>
      <c r="P105" s="675"/>
      <c r="Q105" s="675"/>
      <c r="R105" s="675"/>
      <c r="S105" s="675"/>
      <c r="T105" s="675"/>
      <c r="U105" s="675"/>
      <c r="V105" s="675"/>
      <c r="W105" s="675"/>
      <c r="X105" s="684"/>
      <c r="Z105" s="563" t="str">
        <f t="shared" si="1"/>
        <v>○</v>
      </c>
    </row>
    <row r="106" spans="1:26" ht="13.5" customHeight="1">
      <c r="A106" s="590">
        <v>28</v>
      </c>
      <c r="B106" s="452" t="s">
        <v>1684</v>
      </c>
      <c r="C106" s="1871"/>
      <c r="D106" s="1871"/>
      <c r="E106" s="1871"/>
      <c r="F106" s="1872"/>
      <c r="G106" s="1873"/>
      <c r="H106" s="1874"/>
      <c r="I106" s="1875"/>
      <c r="J106" s="1875"/>
      <c r="K106" s="1875"/>
      <c r="L106" s="683"/>
      <c r="M106" s="675"/>
      <c r="N106" s="675"/>
      <c r="O106" s="675"/>
      <c r="P106" s="675"/>
      <c r="Q106" s="675"/>
      <c r="R106" s="675"/>
      <c r="S106" s="675"/>
      <c r="T106" s="675"/>
      <c r="U106" s="675"/>
      <c r="V106" s="675"/>
      <c r="W106" s="675"/>
      <c r="X106" s="684"/>
      <c r="Z106" s="563" t="str">
        <f t="shared" si="1"/>
        <v>○</v>
      </c>
    </row>
    <row r="107" spans="1:26" ht="13.5" customHeight="1">
      <c r="A107" s="590">
        <v>29</v>
      </c>
      <c r="B107" s="452" t="s">
        <v>1685</v>
      </c>
      <c r="C107" s="1871" t="s">
        <v>881</v>
      </c>
      <c r="D107" s="1871"/>
      <c r="E107" s="1871"/>
      <c r="F107" s="1872"/>
      <c r="G107" s="1873"/>
      <c r="H107" s="1874"/>
      <c r="I107" s="1875"/>
      <c r="J107" s="1875"/>
      <c r="K107" s="1875"/>
      <c r="L107" s="683" t="s">
        <v>1702</v>
      </c>
      <c r="M107" s="675"/>
      <c r="N107" s="675"/>
      <c r="O107" s="675"/>
      <c r="P107" s="675"/>
      <c r="Q107" s="675"/>
      <c r="R107" s="675"/>
      <c r="S107" s="675"/>
      <c r="T107" s="675"/>
      <c r="U107" s="675"/>
      <c r="V107" s="675"/>
      <c r="W107" s="675"/>
      <c r="X107" s="684"/>
      <c r="Z107" s="563" t="str">
        <f t="shared" si="1"/>
        <v/>
      </c>
    </row>
    <row r="108" spans="1:26" ht="13.5" customHeight="1">
      <c r="A108" s="590">
        <v>30</v>
      </c>
      <c r="B108" s="452" t="s">
        <v>1686</v>
      </c>
      <c r="C108" s="1871" t="s">
        <v>881</v>
      </c>
      <c r="D108" s="1871"/>
      <c r="E108" s="1871"/>
      <c r="F108" s="1872"/>
      <c r="G108" s="1873"/>
      <c r="H108" s="1874"/>
      <c r="I108" s="1875"/>
      <c r="J108" s="1875"/>
      <c r="K108" s="1875"/>
      <c r="L108" s="683" t="s">
        <v>1702</v>
      </c>
      <c r="M108" s="675"/>
      <c r="N108" s="675"/>
      <c r="O108" s="675"/>
      <c r="P108" s="675"/>
      <c r="Q108" s="675"/>
      <c r="R108" s="675"/>
      <c r="S108" s="675"/>
      <c r="T108" s="675"/>
      <c r="U108" s="675"/>
      <c r="V108" s="675"/>
      <c r="W108" s="675"/>
      <c r="X108" s="684"/>
      <c r="Z108" s="563" t="str">
        <f t="shared" si="1"/>
        <v/>
      </c>
    </row>
    <row r="109" spans="1:26" ht="13.5" customHeight="1" thickBot="1">
      <c r="A109" s="591">
        <v>31</v>
      </c>
      <c r="B109" s="483" t="s">
        <v>1681</v>
      </c>
      <c r="C109" s="1876" t="s">
        <v>881</v>
      </c>
      <c r="D109" s="1876"/>
      <c r="E109" s="1876"/>
      <c r="F109" s="1872"/>
      <c r="G109" s="1873"/>
      <c r="H109" s="1874"/>
      <c r="I109" s="1875"/>
      <c r="J109" s="1875"/>
      <c r="K109" s="1875"/>
      <c r="L109" s="1877" t="s">
        <v>1702</v>
      </c>
      <c r="M109" s="1878"/>
      <c r="N109" s="1878"/>
      <c r="O109" s="1878"/>
      <c r="P109" s="1878"/>
      <c r="Q109" s="1878"/>
      <c r="R109" s="1878"/>
      <c r="S109" s="1878"/>
      <c r="T109" s="1878"/>
      <c r="U109" s="1878"/>
      <c r="V109" s="1878"/>
      <c r="W109" s="1878"/>
      <c r="X109" s="1879"/>
      <c r="Z109" s="563" t="str">
        <f t="shared" si="1"/>
        <v/>
      </c>
    </row>
    <row r="110" spans="1:26" ht="13.8" thickTop="1">
      <c r="A110" s="286" t="s">
        <v>1687</v>
      </c>
      <c r="B110" s="482">
        <f>COUNTA(B79:B109)</f>
        <v>31</v>
      </c>
      <c r="C110" s="1865">
        <f>COUNTIF(C79:C109,"○")</f>
        <v>12</v>
      </c>
      <c r="D110" s="1866"/>
      <c r="E110" s="1867"/>
      <c r="F110" s="1865">
        <f>COUNTIF(F79:F109,"○")</f>
        <v>6</v>
      </c>
      <c r="G110" s="1866"/>
      <c r="H110" s="1867"/>
      <c r="I110" s="1865">
        <f>COUNTIF(I79:I109,"○")</f>
        <v>5</v>
      </c>
      <c r="J110" s="1866"/>
      <c r="K110" s="1867"/>
      <c r="L110" s="1868" t="s">
        <v>1688</v>
      </c>
      <c r="M110" s="1869"/>
      <c r="N110" s="1869"/>
      <c r="O110" s="1869"/>
      <c r="P110" s="1870">
        <f>B110-C110</f>
        <v>19</v>
      </c>
      <c r="Q110" s="1870"/>
      <c r="R110" s="494" t="s">
        <v>1689</v>
      </c>
      <c r="S110" s="1868" t="s">
        <v>1690</v>
      </c>
      <c r="T110" s="1869"/>
      <c r="U110" s="1869"/>
      <c r="V110" s="1860">
        <f>IF($A$71="現場閉所実績書",IF(AND(I110&lt;&gt;0,P110&lt;&gt;0),I110/P110*100,""),IF(AND(F110&lt;&gt;0,P110&lt;&gt;0),F110/P110*100,""))</f>
        <v>26.315789473684209</v>
      </c>
      <c r="W110" s="1860"/>
      <c r="X110" s="495" t="s">
        <v>459</v>
      </c>
    </row>
    <row r="111" spans="1:26" ht="13.2">
      <c r="A111" s="451" t="s">
        <v>1691</v>
      </c>
      <c r="B111" s="496">
        <v>94</v>
      </c>
      <c r="C111" s="725">
        <v>26</v>
      </c>
      <c r="D111" s="725"/>
      <c r="E111" s="725"/>
      <c r="F111" s="725">
        <v>24</v>
      </c>
      <c r="G111" s="725"/>
      <c r="H111" s="725"/>
      <c r="I111" s="725">
        <v>23</v>
      </c>
      <c r="J111" s="725"/>
      <c r="K111" s="725"/>
      <c r="L111" s="1861" t="s">
        <v>1692</v>
      </c>
      <c r="M111" s="1862"/>
      <c r="N111" s="1862"/>
      <c r="O111" s="1862"/>
      <c r="P111" s="1863">
        <f>B111-C111</f>
        <v>68</v>
      </c>
      <c r="Q111" s="1863"/>
      <c r="R111" s="449" t="s">
        <v>1689</v>
      </c>
      <c r="S111" s="1861" t="s">
        <v>1693</v>
      </c>
      <c r="T111" s="1862"/>
      <c r="U111" s="1862"/>
      <c r="V111" s="1864">
        <f>IF($A$71="現場閉所実績書",IF(AND(I111&lt;&gt;0,P111&lt;&gt;0),I111/P111*100,""),IF(AND(F111&lt;&gt;0,P111&lt;&gt;0),F111/P111*100,""))</f>
        <v>33.82352941176471</v>
      </c>
      <c r="W111" s="1864"/>
      <c r="X111" s="450" t="s">
        <v>459</v>
      </c>
    </row>
    <row r="112" spans="1:26" ht="13.5" customHeight="1">
      <c r="A112" s="200" t="s">
        <v>1694</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1695</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5" customHeight="1">
      <c r="A114" s="14" t="s">
        <v>1696</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27">
    <mergeCell ref="B2:E3"/>
    <mergeCell ref="P2:R3"/>
    <mergeCell ref="S2:X2"/>
    <mergeCell ref="Z2:AC2"/>
    <mergeCell ref="S3:U3"/>
    <mergeCell ref="V3:X3"/>
    <mergeCell ref="K12:N12"/>
    <mergeCell ref="O12:X12"/>
    <mergeCell ref="A14:X15"/>
    <mergeCell ref="A17:D17"/>
    <mergeCell ref="F17:X17"/>
    <mergeCell ref="A18:D18"/>
    <mergeCell ref="F18:J18"/>
    <mergeCell ref="L18:P18"/>
    <mergeCell ref="P4:R6"/>
    <mergeCell ref="S4:U6"/>
    <mergeCell ref="V4:X6"/>
    <mergeCell ref="S8:X8"/>
    <mergeCell ref="K10:N10"/>
    <mergeCell ref="K11:N11"/>
    <mergeCell ref="O11:X11"/>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B59:E60"/>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A71:X72"/>
    <mergeCell ref="A74:D74"/>
    <mergeCell ref="F74:X74"/>
    <mergeCell ref="A75:D75"/>
    <mergeCell ref="F75:J75"/>
    <mergeCell ref="L75:P75"/>
    <mergeCell ref="S65:X65"/>
    <mergeCell ref="K67:N67"/>
    <mergeCell ref="K68:N68"/>
    <mergeCell ref="O68:X68"/>
    <mergeCell ref="K69:N69"/>
    <mergeCell ref="O69:X69"/>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V110:W110"/>
    <mergeCell ref="C111:E111"/>
    <mergeCell ref="F111:H111"/>
    <mergeCell ref="I111:K111"/>
    <mergeCell ref="L111:O111"/>
    <mergeCell ref="P111:Q111"/>
    <mergeCell ref="S111:U111"/>
    <mergeCell ref="V111:W111"/>
    <mergeCell ref="C110:E110"/>
    <mergeCell ref="F110:H110"/>
    <mergeCell ref="I110:K110"/>
    <mergeCell ref="L110:O110"/>
    <mergeCell ref="P110:Q110"/>
    <mergeCell ref="S110:U110"/>
  </mergeCells>
  <phoneticPr fontId="4"/>
  <dataValidations count="3">
    <dataValidation type="list" allowBlank="1" showInputMessage="1" showErrorMessage="1" sqref="F22:K52 F79:K109" xr:uid="{E212C74C-C5E7-4CD8-8E2E-4495A292DB52}">
      <formula1>$Z22</formula1>
    </dataValidation>
    <dataValidation type="list" allowBlank="1" showInputMessage="1" showErrorMessage="1" sqref="A14:X15 A71:X72" xr:uid="{23AD25A7-1693-4BA6-9666-6E060D115948}">
      <formula1>"現場閉所計画書,現場閉所実績書,現場閉所（計画・実績）書"</formula1>
    </dataValidation>
    <dataValidation type="list" allowBlank="1" showInputMessage="1" showErrorMessage="1" sqref="C79:E109 C22:E52" xr:uid="{A3EFBD1B-A751-461E-AF52-CCA7CBCBB75D}">
      <formula1>"○"</formula1>
    </dataValidation>
  </dataValidations>
  <hyperlinks>
    <hyperlink ref="Y1" location="目次!A1" display="目次" xr:uid="{B101EE70-23CC-4390-B5A7-F96F08D8CEC3}"/>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FB9A397-8789-46F6-84F3-164E259A38F1}">
          <x14:formula1>
            <xm:f>基本情報!$C$14:$C$20</xm:f>
          </x14:formula1>
          <xm:sqref>L18:P18 L75:P75</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C34"/>
  <sheetViews>
    <sheetView view="pageBreakPreview" topLeftCell="A10"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1709</v>
      </c>
      <c r="Y1" s="142" t="s">
        <v>187</v>
      </c>
      <c r="Z1" s="1"/>
    </row>
    <row r="2" spans="1:29" ht="17.25" customHeight="1">
      <c r="P2" s="630" t="s">
        <v>188</v>
      </c>
      <c r="Q2" s="631"/>
      <c r="R2" s="632"/>
      <c r="S2" s="680" t="s">
        <v>189</v>
      </c>
      <c r="T2" s="681"/>
      <c r="U2" s="681"/>
      <c r="V2" s="681"/>
      <c r="W2" s="681"/>
      <c r="X2" s="682"/>
      <c r="Z2" s="1246" t="s">
        <v>843</v>
      </c>
      <c r="AA2" s="1247"/>
      <c r="AB2" s="1247"/>
      <c r="AC2" s="1248"/>
    </row>
    <row r="3" spans="1:29" ht="17.25" customHeight="1">
      <c r="P3" s="633"/>
      <c r="Q3" s="634"/>
      <c r="R3" s="635"/>
      <c r="S3" s="695" t="s">
        <v>190</v>
      </c>
      <c r="T3" s="695"/>
      <c r="U3" s="695"/>
      <c r="V3" s="627" t="s">
        <v>191</v>
      </c>
      <c r="W3" s="628"/>
      <c r="X3" s="629"/>
      <c r="Z3" s="500" t="s">
        <v>1710</v>
      </c>
      <c r="AA3" s="501"/>
      <c r="AB3" s="501"/>
      <c r="AC3" s="502"/>
    </row>
    <row r="4" spans="1:29" ht="17.25" customHeight="1" thickBot="1">
      <c r="P4" s="630"/>
      <c r="Q4" s="631"/>
      <c r="R4" s="632"/>
      <c r="S4" s="653"/>
      <c r="T4" s="653"/>
      <c r="U4" s="653"/>
      <c r="V4" s="653"/>
      <c r="W4" s="653"/>
      <c r="X4" s="653"/>
      <c r="Z4" s="497" t="s">
        <v>1667</v>
      </c>
      <c r="AA4" s="498"/>
      <c r="AB4" s="498"/>
      <c r="AC4" s="499"/>
    </row>
    <row r="5" spans="1:29" ht="17.25" customHeight="1">
      <c r="P5" s="651"/>
      <c r="Q5" s="614"/>
      <c r="R5" s="652"/>
      <c r="S5" s="654"/>
      <c r="T5" s="654"/>
      <c r="U5" s="654"/>
      <c r="V5" s="654"/>
      <c r="W5" s="654"/>
      <c r="X5" s="654"/>
    </row>
    <row r="6" spans="1:29" ht="17.25" customHeight="1">
      <c r="P6" s="633"/>
      <c r="Q6" s="634"/>
      <c r="R6" s="635"/>
      <c r="S6" s="655"/>
      <c r="T6" s="655"/>
      <c r="U6" s="655"/>
      <c r="V6" s="655"/>
      <c r="W6" s="655"/>
      <c r="X6" s="655"/>
    </row>
    <row r="8" spans="1:29" ht="17.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1"/>
      <c r="K10" s="614" t="s">
        <v>1668</v>
      </c>
      <c r="L10" s="614"/>
      <c r="M10" s="614"/>
      <c r="N10" s="614"/>
      <c r="O10" s="311"/>
      <c r="P10" s="311"/>
      <c r="Q10" s="311"/>
      <c r="R10" s="311"/>
      <c r="S10" s="311"/>
      <c r="T10" s="311"/>
      <c r="U10" s="311"/>
      <c r="V10" s="311"/>
      <c r="W10" s="311"/>
      <c r="X10" s="311"/>
    </row>
    <row r="11" spans="1:29" ht="17.25" customHeight="1">
      <c r="H11" s="461"/>
      <c r="I11" s="461"/>
      <c r="K11" s="614" t="s">
        <v>1669</v>
      </c>
      <c r="L11" s="614"/>
      <c r="M11" s="614"/>
      <c r="N11" s="614"/>
      <c r="O11" s="616" t="str">
        <f>IF(基本情報!$C$4="","",基本情報!$C$4)</f>
        <v/>
      </c>
      <c r="P11" s="616"/>
      <c r="Q11" s="616"/>
      <c r="R11" s="616"/>
      <c r="S11" s="616"/>
      <c r="T11" s="616"/>
      <c r="U11" s="616"/>
      <c r="V11" s="616"/>
      <c r="W11" s="616"/>
      <c r="X11" s="616"/>
    </row>
    <row r="12" spans="1:29" ht="17.25" customHeight="1">
      <c r="H12" s="462"/>
      <c r="I12" s="462"/>
      <c r="K12" s="614" t="s">
        <v>1670</v>
      </c>
      <c r="L12" s="614"/>
      <c r="M12" s="614"/>
      <c r="N12" s="614"/>
      <c r="O12" s="616" t="str">
        <f>IF(基本情報!$C$5="","",基本情報!$C$5)</f>
        <v/>
      </c>
      <c r="P12" s="616"/>
      <c r="Q12" s="616"/>
      <c r="R12" s="616"/>
      <c r="S12" s="616"/>
      <c r="T12" s="616"/>
      <c r="U12" s="616"/>
      <c r="V12" s="616"/>
      <c r="W12" s="616"/>
      <c r="X12" s="616"/>
    </row>
    <row r="13" spans="1:29" ht="17.25" customHeight="1">
      <c r="H13" s="462"/>
      <c r="I13" s="462"/>
      <c r="J13" s="462"/>
      <c r="K13" s="474"/>
      <c r="N13" s="459"/>
      <c r="O13" s="478"/>
      <c r="P13" s="478"/>
      <c r="Q13" s="478"/>
      <c r="R13" s="478"/>
      <c r="S13" s="478"/>
      <c r="T13" s="478"/>
      <c r="U13" s="478"/>
      <c r="V13" s="478"/>
      <c r="W13" s="478"/>
      <c r="X13" s="479"/>
    </row>
    <row r="14" spans="1:29" ht="17.25" customHeight="1">
      <c r="A14" s="1923" t="s">
        <v>1711</v>
      </c>
      <c r="B14" s="1923"/>
      <c r="C14" s="1923"/>
      <c r="D14" s="1923"/>
      <c r="E14" s="1923"/>
      <c r="F14" s="1923"/>
      <c r="G14" s="1923"/>
      <c r="H14" s="1923"/>
      <c r="I14" s="1923"/>
      <c r="J14" s="1923"/>
      <c r="K14" s="1923"/>
      <c r="L14" s="1923"/>
      <c r="M14" s="1923"/>
      <c r="N14" s="1923"/>
      <c r="O14" s="1923"/>
      <c r="P14" s="1923"/>
      <c r="Q14" s="1923"/>
      <c r="R14" s="1923"/>
      <c r="S14" s="1923"/>
      <c r="T14" s="1923"/>
      <c r="U14" s="1923"/>
      <c r="V14" s="1923"/>
      <c r="W14" s="1923"/>
      <c r="X14" s="1923"/>
    </row>
    <row r="15" spans="1:29" ht="17.25" customHeight="1">
      <c r="A15" s="1923"/>
      <c r="B15" s="1923"/>
      <c r="C15" s="1923"/>
      <c r="D15" s="1923"/>
      <c r="E15" s="1923"/>
      <c r="F15" s="1923"/>
      <c r="G15" s="1923"/>
      <c r="H15" s="1923"/>
      <c r="I15" s="1923"/>
      <c r="J15" s="1923"/>
      <c r="K15" s="1923"/>
      <c r="L15" s="1923"/>
      <c r="M15" s="1923"/>
      <c r="N15" s="1923"/>
      <c r="O15" s="1923"/>
      <c r="P15" s="1923"/>
      <c r="Q15" s="1923"/>
      <c r="R15" s="1923"/>
      <c r="S15" s="1923"/>
      <c r="T15" s="1923"/>
      <c r="U15" s="1923"/>
      <c r="V15" s="1923"/>
      <c r="W15" s="1923"/>
      <c r="X15" s="1923"/>
    </row>
    <row r="16" spans="1:29" ht="17.25" customHeight="1">
      <c r="F16" s="475"/>
      <c r="G16" s="475"/>
      <c r="H16" s="475"/>
      <c r="I16" s="476"/>
      <c r="J16" s="476"/>
      <c r="K16" s="476"/>
      <c r="L16" s="476"/>
      <c r="M16" s="476"/>
      <c r="N16" s="476"/>
      <c r="O16" s="476"/>
      <c r="P16" s="476"/>
      <c r="Q16" s="476"/>
      <c r="R16" s="475"/>
      <c r="S16" s="475"/>
      <c r="T16" s="475"/>
      <c r="U16" s="475"/>
      <c r="V16" s="475"/>
      <c r="W16" s="475"/>
    </row>
    <row r="17" spans="1:24" ht="17.25" customHeight="1">
      <c r="A17" s="1924" t="s">
        <v>1712</v>
      </c>
      <c r="B17" s="1924"/>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row>
    <row r="19" spans="1:24" ht="17.25" customHeight="1">
      <c r="A19" s="1890">
        <v>1</v>
      </c>
      <c r="B19" s="1906" t="s">
        <v>1672</v>
      </c>
      <c r="C19" s="1906"/>
      <c r="D19" s="1906"/>
      <c r="E19" s="1906"/>
      <c r="F19" s="1906"/>
      <c r="G19" s="1907"/>
      <c r="H19" s="1925" t="str">
        <f>IF(基本情報!$C$1="","",基本情報!$C$1)</f>
        <v/>
      </c>
      <c r="I19" s="1926"/>
      <c r="J19" s="1926"/>
      <c r="K19" s="1926"/>
      <c r="L19" s="1926"/>
      <c r="M19" s="1926"/>
      <c r="N19" s="1926"/>
      <c r="O19" s="1926"/>
      <c r="P19" s="1926"/>
      <c r="Q19" s="1926"/>
      <c r="R19" s="1926"/>
      <c r="S19" s="1926"/>
      <c r="T19" s="1926"/>
      <c r="U19" s="1926"/>
      <c r="V19" s="1926"/>
      <c r="W19" s="1926"/>
      <c r="X19" s="1927"/>
    </row>
    <row r="20" spans="1:24" ht="17.25" customHeight="1">
      <c r="A20" s="1891"/>
      <c r="B20" s="1882"/>
      <c r="C20" s="1882"/>
      <c r="D20" s="1882"/>
      <c r="E20" s="1882"/>
      <c r="F20" s="1882"/>
      <c r="G20" s="1908"/>
      <c r="H20" s="1928"/>
      <c r="I20" s="1929"/>
      <c r="J20" s="1929"/>
      <c r="K20" s="1929"/>
      <c r="L20" s="1929"/>
      <c r="M20" s="1929"/>
      <c r="N20" s="1929"/>
      <c r="O20" s="1929"/>
      <c r="P20" s="1929"/>
      <c r="Q20" s="1929"/>
      <c r="R20" s="1929"/>
      <c r="S20" s="1929"/>
      <c r="T20" s="1929"/>
      <c r="U20" s="1929"/>
      <c r="V20" s="1929"/>
      <c r="W20" s="1929"/>
      <c r="X20" s="1930"/>
    </row>
    <row r="21" spans="1:24" ht="17.25" customHeight="1">
      <c r="A21" s="1892"/>
      <c r="B21" s="1909"/>
      <c r="C21" s="1909"/>
      <c r="D21" s="1909"/>
      <c r="E21" s="1909"/>
      <c r="F21" s="1909"/>
      <c r="G21" s="1910"/>
      <c r="H21" s="1931"/>
      <c r="I21" s="1932"/>
      <c r="J21" s="1932"/>
      <c r="K21" s="1932"/>
      <c r="L21" s="1932"/>
      <c r="M21" s="1932"/>
      <c r="N21" s="1932"/>
      <c r="O21" s="1932"/>
      <c r="P21" s="1932"/>
      <c r="Q21" s="1932"/>
      <c r="R21" s="1932"/>
      <c r="S21" s="1932"/>
      <c r="T21" s="1932"/>
      <c r="U21" s="1932"/>
      <c r="V21" s="1932"/>
      <c r="W21" s="1932"/>
      <c r="X21" s="1933"/>
    </row>
    <row r="22" spans="1:24" ht="17.25" customHeight="1">
      <c r="A22" s="1890">
        <v>2</v>
      </c>
      <c r="B22" s="1906" t="s">
        <v>1713</v>
      </c>
      <c r="C22" s="1906"/>
      <c r="D22" s="1906"/>
      <c r="E22" s="1906"/>
      <c r="F22" s="1906"/>
      <c r="G22" s="1907"/>
      <c r="H22" s="1925" t="str">
        <f>IF(基本情報!$C$2="","",基本情報!$C$2)</f>
        <v/>
      </c>
      <c r="I22" s="1926"/>
      <c r="J22" s="1926"/>
      <c r="K22" s="1926"/>
      <c r="L22" s="1926"/>
      <c r="M22" s="1926"/>
      <c r="N22" s="1926"/>
      <c r="O22" s="1926"/>
      <c r="P22" s="1926"/>
      <c r="Q22" s="1926"/>
      <c r="R22" s="1926"/>
      <c r="S22" s="1926"/>
      <c r="T22" s="1926"/>
      <c r="U22" s="1926"/>
      <c r="V22" s="1926"/>
      <c r="W22" s="1926"/>
      <c r="X22" s="1927"/>
    </row>
    <row r="23" spans="1:24" ht="17.25" customHeight="1">
      <c r="A23" s="1891"/>
      <c r="B23" s="1882"/>
      <c r="C23" s="1882"/>
      <c r="D23" s="1882"/>
      <c r="E23" s="1882"/>
      <c r="F23" s="1882"/>
      <c r="G23" s="1908"/>
      <c r="H23" s="1928"/>
      <c r="I23" s="1929"/>
      <c r="J23" s="1929"/>
      <c r="K23" s="1929"/>
      <c r="L23" s="1929"/>
      <c r="M23" s="1929"/>
      <c r="N23" s="1929"/>
      <c r="O23" s="1929"/>
      <c r="P23" s="1929"/>
      <c r="Q23" s="1929"/>
      <c r="R23" s="1929"/>
      <c r="S23" s="1929"/>
      <c r="T23" s="1929"/>
      <c r="U23" s="1929"/>
      <c r="V23" s="1929"/>
      <c r="W23" s="1929"/>
      <c r="X23" s="1930"/>
    </row>
    <row r="24" spans="1:24" ht="17.25" customHeight="1">
      <c r="A24" s="1892"/>
      <c r="B24" s="1909"/>
      <c r="C24" s="1909"/>
      <c r="D24" s="1909"/>
      <c r="E24" s="1909"/>
      <c r="F24" s="1909"/>
      <c r="G24" s="1910"/>
      <c r="H24" s="1931"/>
      <c r="I24" s="1932"/>
      <c r="J24" s="1932"/>
      <c r="K24" s="1932"/>
      <c r="L24" s="1932"/>
      <c r="M24" s="1932"/>
      <c r="N24" s="1932"/>
      <c r="O24" s="1932"/>
      <c r="P24" s="1932"/>
      <c r="Q24" s="1932"/>
      <c r="R24" s="1932"/>
      <c r="S24" s="1932"/>
      <c r="T24" s="1932"/>
      <c r="U24" s="1932"/>
      <c r="V24" s="1932"/>
      <c r="W24" s="1932"/>
      <c r="X24" s="1933"/>
    </row>
    <row r="25" spans="1:24" ht="17.25" customHeight="1">
      <c r="A25" s="1890">
        <v>3</v>
      </c>
      <c r="B25" s="1906" t="s">
        <v>1674</v>
      </c>
      <c r="C25" s="1906"/>
      <c r="D25" s="1906"/>
      <c r="E25" s="1906"/>
      <c r="F25" s="1906"/>
      <c r="G25" s="1907"/>
      <c r="H25" s="1934" t="str">
        <f>IF(基本情報!$C$13="","",基本情報!$C$13)</f>
        <v>令和　年　月　日</v>
      </c>
      <c r="I25" s="1935"/>
      <c r="J25" s="1935"/>
      <c r="K25" s="1935"/>
      <c r="L25" s="1935"/>
      <c r="M25" s="1940" t="s">
        <v>414</v>
      </c>
      <c r="N25" s="1943" t="s">
        <v>175</v>
      </c>
      <c r="O25" s="1943"/>
      <c r="P25" s="1943"/>
      <c r="Q25" s="1943"/>
      <c r="R25" s="1943"/>
      <c r="X25" s="542"/>
    </row>
    <row r="26" spans="1:24" ht="17.25" customHeight="1">
      <c r="A26" s="1891"/>
      <c r="B26" s="1882"/>
      <c r="C26" s="1882"/>
      <c r="D26" s="1882"/>
      <c r="E26" s="1882"/>
      <c r="F26" s="1882"/>
      <c r="G26" s="1908"/>
      <c r="H26" s="1936"/>
      <c r="I26" s="1937"/>
      <c r="J26" s="1937"/>
      <c r="K26" s="1937"/>
      <c r="L26" s="1937"/>
      <c r="M26" s="1941"/>
      <c r="N26" s="1944"/>
      <c r="O26" s="1944"/>
      <c r="P26" s="1944"/>
      <c r="Q26" s="1944"/>
      <c r="R26" s="1944"/>
      <c r="X26" s="543"/>
    </row>
    <row r="27" spans="1:24" ht="17.25" customHeight="1">
      <c r="A27" s="1892"/>
      <c r="B27" s="1909"/>
      <c r="C27" s="1909"/>
      <c r="D27" s="1909"/>
      <c r="E27" s="1909"/>
      <c r="F27" s="1909"/>
      <c r="G27" s="1910"/>
      <c r="H27" s="1938"/>
      <c r="I27" s="1939"/>
      <c r="J27" s="1939"/>
      <c r="K27" s="1939"/>
      <c r="L27" s="1939"/>
      <c r="M27" s="1942"/>
      <c r="N27" s="1945"/>
      <c r="O27" s="1945"/>
      <c r="P27" s="1945"/>
      <c r="Q27" s="1945"/>
      <c r="R27" s="1945"/>
      <c r="X27" s="544"/>
    </row>
    <row r="28" spans="1:24" ht="17.25" customHeight="1">
      <c r="A28" s="1911">
        <v>4</v>
      </c>
      <c r="B28" s="1912" t="s">
        <v>1714</v>
      </c>
      <c r="C28" s="1913"/>
      <c r="D28" s="1913"/>
      <c r="E28" s="1913"/>
      <c r="F28" s="1913"/>
      <c r="G28" s="1914"/>
      <c r="H28" s="464" t="s">
        <v>1715</v>
      </c>
      <c r="I28" s="1918" t="s">
        <v>1716</v>
      </c>
      <c r="J28" s="1918"/>
      <c r="K28" s="1918"/>
      <c r="L28" s="1918"/>
      <c r="M28" s="1918"/>
      <c r="N28" s="1918"/>
      <c r="O28" s="1918"/>
      <c r="P28" s="1918"/>
      <c r="Q28" s="1918"/>
      <c r="R28" s="1918"/>
      <c r="S28" s="1918"/>
      <c r="T28" s="1918"/>
      <c r="U28" s="1918"/>
      <c r="V28" s="1918"/>
      <c r="W28" s="1918"/>
      <c r="X28" s="1919"/>
    </row>
    <row r="29" spans="1:24" ht="17.25" customHeight="1">
      <c r="A29" s="1911"/>
      <c r="B29" s="1912"/>
      <c r="C29" s="1913"/>
      <c r="D29" s="1913"/>
      <c r="E29" s="1913"/>
      <c r="F29" s="1913"/>
      <c r="G29" s="1914"/>
      <c r="H29" s="463" t="s">
        <v>1717</v>
      </c>
      <c r="I29" s="1905" t="s">
        <v>1718</v>
      </c>
      <c r="J29" s="1905"/>
      <c r="K29" s="1905"/>
      <c r="L29" s="1905"/>
      <c r="M29" s="1905"/>
      <c r="N29" s="1905"/>
      <c r="O29" s="1905"/>
      <c r="P29" s="1905"/>
      <c r="Q29" s="1905"/>
      <c r="R29" s="1905"/>
      <c r="S29" s="1905"/>
      <c r="T29" s="1905"/>
      <c r="U29" s="1905"/>
      <c r="V29" s="1905"/>
      <c r="W29" s="1905"/>
      <c r="X29" s="1920"/>
    </row>
    <row r="30" spans="1:24" ht="17.25" customHeight="1">
      <c r="A30" s="1890"/>
      <c r="B30" s="1915"/>
      <c r="C30" s="1916"/>
      <c r="D30" s="1916"/>
      <c r="E30" s="1916"/>
      <c r="F30" s="1916"/>
      <c r="G30" s="1917"/>
      <c r="H30" s="465" t="s">
        <v>1719</v>
      </c>
      <c r="I30" s="1921" t="s">
        <v>1720</v>
      </c>
      <c r="J30" s="1921"/>
      <c r="K30" s="1921"/>
      <c r="L30" s="1921"/>
      <c r="M30" s="1921"/>
      <c r="N30" s="1921"/>
      <c r="O30" s="1921"/>
      <c r="P30" s="1921"/>
      <c r="Q30" s="1921"/>
      <c r="R30" s="1921"/>
      <c r="S30" s="1921"/>
      <c r="T30" s="1921"/>
      <c r="U30" s="1921"/>
      <c r="V30" s="1921"/>
      <c r="W30" s="1921"/>
      <c r="X30" s="1922"/>
    </row>
    <row r="31" spans="1:24" ht="17.25" customHeight="1">
      <c r="A31" s="1890">
        <v>5</v>
      </c>
      <c r="B31" s="1893" t="s">
        <v>1721</v>
      </c>
      <c r="C31" s="1893"/>
      <c r="D31" s="1893"/>
      <c r="E31" s="1893"/>
      <c r="F31" s="1893"/>
      <c r="G31" s="1894"/>
      <c r="H31" s="1899"/>
      <c r="I31" s="1899"/>
      <c r="J31" s="1899"/>
      <c r="K31" s="1899"/>
      <c r="L31" s="1899"/>
      <c r="M31" s="1899"/>
      <c r="N31" s="1899"/>
      <c r="O31" s="1899"/>
      <c r="P31" s="1899"/>
      <c r="Q31" s="1899"/>
      <c r="R31" s="1899"/>
      <c r="S31" s="1899"/>
      <c r="T31" s="1899"/>
      <c r="U31" s="1899"/>
      <c r="V31" s="1899"/>
      <c r="W31" s="1899"/>
      <c r="X31" s="1900"/>
    </row>
    <row r="32" spans="1:24" ht="17.25" customHeight="1">
      <c r="A32" s="1891"/>
      <c r="B32" s="1895"/>
      <c r="C32" s="1895"/>
      <c r="D32" s="1895"/>
      <c r="E32" s="1895"/>
      <c r="F32" s="1895"/>
      <c r="G32" s="1896"/>
      <c r="H32" s="1901"/>
      <c r="I32" s="1901"/>
      <c r="J32" s="1901"/>
      <c r="K32" s="1901"/>
      <c r="L32" s="1901"/>
      <c r="M32" s="1901"/>
      <c r="N32" s="1901"/>
      <c r="O32" s="1901"/>
      <c r="P32" s="1901"/>
      <c r="Q32" s="1901"/>
      <c r="R32" s="1901"/>
      <c r="S32" s="1901"/>
      <c r="T32" s="1901"/>
      <c r="U32" s="1901"/>
      <c r="V32" s="1901"/>
      <c r="W32" s="1901"/>
      <c r="X32" s="1902"/>
    </row>
    <row r="33" spans="1:24" ht="17.25" customHeight="1">
      <c r="A33" s="1892"/>
      <c r="B33" s="1897"/>
      <c r="C33" s="1897"/>
      <c r="D33" s="1897"/>
      <c r="E33" s="1897"/>
      <c r="F33" s="1897"/>
      <c r="G33" s="1898"/>
      <c r="H33" s="1903"/>
      <c r="I33" s="1903"/>
      <c r="J33" s="1903"/>
      <c r="K33" s="1903"/>
      <c r="L33" s="1903"/>
      <c r="M33" s="1903"/>
      <c r="N33" s="1903"/>
      <c r="O33" s="1903"/>
      <c r="P33" s="1903"/>
      <c r="Q33" s="1903"/>
      <c r="R33" s="1903"/>
      <c r="S33" s="1903"/>
      <c r="T33" s="1903"/>
      <c r="U33" s="1903"/>
      <c r="V33" s="1903"/>
      <c r="W33" s="1903"/>
      <c r="X33" s="1904"/>
    </row>
    <row r="34" spans="1:24" ht="17.25" customHeight="1">
      <c r="A34" s="1905" t="s">
        <v>1722</v>
      </c>
      <c r="B34" s="1905"/>
      <c r="C34" s="1905"/>
      <c r="D34" s="1905"/>
      <c r="E34" s="1905"/>
      <c r="F34" s="1905"/>
      <c r="G34" s="1905"/>
      <c r="H34" s="1905"/>
      <c r="I34" s="1905"/>
      <c r="J34" s="1905"/>
      <c r="K34" s="1905"/>
      <c r="L34" s="1905"/>
      <c r="M34" s="1905"/>
      <c r="N34" s="1905"/>
      <c r="O34" s="1905"/>
      <c r="P34" s="1905"/>
      <c r="Q34" s="1905"/>
      <c r="R34" s="1905"/>
      <c r="S34" s="1905"/>
      <c r="T34" s="1905"/>
      <c r="U34" s="1905"/>
      <c r="V34" s="1905"/>
      <c r="W34" s="1905"/>
      <c r="X34" s="1905"/>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基本情報!$C$14:$C$20</xm:f>
          </x14:formula1>
          <xm:sqref>N25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57"/>
  <sheetViews>
    <sheetView view="pageBreakPreview" zoomScaleNormal="100" zoomScaleSheetLayoutView="100" workbookViewId="0">
      <selection activeCell="A20" sqref="A20:X20"/>
    </sheetView>
  </sheetViews>
  <sheetFormatPr defaultColWidth="9" defaultRowHeight="15" customHeight="1"/>
  <cols>
    <col min="1" max="24" width="3.6640625" style="1" customWidth="1"/>
    <col min="25" max="16384" width="9" style="1"/>
  </cols>
  <sheetData>
    <row r="1" spans="1:29" ht="14.25" customHeight="1" thickBot="1">
      <c r="X1" s="18" t="s">
        <v>1723</v>
      </c>
      <c r="Y1" s="142" t="s">
        <v>187</v>
      </c>
    </row>
    <row r="2" spans="1:29" s="458" customFormat="1" ht="14.25" customHeight="1">
      <c r="P2" s="630" t="s">
        <v>188</v>
      </c>
      <c r="Q2" s="631"/>
      <c r="R2" s="632"/>
      <c r="S2" s="680" t="s">
        <v>189</v>
      </c>
      <c r="T2" s="681"/>
      <c r="U2" s="681"/>
      <c r="V2" s="681"/>
      <c r="W2" s="681"/>
      <c r="X2" s="682"/>
      <c r="Z2" s="1246" t="s">
        <v>843</v>
      </c>
      <c r="AA2" s="1247"/>
      <c r="AB2" s="1247"/>
      <c r="AC2" s="1248"/>
    </row>
    <row r="3" spans="1:29" s="458" customFormat="1" ht="14.25" customHeight="1">
      <c r="P3" s="633"/>
      <c r="Q3" s="634"/>
      <c r="R3" s="635"/>
      <c r="S3" s="680" t="s">
        <v>190</v>
      </c>
      <c r="T3" s="681"/>
      <c r="U3" s="682"/>
      <c r="V3" s="627" t="s">
        <v>191</v>
      </c>
      <c r="W3" s="628"/>
      <c r="X3" s="629"/>
      <c r="Z3" s="500" t="s">
        <v>1710</v>
      </c>
      <c r="AA3" s="501"/>
      <c r="AB3" s="501"/>
      <c r="AC3" s="502"/>
    </row>
    <row r="4" spans="1:29" s="458" customFormat="1" ht="14.25" customHeight="1" thickBot="1">
      <c r="P4" s="630"/>
      <c r="Q4" s="631"/>
      <c r="R4" s="632"/>
      <c r="S4" s="1172"/>
      <c r="T4" s="1173"/>
      <c r="U4" s="1174"/>
      <c r="V4" s="1172"/>
      <c r="W4" s="1173"/>
      <c r="X4" s="1174"/>
      <c r="Z4" s="497" t="s">
        <v>1667</v>
      </c>
      <c r="AA4" s="498"/>
      <c r="AB4" s="498"/>
      <c r="AC4" s="499"/>
    </row>
    <row r="5" spans="1:29" s="458" customFormat="1" ht="14.25" customHeight="1">
      <c r="P5" s="651"/>
      <c r="Q5" s="614"/>
      <c r="R5" s="652"/>
      <c r="S5" s="1886"/>
      <c r="T5" s="650"/>
      <c r="U5" s="1887"/>
      <c r="V5" s="1886"/>
      <c r="W5" s="650"/>
      <c r="X5" s="1887"/>
    </row>
    <row r="6" spans="1:29" s="458" customFormat="1" ht="14.25" customHeight="1">
      <c r="P6" s="633"/>
      <c r="Q6" s="634"/>
      <c r="R6" s="635"/>
      <c r="S6" s="1888"/>
      <c r="T6" s="977"/>
      <c r="U6" s="978"/>
      <c r="V6" s="1888"/>
      <c r="W6" s="977"/>
      <c r="X6" s="978"/>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14" t="s">
        <v>1668</v>
      </c>
      <c r="L10" s="614"/>
      <c r="M10" s="614"/>
      <c r="N10" s="614"/>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14" t="s">
        <v>1669</v>
      </c>
      <c r="L11" s="614"/>
      <c r="M11" s="614"/>
      <c r="N11" s="614"/>
      <c r="O11" s="616" t="str">
        <f>IF(基本情報!$C$4="","",基本情報!$C$4)</f>
        <v/>
      </c>
      <c r="P11" s="616"/>
      <c r="Q11" s="616"/>
      <c r="R11" s="616"/>
      <c r="S11" s="616"/>
      <c r="T11" s="616"/>
      <c r="U11" s="616"/>
      <c r="V11" s="616"/>
      <c r="W11" s="616"/>
      <c r="X11" s="616"/>
    </row>
    <row r="12" spans="1:29" s="460" customFormat="1" ht="14.25" customHeight="1">
      <c r="A12" s="473"/>
      <c r="B12" s="473"/>
      <c r="C12" s="473"/>
      <c r="D12" s="473"/>
      <c r="E12" s="473"/>
      <c r="F12" s="473"/>
      <c r="G12" s="473"/>
      <c r="H12" s="459"/>
      <c r="I12" s="459"/>
      <c r="J12" s="473"/>
      <c r="K12" s="614" t="s">
        <v>1670</v>
      </c>
      <c r="L12" s="614"/>
      <c r="M12" s="614"/>
      <c r="N12" s="614"/>
      <c r="O12" s="616" t="str">
        <f>IF(基本情報!$C$5="","",基本情報!$C$5)</f>
        <v/>
      </c>
      <c r="P12" s="616"/>
      <c r="Q12" s="616"/>
      <c r="R12" s="616"/>
      <c r="S12" s="616"/>
      <c r="T12" s="616"/>
      <c r="U12" s="616"/>
      <c r="V12" s="616"/>
      <c r="W12" s="616"/>
      <c r="X12" s="616"/>
    </row>
    <row r="13" spans="1:29" s="460" customFormat="1" ht="14.25" customHeight="1"/>
    <row r="14" spans="1:29" ht="14.25" customHeight="1">
      <c r="A14" s="1889" t="s">
        <v>1724</v>
      </c>
      <c r="B14" s="1889"/>
      <c r="C14" s="1889"/>
      <c r="D14" s="1889"/>
      <c r="E14" s="1889"/>
      <c r="F14" s="1889"/>
      <c r="G14" s="1889"/>
      <c r="H14" s="1889"/>
      <c r="I14" s="1889"/>
      <c r="J14" s="1889"/>
      <c r="K14" s="1889"/>
      <c r="L14" s="1889"/>
      <c r="M14" s="1889"/>
      <c r="N14" s="1889"/>
      <c r="O14" s="1889"/>
      <c r="P14" s="1889"/>
      <c r="Q14" s="1889"/>
      <c r="R14" s="1889"/>
      <c r="S14" s="1889"/>
      <c r="T14" s="1889"/>
      <c r="U14" s="1889"/>
      <c r="V14" s="1889"/>
      <c r="W14" s="1889"/>
      <c r="X14" s="1889"/>
    </row>
    <row r="15" spans="1:29" ht="14.25" customHeight="1">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6" spans="1:29" ht="14.25" customHeight="1">
      <c r="J16" s="70"/>
      <c r="K16" s="70"/>
      <c r="L16" s="70"/>
      <c r="M16" s="70"/>
      <c r="N16" s="70"/>
      <c r="O16" s="70"/>
      <c r="P16" s="70"/>
      <c r="Q16" s="70"/>
      <c r="R16" s="70"/>
      <c r="S16" s="70"/>
      <c r="T16" s="70"/>
      <c r="U16" s="70"/>
      <c r="V16" s="70"/>
      <c r="W16" s="70"/>
      <c r="X16" s="70"/>
    </row>
    <row r="17" spans="1:26" s="460" customFormat="1" ht="14.25" customHeight="1">
      <c r="A17" s="1882" t="s">
        <v>1672</v>
      </c>
      <c r="B17" s="1882"/>
      <c r="C17" s="1882"/>
      <c r="D17" s="1882"/>
      <c r="E17" s="472" t="s">
        <v>1673</v>
      </c>
      <c r="F17" s="1883" t="str">
        <f>IF(基本情報!$C$1="","",基本情報!$C$1)</f>
        <v/>
      </c>
      <c r="G17" s="1883"/>
      <c r="H17" s="1883"/>
      <c r="I17" s="1883"/>
      <c r="J17" s="1883"/>
      <c r="K17" s="1883"/>
      <c r="L17" s="1883"/>
      <c r="M17" s="1883"/>
      <c r="N17" s="1883"/>
      <c r="O17" s="1883"/>
      <c r="P17" s="1883"/>
      <c r="Q17" s="1883"/>
      <c r="R17" s="1883"/>
      <c r="S17" s="1883"/>
      <c r="T17" s="1883"/>
      <c r="U17" s="1883"/>
      <c r="V17" s="1883"/>
      <c r="W17" s="1883"/>
      <c r="X17" s="1883"/>
    </row>
    <row r="18" spans="1:26" s="460" customFormat="1" ht="14.25" customHeight="1">
      <c r="A18" s="1882" t="s">
        <v>1674</v>
      </c>
      <c r="B18" s="1882"/>
      <c r="C18" s="1882"/>
      <c r="D18" s="1882"/>
      <c r="E18" s="472" t="s">
        <v>1673</v>
      </c>
      <c r="F18" s="1884" t="str">
        <f>IF(基本情報!$C$13="","",基本情報!$C$13)</f>
        <v>令和　年　月　日</v>
      </c>
      <c r="G18" s="1884"/>
      <c r="H18" s="1884"/>
      <c r="I18" s="1884"/>
      <c r="J18" s="1884"/>
      <c r="K18" s="466" t="s">
        <v>414</v>
      </c>
      <c r="L18" s="1885" t="s">
        <v>175</v>
      </c>
      <c r="M18" s="1885"/>
      <c r="N18" s="1885"/>
      <c r="O18" s="1885"/>
      <c r="P18" s="1885"/>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946">
        <v>45383</v>
      </c>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row>
    <row r="21" spans="1:26" ht="13.2">
      <c r="A21" s="477" t="s">
        <v>1675</v>
      </c>
      <c r="B21" s="445" t="s">
        <v>1676</v>
      </c>
      <c r="C21" s="686" t="s">
        <v>1677</v>
      </c>
      <c r="D21" s="686"/>
      <c r="E21" s="686"/>
      <c r="F21" s="1881" t="s">
        <v>1678</v>
      </c>
      <c r="G21" s="1881"/>
      <c r="H21" s="1881"/>
      <c r="I21" s="1881" t="s">
        <v>1679</v>
      </c>
      <c r="J21" s="1881"/>
      <c r="K21" s="1881"/>
      <c r="L21" s="626" t="s">
        <v>1680</v>
      </c>
      <c r="M21" s="626"/>
      <c r="N21" s="626"/>
      <c r="O21" s="626"/>
      <c r="P21" s="626"/>
      <c r="Q21" s="626"/>
      <c r="R21" s="626"/>
      <c r="S21" s="626"/>
      <c r="T21" s="626"/>
      <c r="U21" s="626"/>
      <c r="V21" s="626"/>
      <c r="W21" s="626"/>
      <c r="X21" s="626"/>
    </row>
    <row r="22" spans="1:26" ht="13.2">
      <c r="A22" s="590">
        <v>1</v>
      </c>
      <c r="B22" s="452"/>
      <c r="C22" s="1871"/>
      <c r="D22" s="1871"/>
      <c r="E22" s="1871"/>
      <c r="F22" s="1872"/>
      <c r="G22" s="1873"/>
      <c r="H22" s="1874"/>
      <c r="I22" s="1875"/>
      <c r="J22" s="1875"/>
      <c r="K22" s="1875"/>
      <c r="L22" s="683"/>
      <c r="M22" s="675"/>
      <c r="N22" s="675"/>
      <c r="O22" s="675"/>
      <c r="P22" s="675"/>
      <c r="Q22" s="675"/>
      <c r="R22" s="675"/>
      <c r="S22" s="675"/>
      <c r="T22" s="675"/>
      <c r="U22" s="675"/>
      <c r="V22" s="675"/>
      <c r="W22" s="675"/>
      <c r="X22" s="684"/>
      <c r="Z22" s="563" t="str">
        <f>IF(C22="○","","○")</f>
        <v>○</v>
      </c>
    </row>
    <row r="23" spans="1:26" ht="13.2">
      <c r="A23" s="590">
        <v>2</v>
      </c>
      <c r="B23" s="452"/>
      <c r="C23" s="1871"/>
      <c r="D23" s="1871"/>
      <c r="E23" s="1871"/>
      <c r="F23" s="1872"/>
      <c r="G23" s="1873"/>
      <c r="H23" s="1874"/>
      <c r="I23" s="1875"/>
      <c r="J23" s="1875"/>
      <c r="K23" s="1875"/>
      <c r="L23" s="683"/>
      <c r="M23" s="675"/>
      <c r="N23" s="675"/>
      <c r="O23" s="675"/>
      <c r="P23" s="675"/>
      <c r="Q23" s="675"/>
      <c r="R23" s="675"/>
      <c r="S23" s="675"/>
      <c r="T23" s="675"/>
      <c r="U23" s="675"/>
      <c r="V23" s="675"/>
      <c r="W23" s="675"/>
      <c r="X23" s="684"/>
      <c r="Z23" s="563" t="str">
        <f t="shared" ref="Z23:Z52" si="0">IF(C23="○","","○")</f>
        <v>○</v>
      </c>
    </row>
    <row r="24" spans="1:26" ht="13.2">
      <c r="A24" s="590">
        <v>3</v>
      </c>
      <c r="B24" s="452"/>
      <c r="C24" s="1871"/>
      <c r="D24" s="1871"/>
      <c r="E24" s="1871"/>
      <c r="F24" s="1872"/>
      <c r="G24" s="1873"/>
      <c r="H24" s="1874"/>
      <c r="I24" s="1875"/>
      <c r="J24" s="1875"/>
      <c r="K24" s="1875"/>
      <c r="L24" s="683"/>
      <c r="M24" s="675"/>
      <c r="N24" s="675"/>
      <c r="O24" s="675"/>
      <c r="P24" s="675"/>
      <c r="Q24" s="675"/>
      <c r="R24" s="675"/>
      <c r="S24" s="675"/>
      <c r="T24" s="675"/>
      <c r="U24" s="675"/>
      <c r="V24" s="675"/>
      <c r="W24" s="675"/>
      <c r="X24" s="684"/>
      <c r="Z24" s="563" t="str">
        <f t="shared" si="0"/>
        <v>○</v>
      </c>
    </row>
    <row r="25" spans="1:26" ht="13.2">
      <c r="A25" s="590">
        <v>4</v>
      </c>
      <c r="B25" s="452"/>
      <c r="C25" s="1871"/>
      <c r="D25" s="1871"/>
      <c r="E25" s="1871"/>
      <c r="F25" s="1872"/>
      <c r="G25" s="1873"/>
      <c r="H25" s="1874"/>
      <c r="I25" s="1875"/>
      <c r="J25" s="1875"/>
      <c r="K25" s="1875"/>
      <c r="L25" s="683"/>
      <c r="M25" s="675"/>
      <c r="N25" s="675"/>
      <c r="O25" s="675"/>
      <c r="P25" s="675"/>
      <c r="Q25" s="675"/>
      <c r="R25" s="675"/>
      <c r="S25" s="675"/>
      <c r="T25" s="675"/>
      <c r="U25" s="675"/>
      <c r="V25" s="675"/>
      <c r="W25" s="675"/>
      <c r="X25" s="684"/>
      <c r="Z25" s="563" t="str">
        <f t="shared" si="0"/>
        <v>○</v>
      </c>
    </row>
    <row r="26" spans="1:26" ht="13.2">
      <c r="A26" s="590">
        <v>5</v>
      </c>
      <c r="B26" s="452"/>
      <c r="C26" s="1871"/>
      <c r="D26" s="1871"/>
      <c r="E26" s="1871"/>
      <c r="F26" s="1872"/>
      <c r="G26" s="1873"/>
      <c r="H26" s="1874"/>
      <c r="I26" s="1875"/>
      <c r="J26" s="1875"/>
      <c r="K26" s="1875"/>
      <c r="L26" s="683"/>
      <c r="M26" s="675"/>
      <c r="N26" s="675"/>
      <c r="O26" s="675"/>
      <c r="P26" s="675"/>
      <c r="Q26" s="675"/>
      <c r="R26" s="675"/>
      <c r="S26" s="675"/>
      <c r="T26" s="675"/>
      <c r="U26" s="675"/>
      <c r="V26" s="675"/>
      <c r="W26" s="675"/>
      <c r="X26" s="684"/>
      <c r="Z26" s="563" t="str">
        <f t="shared" si="0"/>
        <v>○</v>
      </c>
    </row>
    <row r="27" spans="1:26" ht="13.2">
      <c r="A27" s="590">
        <v>6</v>
      </c>
      <c r="B27" s="452"/>
      <c r="C27" s="1871"/>
      <c r="D27" s="1871"/>
      <c r="E27" s="1871"/>
      <c r="F27" s="1872"/>
      <c r="G27" s="1873"/>
      <c r="H27" s="1874"/>
      <c r="I27" s="1875"/>
      <c r="J27" s="1875"/>
      <c r="K27" s="1875"/>
      <c r="L27" s="683"/>
      <c r="M27" s="675"/>
      <c r="N27" s="675"/>
      <c r="O27" s="675"/>
      <c r="P27" s="675"/>
      <c r="Q27" s="675"/>
      <c r="R27" s="675"/>
      <c r="S27" s="675"/>
      <c r="T27" s="675"/>
      <c r="U27" s="675"/>
      <c r="V27" s="675"/>
      <c r="W27" s="675"/>
      <c r="X27" s="684"/>
      <c r="Z27" s="563" t="str">
        <f t="shared" si="0"/>
        <v>○</v>
      </c>
    </row>
    <row r="28" spans="1:26" ht="13.2">
      <c r="A28" s="590">
        <v>7</v>
      </c>
      <c r="B28" s="452"/>
      <c r="C28" s="1871"/>
      <c r="D28" s="1871"/>
      <c r="E28" s="1871"/>
      <c r="F28" s="1872"/>
      <c r="G28" s="1873"/>
      <c r="H28" s="1874"/>
      <c r="I28" s="1875"/>
      <c r="J28" s="1875"/>
      <c r="K28" s="1875"/>
      <c r="L28" s="683"/>
      <c r="M28" s="675"/>
      <c r="N28" s="675"/>
      <c r="O28" s="675"/>
      <c r="P28" s="675"/>
      <c r="Q28" s="675"/>
      <c r="R28" s="675"/>
      <c r="S28" s="675"/>
      <c r="T28" s="675"/>
      <c r="U28" s="675"/>
      <c r="V28" s="675"/>
      <c r="W28" s="675"/>
      <c r="X28" s="684"/>
      <c r="Z28" s="563" t="str">
        <f t="shared" si="0"/>
        <v>○</v>
      </c>
    </row>
    <row r="29" spans="1:26" ht="13.2">
      <c r="A29" s="590">
        <v>8</v>
      </c>
      <c r="B29" s="452"/>
      <c r="C29" s="1871"/>
      <c r="D29" s="1871"/>
      <c r="E29" s="1871"/>
      <c r="F29" s="1872"/>
      <c r="G29" s="1873"/>
      <c r="H29" s="1874"/>
      <c r="I29" s="1875"/>
      <c r="J29" s="1875"/>
      <c r="K29" s="1875"/>
      <c r="L29" s="683"/>
      <c r="M29" s="675"/>
      <c r="N29" s="675"/>
      <c r="O29" s="675"/>
      <c r="P29" s="675"/>
      <c r="Q29" s="675"/>
      <c r="R29" s="675"/>
      <c r="S29" s="675"/>
      <c r="T29" s="675"/>
      <c r="U29" s="675"/>
      <c r="V29" s="675"/>
      <c r="W29" s="675"/>
      <c r="X29" s="684"/>
      <c r="Z29" s="563" t="str">
        <f t="shared" si="0"/>
        <v>○</v>
      </c>
    </row>
    <row r="30" spans="1:26" ht="13.2">
      <c r="A30" s="590">
        <v>9</v>
      </c>
      <c r="B30" s="452"/>
      <c r="C30" s="1871"/>
      <c r="D30" s="1871"/>
      <c r="E30" s="1871"/>
      <c r="F30" s="1872"/>
      <c r="G30" s="1873"/>
      <c r="H30" s="1874"/>
      <c r="I30" s="1875"/>
      <c r="J30" s="1875"/>
      <c r="K30" s="1875"/>
      <c r="L30" s="683"/>
      <c r="M30" s="675"/>
      <c r="N30" s="675"/>
      <c r="O30" s="675"/>
      <c r="P30" s="675"/>
      <c r="Q30" s="675"/>
      <c r="R30" s="675"/>
      <c r="S30" s="675"/>
      <c r="T30" s="675"/>
      <c r="U30" s="675"/>
      <c r="V30" s="675"/>
      <c r="W30" s="675"/>
      <c r="X30" s="684"/>
      <c r="Z30" s="563" t="str">
        <f t="shared" si="0"/>
        <v>○</v>
      </c>
    </row>
    <row r="31" spans="1:26" ht="13.2">
      <c r="A31" s="590">
        <v>10</v>
      </c>
      <c r="B31" s="452"/>
      <c r="C31" s="1871"/>
      <c r="D31" s="1871"/>
      <c r="E31" s="1871"/>
      <c r="F31" s="1872"/>
      <c r="G31" s="1873"/>
      <c r="H31" s="1874"/>
      <c r="I31" s="1875"/>
      <c r="J31" s="1875"/>
      <c r="K31" s="1875"/>
      <c r="L31" s="683"/>
      <c r="M31" s="675"/>
      <c r="N31" s="675"/>
      <c r="O31" s="675"/>
      <c r="P31" s="675"/>
      <c r="Q31" s="675"/>
      <c r="R31" s="675"/>
      <c r="S31" s="675"/>
      <c r="T31" s="675"/>
      <c r="U31" s="675"/>
      <c r="V31" s="675"/>
      <c r="W31" s="675"/>
      <c r="X31" s="684"/>
      <c r="Z31" s="563" t="str">
        <f t="shared" si="0"/>
        <v>○</v>
      </c>
    </row>
    <row r="32" spans="1:26" ht="13.2">
      <c r="A32" s="590">
        <v>11</v>
      </c>
      <c r="B32" s="452"/>
      <c r="C32" s="1871"/>
      <c r="D32" s="1871"/>
      <c r="E32" s="1871"/>
      <c r="F32" s="1872"/>
      <c r="G32" s="1873"/>
      <c r="H32" s="1874"/>
      <c r="I32" s="1875"/>
      <c r="J32" s="1875"/>
      <c r="K32" s="1875"/>
      <c r="L32" s="683"/>
      <c r="M32" s="675"/>
      <c r="N32" s="675"/>
      <c r="O32" s="675"/>
      <c r="P32" s="675"/>
      <c r="Q32" s="675"/>
      <c r="R32" s="675"/>
      <c r="S32" s="675"/>
      <c r="T32" s="675"/>
      <c r="U32" s="675"/>
      <c r="V32" s="675"/>
      <c r="W32" s="675"/>
      <c r="X32" s="684"/>
      <c r="Z32" s="563" t="str">
        <f t="shared" si="0"/>
        <v>○</v>
      </c>
    </row>
    <row r="33" spans="1:26" ht="13.2">
      <c r="A33" s="590">
        <v>12</v>
      </c>
      <c r="B33" s="452"/>
      <c r="C33" s="1871"/>
      <c r="D33" s="1871"/>
      <c r="E33" s="1871"/>
      <c r="F33" s="1872"/>
      <c r="G33" s="1873"/>
      <c r="H33" s="1874"/>
      <c r="I33" s="1875"/>
      <c r="J33" s="1875"/>
      <c r="K33" s="1875"/>
      <c r="L33" s="683"/>
      <c r="M33" s="675"/>
      <c r="N33" s="675"/>
      <c r="O33" s="675"/>
      <c r="P33" s="675"/>
      <c r="Q33" s="675"/>
      <c r="R33" s="675"/>
      <c r="S33" s="675"/>
      <c r="T33" s="675"/>
      <c r="U33" s="675"/>
      <c r="V33" s="675"/>
      <c r="W33" s="675"/>
      <c r="X33" s="684"/>
      <c r="Z33" s="563" t="str">
        <f t="shared" si="0"/>
        <v>○</v>
      </c>
    </row>
    <row r="34" spans="1:26" ht="13.2">
      <c r="A34" s="590">
        <v>13</v>
      </c>
      <c r="B34" s="452"/>
      <c r="C34" s="1871"/>
      <c r="D34" s="1871"/>
      <c r="E34" s="1871"/>
      <c r="F34" s="1872"/>
      <c r="G34" s="1873"/>
      <c r="H34" s="1874"/>
      <c r="I34" s="1875"/>
      <c r="J34" s="1875"/>
      <c r="K34" s="1875"/>
      <c r="L34" s="683"/>
      <c r="M34" s="675"/>
      <c r="N34" s="675"/>
      <c r="O34" s="675"/>
      <c r="P34" s="675"/>
      <c r="Q34" s="675"/>
      <c r="R34" s="675"/>
      <c r="S34" s="675"/>
      <c r="T34" s="675"/>
      <c r="U34" s="675"/>
      <c r="V34" s="675"/>
      <c r="W34" s="675"/>
      <c r="X34" s="684"/>
      <c r="Z34" s="563" t="str">
        <f t="shared" si="0"/>
        <v>○</v>
      </c>
    </row>
    <row r="35" spans="1:26" ht="13.2">
      <c r="A35" s="590">
        <v>14</v>
      </c>
      <c r="B35" s="452"/>
      <c r="C35" s="1871"/>
      <c r="D35" s="1871"/>
      <c r="E35" s="1871"/>
      <c r="F35" s="1872"/>
      <c r="G35" s="1873"/>
      <c r="H35" s="1874"/>
      <c r="I35" s="1875"/>
      <c r="J35" s="1875"/>
      <c r="K35" s="1875"/>
      <c r="L35" s="683"/>
      <c r="M35" s="675"/>
      <c r="N35" s="675"/>
      <c r="O35" s="675"/>
      <c r="P35" s="675"/>
      <c r="Q35" s="675"/>
      <c r="R35" s="675"/>
      <c r="S35" s="675"/>
      <c r="T35" s="675"/>
      <c r="U35" s="675"/>
      <c r="V35" s="675"/>
      <c r="W35" s="675"/>
      <c r="X35" s="684"/>
      <c r="Z35" s="563" t="str">
        <f t="shared" si="0"/>
        <v>○</v>
      </c>
    </row>
    <row r="36" spans="1:26" ht="13.2">
      <c r="A36" s="590">
        <v>15</v>
      </c>
      <c r="B36" s="452"/>
      <c r="C36" s="1871"/>
      <c r="D36" s="1871"/>
      <c r="E36" s="1871"/>
      <c r="F36" s="1872"/>
      <c r="G36" s="1873"/>
      <c r="H36" s="1874"/>
      <c r="I36" s="1875"/>
      <c r="J36" s="1875"/>
      <c r="K36" s="1875"/>
      <c r="L36" s="683"/>
      <c r="M36" s="675"/>
      <c r="N36" s="675"/>
      <c r="O36" s="675"/>
      <c r="P36" s="675"/>
      <c r="Q36" s="675"/>
      <c r="R36" s="675"/>
      <c r="S36" s="675"/>
      <c r="T36" s="675"/>
      <c r="U36" s="675"/>
      <c r="V36" s="675"/>
      <c r="W36" s="675"/>
      <c r="X36" s="684"/>
      <c r="Z36" s="563" t="str">
        <f t="shared" si="0"/>
        <v>○</v>
      </c>
    </row>
    <row r="37" spans="1:26" ht="13.2">
      <c r="A37" s="590">
        <v>16</v>
      </c>
      <c r="B37" s="452"/>
      <c r="C37" s="1871"/>
      <c r="D37" s="1871"/>
      <c r="E37" s="1871"/>
      <c r="F37" s="1872"/>
      <c r="G37" s="1873"/>
      <c r="H37" s="1874"/>
      <c r="I37" s="1875"/>
      <c r="J37" s="1875"/>
      <c r="K37" s="1875"/>
      <c r="L37" s="683"/>
      <c r="M37" s="675"/>
      <c r="N37" s="675"/>
      <c r="O37" s="675"/>
      <c r="P37" s="675"/>
      <c r="Q37" s="675"/>
      <c r="R37" s="675"/>
      <c r="S37" s="675"/>
      <c r="T37" s="675"/>
      <c r="U37" s="675"/>
      <c r="V37" s="675"/>
      <c r="W37" s="675"/>
      <c r="X37" s="684"/>
      <c r="Z37" s="563" t="str">
        <f t="shared" si="0"/>
        <v>○</v>
      </c>
    </row>
    <row r="38" spans="1:26" ht="13.2">
      <c r="A38" s="590">
        <v>17</v>
      </c>
      <c r="B38" s="452"/>
      <c r="C38" s="1871"/>
      <c r="D38" s="1871"/>
      <c r="E38" s="1871"/>
      <c r="F38" s="1872"/>
      <c r="G38" s="1873"/>
      <c r="H38" s="1874"/>
      <c r="I38" s="1875"/>
      <c r="J38" s="1875"/>
      <c r="K38" s="1875"/>
      <c r="L38" s="683"/>
      <c r="M38" s="675"/>
      <c r="N38" s="675"/>
      <c r="O38" s="675"/>
      <c r="P38" s="675"/>
      <c r="Q38" s="675"/>
      <c r="R38" s="675"/>
      <c r="S38" s="675"/>
      <c r="T38" s="675"/>
      <c r="U38" s="675"/>
      <c r="V38" s="675"/>
      <c r="W38" s="675"/>
      <c r="X38" s="684"/>
      <c r="Z38" s="563" t="str">
        <f t="shared" si="0"/>
        <v>○</v>
      </c>
    </row>
    <row r="39" spans="1:26" ht="13.2">
      <c r="A39" s="590">
        <v>18</v>
      </c>
      <c r="B39" s="452"/>
      <c r="C39" s="1871"/>
      <c r="D39" s="1871"/>
      <c r="E39" s="1871"/>
      <c r="F39" s="1872"/>
      <c r="G39" s="1873"/>
      <c r="H39" s="1874"/>
      <c r="I39" s="1875"/>
      <c r="J39" s="1875"/>
      <c r="K39" s="1875"/>
      <c r="L39" s="683"/>
      <c r="M39" s="675"/>
      <c r="N39" s="675"/>
      <c r="O39" s="675"/>
      <c r="P39" s="675"/>
      <c r="Q39" s="675"/>
      <c r="R39" s="675"/>
      <c r="S39" s="675"/>
      <c r="T39" s="675"/>
      <c r="U39" s="675"/>
      <c r="V39" s="675"/>
      <c r="W39" s="675"/>
      <c r="X39" s="684"/>
      <c r="Z39" s="563" t="str">
        <f t="shared" si="0"/>
        <v>○</v>
      </c>
    </row>
    <row r="40" spans="1:26" ht="13.2">
      <c r="A40" s="590">
        <v>19</v>
      </c>
      <c r="B40" s="452"/>
      <c r="C40" s="1871"/>
      <c r="D40" s="1871"/>
      <c r="E40" s="1871"/>
      <c r="F40" s="1872"/>
      <c r="G40" s="1873"/>
      <c r="H40" s="1874"/>
      <c r="I40" s="1875"/>
      <c r="J40" s="1875"/>
      <c r="K40" s="1875"/>
      <c r="L40" s="683"/>
      <c r="M40" s="675"/>
      <c r="N40" s="675"/>
      <c r="O40" s="675"/>
      <c r="P40" s="675"/>
      <c r="Q40" s="675"/>
      <c r="R40" s="675"/>
      <c r="S40" s="675"/>
      <c r="T40" s="675"/>
      <c r="U40" s="675"/>
      <c r="V40" s="675"/>
      <c r="W40" s="675"/>
      <c r="X40" s="684"/>
      <c r="Z40" s="563" t="str">
        <f t="shared" si="0"/>
        <v>○</v>
      </c>
    </row>
    <row r="41" spans="1:26" ht="13.2">
      <c r="A41" s="590">
        <v>20</v>
      </c>
      <c r="B41" s="452"/>
      <c r="C41" s="1871"/>
      <c r="D41" s="1871"/>
      <c r="E41" s="1871"/>
      <c r="F41" s="1872"/>
      <c r="G41" s="1873"/>
      <c r="H41" s="1874"/>
      <c r="I41" s="1875"/>
      <c r="J41" s="1875"/>
      <c r="K41" s="1875"/>
      <c r="L41" s="683"/>
      <c r="M41" s="675"/>
      <c r="N41" s="675"/>
      <c r="O41" s="675"/>
      <c r="P41" s="675"/>
      <c r="Q41" s="675"/>
      <c r="R41" s="675"/>
      <c r="S41" s="675"/>
      <c r="T41" s="675"/>
      <c r="U41" s="675"/>
      <c r="V41" s="675"/>
      <c r="W41" s="675"/>
      <c r="X41" s="684"/>
      <c r="Z41" s="563" t="str">
        <f t="shared" si="0"/>
        <v>○</v>
      </c>
    </row>
    <row r="42" spans="1:26" ht="13.2">
      <c r="A42" s="590">
        <v>21</v>
      </c>
      <c r="B42" s="452"/>
      <c r="C42" s="1871"/>
      <c r="D42" s="1871"/>
      <c r="E42" s="1871"/>
      <c r="F42" s="1872"/>
      <c r="G42" s="1873"/>
      <c r="H42" s="1874"/>
      <c r="I42" s="1875"/>
      <c r="J42" s="1875"/>
      <c r="K42" s="1875"/>
      <c r="L42" s="683"/>
      <c r="M42" s="675"/>
      <c r="N42" s="675"/>
      <c r="O42" s="675"/>
      <c r="P42" s="675"/>
      <c r="Q42" s="675"/>
      <c r="R42" s="675"/>
      <c r="S42" s="675"/>
      <c r="T42" s="675"/>
      <c r="U42" s="675"/>
      <c r="V42" s="675"/>
      <c r="W42" s="675"/>
      <c r="X42" s="684"/>
      <c r="Z42" s="563" t="str">
        <f t="shared" si="0"/>
        <v>○</v>
      </c>
    </row>
    <row r="43" spans="1:26" ht="13.2">
      <c r="A43" s="590">
        <v>22</v>
      </c>
      <c r="B43" s="452"/>
      <c r="C43" s="1871"/>
      <c r="D43" s="1871"/>
      <c r="E43" s="1871"/>
      <c r="F43" s="1872"/>
      <c r="G43" s="1873"/>
      <c r="H43" s="1874"/>
      <c r="I43" s="1875"/>
      <c r="J43" s="1875"/>
      <c r="K43" s="1875"/>
      <c r="L43" s="683"/>
      <c r="M43" s="675"/>
      <c r="N43" s="675"/>
      <c r="O43" s="675"/>
      <c r="P43" s="675"/>
      <c r="Q43" s="675"/>
      <c r="R43" s="675"/>
      <c r="S43" s="675"/>
      <c r="T43" s="675"/>
      <c r="U43" s="675"/>
      <c r="V43" s="675"/>
      <c r="W43" s="675"/>
      <c r="X43" s="684"/>
      <c r="Z43" s="563" t="str">
        <f t="shared" si="0"/>
        <v>○</v>
      </c>
    </row>
    <row r="44" spans="1:26" ht="13.2">
      <c r="A44" s="590">
        <v>23</v>
      </c>
      <c r="B44" s="452"/>
      <c r="C44" s="1871"/>
      <c r="D44" s="1871"/>
      <c r="E44" s="1871"/>
      <c r="F44" s="1872"/>
      <c r="G44" s="1873"/>
      <c r="H44" s="1874"/>
      <c r="I44" s="1875"/>
      <c r="J44" s="1875"/>
      <c r="K44" s="1875"/>
      <c r="L44" s="683"/>
      <c r="M44" s="675"/>
      <c r="N44" s="675"/>
      <c r="O44" s="675"/>
      <c r="P44" s="675"/>
      <c r="Q44" s="675"/>
      <c r="R44" s="675"/>
      <c r="S44" s="675"/>
      <c r="T44" s="675"/>
      <c r="U44" s="675"/>
      <c r="V44" s="675"/>
      <c r="W44" s="675"/>
      <c r="X44" s="684"/>
      <c r="Z44" s="563" t="str">
        <f t="shared" si="0"/>
        <v>○</v>
      </c>
    </row>
    <row r="45" spans="1:26" ht="13.2">
      <c r="A45" s="590">
        <v>24</v>
      </c>
      <c r="B45" s="452"/>
      <c r="C45" s="1871"/>
      <c r="D45" s="1871"/>
      <c r="E45" s="1871"/>
      <c r="F45" s="1872"/>
      <c r="G45" s="1873"/>
      <c r="H45" s="1874"/>
      <c r="I45" s="1875"/>
      <c r="J45" s="1875"/>
      <c r="K45" s="1875"/>
      <c r="L45" s="683"/>
      <c r="M45" s="675"/>
      <c r="N45" s="675"/>
      <c r="O45" s="675"/>
      <c r="P45" s="675"/>
      <c r="Q45" s="675"/>
      <c r="R45" s="675"/>
      <c r="S45" s="675"/>
      <c r="T45" s="675"/>
      <c r="U45" s="675"/>
      <c r="V45" s="675"/>
      <c r="W45" s="675"/>
      <c r="X45" s="684"/>
      <c r="Z45" s="563" t="str">
        <f t="shared" si="0"/>
        <v>○</v>
      </c>
    </row>
    <row r="46" spans="1:26" ht="13.2">
      <c r="A46" s="590">
        <v>25</v>
      </c>
      <c r="B46" s="452"/>
      <c r="C46" s="1871"/>
      <c r="D46" s="1871"/>
      <c r="E46" s="1871"/>
      <c r="F46" s="1872"/>
      <c r="G46" s="1873"/>
      <c r="H46" s="1874"/>
      <c r="I46" s="1875"/>
      <c r="J46" s="1875"/>
      <c r="K46" s="1875"/>
      <c r="L46" s="683"/>
      <c r="M46" s="675"/>
      <c r="N46" s="675"/>
      <c r="O46" s="675"/>
      <c r="P46" s="675"/>
      <c r="Q46" s="675"/>
      <c r="R46" s="675"/>
      <c r="S46" s="675"/>
      <c r="T46" s="675"/>
      <c r="U46" s="675"/>
      <c r="V46" s="675"/>
      <c r="W46" s="675"/>
      <c r="X46" s="684"/>
      <c r="Z46" s="563" t="str">
        <f t="shared" si="0"/>
        <v>○</v>
      </c>
    </row>
    <row r="47" spans="1:26" ht="13.2">
      <c r="A47" s="590">
        <v>26</v>
      </c>
      <c r="B47" s="452"/>
      <c r="C47" s="1871"/>
      <c r="D47" s="1871"/>
      <c r="E47" s="1871"/>
      <c r="F47" s="1872"/>
      <c r="G47" s="1873"/>
      <c r="H47" s="1874"/>
      <c r="I47" s="1875"/>
      <c r="J47" s="1875"/>
      <c r="K47" s="1875"/>
      <c r="L47" s="683"/>
      <c r="M47" s="675"/>
      <c r="N47" s="675"/>
      <c r="O47" s="675"/>
      <c r="P47" s="675"/>
      <c r="Q47" s="675"/>
      <c r="R47" s="675"/>
      <c r="S47" s="675"/>
      <c r="T47" s="675"/>
      <c r="U47" s="675"/>
      <c r="V47" s="675"/>
      <c r="W47" s="675"/>
      <c r="X47" s="684"/>
      <c r="Z47" s="563" t="str">
        <f t="shared" si="0"/>
        <v>○</v>
      </c>
    </row>
    <row r="48" spans="1:26" ht="13.2">
      <c r="A48" s="590">
        <v>27</v>
      </c>
      <c r="B48" s="452"/>
      <c r="C48" s="1871"/>
      <c r="D48" s="1871"/>
      <c r="E48" s="1871"/>
      <c r="F48" s="1872"/>
      <c r="G48" s="1873"/>
      <c r="H48" s="1874"/>
      <c r="I48" s="1875"/>
      <c r="J48" s="1875"/>
      <c r="K48" s="1875"/>
      <c r="L48" s="683"/>
      <c r="M48" s="675"/>
      <c r="N48" s="675"/>
      <c r="O48" s="675"/>
      <c r="P48" s="675"/>
      <c r="Q48" s="675"/>
      <c r="R48" s="675"/>
      <c r="S48" s="675"/>
      <c r="T48" s="675"/>
      <c r="U48" s="675"/>
      <c r="V48" s="675"/>
      <c r="W48" s="675"/>
      <c r="X48" s="684"/>
      <c r="Z48" s="563" t="str">
        <f t="shared" si="0"/>
        <v>○</v>
      </c>
    </row>
    <row r="49" spans="1:26" ht="13.2">
      <c r="A49" s="590">
        <v>28</v>
      </c>
      <c r="B49" s="452"/>
      <c r="C49" s="1871"/>
      <c r="D49" s="1871"/>
      <c r="E49" s="1871"/>
      <c r="F49" s="1872"/>
      <c r="G49" s="1873"/>
      <c r="H49" s="1874"/>
      <c r="I49" s="1875"/>
      <c r="J49" s="1875"/>
      <c r="K49" s="1875"/>
      <c r="L49" s="683"/>
      <c r="M49" s="675"/>
      <c r="N49" s="675"/>
      <c r="O49" s="675"/>
      <c r="P49" s="675"/>
      <c r="Q49" s="675"/>
      <c r="R49" s="675"/>
      <c r="S49" s="675"/>
      <c r="T49" s="675"/>
      <c r="U49" s="675"/>
      <c r="V49" s="675"/>
      <c r="W49" s="675"/>
      <c r="X49" s="684"/>
      <c r="Z49" s="563" t="str">
        <f t="shared" si="0"/>
        <v>○</v>
      </c>
    </row>
    <row r="50" spans="1:26" ht="13.2">
      <c r="A50" s="590">
        <v>29</v>
      </c>
      <c r="B50" s="452"/>
      <c r="C50" s="1871"/>
      <c r="D50" s="1871"/>
      <c r="E50" s="1871"/>
      <c r="F50" s="1872"/>
      <c r="G50" s="1873"/>
      <c r="H50" s="1874"/>
      <c r="I50" s="1875"/>
      <c r="J50" s="1875"/>
      <c r="K50" s="1875"/>
      <c r="L50" s="683"/>
      <c r="M50" s="675"/>
      <c r="N50" s="675"/>
      <c r="O50" s="675"/>
      <c r="P50" s="675"/>
      <c r="Q50" s="675"/>
      <c r="R50" s="675"/>
      <c r="S50" s="675"/>
      <c r="T50" s="675"/>
      <c r="U50" s="675"/>
      <c r="V50" s="675"/>
      <c r="W50" s="675"/>
      <c r="X50" s="684"/>
      <c r="Z50" s="563" t="str">
        <f t="shared" si="0"/>
        <v>○</v>
      </c>
    </row>
    <row r="51" spans="1:26" ht="13.2">
      <c r="A51" s="590">
        <v>30</v>
      </c>
      <c r="B51" s="452"/>
      <c r="C51" s="1871"/>
      <c r="D51" s="1871"/>
      <c r="E51" s="1871"/>
      <c r="F51" s="1872"/>
      <c r="G51" s="1873"/>
      <c r="H51" s="1874"/>
      <c r="I51" s="1875"/>
      <c r="J51" s="1875"/>
      <c r="K51" s="1875"/>
      <c r="L51" s="683"/>
      <c r="M51" s="675"/>
      <c r="N51" s="675"/>
      <c r="O51" s="675"/>
      <c r="P51" s="675"/>
      <c r="Q51" s="675"/>
      <c r="R51" s="675"/>
      <c r="S51" s="675"/>
      <c r="T51" s="675"/>
      <c r="U51" s="675"/>
      <c r="V51" s="675"/>
      <c r="W51" s="675"/>
      <c r="X51" s="684"/>
      <c r="Z51" s="563" t="str">
        <f t="shared" si="0"/>
        <v>○</v>
      </c>
    </row>
    <row r="52" spans="1:26" ht="13.8" thickBot="1">
      <c r="A52" s="591">
        <v>31</v>
      </c>
      <c r="B52" s="483"/>
      <c r="C52" s="1876"/>
      <c r="D52" s="1876"/>
      <c r="E52" s="1876"/>
      <c r="F52" s="1872"/>
      <c r="G52" s="1873"/>
      <c r="H52" s="1874"/>
      <c r="I52" s="1875"/>
      <c r="J52" s="1875"/>
      <c r="K52" s="1875"/>
      <c r="L52" s="1877"/>
      <c r="M52" s="1878"/>
      <c r="N52" s="1878"/>
      <c r="O52" s="1878"/>
      <c r="P52" s="1878"/>
      <c r="Q52" s="1878"/>
      <c r="R52" s="1878"/>
      <c r="S52" s="1878"/>
      <c r="T52" s="1878"/>
      <c r="U52" s="1878"/>
      <c r="V52" s="1878"/>
      <c r="W52" s="1878"/>
      <c r="X52" s="1879"/>
      <c r="Z52" s="563" t="str">
        <f t="shared" si="0"/>
        <v>○</v>
      </c>
    </row>
    <row r="53" spans="1:26" ht="13.8" thickTop="1">
      <c r="A53" s="286" t="s">
        <v>1687</v>
      </c>
      <c r="B53" s="482">
        <f>COUNTA(B22:B52)</f>
        <v>0</v>
      </c>
      <c r="C53" s="1865">
        <f>COUNTIF(C22:C52,"○")</f>
        <v>0</v>
      </c>
      <c r="D53" s="1866"/>
      <c r="E53" s="1867"/>
      <c r="F53" s="1865">
        <f>COUNTIF(F22:F52,"○")</f>
        <v>0</v>
      </c>
      <c r="G53" s="1866"/>
      <c r="H53" s="1867"/>
      <c r="I53" s="1865">
        <f>COUNTIF(I22:I52,"○")</f>
        <v>0</v>
      </c>
      <c r="J53" s="1866"/>
      <c r="K53" s="1867"/>
      <c r="L53" s="1868" t="s">
        <v>1688</v>
      </c>
      <c r="M53" s="1869"/>
      <c r="N53" s="1869"/>
      <c r="O53" s="1869"/>
      <c r="P53" s="1870">
        <f>B53-C53</f>
        <v>0</v>
      </c>
      <c r="Q53" s="1870"/>
      <c r="R53" s="494" t="s">
        <v>1689</v>
      </c>
      <c r="S53" s="1868" t="s">
        <v>1690</v>
      </c>
      <c r="T53" s="1869"/>
      <c r="U53" s="1869"/>
      <c r="V53" s="1860" t="str">
        <f>IF($A$14="現場閉所実績書",IF(AND(I53&lt;&gt;0,P53&lt;&gt;0),I53/P53*100,""),"")</f>
        <v/>
      </c>
      <c r="W53" s="1860"/>
      <c r="X53" s="495" t="s">
        <v>459</v>
      </c>
    </row>
    <row r="54" spans="1:26" ht="13.2">
      <c r="A54" s="451" t="s">
        <v>1691</v>
      </c>
      <c r="B54" s="496"/>
      <c r="C54" s="725"/>
      <c r="D54" s="725"/>
      <c r="E54" s="725"/>
      <c r="F54" s="725"/>
      <c r="G54" s="725"/>
      <c r="H54" s="725"/>
      <c r="I54" s="725"/>
      <c r="J54" s="725"/>
      <c r="K54" s="725"/>
      <c r="L54" s="1861" t="s">
        <v>1692</v>
      </c>
      <c r="M54" s="1862"/>
      <c r="N54" s="1862"/>
      <c r="O54" s="1862"/>
      <c r="P54" s="1863">
        <f>B54-C54</f>
        <v>0</v>
      </c>
      <c r="Q54" s="1863"/>
      <c r="R54" s="449" t="s">
        <v>1689</v>
      </c>
      <c r="S54" s="1861" t="s">
        <v>1693</v>
      </c>
      <c r="T54" s="1862"/>
      <c r="U54" s="1862"/>
      <c r="V54" s="1864" t="str">
        <f>IF($A$14="現場閉所実績書",IF(AND(I54&lt;&gt;0,P54&lt;&gt;0),I54/P54*100,""),"")</f>
        <v/>
      </c>
      <c r="W54" s="1864"/>
      <c r="X54" s="450" t="s">
        <v>459</v>
      </c>
    </row>
    <row r="55" spans="1:26" ht="13.2">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63">
    <mergeCell ref="P2:R3"/>
    <mergeCell ref="S2:X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A14:X15" xr:uid="{00000000-0002-0000-5900-000000000000}">
      <formula1>"現場閉所計画書,現場閉所実績書,現場閉所（計画・実績）書"</formula1>
    </dataValidation>
    <dataValidation type="list" allowBlank="1" showInputMessage="1" showErrorMessage="1" sqref="C22:E52" xr:uid="{00000000-0002-0000-5900-000001000000}">
      <formula1>"○"</formula1>
    </dataValidation>
    <dataValidation type="list" allowBlank="1" showInputMessage="1" showErrorMessage="1" sqref="F22:K52" xr:uid="{00000000-0002-0000-5900-000002000000}">
      <formula1>$Z22</formula1>
    </dataValidation>
  </dataValidations>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3000000}">
          <x14:formula1>
            <xm:f>基本情報!$C$14:$C$20</xm:f>
          </x14:formula1>
          <xm:sqref>L18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114"/>
  <sheetViews>
    <sheetView view="pageBreakPreview" topLeftCell="A19" zoomScaleNormal="100" zoomScaleSheetLayoutView="100" workbookViewId="0">
      <selection activeCell="A8" sqref="A8:X9"/>
    </sheetView>
  </sheetViews>
  <sheetFormatPr defaultColWidth="9" defaultRowHeight="15" customHeight="1"/>
  <cols>
    <col min="1" max="24" width="3.6640625" style="1" customWidth="1"/>
    <col min="25" max="16384" width="9" style="1"/>
  </cols>
  <sheetData>
    <row r="1" spans="1:29" ht="14.25" customHeight="1" thickBot="1">
      <c r="X1" s="18" t="s">
        <v>1723</v>
      </c>
      <c r="Y1" s="142" t="s">
        <v>187</v>
      </c>
    </row>
    <row r="2" spans="1:29" s="458" customFormat="1" ht="14.25" customHeight="1">
      <c r="B2" s="656" t="s">
        <v>1697</v>
      </c>
      <c r="C2" s="657"/>
      <c r="D2" s="657"/>
      <c r="E2" s="658"/>
      <c r="P2" s="630" t="s">
        <v>188</v>
      </c>
      <c r="Q2" s="631"/>
      <c r="R2" s="632"/>
      <c r="S2" s="680" t="s">
        <v>189</v>
      </c>
      <c r="T2" s="681"/>
      <c r="U2" s="681"/>
      <c r="V2" s="681"/>
      <c r="W2" s="681"/>
      <c r="X2" s="682"/>
      <c r="Z2" s="1246" t="s">
        <v>843</v>
      </c>
      <c r="AA2" s="1247"/>
      <c r="AB2" s="1247"/>
      <c r="AC2" s="1248"/>
    </row>
    <row r="3" spans="1:29" s="458" customFormat="1" ht="14.25" customHeight="1">
      <c r="B3" s="659"/>
      <c r="C3" s="660"/>
      <c r="D3" s="660"/>
      <c r="E3" s="661"/>
      <c r="P3" s="633"/>
      <c r="Q3" s="634"/>
      <c r="R3" s="635"/>
      <c r="S3" s="680" t="s">
        <v>190</v>
      </c>
      <c r="T3" s="681"/>
      <c r="U3" s="682"/>
      <c r="V3" s="627" t="s">
        <v>191</v>
      </c>
      <c r="W3" s="628"/>
      <c r="X3" s="629"/>
      <c r="Z3" s="500" t="s">
        <v>1710</v>
      </c>
      <c r="AA3" s="501"/>
      <c r="AB3" s="501"/>
      <c r="AC3" s="502"/>
    </row>
    <row r="4" spans="1:29" s="458" customFormat="1" ht="14.25" customHeight="1" thickBot="1">
      <c r="P4" s="630"/>
      <c r="Q4" s="631"/>
      <c r="R4" s="632"/>
      <c r="S4" s="1172"/>
      <c r="T4" s="1173"/>
      <c r="U4" s="1174"/>
      <c r="V4" s="1172"/>
      <c r="W4" s="1173"/>
      <c r="X4" s="1174"/>
      <c r="Z4" s="497" t="s">
        <v>1667</v>
      </c>
      <c r="AA4" s="498"/>
      <c r="AB4" s="498"/>
      <c r="AC4" s="499"/>
    </row>
    <row r="5" spans="1:29" s="458" customFormat="1" ht="14.25" customHeight="1">
      <c r="P5" s="651"/>
      <c r="Q5" s="614"/>
      <c r="R5" s="652"/>
      <c r="S5" s="1886"/>
      <c r="T5" s="650"/>
      <c r="U5" s="1887"/>
      <c r="V5" s="1886"/>
      <c r="W5" s="650"/>
      <c r="X5" s="1887"/>
    </row>
    <row r="6" spans="1:29" s="458" customFormat="1" ht="14.25" customHeight="1">
      <c r="P6" s="633"/>
      <c r="Q6" s="634"/>
      <c r="R6" s="635"/>
      <c r="S6" s="1888"/>
      <c r="T6" s="977"/>
      <c r="U6" s="978"/>
      <c r="V6" s="1888"/>
      <c r="W6" s="977"/>
      <c r="X6" s="978"/>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14" t="s">
        <v>1668</v>
      </c>
      <c r="L10" s="614"/>
      <c r="M10" s="614"/>
      <c r="N10" s="614"/>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14" t="s">
        <v>1669</v>
      </c>
      <c r="L11" s="614"/>
      <c r="M11" s="614"/>
      <c r="N11" s="614"/>
      <c r="O11" s="616" t="s">
        <v>1499</v>
      </c>
      <c r="P11" s="616"/>
      <c r="Q11" s="616"/>
      <c r="R11" s="616"/>
      <c r="S11" s="616"/>
      <c r="T11" s="616"/>
      <c r="U11" s="616"/>
      <c r="V11" s="616"/>
      <c r="W11" s="616"/>
      <c r="X11" s="616"/>
    </row>
    <row r="12" spans="1:29" s="460" customFormat="1" ht="14.25" customHeight="1">
      <c r="A12" s="473"/>
      <c r="B12" s="473"/>
      <c r="C12" s="473"/>
      <c r="D12" s="473"/>
      <c r="E12" s="473"/>
      <c r="F12" s="473"/>
      <c r="G12" s="473"/>
      <c r="H12" s="459"/>
      <c r="I12" s="459"/>
      <c r="J12" s="473"/>
      <c r="K12" s="614" t="s">
        <v>1670</v>
      </c>
      <c r="L12" s="614"/>
      <c r="M12" s="614"/>
      <c r="N12" s="614"/>
      <c r="O12" s="616" t="s">
        <v>1500</v>
      </c>
      <c r="P12" s="616"/>
      <c r="Q12" s="616"/>
      <c r="R12" s="616"/>
      <c r="S12" s="616"/>
      <c r="T12" s="616"/>
      <c r="U12" s="616"/>
      <c r="V12" s="616"/>
      <c r="W12" s="616"/>
      <c r="X12" s="616"/>
    </row>
    <row r="13" spans="1:29" s="460" customFormat="1" ht="14.25" customHeight="1"/>
    <row r="14" spans="1:29" ht="14.25" customHeight="1">
      <c r="A14" s="1889" t="s">
        <v>1671</v>
      </c>
      <c r="B14" s="1889"/>
      <c r="C14" s="1889"/>
      <c r="D14" s="1889"/>
      <c r="E14" s="1889"/>
      <c r="F14" s="1889"/>
      <c r="G14" s="1889"/>
      <c r="H14" s="1889"/>
      <c r="I14" s="1889"/>
      <c r="J14" s="1889"/>
      <c r="K14" s="1889"/>
      <c r="L14" s="1889"/>
      <c r="M14" s="1889"/>
      <c r="N14" s="1889"/>
      <c r="O14" s="1889"/>
      <c r="P14" s="1889"/>
      <c r="Q14" s="1889"/>
      <c r="R14" s="1889"/>
      <c r="S14" s="1889"/>
      <c r="T14" s="1889"/>
      <c r="U14" s="1889"/>
      <c r="V14" s="1889"/>
      <c r="W14" s="1889"/>
      <c r="X14" s="1889"/>
    </row>
    <row r="15" spans="1:29" ht="14.25" customHeight="1">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6" spans="1:29" ht="14.25" customHeight="1">
      <c r="J16" s="70"/>
      <c r="K16" s="70"/>
      <c r="L16" s="70"/>
      <c r="M16" s="70"/>
      <c r="N16" s="70"/>
      <c r="O16" s="70"/>
      <c r="P16" s="70"/>
      <c r="Q16" s="70"/>
      <c r="R16" s="70"/>
      <c r="S16" s="70"/>
      <c r="T16" s="70"/>
      <c r="U16" s="70"/>
      <c r="V16" s="70"/>
      <c r="W16" s="70"/>
      <c r="X16" s="70"/>
    </row>
    <row r="17" spans="1:26" s="460" customFormat="1" ht="14.25" customHeight="1">
      <c r="A17" s="1882" t="s">
        <v>1672</v>
      </c>
      <c r="B17" s="1882"/>
      <c r="C17" s="1882"/>
      <c r="D17" s="1882"/>
      <c r="E17" s="472" t="s">
        <v>1673</v>
      </c>
      <c r="F17" s="1883" t="s">
        <v>1698</v>
      </c>
      <c r="G17" s="1883"/>
      <c r="H17" s="1883"/>
      <c r="I17" s="1883"/>
      <c r="J17" s="1883"/>
      <c r="K17" s="1883"/>
      <c r="L17" s="1883"/>
      <c r="M17" s="1883"/>
      <c r="N17" s="1883"/>
      <c r="O17" s="1883"/>
      <c r="P17" s="1883"/>
      <c r="Q17" s="1883"/>
      <c r="R17" s="1883"/>
      <c r="S17" s="1883"/>
      <c r="T17" s="1883"/>
      <c r="U17" s="1883"/>
      <c r="V17" s="1883"/>
      <c r="W17" s="1883"/>
      <c r="X17" s="1883"/>
    </row>
    <row r="18" spans="1:26" s="460" customFormat="1" ht="14.25" customHeight="1">
      <c r="A18" s="1882" t="s">
        <v>1674</v>
      </c>
      <c r="B18" s="1882"/>
      <c r="C18" s="1882"/>
      <c r="D18" s="1882"/>
      <c r="E18" s="472" t="s">
        <v>1673</v>
      </c>
      <c r="F18" s="1884">
        <v>44468</v>
      </c>
      <c r="G18" s="1884"/>
      <c r="H18" s="1884"/>
      <c r="I18" s="1884"/>
      <c r="J18" s="1884"/>
      <c r="K18" s="466" t="s">
        <v>414</v>
      </c>
      <c r="L18" s="1885">
        <v>44620</v>
      </c>
      <c r="M18" s="1885"/>
      <c r="N18" s="1885"/>
      <c r="O18" s="1885"/>
      <c r="P18" s="1885"/>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880" t="s">
        <v>1725</v>
      </c>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row>
    <row r="21" spans="1:26" ht="13.2">
      <c r="A21" s="477" t="s">
        <v>1675</v>
      </c>
      <c r="B21" s="445" t="s">
        <v>1676</v>
      </c>
      <c r="C21" s="686" t="s">
        <v>1677</v>
      </c>
      <c r="D21" s="686"/>
      <c r="E21" s="686"/>
      <c r="F21" s="1881" t="s">
        <v>1678</v>
      </c>
      <c r="G21" s="1881"/>
      <c r="H21" s="1881"/>
      <c r="I21" s="1881" t="s">
        <v>1679</v>
      </c>
      <c r="J21" s="1881"/>
      <c r="K21" s="1881"/>
      <c r="L21" s="626" t="s">
        <v>1680</v>
      </c>
      <c r="M21" s="626"/>
      <c r="N21" s="626"/>
      <c r="O21" s="626"/>
      <c r="P21" s="626"/>
      <c r="Q21" s="626"/>
      <c r="R21" s="626"/>
      <c r="S21" s="626"/>
      <c r="T21" s="626"/>
      <c r="U21" s="626"/>
      <c r="V21" s="626"/>
      <c r="W21" s="626"/>
      <c r="X21" s="626"/>
    </row>
    <row r="22" spans="1:26" ht="13.2">
      <c r="A22" s="590"/>
      <c r="B22" s="452"/>
      <c r="C22" s="1871"/>
      <c r="D22" s="1871"/>
      <c r="E22" s="1871"/>
      <c r="F22" s="1872"/>
      <c r="G22" s="1873"/>
      <c r="H22" s="1874"/>
      <c r="I22" s="1875"/>
      <c r="J22" s="1875"/>
      <c r="K22" s="1875"/>
      <c r="L22" s="683"/>
      <c r="M22" s="675"/>
      <c r="N22" s="675"/>
      <c r="O22" s="675"/>
      <c r="P22" s="675"/>
      <c r="Q22" s="675"/>
      <c r="R22" s="675"/>
      <c r="S22" s="675"/>
      <c r="T22" s="675"/>
      <c r="U22" s="675"/>
      <c r="V22" s="675"/>
      <c r="W22" s="675"/>
      <c r="X22" s="684"/>
      <c r="Z22" s="563" t="str">
        <f>IF(C22="○","","○")</f>
        <v>○</v>
      </c>
    </row>
    <row r="23" spans="1:26" ht="13.2">
      <c r="A23" s="590"/>
      <c r="B23" s="452"/>
      <c r="C23" s="1871"/>
      <c r="D23" s="1871"/>
      <c r="E23" s="1871"/>
      <c r="F23" s="1872"/>
      <c r="G23" s="1873"/>
      <c r="H23" s="1874"/>
      <c r="I23" s="1875"/>
      <c r="J23" s="1875"/>
      <c r="K23" s="1875"/>
      <c r="L23" s="683"/>
      <c r="M23" s="675"/>
      <c r="N23" s="675"/>
      <c r="O23" s="675"/>
      <c r="P23" s="675"/>
      <c r="Q23" s="675"/>
      <c r="R23" s="675"/>
      <c r="S23" s="675"/>
      <c r="T23" s="675"/>
      <c r="U23" s="675"/>
      <c r="V23" s="675"/>
      <c r="W23" s="675"/>
      <c r="X23" s="684"/>
      <c r="Z23" s="563" t="str">
        <f t="shared" ref="Z23:Z52" si="0">IF(C23="○","","○")</f>
        <v>○</v>
      </c>
    </row>
    <row r="24" spans="1:26" ht="13.2">
      <c r="A24" s="590"/>
      <c r="B24" s="452"/>
      <c r="C24" s="1871"/>
      <c r="D24" s="1871"/>
      <c r="E24" s="1871"/>
      <c r="F24" s="1872"/>
      <c r="G24" s="1873"/>
      <c r="H24" s="1874"/>
      <c r="I24" s="1875"/>
      <c r="J24" s="1875"/>
      <c r="K24" s="1875"/>
      <c r="L24" s="683"/>
      <c r="M24" s="675"/>
      <c r="N24" s="675"/>
      <c r="O24" s="675"/>
      <c r="P24" s="675"/>
      <c r="Q24" s="675"/>
      <c r="R24" s="675"/>
      <c r="S24" s="675"/>
      <c r="T24" s="675"/>
      <c r="U24" s="675"/>
      <c r="V24" s="675"/>
      <c r="W24" s="675"/>
      <c r="X24" s="684"/>
      <c r="Z24" s="563" t="str">
        <f t="shared" si="0"/>
        <v>○</v>
      </c>
    </row>
    <row r="25" spans="1:26" ht="13.2">
      <c r="A25" s="590"/>
      <c r="B25" s="452"/>
      <c r="C25" s="1871"/>
      <c r="D25" s="1871"/>
      <c r="E25" s="1871"/>
      <c r="F25" s="1872"/>
      <c r="G25" s="1873"/>
      <c r="H25" s="1874"/>
      <c r="I25" s="1875"/>
      <c r="J25" s="1875"/>
      <c r="K25" s="1875"/>
      <c r="L25" s="683"/>
      <c r="M25" s="675"/>
      <c r="N25" s="675"/>
      <c r="O25" s="675"/>
      <c r="P25" s="675"/>
      <c r="Q25" s="675"/>
      <c r="R25" s="675"/>
      <c r="S25" s="675"/>
      <c r="T25" s="675"/>
      <c r="U25" s="675"/>
      <c r="V25" s="675"/>
      <c r="W25" s="675"/>
      <c r="X25" s="684"/>
      <c r="Z25" s="563" t="str">
        <f t="shared" si="0"/>
        <v>○</v>
      </c>
    </row>
    <row r="26" spans="1:26" ht="13.2">
      <c r="A26" s="590"/>
      <c r="B26" s="452"/>
      <c r="C26" s="1871"/>
      <c r="D26" s="1871"/>
      <c r="E26" s="1871"/>
      <c r="F26" s="1872"/>
      <c r="G26" s="1873"/>
      <c r="H26" s="1874"/>
      <c r="I26" s="1875"/>
      <c r="J26" s="1875"/>
      <c r="K26" s="1875"/>
      <c r="L26" s="683"/>
      <c r="M26" s="675"/>
      <c r="N26" s="675"/>
      <c r="O26" s="675"/>
      <c r="P26" s="675"/>
      <c r="Q26" s="675"/>
      <c r="R26" s="675"/>
      <c r="S26" s="675"/>
      <c r="T26" s="675"/>
      <c r="U26" s="675"/>
      <c r="V26" s="675"/>
      <c r="W26" s="675"/>
      <c r="X26" s="684"/>
      <c r="Z26" s="563" t="str">
        <f t="shared" si="0"/>
        <v>○</v>
      </c>
    </row>
    <row r="27" spans="1:26" ht="13.2">
      <c r="A27" s="590">
        <v>6</v>
      </c>
      <c r="B27" s="452" t="s">
        <v>342</v>
      </c>
      <c r="C27" s="1871"/>
      <c r="D27" s="1871"/>
      <c r="E27" s="1871"/>
      <c r="F27" s="1872"/>
      <c r="G27" s="1873"/>
      <c r="H27" s="1874"/>
      <c r="I27" s="1875"/>
      <c r="J27" s="1875"/>
      <c r="K27" s="1875"/>
      <c r="L27" s="683" t="s">
        <v>1700</v>
      </c>
      <c r="M27" s="675"/>
      <c r="N27" s="675"/>
      <c r="O27" s="675"/>
      <c r="P27" s="675"/>
      <c r="Q27" s="675"/>
      <c r="R27" s="675"/>
      <c r="S27" s="675"/>
      <c r="T27" s="675"/>
      <c r="U27" s="675"/>
      <c r="V27" s="675"/>
      <c r="W27" s="675"/>
      <c r="X27" s="684"/>
      <c r="Z27" s="563" t="str">
        <f t="shared" si="0"/>
        <v>○</v>
      </c>
    </row>
    <row r="28" spans="1:26" ht="13.2">
      <c r="A28" s="590">
        <v>7</v>
      </c>
      <c r="B28" s="452" t="s">
        <v>1684</v>
      </c>
      <c r="C28" s="1871"/>
      <c r="D28" s="1871"/>
      <c r="E28" s="1871"/>
      <c r="F28" s="1872"/>
      <c r="G28" s="1873"/>
      <c r="H28" s="1874"/>
      <c r="I28" s="1875"/>
      <c r="J28" s="1875"/>
      <c r="K28" s="1875"/>
      <c r="L28" s="683"/>
      <c r="M28" s="675"/>
      <c r="N28" s="675"/>
      <c r="O28" s="675"/>
      <c r="P28" s="675"/>
      <c r="Q28" s="675"/>
      <c r="R28" s="675"/>
      <c r="S28" s="675"/>
      <c r="T28" s="675"/>
      <c r="U28" s="675"/>
      <c r="V28" s="675"/>
      <c r="W28" s="675"/>
      <c r="X28" s="684"/>
      <c r="Z28" s="563" t="str">
        <f t="shared" si="0"/>
        <v>○</v>
      </c>
    </row>
    <row r="29" spans="1:26" ht="13.2">
      <c r="A29" s="590">
        <v>8</v>
      </c>
      <c r="B29" s="452" t="s">
        <v>1685</v>
      </c>
      <c r="C29" s="1871"/>
      <c r="D29" s="1871"/>
      <c r="E29" s="1871"/>
      <c r="F29" s="1872"/>
      <c r="G29" s="1873"/>
      <c r="H29" s="1874"/>
      <c r="I29" s="1875"/>
      <c r="J29" s="1875"/>
      <c r="K29" s="1875"/>
      <c r="L29" s="683"/>
      <c r="M29" s="675"/>
      <c r="N29" s="675"/>
      <c r="O29" s="675"/>
      <c r="P29" s="675"/>
      <c r="Q29" s="675"/>
      <c r="R29" s="675"/>
      <c r="S29" s="675"/>
      <c r="T29" s="675"/>
      <c r="U29" s="675"/>
      <c r="V29" s="675"/>
      <c r="W29" s="675"/>
      <c r="X29" s="684"/>
      <c r="Z29" s="563" t="str">
        <f t="shared" si="0"/>
        <v>○</v>
      </c>
    </row>
    <row r="30" spans="1:26" ht="13.2">
      <c r="A30" s="590">
        <v>9</v>
      </c>
      <c r="B30" s="452" t="s">
        <v>1686</v>
      </c>
      <c r="C30" s="1871"/>
      <c r="D30" s="1871"/>
      <c r="E30" s="1871"/>
      <c r="F30" s="1872"/>
      <c r="G30" s="1873"/>
      <c r="H30" s="1874"/>
      <c r="I30" s="1875"/>
      <c r="J30" s="1875"/>
      <c r="K30" s="1875"/>
      <c r="L30" s="683"/>
      <c r="M30" s="675"/>
      <c r="N30" s="675"/>
      <c r="O30" s="675"/>
      <c r="P30" s="675"/>
      <c r="Q30" s="675"/>
      <c r="R30" s="675"/>
      <c r="S30" s="675"/>
      <c r="T30" s="675"/>
      <c r="U30" s="675"/>
      <c r="V30" s="675"/>
      <c r="W30" s="675"/>
      <c r="X30" s="684"/>
      <c r="Z30" s="563" t="str">
        <f t="shared" si="0"/>
        <v>○</v>
      </c>
    </row>
    <row r="31" spans="1:26" ht="13.2">
      <c r="A31" s="590">
        <v>10</v>
      </c>
      <c r="B31" s="452" t="s">
        <v>1681</v>
      </c>
      <c r="C31" s="1871"/>
      <c r="D31" s="1871"/>
      <c r="E31" s="1871"/>
      <c r="F31" s="1872"/>
      <c r="G31" s="1873"/>
      <c r="H31" s="1874"/>
      <c r="I31" s="1875"/>
      <c r="J31" s="1875"/>
      <c r="K31" s="1875"/>
      <c r="L31" s="683"/>
      <c r="M31" s="675"/>
      <c r="N31" s="675"/>
      <c r="O31" s="675"/>
      <c r="P31" s="675"/>
      <c r="Q31" s="675"/>
      <c r="R31" s="675"/>
      <c r="S31" s="675"/>
      <c r="T31" s="675"/>
      <c r="U31" s="675"/>
      <c r="V31" s="675"/>
      <c r="W31" s="675"/>
      <c r="X31" s="684"/>
      <c r="Z31" s="563" t="str">
        <f t="shared" si="0"/>
        <v>○</v>
      </c>
    </row>
    <row r="32" spans="1:26" ht="13.2">
      <c r="A32" s="590">
        <v>11</v>
      </c>
      <c r="B32" s="452" t="s">
        <v>1682</v>
      </c>
      <c r="C32" s="1871"/>
      <c r="D32" s="1871"/>
      <c r="E32" s="1871"/>
      <c r="F32" s="1872" t="s">
        <v>881</v>
      </c>
      <c r="G32" s="1873"/>
      <c r="H32" s="1874"/>
      <c r="I32" s="1875"/>
      <c r="J32" s="1875"/>
      <c r="K32" s="1875"/>
      <c r="L32" s="683"/>
      <c r="M32" s="675"/>
      <c r="N32" s="675"/>
      <c r="O32" s="675"/>
      <c r="P32" s="675"/>
      <c r="Q32" s="675"/>
      <c r="R32" s="675"/>
      <c r="S32" s="675"/>
      <c r="T32" s="675"/>
      <c r="U32" s="675"/>
      <c r="V32" s="675"/>
      <c r="W32" s="675"/>
      <c r="X32" s="684"/>
      <c r="Z32" s="563" t="str">
        <f t="shared" si="0"/>
        <v>○</v>
      </c>
    </row>
    <row r="33" spans="1:26" ht="13.2">
      <c r="A33" s="590">
        <v>12</v>
      </c>
      <c r="B33" s="452" t="s">
        <v>1683</v>
      </c>
      <c r="C33" s="1871"/>
      <c r="D33" s="1871"/>
      <c r="E33" s="1871"/>
      <c r="F33" s="1872" t="s">
        <v>881</v>
      </c>
      <c r="G33" s="1873"/>
      <c r="H33" s="1874"/>
      <c r="I33" s="1875"/>
      <c r="J33" s="1875"/>
      <c r="K33" s="1875"/>
      <c r="L33" s="683"/>
      <c r="M33" s="675"/>
      <c r="N33" s="675"/>
      <c r="O33" s="675"/>
      <c r="P33" s="675"/>
      <c r="Q33" s="675"/>
      <c r="R33" s="675"/>
      <c r="S33" s="675"/>
      <c r="T33" s="675"/>
      <c r="U33" s="675"/>
      <c r="V33" s="675"/>
      <c r="W33" s="675"/>
      <c r="X33" s="684"/>
      <c r="Z33" s="563" t="str">
        <f t="shared" si="0"/>
        <v>○</v>
      </c>
    </row>
    <row r="34" spans="1:26" ht="13.2">
      <c r="A34" s="590">
        <v>13</v>
      </c>
      <c r="B34" s="452" t="s">
        <v>342</v>
      </c>
      <c r="C34" s="1871"/>
      <c r="D34" s="1871"/>
      <c r="E34" s="1871"/>
      <c r="F34" s="1872"/>
      <c r="G34" s="1873"/>
      <c r="H34" s="1874"/>
      <c r="I34" s="1875"/>
      <c r="J34" s="1875"/>
      <c r="K34" s="1875"/>
      <c r="L34" s="683"/>
      <c r="M34" s="675"/>
      <c r="N34" s="675"/>
      <c r="O34" s="675"/>
      <c r="P34" s="675"/>
      <c r="Q34" s="675"/>
      <c r="R34" s="675"/>
      <c r="S34" s="675"/>
      <c r="T34" s="675"/>
      <c r="U34" s="675"/>
      <c r="V34" s="675"/>
      <c r="W34" s="675"/>
      <c r="X34" s="684"/>
      <c r="Z34" s="563" t="str">
        <f t="shared" si="0"/>
        <v>○</v>
      </c>
    </row>
    <row r="35" spans="1:26" ht="13.2">
      <c r="A35" s="590">
        <v>14</v>
      </c>
      <c r="B35" s="452" t="s">
        <v>1684</v>
      </c>
      <c r="C35" s="1871"/>
      <c r="D35" s="1871"/>
      <c r="E35" s="1871"/>
      <c r="F35" s="1872"/>
      <c r="G35" s="1873"/>
      <c r="H35" s="1874"/>
      <c r="I35" s="1875"/>
      <c r="J35" s="1875"/>
      <c r="K35" s="1875"/>
      <c r="L35" s="683"/>
      <c r="M35" s="675"/>
      <c r="N35" s="675"/>
      <c r="O35" s="675"/>
      <c r="P35" s="675"/>
      <c r="Q35" s="675"/>
      <c r="R35" s="675"/>
      <c r="S35" s="675"/>
      <c r="T35" s="675"/>
      <c r="U35" s="675"/>
      <c r="V35" s="675"/>
      <c r="W35" s="675"/>
      <c r="X35" s="684"/>
      <c r="Z35" s="563" t="str">
        <f t="shared" si="0"/>
        <v>○</v>
      </c>
    </row>
    <row r="36" spans="1:26" ht="13.2">
      <c r="A36" s="590">
        <v>15</v>
      </c>
      <c r="B36" s="452" t="s">
        <v>1685</v>
      </c>
      <c r="C36" s="1871"/>
      <c r="D36" s="1871"/>
      <c r="E36" s="1871"/>
      <c r="F36" s="1872"/>
      <c r="G36" s="1873"/>
      <c r="H36" s="1874"/>
      <c r="I36" s="1875"/>
      <c r="J36" s="1875"/>
      <c r="K36" s="1875"/>
      <c r="L36" s="683"/>
      <c r="M36" s="675"/>
      <c r="N36" s="675"/>
      <c r="O36" s="675"/>
      <c r="P36" s="675"/>
      <c r="Q36" s="675"/>
      <c r="R36" s="675"/>
      <c r="S36" s="675"/>
      <c r="T36" s="675"/>
      <c r="U36" s="675"/>
      <c r="V36" s="675"/>
      <c r="W36" s="675"/>
      <c r="X36" s="684"/>
      <c r="Z36" s="563" t="str">
        <f t="shared" si="0"/>
        <v>○</v>
      </c>
    </row>
    <row r="37" spans="1:26" ht="13.2">
      <c r="A37" s="590">
        <v>16</v>
      </c>
      <c r="B37" s="452" t="s">
        <v>1686</v>
      </c>
      <c r="C37" s="1871"/>
      <c r="D37" s="1871"/>
      <c r="E37" s="1871"/>
      <c r="F37" s="1872"/>
      <c r="G37" s="1873"/>
      <c r="H37" s="1874"/>
      <c r="I37" s="1875"/>
      <c r="J37" s="1875"/>
      <c r="K37" s="1875"/>
      <c r="L37" s="683"/>
      <c r="M37" s="675"/>
      <c r="N37" s="675"/>
      <c r="O37" s="675"/>
      <c r="P37" s="675"/>
      <c r="Q37" s="675"/>
      <c r="R37" s="675"/>
      <c r="S37" s="675"/>
      <c r="T37" s="675"/>
      <c r="U37" s="675"/>
      <c r="V37" s="675"/>
      <c r="W37" s="675"/>
      <c r="X37" s="684"/>
      <c r="Z37" s="563" t="str">
        <f t="shared" si="0"/>
        <v>○</v>
      </c>
    </row>
    <row r="38" spans="1:26" ht="13.2">
      <c r="A38" s="590">
        <v>17</v>
      </c>
      <c r="B38" s="452" t="s">
        <v>1681</v>
      </c>
      <c r="C38" s="1871"/>
      <c r="D38" s="1871"/>
      <c r="E38" s="1871"/>
      <c r="F38" s="1872"/>
      <c r="G38" s="1873"/>
      <c r="H38" s="1874"/>
      <c r="I38" s="1875"/>
      <c r="J38" s="1875"/>
      <c r="K38" s="1875"/>
      <c r="L38" s="683"/>
      <c r="M38" s="675"/>
      <c r="N38" s="675"/>
      <c r="O38" s="675"/>
      <c r="P38" s="675"/>
      <c r="Q38" s="675"/>
      <c r="R38" s="675"/>
      <c r="S38" s="675"/>
      <c r="T38" s="675"/>
      <c r="U38" s="675"/>
      <c r="V38" s="675"/>
      <c r="W38" s="675"/>
      <c r="X38" s="684"/>
      <c r="Z38" s="563" t="str">
        <f t="shared" si="0"/>
        <v>○</v>
      </c>
    </row>
    <row r="39" spans="1:26" ht="13.2">
      <c r="A39" s="590">
        <v>18</v>
      </c>
      <c r="B39" s="452" t="s">
        <v>1682</v>
      </c>
      <c r="C39" s="1871"/>
      <c r="D39" s="1871"/>
      <c r="E39" s="1871"/>
      <c r="F39" s="1872" t="s">
        <v>881</v>
      </c>
      <c r="G39" s="1873"/>
      <c r="H39" s="1874"/>
      <c r="I39" s="1875"/>
      <c r="J39" s="1875"/>
      <c r="K39" s="1875"/>
      <c r="L39" s="683"/>
      <c r="M39" s="675"/>
      <c r="N39" s="675"/>
      <c r="O39" s="675"/>
      <c r="P39" s="675"/>
      <c r="Q39" s="675"/>
      <c r="R39" s="675"/>
      <c r="S39" s="675"/>
      <c r="T39" s="675"/>
      <c r="U39" s="675"/>
      <c r="V39" s="675"/>
      <c r="W39" s="675"/>
      <c r="X39" s="684"/>
      <c r="Z39" s="563" t="str">
        <f t="shared" si="0"/>
        <v>○</v>
      </c>
    </row>
    <row r="40" spans="1:26" ht="13.2">
      <c r="A40" s="590">
        <v>19</v>
      </c>
      <c r="B40" s="452" t="s">
        <v>1683</v>
      </c>
      <c r="C40" s="1871"/>
      <c r="D40" s="1871"/>
      <c r="E40" s="1871"/>
      <c r="F40" s="1872" t="s">
        <v>881</v>
      </c>
      <c r="G40" s="1873"/>
      <c r="H40" s="1874"/>
      <c r="I40" s="1875"/>
      <c r="J40" s="1875"/>
      <c r="K40" s="1875"/>
      <c r="L40" s="683"/>
      <c r="M40" s="675"/>
      <c r="N40" s="675"/>
      <c r="O40" s="675"/>
      <c r="P40" s="675"/>
      <c r="Q40" s="675"/>
      <c r="R40" s="675"/>
      <c r="S40" s="675"/>
      <c r="T40" s="675"/>
      <c r="U40" s="675"/>
      <c r="V40" s="675"/>
      <c r="W40" s="675"/>
      <c r="X40" s="684"/>
      <c r="Z40" s="563" t="str">
        <f t="shared" si="0"/>
        <v>○</v>
      </c>
    </row>
    <row r="41" spans="1:26" ht="13.2">
      <c r="A41" s="590">
        <v>20</v>
      </c>
      <c r="B41" s="452" t="s">
        <v>342</v>
      </c>
      <c r="C41" s="1871" t="s">
        <v>881</v>
      </c>
      <c r="D41" s="1871"/>
      <c r="E41" s="1871"/>
      <c r="F41" s="1872"/>
      <c r="G41" s="1873"/>
      <c r="H41" s="1874"/>
      <c r="I41" s="1875"/>
      <c r="J41" s="1875"/>
      <c r="K41" s="1875"/>
      <c r="L41" s="683" t="s">
        <v>1701</v>
      </c>
      <c r="M41" s="675"/>
      <c r="N41" s="675"/>
      <c r="O41" s="675"/>
      <c r="P41" s="675"/>
      <c r="Q41" s="675"/>
      <c r="R41" s="675"/>
      <c r="S41" s="675"/>
      <c r="T41" s="675"/>
      <c r="U41" s="675"/>
      <c r="V41" s="675"/>
      <c r="W41" s="675"/>
      <c r="X41" s="684"/>
      <c r="Z41" s="563" t="str">
        <f t="shared" si="0"/>
        <v/>
      </c>
    </row>
    <row r="42" spans="1:26" ht="13.2">
      <c r="A42" s="590">
        <v>21</v>
      </c>
      <c r="B42" s="452" t="s">
        <v>1684</v>
      </c>
      <c r="C42" s="1871" t="s">
        <v>881</v>
      </c>
      <c r="D42" s="1871"/>
      <c r="E42" s="1871"/>
      <c r="F42" s="1872"/>
      <c r="G42" s="1873"/>
      <c r="H42" s="1874"/>
      <c r="I42" s="1875"/>
      <c r="J42" s="1875"/>
      <c r="K42" s="1875"/>
      <c r="L42" s="683" t="s">
        <v>1701</v>
      </c>
      <c r="M42" s="675"/>
      <c r="N42" s="675"/>
      <c r="O42" s="675"/>
      <c r="P42" s="675"/>
      <c r="Q42" s="675"/>
      <c r="R42" s="675"/>
      <c r="S42" s="675"/>
      <c r="T42" s="675"/>
      <c r="U42" s="675"/>
      <c r="V42" s="675"/>
      <c r="W42" s="675"/>
      <c r="X42" s="684"/>
      <c r="Z42" s="563" t="str">
        <f t="shared" si="0"/>
        <v/>
      </c>
    </row>
    <row r="43" spans="1:26" ht="13.2">
      <c r="A43" s="590">
        <v>22</v>
      </c>
      <c r="B43" s="452" t="s">
        <v>1685</v>
      </c>
      <c r="C43" s="1871" t="s">
        <v>881</v>
      </c>
      <c r="D43" s="1871"/>
      <c r="E43" s="1871"/>
      <c r="F43" s="1872"/>
      <c r="G43" s="1873"/>
      <c r="H43" s="1874"/>
      <c r="I43" s="1875"/>
      <c r="J43" s="1875"/>
      <c r="K43" s="1875"/>
      <c r="L43" s="683" t="s">
        <v>1701</v>
      </c>
      <c r="M43" s="675"/>
      <c r="N43" s="675"/>
      <c r="O43" s="675"/>
      <c r="P43" s="675"/>
      <c r="Q43" s="675"/>
      <c r="R43" s="675"/>
      <c r="S43" s="675"/>
      <c r="T43" s="675"/>
      <c r="U43" s="675"/>
      <c r="V43" s="675"/>
      <c r="W43" s="675"/>
      <c r="X43" s="684"/>
      <c r="Z43" s="563" t="str">
        <f t="shared" si="0"/>
        <v/>
      </c>
    </row>
    <row r="44" spans="1:26" ht="13.2">
      <c r="A44" s="590">
        <v>23</v>
      </c>
      <c r="B44" s="452" t="s">
        <v>1686</v>
      </c>
      <c r="C44" s="1871" t="s">
        <v>881</v>
      </c>
      <c r="D44" s="1871"/>
      <c r="E44" s="1871"/>
      <c r="F44" s="1872"/>
      <c r="G44" s="1873"/>
      <c r="H44" s="1874"/>
      <c r="I44" s="1875"/>
      <c r="J44" s="1875"/>
      <c r="K44" s="1875"/>
      <c r="L44" s="683" t="s">
        <v>1701</v>
      </c>
      <c r="M44" s="675"/>
      <c r="N44" s="675"/>
      <c r="O44" s="675"/>
      <c r="P44" s="675"/>
      <c r="Q44" s="675"/>
      <c r="R44" s="675"/>
      <c r="S44" s="675"/>
      <c r="T44" s="675"/>
      <c r="U44" s="675"/>
      <c r="V44" s="675"/>
      <c r="W44" s="675"/>
      <c r="X44" s="684"/>
      <c r="Z44" s="563" t="str">
        <f t="shared" si="0"/>
        <v/>
      </c>
    </row>
    <row r="45" spans="1:26" ht="13.2">
      <c r="A45" s="590">
        <v>24</v>
      </c>
      <c r="B45" s="452" t="s">
        <v>1681</v>
      </c>
      <c r="C45" s="1871" t="s">
        <v>881</v>
      </c>
      <c r="D45" s="1871"/>
      <c r="E45" s="1871"/>
      <c r="F45" s="1872"/>
      <c r="G45" s="1873"/>
      <c r="H45" s="1874"/>
      <c r="I45" s="1875"/>
      <c r="J45" s="1875"/>
      <c r="K45" s="1875"/>
      <c r="L45" s="683" t="s">
        <v>1701</v>
      </c>
      <c r="M45" s="675"/>
      <c r="N45" s="675"/>
      <c r="O45" s="675"/>
      <c r="P45" s="675"/>
      <c r="Q45" s="675"/>
      <c r="R45" s="675"/>
      <c r="S45" s="675"/>
      <c r="T45" s="675"/>
      <c r="U45" s="675"/>
      <c r="V45" s="675"/>
      <c r="W45" s="675"/>
      <c r="X45" s="684"/>
      <c r="Z45" s="563" t="str">
        <f t="shared" si="0"/>
        <v/>
      </c>
    </row>
    <row r="46" spans="1:26" ht="13.2">
      <c r="A46" s="590">
        <v>25</v>
      </c>
      <c r="B46" s="452" t="s">
        <v>1682</v>
      </c>
      <c r="C46" s="1871" t="s">
        <v>881</v>
      </c>
      <c r="D46" s="1871"/>
      <c r="E46" s="1871"/>
      <c r="F46" s="1872"/>
      <c r="G46" s="1873"/>
      <c r="H46" s="1874"/>
      <c r="I46" s="1875"/>
      <c r="J46" s="1875"/>
      <c r="K46" s="1875"/>
      <c r="L46" s="683" t="s">
        <v>1701</v>
      </c>
      <c r="M46" s="675"/>
      <c r="N46" s="675"/>
      <c r="O46" s="675"/>
      <c r="P46" s="675"/>
      <c r="Q46" s="675"/>
      <c r="R46" s="675"/>
      <c r="S46" s="675"/>
      <c r="T46" s="675"/>
      <c r="U46" s="675"/>
      <c r="V46" s="675"/>
      <c r="W46" s="675"/>
      <c r="X46" s="684"/>
      <c r="Z46" s="563" t="str">
        <f t="shared" si="0"/>
        <v/>
      </c>
    </row>
    <row r="47" spans="1:26" ht="13.2">
      <c r="A47" s="590">
        <v>26</v>
      </c>
      <c r="B47" s="452" t="s">
        <v>1683</v>
      </c>
      <c r="C47" s="1871" t="s">
        <v>881</v>
      </c>
      <c r="D47" s="1871"/>
      <c r="E47" s="1871"/>
      <c r="F47" s="1872"/>
      <c r="G47" s="1873"/>
      <c r="H47" s="1874"/>
      <c r="I47" s="1875"/>
      <c r="J47" s="1875"/>
      <c r="K47" s="1875"/>
      <c r="L47" s="683" t="s">
        <v>1701</v>
      </c>
      <c r="M47" s="675"/>
      <c r="N47" s="675"/>
      <c r="O47" s="675"/>
      <c r="P47" s="675"/>
      <c r="Q47" s="675"/>
      <c r="R47" s="675"/>
      <c r="S47" s="675"/>
      <c r="T47" s="675"/>
      <c r="U47" s="675"/>
      <c r="V47" s="675"/>
      <c r="W47" s="675"/>
      <c r="X47" s="684"/>
      <c r="Z47" s="563" t="str">
        <f t="shared" si="0"/>
        <v/>
      </c>
    </row>
    <row r="48" spans="1:26" ht="13.2">
      <c r="A48" s="590">
        <v>27</v>
      </c>
      <c r="B48" s="452" t="s">
        <v>342</v>
      </c>
      <c r="C48" s="1871"/>
      <c r="D48" s="1871"/>
      <c r="E48" s="1871"/>
      <c r="F48" s="1872"/>
      <c r="G48" s="1873"/>
      <c r="H48" s="1874"/>
      <c r="I48" s="1875"/>
      <c r="J48" s="1875"/>
      <c r="K48" s="1875"/>
      <c r="L48" s="683"/>
      <c r="M48" s="675"/>
      <c r="N48" s="675"/>
      <c r="O48" s="675"/>
      <c r="P48" s="675"/>
      <c r="Q48" s="675"/>
      <c r="R48" s="675"/>
      <c r="S48" s="675"/>
      <c r="T48" s="675"/>
      <c r="U48" s="675"/>
      <c r="V48" s="675"/>
      <c r="W48" s="675"/>
      <c r="X48" s="684"/>
      <c r="Z48" s="563" t="str">
        <f t="shared" si="0"/>
        <v>○</v>
      </c>
    </row>
    <row r="49" spans="1:26" ht="13.2">
      <c r="A49" s="590">
        <v>28</v>
      </c>
      <c r="B49" s="452" t="s">
        <v>1684</v>
      </c>
      <c r="C49" s="1871"/>
      <c r="D49" s="1871"/>
      <c r="E49" s="1871"/>
      <c r="F49" s="1872"/>
      <c r="G49" s="1873"/>
      <c r="H49" s="1874"/>
      <c r="I49" s="1875"/>
      <c r="J49" s="1875"/>
      <c r="K49" s="1875"/>
      <c r="L49" s="683"/>
      <c r="M49" s="675"/>
      <c r="N49" s="675"/>
      <c r="O49" s="675"/>
      <c r="P49" s="675"/>
      <c r="Q49" s="675"/>
      <c r="R49" s="675"/>
      <c r="S49" s="675"/>
      <c r="T49" s="675"/>
      <c r="U49" s="675"/>
      <c r="V49" s="675"/>
      <c r="W49" s="675"/>
      <c r="X49" s="684"/>
      <c r="Z49" s="563" t="str">
        <f t="shared" si="0"/>
        <v>○</v>
      </c>
    </row>
    <row r="50" spans="1:26" ht="13.2">
      <c r="A50" s="590">
        <v>29</v>
      </c>
      <c r="B50" s="452" t="s">
        <v>1685</v>
      </c>
      <c r="C50" s="1871" t="s">
        <v>881</v>
      </c>
      <c r="D50" s="1871"/>
      <c r="E50" s="1871"/>
      <c r="F50" s="1872"/>
      <c r="G50" s="1873"/>
      <c r="H50" s="1874"/>
      <c r="I50" s="1875"/>
      <c r="J50" s="1875"/>
      <c r="K50" s="1875"/>
      <c r="L50" s="683" t="s">
        <v>1702</v>
      </c>
      <c r="M50" s="675"/>
      <c r="N50" s="675"/>
      <c r="O50" s="675"/>
      <c r="P50" s="675"/>
      <c r="Q50" s="675"/>
      <c r="R50" s="675"/>
      <c r="S50" s="675"/>
      <c r="T50" s="675"/>
      <c r="U50" s="675"/>
      <c r="V50" s="675"/>
      <c r="W50" s="675"/>
      <c r="X50" s="684"/>
      <c r="Z50" s="563" t="str">
        <f t="shared" si="0"/>
        <v/>
      </c>
    </row>
    <row r="51" spans="1:26" ht="13.2">
      <c r="A51" s="590">
        <v>30</v>
      </c>
      <c r="B51" s="452" t="s">
        <v>1686</v>
      </c>
      <c r="C51" s="1871" t="s">
        <v>881</v>
      </c>
      <c r="D51" s="1871"/>
      <c r="E51" s="1871"/>
      <c r="F51" s="1872"/>
      <c r="G51" s="1873"/>
      <c r="H51" s="1874"/>
      <c r="I51" s="1875"/>
      <c r="J51" s="1875"/>
      <c r="K51" s="1875"/>
      <c r="L51" s="683" t="s">
        <v>1702</v>
      </c>
      <c r="M51" s="675"/>
      <c r="N51" s="675"/>
      <c r="O51" s="675"/>
      <c r="P51" s="675"/>
      <c r="Q51" s="675"/>
      <c r="R51" s="675"/>
      <c r="S51" s="675"/>
      <c r="T51" s="675"/>
      <c r="U51" s="675"/>
      <c r="V51" s="675"/>
      <c r="W51" s="675"/>
      <c r="X51" s="684"/>
      <c r="Z51" s="563" t="str">
        <f t="shared" si="0"/>
        <v/>
      </c>
    </row>
    <row r="52" spans="1:26" ht="13.8" thickBot="1">
      <c r="A52" s="591">
        <v>31</v>
      </c>
      <c r="B52" s="483" t="s">
        <v>1681</v>
      </c>
      <c r="C52" s="1876" t="s">
        <v>881</v>
      </c>
      <c r="D52" s="1876"/>
      <c r="E52" s="1876"/>
      <c r="F52" s="1872"/>
      <c r="G52" s="1873"/>
      <c r="H52" s="1874"/>
      <c r="I52" s="1875"/>
      <c r="J52" s="1875"/>
      <c r="K52" s="1875"/>
      <c r="L52" s="1877" t="s">
        <v>1702</v>
      </c>
      <c r="M52" s="1878"/>
      <c r="N52" s="1878"/>
      <c r="O52" s="1878"/>
      <c r="P52" s="1878"/>
      <c r="Q52" s="1878"/>
      <c r="R52" s="1878"/>
      <c r="S52" s="1878"/>
      <c r="T52" s="1878"/>
      <c r="U52" s="1878"/>
      <c r="V52" s="1878"/>
      <c r="W52" s="1878"/>
      <c r="X52" s="1879"/>
      <c r="Z52" s="563" t="str">
        <f t="shared" si="0"/>
        <v/>
      </c>
    </row>
    <row r="53" spans="1:26" ht="13.8" thickTop="1">
      <c r="A53" s="286" t="s">
        <v>1687</v>
      </c>
      <c r="B53" s="482">
        <f>COUNTA(B22:B52)</f>
        <v>26</v>
      </c>
      <c r="C53" s="1865">
        <f>COUNTIF(C22:C52,"○")</f>
        <v>10</v>
      </c>
      <c r="D53" s="1866"/>
      <c r="E53" s="1867"/>
      <c r="F53" s="1865">
        <f>COUNTIF(F22:F52,"○")</f>
        <v>4</v>
      </c>
      <c r="G53" s="1866"/>
      <c r="H53" s="1867"/>
      <c r="I53" s="1865" t="str">
        <f>IF(COUNTIF(I22:I52,"○")=0,"",COUNTIF(I22:I52,"○"))</f>
        <v/>
      </c>
      <c r="J53" s="1866"/>
      <c r="K53" s="1867"/>
      <c r="L53" s="1868" t="s">
        <v>1688</v>
      </c>
      <c r="M53" s="1869"/>
      <c r="N53" s="1869"/>
      <c r="O53" s="1869"/>
      <c r="P53" s="1870">
        <f>B53-C53</f>
        <v>16</v>
      </c>
      <c r="Q53" s="1870"/>
      <c r="R53" s="494" t="s">
        <v>1689</v>
      </c>
      <c r="S53" s="1868" t="s">
        <v>1690</v>
      </c>
      <c r="T53" s="1869"/>
      <c r="U53" s="1869"/>
      <c r="V53" s="1860" t="str">
        <f>IF($A$14="現場閉所実績書",IF(AND(I53&lt;&gt;0,P53&lt;&gt;0),I53/P53*100,""),"")</f>
        <v/>
      </c>
      <c r="W53" s="1860"/>
      <c r="X53" s="495" t="s">
        <v>459</v>
      </c>
    </row>
    <row r="54" spans="1:26" ht="13.2">
      <c r="A54" s="451" t="s">
        <v>1691</v>
      </c>
      <c r="B54" s="496">
        <v>94</v>
      </c>
      <c r="C54" s="725">
        <v>26</v>
      </c>
      <c r="D54" s="725"/>
      <c r="E54" s="725"/>
      <c r="F54" s="725">
        <v>24</v>
      </c>
      <c r="G54" s="725"/>
      <c r="H54" s="725"/>
      <c r="I54" s="725"/>
      <c r="J54" s="725"/>
      <c r="K54" s="725"/>
      <c r="L54" s="1861" t="s">
        <v>1692</v>
      </c>
      <c r="M54" s="1862"/>
      <c r="N54" s="1862"/>
      <c r="O54" s="1862"/>
      <c r="P54" s="1863">
        <f>B54-C54</f>
        <v>68</v>
      </c>
      <c r="Q54" s="1863"/>
      <c r="R54" s="449" t="s">
        <v>1689</v>
      </c>
      <c r="S54" s="1861" t="s">
        <v>1693</v>
      </c>
      <c r="T54" s="1862"/>
      <c r="U54" s="1862"/>
      <c r="V54" s="1864" t="str">
        <f>IF($A$14="現場閉所実績書",IF(AND(I54&lt;&gt;0,P54&lt;&gt;0),I54/P54*100,""),"")</f>
        <v/>
      </c>
      <c r="W54" s="1864"/>
      <c r="X54" s="450" t="s">
        <v>459</v>
      </c>
    </row>
    <row r="55" spans="1:26" ht="13.2">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3.5" customHeight="1">
      <c r="X58" s="18" t="s">
        <v>1723</v>
      </c>
    </row>
    <row r="59" spans="1:26" ht="13.5" customHeight="1">
      <c r="A59" s="458"/>
      <c r="B59" s="656" t="s">
        <v>1703</v>
      </c>
      <c r="C59" s="657"/>
      <c r="D59" s="657"/>
      <c r="E59" s="658"/>
      <c r="F59" s="458"/>
      <c r="G59" s="458"/>
      <c r="H59" s="458"/>
      <c r="I59" s="458"/>
      <c r="J59" s="458"/>
      <c r="K59" s="458"/>
      <c r="L59" s="458"/>
      <c r="M59" s="458"/>
      <c r="N59" s="458"/>
      <c r="O59" s="458"/>
      <c r="P59" s="630" t="s">
        <v>188</v>
      </c>
      <c r="Q59" s="631"/>
      <c r="R59" s="632"/>
      <c r="S59" s="680" t="s">
        <v>189</v>
      </c>
      <c r="T59" s="681"/>
      <c r="U59" s="681"/>
      <c r="V59" s="681"/>
      <c r="W59" s="681"/>
      <c r="X59" s="682"/>
    </row>
    <row r="60" spans="1:26" ht="13.5" customHeight="1">
      <c r="A60" s="458"/>
      <c r="B60" s="659"/>
      <c r="C60" s="660"/>
      <c r="D60" s="660"/>
      <c r="E60" s="661"/>
      <c r="F60" s="458"/>
      <c r="G60" s="458"/>
      <c r="H60" s="458"/>
      <c r="I60" s="458"/>
      <c r="J60" s="458"/>
      <c r="K60" s="458"/>
      <c r="L60" s="458"/>
      <c r="M60" s="458"/>
      <c r="N60" s="458"/>
      <c r="O60" s="458"/>
      <c r="P60" s="633"/>
      <c r="Q60" s="634"/>
      <c r="R60" s="635"/>
      <c r="S60" s="680" t="s">
        <v>190</v>
      </c>
      <c r="T60" s="681"/>
      <c r="U60" s="682"/>
      <c r="V60" s="627" t="s">
        <v>191</v>
      </c>
      <c r="W60" s="628"/>
      <c r="X60" s="629"/>
    </row>
    <row r="61" spans="1:26" ht="13.5" customHeight="1">
      <c r="A61" s="458"/>
      <c r="B61" s="458"/>
      <c r="C61" s="458"/>
      <c r="D61" s="458"/>
      <c r="E61" s="458"/>
      <c r="F61" s="458"/>
      <c r="G61" s="458"/>
      <c r="H61" s="458"/>
      <c r="I61" s="458"/>
      <c r="J61" s="458"/>
      <c r="K61" s="458"/>
      <c r="L61" s="458"/>
      <c r="M61" s="458"/>
      <c r="N61" s="458"/>
      <c r="O61" s="458"/>
      <c r="P61" s="630"/>
      <c r="Q61" s="631"/>
      <c r="R61" s="632"/>
      <c r="S61" s="1172"/>
      <c r="T61" s="1173"/>
      <c r="U61" s="1174"/>
      <c r="V61" s="1172"/>
      <c r="W61" s="1173"/>
      <c r="X61" s="1174"/>
    </row>
    <row r="62" spans="1:26" ht="13.5" customHeight="1">
      <c r="A62" s="458"/>
      <c r="B62" s="458"/>
      <c r="C62" s="458"/>
      <c r="D62" s="458"/>
      <c r="E62" s="458"/>
      <c r="F62" s="458"/>
      <c r="G62" s="458"/>
      <c r="H62" s="458"/>
      <c r="I62" s="458"/>
      <c r="J62" s="458"/>
      <c r="K62" s="458"/>
      <c r="L62" s="458"/>
      <c r="M62" s="458"/>
      <c r="N62" s="458"/>
      <c r="O62" s="458"/>
      <c r="P62" s="651"/>
      <c r="Q62" s="614"/>
      <c r="R62" s="652"/>
      <c r="S62" s="1886"/>
      <c r="T62" s="650"/>
      <c r="U62" s="1887"/>
      <c r="V62" s="1886"/>
      <c r="W62" s="650"/>
      <c r="X62" s="1887"/>
    </row>
    <row r="63" spans="1:26" ht="13.5" customHeight="1">
      <c r="A63" s="458"/>
      <c r="B63" s="458"/>
      <c r="C63" s="458"/>
      <c r="D63" s="458"/>
      <c r="E63" s="458"/>
      <c r="F63" s="458"/>
      <c r="G63" s="458"/>
      <c r="H63" s="458"/>
      <c r="I63" s="458"/>
      <c r="J63" s="458"/>
      <c r="K63" s="458"/>
      <c r="L63" s="458"/>
      <c r="M63" s="458"/>
      <c r="N63" s="458"/>
      <c r="O63" s="458"/>
      <c r="P63" s="633"/>
      <c r="Q63" s="634"/>
      <c r="R63" s="635"/>
      <c r="S63" s="1888"/>
      <c r="T63" s="977"/>
      <c r="U63" s="978"/>
      <c r="V63" s="1888"/>
      <c r="W63" s="977"/>
      <c r="X63" s="978"/>
    </row>
    <row r="64" spans="1:26" ht="13.5" customHeight="1">
      <c r="A64" s="458"/>
      <c r="B64" s="458"/>
      <c r="C64" s="458"/>
      <c r="D64" s="458"/>
      <c r="E64" s="458"/>
      <c r="F64" s="458"/>
      <c r="G64" s="458"/>
      <c r="H64" s="458"/>
      <c r="I64" s="458"/>
      <c r="J64" s="458"/>
      <c r="K64" s="458"/>
      <c r="L64" s="458"/>
      <c r="M64" s="458"/>
      <c r="N64" s="458"/>
      <c r="O64" s="458"/>
      <c r="P64" s="70"/>
      <c r="Q64" s="70"/>
      <c r="R64" s="70"/>
    </row>
    <row r="65" spans="1:26" ht="13.5" customHeight="1">
      <c r="A65" s="311"/>
      <c r="B65" s="311"/>
      <c r="C65" s="311"/>
      <c r="D65" s="311"/>
      <c r="E65" s="311"/>
      <c r="F65" s="311"/>
      <c r="G65" s="311"/>
      <c r="H65" s="311"/>
      <c r="I65" s="311"/>
      <c r="J65" s="311"/>
      <c r="K65" s="311"/>
      <c r="L65" s="311"/>
      <c r="M65" s="311"/>
      <c r="N65" s="311"/>
      <c r="O65" s="312"/>
      <c r="P65" s="312"/>
      <c r="Q65" s="311"/>
      <c r="R65" s="311"/>
      <c r="S65" s="1560" t="s">
        <v>175</v>
      </c>
      <c r="T65" s="1560"/>
      <c r="U65" s="1560"/>
      <c r="V65" s="1560"/>
      <c r="W65" s="1560"/>
      <c r="X65" s="1560"/>
    </row>
    <row r="66" spans="1:26" ht="13.5" customHeight="1">
      <c r="A66" s="311" t="s">
        <v>1472</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6" ht="13.5" customHeight="1">
      <c r="A67" s="473"/>
      <c r="B67" s="473"/>
      <c r="C67" s="473"/>
      <c r="D67" s="473"/>
      <c r="E67" s="473"/>
      <c r="F67" s="473"/>
      <c r="G67" s="473"/>
      <c r="H67" s="481"/>
      <c r="I67" s="473"/>
      <c r="J67" s="473"/>
      <c r="K67" s="614" t="s">
        <v>1668</v>
      </c>
      <c r="L67" s="614"/>
      <c r="M67" s="614"/>
      <c r="N67" s="614"/>
      <c r="O67" s="311"/>
      <c r="P67" s="311"/>
      <c r="Q67" s="311"/>
      <c r="R67" s="311"/>
      <c r="S67" s="311"/>
      <c r="T67" s="311"/>
      <c r="U67" s="311"/>
      <c r="V67" s="311"/>
      <c r="W67" s="311"/>
      <c r="X67" s="311"/>
    </row>
    <row r="68" spans="1:26" ht="13.5" customHeight="1">
      <c r="A68" s="473"/>
      <c r="B68" s="473"/>
      <c r="C68" s="473"/>
      <c r="D68" s="473"/>
      <c r="E68" s="473"/>
      <c r="F68" s="473"/>
      <c r="G68" s="473"/>
      <c r="H68" s="481"/>
      <c r="I68" s="481"/>
      <c r="J68" s="473"/>
      <c r="K68" s="614" t="s">
        <v>1669</v>
      </c>
      <c r="L68" s="614"/>
      <c r="M68" s="614"/>
      <c r="N68" s="614"/>
      <c r="O68" s="616" t="s">
        <v>1499</v>
      </c>
      <c r="P68" s="616"/>
      <c r="Q68" s="616"/>
      <c r="R68" s="616"/>
      <c r="S68" s="616"/>
      <c r="T68" s="616"/>
      <c r="U68" s="616"/>
      <c r="V68" s="616"/>
      <c r="W68" s="616"/>
      <c r="X68" s="616"/>
    </row>
    <row r="69" spans="1:26" ht="13.5" customHeight="1">
      <c r="A69" s="473"/>
      <c r="B69" s="473"/>
      <c r="C69" s="473"/>
      <c r="D69" s="473"/>
      <c r="E69" s="473"/>
      <c r="F69" s="473"/>
      <c r="G69" s="473"/>
      <c r="H69" s="459"/>
      <c r="I69" s="459"/>
      <c r="J69" s="473"/>
      <c r="K69" s="614" t="s">
        <v>1670</v>
      </c>
      <c r="L69" s="614"/>
      <c r="M69" s="614"/>
      <c r="N69" s="614"/>
      <c r="O69" s="616" t="s">
        <v>1500</v>
      </c>
      <c r="P69" s="616"/>
      <c r="Q69" s="616"/>
      <c r="R69" s="616"/>
      <c r="S69" s="616"/>
      <c r="T69" s="616"/>
      <c r="U69" s="616"/>
      <c r="V69" s="616"/>
      <c r="W69" s="616"/>
      <c r="X69" s="616"/>
    </row>
    <row r="70" spans="1:26" ht="13.5" customHeight="1">
      <c r="A70" s="460"/>
      <c r="B70" s="460"/>
      <c r="C70" s="460"/>
      <c r="D70" s="460"/>
      <c r="E70" s="460"/>
      <c r="F70" s="460"/>
      <c r="G70" s="460"/>
      <c r="H70" s="460"/>
      <c r="I70" s="460"/>
      <c r="J70" s="460"/>
      <c r="K70" s="460"/>
      <c r="L70" s="460"/>
      <c r="M70" s="460"/>
      <c r="N70" s="460"/>
      <c r="O70" s="460"/>
      <c r="P70" s="460"/>
      <c r="Q70" s="460"/>
      <c r="R70" s="460"/>
      <c r="S70" s="460"/>
      <c r="T70" s="460"/>
      <c r="U70" s="460"/>
      <c r="V70" s="460"/>
      <c r="W70" s="460"/>
      <c r="X70" s="460"/>
    </row>
    <row r="71" spans="1:26" ht="13.5" customHeight="1">
      <c r="A71" s="1889" t="s">
        <v>1704</v>
      </c>
      <c r="B71" s="1889"/>
      <c r="C71" s="1889"/>
      <c r="D71" s="1889"/>
      <c r="E71" s="1889"/>
      <c r="F71" s="1889"/>
      <c r="G71" s="1889"/>
      <c r="H71" s="1889"/>
      <c r="I71" s="1889"/>
      <c r="J71" s="1889"/>
      <c r="K71" s="1889"/>
      <c r="L71" s="1889"/>
      <c r="M71" s="1889"/>
      <c r="N71" s="1889"/>
      <c r="O71" s="1889"/>
      <c r="P71" s="1889"/>
      <c r="Q71" s="1889"/>
      <c r="R71" s="1889"/>
      <c r="S71" s="1889"/>
      <c r="T71" s="1889"/>
      <c r="U71" s="1889"/>
      <c r="V71" s="1889"/>
      <c r="W71" s="1889"/>
      <c r="X71" s="1889"/>
    </row>
    <row r="72" spans="1:26" ht="13.5" customHeight="1">
      <c r="A72" s="1889"/>
      <c r="B72" s="1889"/>
      <c r="C72" s="1889"/>
      <c r="D72" s="1889"/>
      <c r="E72" s="1889"/>
      <c r="F72" s="1889"/>
      <c r="G72" s="1889"/>
      <c r="H72" s="1889"/>
      <c r="I72" s="1889"/>
      <c r="J72" s="1889"/>
      <c r="K72" s="1889"/>
      <c r="L72" s="1889"/>
      <c r="M72" s="1889"/>
      <c r="N72" s="1889"/>
      <c r="O72" s="1889"/>
      <c r="P72" s="1889"/>
      <c r="Q72" s="1889"/>
      <c r="R72" s="1889"/>
      <c r="S72" s="1889"/>
      <c r="T72" s="1889"/>
      <c r="U72" s="1889"/>
      <c r="V72" s="1889"/>
      <c r="W72" s="1889"/>
      <c r="X72" s="1889"/>
    </row>
    <row r="73" spans="1:26" ht="13.5" customHeight="1">
      <c r="J73" s="70"/>
      <c r="K73" s="70"/>
      <c r="L73" s="70"/>
      <c r="M73" s="70"/>
      <c r="N73" s="70"/>
      <c r="O73" s="70"/>
      <c r="P73" s="70"/>
      <c r="Q73" s="70"/>
      <c r="R73" s="70"/>
      <c r="S73" s="70"/>
      <c r="T73" s="70"/>
      <c r="U73" s="70"/>
      <c r="V73" s="70"/>
      <c r="W73" s="70"/>
      <c r="X73" s="70"/>
    </row>
    <row r="74" spans="1:26" ht="13.5" customHeight="1">
      <c r="A74" s="1882" t="s">
        <v>1672</v>
      </c>
      <c r="B74" s="1882"/>
      <c r="C74" s="1882"/>
      <c r="D74" s="1882"/>
      <c r="E74" s="472" t="s">
        <v>1673</v>
      </c>
      <c r="F74" s="1883" t="s">
        <v>1698</v>
      </c>
      <c r="G74" s="1883"/>
      <c r="H74" s="1883"/>
      <c r="I74" s="1883"/>
      <c r="J74" s="1883"/>
      <c r="K74" s="1883"/>
      <c r="L74" s="1883"/>
      <c r="M74" s="1883"/>
      <c r="N74" s="1883"/>
      <c r="O74" s="1883"/>
      <c r="P74" s="1883"/>
      <c r="Q74" s="1883"/>
      <c r="R74" s="1883"/>
      <c r="S74" s="1883"/>
      <c r="T74" s="1883"/>
      <c r="U74" s="1883"/>
      <c r="V74" s="1883"/>
      <c r="W74" s="1883"/>
      <c r="X74" s="1883"/>
    </row>
    <row r="75" spans="1:26" ht="13.5" customHeight="1">
      <c r="A75" s="1882" t="s">
        <v>1674</v>
      </c>
      <c r="B75" s="1882"/>
      <c r="C75" s="1882"/>
      <c r="D75" s="1882"/>
      <c r="E75" s="472" t="s">
        <v>1673</v>
      </c>
      <c r="F75" s="1884">
        <v>44468</v>
      </c>
      <c r="G75" s="1884"/>
      <c r="H75" s="1884"/>
      <c r="I75" s="1884"/>
      <c r="J75" s="1884"/>
      <c r="K75" s="466" t="s">
        <v>414</v>
      </c>
      <c r="L75" s="1885">
        <v>44620</v>
      </c>
      <c r="M75" s="1885"/>
      <c r="N75" s="1885"/>
      <c r="O75" s="1885"/>
      <c r="P75" s="1885"/>
      <c r="Q75" s="460"/>
      <c r="R75" s="460"/>
      <c r="S75" s="460"/>
      <c r="T75" s="460"/>
      <c r="U75" s="460"/>
      <c r="V75" s="460"/>
      <c r="W75" s="460"/>
      <c r="X75" s="460"/>
    </row>
    <row r="76" spans="1:26" ht="13.5" customHeight="1">
      <c r="B76" s="8"/>
      <c r="C76" s="8"/>
      <c r="D76" s="8"/>
      <c r="E76" s="8"/>
      <c r="F76" s="8"/>
      <c r="G76" s="8"/>
      <c r="H76" s="466"/>
      <c r="I76" s="466"/>
      <c r="J76" s="70"/>
      <c r="K76" s="70"/>
      <c r="L76" s="70"/>
      <c r="M76" s="70"/>
      <c r="N76" s="70"/>
      <c r="O76" s="70"/>
      <c r="P76" s="70"/>
      <c r="Q76" s="70"/>
      <c r="R76" s="70"/>
      <c r="S76" s="70"/>
      <c r="T76" s="70"/>
      <c r="U76" s="70"/>
      <c r="V76" s="70"/>
      <c r="W76" s="70"/>
      <c r="X76" s="70"/>
    </row>
    <row r="77" spans="1:26" ht="13.5" customHeight="1">
      <c r="A77" s="1880" t="s">
        <v>1725</v>
      </c>
      <c r="B77" s="1880"/>
      <c r="C77" s="1880"/>
      <c r="D77" s="1880"/>
      <c r="E77" s="1880"/>
      <c r="F77" s="1880"/>
      <c r="G77" s="1880"/>
      <c r="H77" s="1880"/>
      <c r="I77" s="1880"/>
      <c r="J77" s="1880"/>
      <c r="K77" s="1880"/>
      <c r="L77" s="1880"/>
      <c r="M77" s="1880"/>
      <c r="N77" s="1880"/>
      <c r="O77" s="1880"/>
      <c r="P77" s="1880"/>
      <c r="Q77" s="1880"/>
      <c r="R77" s="1880"/>
      <c r="S77" s="1880"/>
      <c r="T77" s="1880"/>
      <c r="U77" s="1880"/>
      <c r="V77" s="1880"/>
      <c r="W77" s="1880"/>
      <c r="X77" s="1880"/>
    </row>
    <row r="78" spans="1:26" ht="13.5" customHeight="1">
      <c r="A78" s="477" t="s">
        <v>1675</v>
      </c>
      <c r="B78" s="445" t="s">
        <v>1676</v>
      </c>
      <c r="C78" s="686" t="s">
        <v>1677</v>
      </c>
      <c r="D78" s="686"/>
      <c r="E78" s="686"/>
      <c r="F78" s="1881" t="s">
        <v>1678</v>
      </c>
      <c r="G78" s="1881"/>
      <c r="H78" s="1881"/>
      <c r="I78" s="1881" t="s">
        <v>1679</v>
      </c>
      <c r="J78" s="1881"/>
      <c r="K78" s="1881"/>
      <c r="L78" s="626" t="s">
        <v>1680</v>
      </c>
      <c r="M78" s="626"/>
      <c r="N78" s="626"/>
      <c r="O78" s="626"/>
      <c r="P78" s="626"/>
      <c r="Q78" s="626"/>
      <c r="R78" s="626"/>
      <c r="S78" s="626"/>
      <c r="T78" s="626"/>
      <c r="U78" s="626"/>
      <c r="V78" s="626"/>
      <c r="W78" s="626"/>
      <c r="X78" s="626"/>
    </row>
    <row r="79" spans="1:26" ht="13.5" customHeight="1">
      <c r="A79" s="590">
        <v>1</v>
      </c>
      <c r="B79" s="452" t="s">
        <v>1685</v>
      </c>
      <c r="C79" s="1871" t="s">
        <v>881</v>
      </c>
      <c r="D79" s="1871"/>
      <c r="E79" s="1871"/>
      <c r="F79" s="1872"/>
      <c r="G79" s="1873"/>
      <c r="H79" s="1874"/>
      <c r="I79" s="1875"/>
      <c r="J79" s="1875"/>
      <c r="K79" s="1875"/>
      <c r="L79" s="683" t="s">
        <v>1705</v>
      </c>
      <c r="M79" s="675"/>
      <c r="N79" s="675"/>
      <c r="O79" s="675"/>
      <c r="P79" s="675"/>
      <c r="Q79" s="675"/>
      <c r="R79" s="675"/>
      <c r="S79" s="675"/>
      <c r="T79" s="675"/>
      <c r="U79" s="675"/>
      <c r="V79" s="675"/>
      <c r="W79" s="675"/>
      <c r="X79" s="684"/>
      <c r="Z79" s="563" t="str">
        <f>IF(C79="○","","○")</f>
        <v/>
      </c>
    </row>
    <row r="80" spans="1:26" ht="13.5" customHeight="1">
      <c r="A80" s="590">
        <v>2</v>
      </c>
      <c r="B80" s="452" t="s">
        <v>1686</v>
      </c>
      <c r="C80" s="1871" t="s">
        <v>881</v>
      </c>
      <c r="D80" s="1871"/>
      <c r="E80" s="1871"/>
      <c r="F80" s="1872"/>
      <c r="G80" s="1873"/>
      <c r="H80" s="1874"/>
      <c r="I80" s="1875"/>
      <c r="J80" s="1875"/>
      <c r="K80" s="1875"/>
      <c r="L80" s="683" t="s">
        <v>1705</v>
      </c>
      <c r="M80" s="675"/>
      <c r="N80" s="675"/>
      <c r="O80" s="675"/>
      <c r="P80" s="675"/>
      <c r="Q80" s="675"/>
      <c r="R80" s="675"/>
      <c r="S80" s="675"/>
      <c r="T80" s="675"/>
      <c r="U80" s="675"/>
      <c r="V80" s="675"/>
      <c r="W80" s="675"/>
      <c r="X80" s="684"/>
      <c r="Z80" s="563" t="str">
        <f t="shared" ref="Z80:Z109" si="1">IF(C80="○","","○")</f>
        <v/>
      </c>
    </row>
    <row r="81" spans="1:26" ht="13.5" customHeight="1">
      <c r="A81" s="590">
        <v>3</v>
      </c>
      <c r="B81" s="452" t="s">
        <v>1681</v>
      </c>
      <c r="C81" s="1871"/>
      <c r="D81" s="1871"/>
      <c r="E81" s="1871"/>
      <c r="F81" s="1872"/>
      <c r="G81" s="1873"/>
      <c r="H81" s="1874"/>
      <c r="I81" s="1875"/>
      <c r="J81" s="1875"/>
      <c r="K81" s="1875"/>
      <c r="L81" s="683"/>
      <c r="M81" s="675"/>
      <c r="N81" s="675"/>
      <c r="O81" s="675"/>
      <c r="P81" s="675"/>
      <c r="Q81" s="675"/>
      <c r="R81" s="675"/>
      <c r="S81" s="675"/>
      <c r="T81" s="675"/>
      <c r="U81" s="675"/>
      <c r="V81" s="675"/>
      <c r="W81" s="675"/>
      <c r="X81" s="684"/>
      <c r="Z81" s="563" t="str">
        <f t="shared" si="1"/>
        <v>○</v>
      </c>
    </row>
    <row r="82" spans="1:26" ht="13.5" customHeight="1">
      <c r="A82" s="590">
        <v>4</v>
      </c>
      <c r="B82" s="452" t="s">
        <v>1682</v>
      </c>
      <c r="C82" s="1871"/>
      <c r="D82" s="1871"/>
      <c r="E82" s="1871"/>
      <c r="F82" s="1872" t="s">
        <v>881</v>
      </c>
      <c r="G82" s="1873"/>
      <c r="H82" s="1874"/>
      <c r="I82" s="1875" t="s">
        <v>881</v>
      </c>
      <c r="J82" s="1875"/>
      <c r="K82" s="1875"/>
      <c r="L82" s="683"/>
      <c r="M82" s="675"/>
      <c r="N82" s="675"/>
      <c r="O82" s="675"/>
      <c r="P82" s="675"/>
      <c r="Q82" s="675"/>
      <c r="R82" s="675"/>
      <c r="S82" s="675"/>
      <c r="T82" s="675"/>
      <c r="U82" s="675"/>
      <c r="V82" s="675"/>
      <c r="W82" s="675"/>
      <c r="X82" s="684"/>
      <c r="Z82" s="563" t="str">
        <f t="shared" si="1"/>
        <v>○</v>
      </c>
    </row>
    <row r="83" spans="1:26" ht="13.5" customHeight="1">
      <c r="A83" s="590">
        <v>5</v>
      </c>
      <c r="B83" s="452" t="s">
        <v>1683</v>
      </c>
      <c r="C83" s="1871"/>
      <c r="D83" s="1871"/>
      <c r="E83" s="1871"/>
      <c r="F83" s="1872" t="s">
        <v>881</v>
      </c>
      <c r="G83" s="1873"/>
      <c r="H83" s="1874"/>
      <c r="I83" s="1875" t="s">
        <v>881</v>
      </c>
      <c r="J83" s="1875"/>
      <c r="K83" s="1875"/>
      <c r="L83" s="683"/>
      <c r="M83" s="675"/>
      <c r="N83" s="675"/>
      <c r="O83" s="675"/>
      <c r="P83" s="675"/>
      <c r="Q83" s="675"/>
      <c r="R83" s="675"/>
      <c r="S83" s="675"/>
      <c r="T83" s="675"/>
      <c r="U83" s="675"/>
      <c r="V83" s="675"/>
      <c r="W83" s="675"/>
      <c r="X83" s="684"/>
      <c r="Z83" s="563" t="str">
        <f t="shared" si="1"/>
        <v>○</v>
      </c>
    </row>
    <row r="84" spans="1:26" ht="13.5" customHeight="1">
      <c r="A84" s="590">
        <v>6</v>
      </c>
      <c r="B84" s="452" t="s">
        <v>342</v>
      </c>
      <c r="C84" s="1871"/>
      <c r="D84" s="1871"/>
      <c r="E84" s="1871"/>
      <c r="F84" s="1872"/>
      <c r="G84" s="1873"/>
      <c r="H84" s="1874"/>
      <c r="I84" s="1875"/>
      <c r="J84" s="1875"/>
      <c r="K84" s="1875"/>
      <c r="L84" s="683"/>
      <c r="M84" s="675"/>
      <c r="N84" s="675"/>
      <c r="O84" s="675"/>
      <c r="P84" s="675"/>
      <c r="Q84" s="675"/>
      <c r="R84" s="675"/>
      <c r="S84" s="675"/>
      <c r="T84" s="675"/>
      <c r="U84" s="675"/>
      <c r="V84" s="675"/>
      <c r="W84" s="675"/>
      <c r="X84" s="684"/>
      <c r="Z84" s="563" t="str">
        <f t="shared" si="1"/>
        <v>○</v>
      </c>
    </row>
    <row r="85" spans="1:26" ht="13.5" customHeight="1">
      <c r="A85" s="590">
        <v>7</v>
      </c>
      <c r="B85" s="452" t="s">
        <v>1684</v>
      </c>
      <c r="C85" s="1871"/>
      <c r="D85" s="1871"/>
      <c r="E85" s="1871"/>
      <c r="F85" s="1872"/>
      <c r="G85" s="1873"/>
      <c r="H85" s="1874"/>
      <c r="I85" s="1875"/>
      <c r="J85" s="1875"/>
      <c r="K85" s="1875"/>
      <c r="L85" s="683"/>
      <c r="M85" s="675"/>
      <c r="N85" s="675"/>
      <c r="O85" s="675"/>
      <c r="P85" s="675"/>
      <c r="Q85" s="675"/>
      <c r="R85" s="675"/>
      <c r="S85" s="675"/>
      <c r="T85" s="675"/>
      <c r="U85" s="675"/>
      <c r="V85" s="675"/>
      <c r="W85" s="675"/>
      <c r="X85" s="684"/>
      <c r="Z85" s="563" t="str">
        <f t="shared" si="1"/>
        <v>○</v>
      </c>
    </row>
    <row r="86" spans="1:26" ht="13.5" customHeight="1">
      <c r="A86" s="590">
        <v>8</v>
      </c>
      <c r="B86" s="452" t="s">
        <v>1685</v>
      </c>
      <c r="C86" s="1871"/>
      <c r="D86" s="1871"/>
      <c r="E86" s="1871"/>
      <c r="F86" s="1872"/>
      <c r="G86" s="1873"/>
      <c r="H86" s="1874"/>
      <c r="I86" s="1875"/>
      <c r="J86" s="1875"/>
      <c r="K86" s="1875"/>
      <c r="L86" s="683"/>
      <c r="M86" s="675"/>
      <c r="N86" s="675"/>
      <c r="O86" s="675"/>
      <c r="P86" s="675"/>
      <c r="Q86" s="675"/>
      <c r="R86" s="675"/>
      <c r="S86" s="675"/>
      <c r="T86" s="675"/>
      <c r="U86" s="675"/>
      <c r="V86" s="675"/>
      <c r="W86" s="675"/>
      <c r="X86" s="684"/>
      <c r="Z86" s="563" t="str">
        <f t="shared" si="1"/>
        <v>○</v>
      </c>
    </row>
    <row r="87" spans="1:26" ht="13.5" customHeight="1">
      <c r="A87" s="590">
        <v>9</v>
      </c>
      <c r="B87" s="452" t="s">
        <v>1686</v>
      </c>
      <c r="C87" s="1871"/>
      <c r="D87" s="1871"/>
      <c r="E87" s="1871"/>
      <c r="F87" s="1872"/>
      <c r="G87" s="1873"/>
      <c r="H87" s="1874"/>
      <c r="I87" s="1875"/>
      <c r="J87" s="1875"/>
      <c r="K87" s="1875"/>
      <c r="L87" s="683"/>
      <c r="M87" s="675"/>
      <c r="N87" s="675"/>
      <c r="O87" s="675"/>
      <c r="P87" s="675"/>
      <c r="Q87" s="675"/>
      <c r="R87" s="675"/>
      <c r="S87" s="675"/>
      <c r="T87" s="675"/>
      <c r="U87" s="675"/>
      <c r="V87" s="675"/>
      <c r="W87" s="675"/>
      <c r="X87" s="684"/>
      <c r="Z87" s="563" t="str">
        <f t="shared" si="1"/>
        <v>○</v>
      </c>
    </row>
    <row r="88" spans="1:26" ht="13.5" customHeight="1">
      <c r="A88" s="590">
        <v>10</v>
      </c>
      <c r="B88" s="452" t="s">
        <v>1681</v>
      </c>
      <c r="C88" s="1871"/>
      <c r="D88" s="1871"/>
      <c r="E88" s="1871"/>
      <c r="F88" s="1872"/>
      <c r="G88" s="1873"/>
      <c r="H88" s="1874"/>
      <c r="I88" s="1875"/>
      <c r="J88" s="1875"/>
      <c r="K88" s="1875"/>
      <c r="L88" s="683"/>
      <c r="M88" s="675"/>
      <c r="N88" s="675"/>
      <c r="O88" s="675"/>
      <c r="P88" s="675"/>
      <c r="Q88" s="675"/>
      <c r="R88" s="675"/>
      <c r="S88" s="675"/>
      <c r="T88" s="675"/>
      <c r="U88" s="675"/>
      <c r="V88" s="675"/>
      <c r="W88" s="675"/>
      <c r="X88" s="684"/>
      <c r="Z88" s="563" t="str">
        <f t="shared" si="1"/>
        <v>○</v>
      </c>
    </row>
    <row r="89" spans="1:26" ht="13.5" customHeight="1">
      <c r="A89" s="590">
        <v>11</v>
      </c>
      <c r="B89" s="452" t="s">
        <v>1682</v>
      </c>
      <c r="C89" s="1871"/>
      <c r="D89" s="1871"/>
      <c r="E89" s="1871"/>
      <c r="F89" s="1872" t="s">
        <v>881</v>
      </c>
      <c r="G89" s="1873"/>
      <c r="H89" s="1874"/>
      <c r="I89" s="1875"/>
      <c r="J89" s="1875"/>
      <c r="K89" s="1875"/>
      <c r="L89" s="683" t="s">
        <v>1706</v>
      </c>
      <c r="M89" s="675"/>
      <c r="N89" s="675"/>
      <c r="O89" s="675"/>
      <c r="P89" s="675"/>
      <c r="Q89" s="675"/>
      <c r="R89" s="675"/>
      <c r="S89" s="675"/>
      <c r="T89" s="675"/>
      <c r="U89" s="675"/>
      <c r="V89" s="675"/>
      <c r="W89" s="675"/>
      <c r="X89" s="684"/>
      <c r="Z89" s="563" t="str">
        <f t="shared" si="1"/>
        <v>○</v>
      </c>
    </row>
    <row r="90" spans="1:26" ht="13.5" customHeight="1">
      <c r="A90" s="590">
        <v>12</v>
      </c>
      <c r="B90" s="452" t="s">
        <v>1683</v>
      </c>
      <c r="C90" s="1871"/>
      <c r="D90" s="1871"/>
      <c r="E90" s="1871"/>
      <c r="F90" s="1872" t="s">
        <v>881</v>
      </c>
      <c r="G90" s="1873"/>
      <c r="H90" s="1874"/>
      <c r="I90" s="1875" t="s">
        <v>881</v>
      </c>
      <c r="J90" s="1875"/>
      <c r="K90" s="1875"/>
      <c r="L90" s="683"/>
      <c r="M90" s="675"/>
      <c r="N90" s="675"/>
      <c r="O90" s="675"/>
      <c r="P90" s="675"/>
      <c r="Q90" s="675"/>
      <c r="R90" s="675"/>
      <c r="S90" s="675"/>
      <c r="T90" s="675"/>
      <c r="U90" s="675"/>
      <c r="V90" s="675"/>
      <c r="W90" s="675"/>
      <c r="X90" s="684"/>
      <c r="Z90" s="563" t="str">
        <f t="shared" si="1"/>
        <v>○</v>
      </c>
    </row>
    <row r="91" spans="1:26" ht="13.5" customHeight="1">
      <c r="A91" s="590">
        <v>13</v>
      </c>
      <c r="B91" s="452" t="s">
        <v>342</v>
      </c>
      <c r="C91" s="1871"/>
      <c r="D91" s="1871"/>
      <c r="E91" s="1871"/>
      <c r="F91" s="1872"/>
      <c r="G91" s="1873"/>
      <c r="H91" s="1874"/>
      <c r="I91" s="1875" t="s">
        <v>881</v>
      </c>
      <c r="J91" s="1875"/>
      <c r="K91" s="1875"/>
      <c r="L91" s="683" t="s">
        <v>1707</v>
      </c>
      <c r="M91" s="675"/>
      <c r="N91" s="675"/>
      <c r="O91" s="675"/>
      <c r="P91" s="675"/>
      <c r="Q91" s="675"/>
      <c r="R91" s="675"/>
      <c r="S91" s="675"/>
      <c r="T91" s="675"/>
      <c r="U91" s="675"/>
      <c r="V91" s="675"/>
      <c r="W91" s="675"/>
      <c r="X91" s="684"/>
      <c r="Z91" s="563" t="str">
        <f t="shared" si="1"/>
        <v>○</v>
      </c>
    </row>
    <row r="92" spans="1:26" ht="13.5" customHeight="1">
      <c r="A92" s="590">
        <v>14</v>
      </c>
      <c r="B92" s="452" t="s">
        <v>1684</v>
      </c>
      <c r="C92" s="1871"/>
      <c r="D92" s="1871"/>
      <c r="E92" s="1871"/>
      <c r="F92" s="1872"/>
      <c r="G92" s="1873"/>
      <c r="H92" s="1874"/>
      <c r="I92" s="1875"/>
      <c r="J92" s="1875"/>
      <c r="K92" s="1875"/>
      <c r="L92" s="683"/>
      <c r="M92" s="675"/>
      <c r="N92" s="675"/>
      <c r="O92" s="675"/>
      <c r="P92" s="675"/>
      <c r="Q92" s="675"/>
      <c r="R92" s="675"/>
      <c r="S92" s="675"/>
      <c r="T92" s="675"/>
      <c r="U92" s="675"/>
      <c r="V92" s="675"/>
      <c r="W92" s="675"/>
      <c r="X92" s="684"/>
      <c r="Z92" s="563" t="str">
        <f t="shared" si="1"/>
        <v>○</v>
      </c>
    </row>
    <row r="93" spans="1:26" ht="13.5" customHeight="1">
      <c r="A93" s="590">
        <v>15</v>
      </c>
      <c r="B93" s="452" t="s">
        <v>1685</v>
      </c>
      <c r="C93" s="1871"/>
      <c r="D93" s="1871"/>
      <c r="E93" s="1871"/>
      <c r="F93" s="1872"/>
      <c r="G93" s="1873"/>
      <c r="H93" s="1874"/>
      <c r="I93" s="1875"/>
      <c r="J93" s="1875"/>
      <c r="K93" s="1875"/>
      <c r="L93" s="683"/>
      <c r="M93" s="675"/>
      <c r="N93" s="675"/>
      <c r="O93" s="675"/>
      <c r="P93" s="675"/>
      <c r="Q93" s="675"/>
      <c r="R93" s="675"/>
      <c r="S93" s="675"/>
      <c r="T93" s="675"/>
      <c r="U93" s="675"/>
      <c r="V93" s="675"/>
      <c r="W93" s="675"/>
      <c r="X93" s="684"/>
      <c r="Z93" s="563" t="str">
        <f t="shared" si="1"/>
        <v>○</v>
      </c>
    </row>
    <row r="94" spans="1:26" ht="13.5" customHeight="1">
      <c r="A94" s="590">
        <v>16</v>
      </c>
      <c r="B94" s="452" t="s">
        <v>1686</v>
      </c>
      <c r="C94" s="1871"/>
      <c r="D94" s="1871"/>
      <c r="E94" s="1871"/>
      <c r="F94" s="1872"/>
      <c r="G94" s="1873"/>
      <c r="H94" s="1874"/>
      <c r="I94" s="1875"/>
      <c r="J94" s="1875"/>
      <c r="K94" s="1875"/>
      <c r="L94" s="683"/>
      <c r="M94" s="675"/>
      <c r="N94" s="675"/>
      <c r="O94" s="675"/>
      <c r="P94" s="675"/>
      <c r="Q94" s="675"/>
      <c r="R94" s="675"/>
      <c r="S94" s="675"/>
      <c r="T94" s="675"/>
      <c r="U94" s="675"/>
      <c r="V94" s="675"/>
      <c r="W94" s="675"/>
      <c r="X94" s="684"/>
      <c r="Z94" s="563" t="str">
        <f t="shared" si="1"/>
        <v>○</v>
      </c>
    </row>
    <row r="95" spans="1:26" ht="13.5" customHeight="1">
      <c r="A95" s="590">
        <v>17</v>
      </c>
      <c r="B95" s="452" t="s">
        <v>1681</v>
      </c>
      <c r="C95" s="1871"/>
      <c r="D95" s="1871"/>
      <c r="E95" s="1871"/>
      <c r="F95" s="1872"/>
      <c r="G95" s="1873"/>
      <c r="H95" s="1874"/>
      <c r="I95" s="1875"/>
      <c r="J95" s="1875"/>
      <c r="K95" s="1875"/>
      <c r="L95" s="683"/>
      <c r="M95" s="675"/>
      <c r="N95" s="675"/>
      <c r="O95" s="675"/>
      <c r="P95" s="675"/>
      <c r="Q95" s="675"/>
      <c r="R95" s="675"/>
      <c r="S95" s="675"/>
      <c r="T95" s="675"/>
      <c r="U95" s="675"/>
      <c r="V95" s="675"/>
      <c r="W95" s="675"/>
      <c r="X95" s="684"/>
      <c r="Z95" s="563" t="str">
        <f t="shared" si="1"/>
        <v>○</v>
      </c>
    </row>
    <row r="96" spans="1:26" ht="13.5" customHeight="1">
      <c r="A96" s="590">
        <v>18</v>
      </c>
      <c r="B96" s="452" t="s">
        <v>1682</v>
      </c>
      <c r="C96" s="1871"/>
      <c r="D96" s="1871"/>
      <c r="E96" s="1871"/>
      <c r="F96" s="1872" t="s">
        <v>881</v>
      </c>
      <c r="G96" s="1873"/>
      <c r="H96" s="1874"/>
      <c r="I96" s="1875"/>
      <c r="J96" s="1875"/>
      <c r="K96" s="1875"/>
      <c r="L96" s="683" t="s">
        <v>1708</v>
      </c>
      <c r="M96" s="675"/>
      <c r="N96" s="675"/>
      <c r="O96" s="675"/>
      <c r="P96" s="675"/>
      <c r="Q96" s="675"/>
      <c r="R96" s="675"/>
      <c r="S96" s="675"/>
      <c r="T96" s="675"/>
      <c r="U96" s="675"/>
      <c r="V96" s="675"/>
      <c r="W96" s="675"/>
      <c r="X96" s="684"/>
      <c r="Z96" s="563" t="str">
        <f t="shared" si="1"/>
        <v>○</v>
      </c>
    </row>
    <row r="97" spans="1:26" ht="13.5" customHeight="1">
      <c r="A97" s="590">
        <v>19</v>
      </c>
      <c r="B97" s="452" t="s">
        <v>1683</v>
      </c>
      <c r="C97" s="1871"/>
      <c r="D97" s="1871"/>
      <c r="E97" s="1871"/>
      <c r="F97" s="1872" t="s">
        <v>881</v>
      </c>
      <c r="G97" s="1873"/>
      <c r="H97" s="1874"/>
      <c r="I97" s="1875" t="s">
        <v>881</v>
      </c>
      <c r="J97" s="1875"/>
      <c r="K97" s="1875"/>
      <c r="L97" s="683"/>
      <c r="M97" s="675"/>
      <c r="N97" s="675"/>
      <c r="O97" s="675"/>
      <c r="P97" s="675"/>
      <c r="Q97" s="675"/>
      <c r="R97" s="675"/>
      <c r="S97" s="675"/>
      <c r="T97" s="675"/>
      <c r="U97" s="675"/>
      <c r="V97" s="675"/>
      <c r="W97" s="675"/>
      <c r="X97" s="684"/>
      <c r="Z97" s="563" t="str">
        <f t="shared" si="1"/>
        <v>○</v>
      </c>
    </row>
    <row r="98" spans="1:26" ht="13.5" customHeight="1">
      <c r="A98" s="590">
        <v>20</v>
      </c>
      <c r="B98" s="452" t="s">
        <v>342</v>
      </c>
      <c r="C98" s="1871" t="s">
        <v>881</v>
      </c>
      <c r="D98" s="1871"/>
      <c r="E98" s="1871"/>
      <c r="F98" s="1872"/>
      <c r="G98" s="1873"/>
      <c r="H98" s="1874"/>
      <c r="I98" s="1875"/>
      <c r="J98" s="1875"/>
      <c r="K98" s="1875"/>
      <c r="L98" s="683" t="s">
        <v>1701</v>
      </c>
      <c r="M98" s="675"/>
      <c r="N98" s="675"/>
      <c r="O98" s="675"/>
      <c r="P98" s="675"/>
      <c r="Q98" s="675"/>
      <c r="R98" s="675"/>
      <c r="S98" s="675"/>
      <c r="T98" s="675"/>
      <c r="U98" s="675"/>
      <c r="V98" s="675"/>
      <c r="W98" s="675"/>
      <c r="X98" s="684"/>
      <c r="Z98" s="563" t="str">
        <f t="shared" si="1"/>
        <v/>
      </c>
    </row>
    <row r="99" spans="1:26" ht="13.5" customHeight="1">
      <c r="A99" s="590">
        <v>21</v>
      </c>
      <c r="B99" s="452" t="s">
        <v>1684</v>
      </c>
      <c r="C99" s="1871" t="s">
        <v>881</v>
      </c>
      <c r="D99" s="1871"/>
      <c r="E99" s="1871"/>
      <c r="F99" s="1872"/>
      <c r="G99" s="1873"/>
      <c r="H99" s="1874"/>
      <c r="I99" s="1875"/>
      <c r="J99" s="1875"/>
      <c r="K99" s="1875"/>
      <c r="L99" s="683" t="s">
        <v>1701</v>
      </c>
      <c r="M99" s="675"/>
      <c r="N99" s="675"/>
      <c r="O99" s="675"/>
      <c r="P99" s="675"/>
      <c r="Q99" s="675"/>
      <c r="R99" s="675"/>
      <c r="S99" s="675"/>
      <c r="T99" s="675"/>
      <c r="U99" s="675"/>
      <c r="V99" s="675"/>
      <c r="W99" s="675"/>
      <c r="X99" s="684"/>
      <c r="Z99" s="563" t="str">
        <f t="shared" si="1"/>
        <v/>
      </c>
    </row>
    <row r="100" spans="1:26" ht="13.5" customHeight="1">
      <c r="A100" s="590">
        <v>22</v>
      </c>
      <c r="B100" s="452" t="s">
        <v>1685</v>
      </c>
      <c r="C100" s="1871" t="s">
        <v>881</v>
      </c>
      <c r="D100" s="1871"/>
      <c r="E100" s="1871"/>
      <c r="F100" s="1872"/>
      <c r="G100" s="1873"/>
      <c r="H100" s="1874"/>
      <c r="I100" s="1875"/>
      <c r="J100" s="1875"/>
      <c r="K100" s="1875"/>
      <c r="L100" s="683" t="s">
        <v>1701</v>
      </c>
      <c r="M100" s="675"/>
      <c r="N100" s="675"/>
      <c r="O100" s="675"/>
      <c r="P100" s="675"/>
      <c r="Q100" s="675"/>
      <c r="R100" s="675"/>
      <c r="S100" s="675"/>
      <c r="T100" s="675"/>
      <c r="U100" s="675"/>
      <c r="V100" s="675"/>
      <c r="W100" s="675"/>
      <c r="X100" s="684"/>
      <c r="Z100" s="563" t="str">
        <f t="shared" si="1"/>
        <v/>
      </c>
    </row>
    <row r="101" spans="1:26" ht="13.5" customHeight="1">
      <c r="A101" s="590">
        <v>23</v>
      </c>
      <c r="B101" s="452" t="s">
        <v>1686</v>
      </c>
      <c r="C101" s="1871" t="s">
        <v>881</v>
      </c>
      <c r="D101" s="1871"/>
      <c r="E101" s="1871"/>
      <c r="F101" s="1872"/>
      <c r="G101" s="1873"/>
      <c r="H101" s="1874"/>
      <c r="I101" s="1875"/>
      <c r="J101" s="1875"/>
      <c r="K101" s="1875"/>
      <c r="L101" s="683" t="s">
        <v>1701</v>
      </c>
      <c r="M101" s="675"/>
      <c r="N101" s="675"/>
      <c r="O101" s="675"/>
      <c r="P101" s="675"/>
      <c r="Q101" s="675"/>
      <c r="R101" s="675"/>
      <c r="S101" s="675"/>
      <c r="T101" s="675"/>
      <c r="U101" s="675"/>
      <c r="V101" s="675"/>
      <c r="W101" s="675"/>
      <c r="X101" s="684"/>
      <c r="Z101" s="563" t="str">
        <f t="shared" si="1"/>
        <v/>
      </c>
    </row>
    <row r="102" spans="1:26" ht="13.5" customHeight="1">
      <c r="A102" s="590">
        <v>24</v>
      </c>
      <c r="B102" s="452" t="s">
        <v>1681</v>
      </c>
      <c r="C102" s="1871" t="s">
        <v>881</v>
      </c>
      <c r="D102" s="1871"/>
      <c r="E102" s="1871"/>
      <c r="F102" s="1872"/>
      <c r="G102" s="1873"/>
      <c r="H102" s="1874"/>
      <c r="I102" s="1875"/>
      <c r="J102" s="1875"/>
      <c r="K102" s="1875"/>
      <c r="L102" s="683" t="s">
        <v>1701</v>
      </c>
      <c r="M102" s="675"/>
      <c r="N102" s="675"/>
      <c r="O102" s="675"/>
      <c r="P102" s="675"/>
      <c r="Q102" s="675"/>
      <c r="R102" s="675"/>
      <c r="S102" s="675"/>
      <c r="T102" s="675"/>
      <c r="U102" s="675"/>
      <c r="V102" s="675"/>
      <c r="W102" s="675"/>
      <c r="X102" s="684"/>
      <c r="Z102" s="563" t="str">
        <f t="shared" si="1"/>
        <v/>
      </c>
    </row>
    <row r="103" spans="1:26" ht="13.5" customHeight="1">
      <c r="A103" s="590">
        <v>25</v>
      </c>
      <c r="B103" s="452" t="s">
        <v>1682</v>
      </c>
      <c r="C103" s="1871" t="s">
        <v>881</v>
      </c>
      <c r="D103" s="1871"/>
      <c r="E103" s="1871"/>
      <c r="F103" s="1872"/>
      <c r="G103" s="1873"/>
      <c r="H103" s="1874"/>
      <c r="I103" s="1875"/>
      <c r="J103" s="1875"/>
      <c r="K103" s="1875"/>
      <c r="L103" s="683" t="s">
        <v>1701</v>
      </c>
      <c r="M103" s="675"/>
      <c r="N103" s="675"/>
      <c r="O103" s="675"/>
      <c r="P103" s="675"/>
      <c r="Q103" s="675"/>
      <c r="R103" s="675"/>
      <c r="S103" s="675"/>
      <c r="T103" s="675"/>
      <c r="U103" s="675"/>
      <c r="V103" s="675"/>
      <c r="W103" s="675"/>
      <c r="X103" s="684"/>
      <c r="Z103" s="563" t="str">
        <f t="shared" si="1"/>
        <v/>
      </c>
    </row>
    <row r="104" spans="1:26" ht="13.5" customHeight="1">
      <c r="A104" s="590">
        <v>26</v>
      </c>
      <c r="B104" s="452" t="s">
        <v>1683</v>
      </c>
      <c r="C104" s="1871" t="s">
        <v>881</v>
      </c>
      <c r="D104" s="1871"/>
      <c r="E104" s="1871"/>
      <c r="F104" s="1872"/>
      <c r="G104" s="1873"/>
      <c r="H104" s="1874"/>
      <c r="I104" s="1875"/>
      <c r="J104" s="1875"/>
      <c r="K104" s="1875"/>
      <c r="L104" s="683" t="s">
        <v>1701</v>
      </c>
      <c r="M104" s="675"/>
      <c r="N104" s="675"/>
      <c r="O104" s="675"/>
      <c r="P104" s="675"/>
      <c r="Q104" s="675"/>
      <c r="R104" s="675"/>
      <c r="S104" s="675"/>
      <c r="T104" s="675"/>
      <c r="U104" s="675"/>
      <c r="V104" s="675"/>
      <c r="W104" s="675"/>
      <c r="X104" s="684"/>
      <c r="Z104" s="563" t="str">
        <f t="shared" si="1"/>
        <v/>
      </c>
    </row>
    <row r="105" spans="1:26" ht="13.5" customHeight="1">
      <c r="A105" s="590">
        <v>27</v>
      </c>
      <c r="B105" s="452" t="s">
        <v>342</v>
      </c>
      <c r="C105" s="1871"/>
      <c r="D105" s="1871"/>
      <c r="E105" s="1871"/>
      <c r="F105" s="1872"/>
      <c r="G105" s="1873"/>
      <c r="H105" s="1874"/>
      <c r="I105" s="1875"/>
      <c r="J105" s="1875"/>
      <c r="K105" s="1875"/>
      <c r="L105" s="683"/>
      <c r="M105" s="675"/>
      <c r="N105" s="675"/>
      <c r="O105" s="675"/>
      <c r="P105" s="675"/>
      <c r="Q105" s="675"/>
      <c r="R105" s="675"/>
      <c r="S105" s="675"/>
      <c r="T105" s="675"/>
      <c r="U105" s="675"/>
      <c r="V105" s="675"/>
      <c r="W105" s="675"/>
      <c r="X105" s="684"/>
      <c r="Z105" s="563" t="str">
        <f t="shared" si="1"/>
        <v>○</v>
      </c>
    </row>
    <row r="106" spans="1:26" ht="13.5" customHeight="1">
      <c r="A106" s="590">
        <v>28</v>
      </c>
      <c r="B106" s="452" t="s">
        <v>1684</v>
      </c>
      <c r="C106" s="1871"/>
      <c r="D106" s="1871"/>
      <c r="E106" s="1871"/>
      <c r="F106" s="1872"/>
      <c r="G106" s="1873"/>
      <c r="H106" s="1874"/>
      <c r="I106" s="1875"/>
      <c r="J106" s="1875"/>
      <c r="K106" s="1875"/>
      <c r="L106" s="683"/>
      <c r="M106" s="675"/>
      <c r="N106" s="675"/>
      <c r="O106" s="675"/>
      <c r="P106" s="675"/>
      <c r="Q106" s="675"/>
      <c r="R106" s="675"/>
      <c r="S106" s="675"/>
      <c r="T106" s="675"/>
      <c r="U106" s="675"/>
      <c r="V106" s="675"/>
      <c r="W106" s="675"/>
      <c r="X106" s="684"/>
      <c r="Z106" s="563" t="str">
        <f t="shared" si="1"/>
        <v>○</v>
      </c>
    </row>
    <row r="107" spans="1:26" ht="13.5" customHeight="1">
      <c r="A107" s="590">
        <v>29</v>
      </c>
      <c r="B107" s="452" t="s">
        <v>1685</v>
      </c>
      <c r="C107" s="1871" t="s">
        <v>881</v>
      </c>
      <c r="D107" s="1871"/>
      <c r="E107" s="1871"/>
      <c r="F107" s="1872"/>
      <c r="G107" s="1873"/>
      <c r="H107" s="1874"/>
      <c r="I107" s="1875"/>
      <c r="J107" s="1875"/>
      <c r="K107" s="1875"/>
      <c r="L107" s="683" t="s">
        <v>1702</v>
      </c>
      <c r="M107" s="675"/>
      <c r="N107" s="675"/>
      <c r="O107" s="675"/>
      <c r="P107" s="675"/>
      <c r="Q107" s="675"/>
      <c r="R107" s="675"/>
      <c r="S107" s="675"/>
      <c r="T107" s="675"/>
      <c r="U107" s="675"/>
      <c r="V107" s="675"/>
      <c r="W107" s="675"/>
      <c r="X107" s="684"/>
      <c r="Z107" s="563" t="str">
        <f t="shared" si="1"/>
        <v/>
      </c>
    </row>
    <row r="108" spans="1:26" ht="13.5" customHeight="1">
      <c r="A108" s="590">
        <v>30</v>
      </c>
      <c r="B108" s="452" t="s">
        <v>1686</v>
      </c>
      <c r="C108" s="1871" t="s">
        <v>881</v>
      </c>
      <c r="D108" s="1871"/>
      <c r="E108" s="1871"/>
      <c r="F108" s="1872"/>
      <c r="G108" s="1873"/>
      <c r="H108" s="1874"/>
      <c r="I108" s="1875"/>
      <c r="J108" s="1875"/>
      <c r="K108" s="1875"/>
      <c r="L108" s="683" t="s">
        <v>1702</v>
      </c>
      <c r="M108" s="675"/>
      <c r="N108" s="675"/>
      <c r="O108" s="675"/>
      <c r="P108" s="675"/>
      <c r="Q108" s="675"/>
      <c r="R108" s="675"/>
      <c r="S108" s="675"/>
      <c r="T108" s="675"/>
      <c r="U108" s="675"/>
      <c r="V108" s="675"/>
      <c r="W108" s="675"/>
      <c r="X108" s="684"/>
      <c r="Z108" s="563" t="str">
        <f t="shared" si="1"/>
        <v/>
      </c>
    </row>
    <row r="109" spans="1:26" ht="13.5" customHeight="1" thickBot="1">
      <c r="A109" s="591">
        <v>31</v>
      </c>
      <c r="B109" s="483" t="s">
        <v>1681</v>
      </c>
      <c r="C109" s="1876" t="s">
        <v>881</v>
      </c>
      <c r="D109" s="1876"/>
      <c r="E109" s="1876"/>
      <c r="F109" s="1872"/>
      <c r="G109" s="1873"/>
      <c r="H109" s="1874"/>
      <c r="I109" s="1875"/>
      <c r="J109" s="1875"/>
      <c r="K109" s="1875"/>
      <c r="L109" s="1877" t="s">
        <v>1702</v>
      </c>
      <c r="M109" s="1878"/>
      <c r="N109" s="1878"/>
      <c r="O109" s="1878"/>
      <c r="P109" s="1878"/>
      <c r="Q109" s="1878"/>
      <c r="R109" s="1878"/>
      <c r="S109" s="1878"/>
      <c r="T109" s="1878"/>
      <c r="U109" s="1878"/>
      <c r="V109" s="1878"/>
      <c r="W109" s="1878"/>
      <c r="X109" s="1879"/>
      <c r="Z109" s="563" t="str">
        <f t="shared" si="1"/>
        <v/>
      </c>
    </row>
    <row r="110" spans="1:26" ht="13.8" thickTop="1">
      <c r="A110" s="286" t="s">
        <v>1687</v>
      </c>
      <c r="B110" s="482">
        <f>COUNTA(B79:B109)</f>
        <v>31</v>
      </c>
      <c r="C110" s="1865">
        <f>COUNTIF(C79:C109,"○")</f>
        <v>12</v>
      </c>
      <c r="D110" s="1866"/>
      <c r="E110" s="1867"/>
      <c r="F110" s="1865">
        <f>COUNTIF(F79:F109,"○")</f>
        <v>6</v>
      </c>
      <c r="G110" s="1866"/>
      <c r="H110" s="1867"/>
      <c r="I110" s="1865">
        <f>COUNTIF(I79:I109,"○")</f>
        <v>5</v>
      </c>
      <c r="J110" s="1866"/>
      <c r="K110" s="1867"/>
      <c r="L110" s="1868" t="s">
        <v>1688</v>
      </c>
      <c r="M110" s="1869"/>
      <c r="N110" s="1869"/>
      <c r="O110" s="1869"/>
      <c r="P110" s="1870">
        <f>B110-C110</f>
        <v>19</v>
      </c>
      <c r="Q110" s="1870"/>
      <c r="R110" s="494" t="s">
        <v>1689</v>
      </c>
      <c r="S110" s="1868" t="s">
        <v>1690</v>
      </c>
      <c r="T110" s="1869"/>
      <c r="U110" s="1869"/>
      <c r="V110" s="1860">
        <f>IF($A$71="現場閉所実績書",IF(AND(I110&lt;&gt;0,P110&lt;&gt;0),I110/P110*100,""),IF(AND(F110&lt;&gt;0,P110&lt;&gt;0),F110/P110*100,""))</f>
        <v>26.315789473684209</v>
      </c>
      <c r="W110" s="1860"/>
      <c r="X110" s="495" t="s">
        <v>459</v>
      </c>
    </row>
    <row r="111" spans="1:26" ht="13.2">
      <c r="A111" s="451" t="s">
        <v>1691</v>
      </c>
      <c r="B111" s="496">
        <v>94</v>
      </c>
      <c r="C111" s="725">
        <v>26</v>
      </c>
      <c r="D111" s="725"/>
      <c r="E111" s="725"/>
      <c r="F111" s="725">
        <v>24</v>
      </c>
      <c r="G111" s="725"/>
      <c r="H111" s="725"/>
      <c r="I111" s="725">
        <v>23</v>
      </c>
      <c r="J111" s="725"/>
      <c r="K111" s="725"/>
      <c r="L111" s="1861" t="s">
        <v>1692</v>
      </c>
      <c r="M111" s="1862"/>
      <c r="N111" s="1862"/>
      <c r="O111" s="1862"/>
      <c r="P111" s="1863">
        <f>B111-C111</f>
        <v>68</v>
      </c>
      <c r="Q111" s="1863"/>
      <c r="R111" s="449" t="s">
        <v>1689</v>
      </c>
      <c r="S111" s="1861" t="s">
        <v>1693</v>
      </c>
      <c r="T111" s="1862"/>
      <c r="U111" s="1862"/>
      <c r="V111" s="1864">
        <f>IF($A$71="現場閉所実績書",IF(AND(I111&lt;&gt;0,P111&lt;&gt;0),I111/P111*100,""),IF(AND(F111&lt;&gt;0,P111&lt;&gt;0),F111/P111*100,""))</f>
        <v>33.82352941176471</v>
      </c>
      <c r="W111" s="1864"/>
      <c r="X111" s="450" t="s">
        <v>459</v>
      </c>
    </row>
    <row r="112" spans="1:26" ht="13.5" customHeight="1">
      <c r="A112" s="200" t="s">
        <v>1694</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1695</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5" customHeight="1">
      <c r="A114" s="14" t="s">
        <v>1696</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27">
    <mergeCell ref="P2:R3"/>
    <mergeCell ref="S2:X2"/>
    <mergeCell ref="S3:U3"/>
    <mergeCell ref="V3:X3"/>
    <mergeCell ref="P4:R6"/>
    <mergeCell ref="S4:U6"/>
    <mergeCell ref="V4:X6"/>
    <mergeCell ref="A14:X15"/>
    <mergeCell ref="A17:D17"/>
    <mergeCell ref="F17:X17"/>
    <mergeCell ref="B2:E3"/>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B59:E60"/>
    <mergeCell ref="P59:R60"/>
    <mergeCell ref="S59:X59"/>
    <mergeCell ref="S60:U60"/>
    <mergeCell ref="V60:X60"/>
    <mergeCell ref="P61:R63"/>
    <mergeCell ref="S61:U63"/>
    <mergeCell ref="V61:X63"/>
    <mergeCell ref="S65:X65"/>
    <mergeCell ref="K67:N67"/>
    <mergeCell ref="K68:N68"/>
    <mergeCell ref="O68:X68"/>
    <mergeCell ref="K69:N69"/>
    <mergeCell ref="O69:X69"/>
    <mergeCell ref="A71:X72"/>
    <mergeCell ref="A74:D74"/>
    <mergeCell ref="F74:X74"/>
    <mergeCell ref="A75:D75"/>
    <mergeCell ref="F75:J75"/>
    <mergeCell ref="L75:P75"/>
    <mergeCell ref="A77:X77"/>
    <mergeCell ref="C78:E78"/>
    <mergeCell ref="F78:H78"/>
    <mergeCell ref="I78:K78"/>
    <mergeCell ref="L78:X78"/>
    <mergeCell ref="C79:E79"/>
    <mergeCell ref="F79:H79"/>
    <mergeCell ref="I79:K79"/>
    <mergeCell ref="L79:X79"/>
    <mergeCell ref="C80:E80"/>
    <mergeCell ref="F80:H80"/>
    <mergeCell ref="I80:K80"/>
    <mergeCell ref="L80:X80"/>
    <mergeCell ref="C81:E81"/>
    <mergeCell ref="F81:H81"/>
    <mergeCell ref="I81:K81"/>
    <mergeCell ref="L81:X81"/>
    <mergeCell ref="C82:E82"/>
    <mergeCell ref="F82:H82"/>
    <mergeCell ref="I82:K82"/>
    <mergeCell ref="L82:X82"/>
    <mergeCell ref="C83:E83"/>
    <mergeCell ref="F83:H83"/>
    <mergeCell ref="I83:K83"/>
    <mergeCell ref="L83:X83"/>
    <mergeCell ref="C84:E84"/>
    <mergeCell ref="F84:H84"/>
    <mergeCell ref="I84:K84"/>
    <mergeCell ref="L84:X84"/>
    <mergeCell ref="C85:E85"/>
    <mergeCell ref="F85:H85"/>
    <mergeCell ref="I85:K85"/>
    <mergeCell ref="L85:X85"/>
    <mergeCell ref="C86:E86"/>
    <mergeCell ref="F86:H86"/>
    <mergeCell ref="I86:K86"/>
    <mergeCell ref="L86:X86"/>
    <mergeCell ref="C87:E87"/>
    <mergeCell ref="F87:H87"/>
    <mergeCell ref="I87:K87"/>
    <mergeCell ref="L87:X87"/>
    <mergeCell ref="C88:E88"/>
    <mergeCell ref="F88:H88"/>
    <mergeCell ref="I88:K88"/>
    <mergeCell ref="L88:X88"/>
    <mergeCell ref="C89:E89"/>
    <mergeCell ref="F89:H89"/>
    <mergeCell ref="I89:K89"/>
    <mergeCell ref="L89:X89"/>
    <mergeCell ref="C90:E90"/>
    <mergeCell ref="F90:H90"/>
    <mergeCell ref="I90:K90"/>
    <mergeCell ref="L90:X90"/>
    <mergeCell ref="C91:E91"/>
    <mergeCell ref="F91:H91"/>
    <mergeCell ref="I91:K91"/>
    <mergeCell ref="L91:X91"/>
    <mergeCell ref="C92:E92"/>
    <mergeCell ref="F92:H92"/>
    <mergeCell ref="I92:K92"/>
    <mergeCell ref="L92:X92"/>
    <mergeCell ref="C93:E93"/>
    <mergeCell ref="F93:H93"/>
    <mergeCell ref="I93:K93"/>
    <mergeCell ref="L93:X93"/>
    <mergeCell ref="C94:E94"/>
    <mergeCell ref="F94:H94"/>
    <mergeCell ref="I94:K94"/>
    <mergeCell ref="L94:X94"/>
    <mergeCell ref="C95:E95"/>
    <mergeCell ref="F95:H95"/>
    <mergeCell ref="I95:K95"/>
    <mergeCell ref="L95:X95"/>
    <mergeCell ref="C96:E96"/>
    <mergeCell ref="F96:H96"/>
    <mergeCell ref="I96:K96"/>
    <mergeCell ref="L96:X96"/>
    <mergeCell ref="C97:E97"/>
    <mergeCell ref="F97:H97"/>
    <mergeCell ref="I97:K97"/>
    <mergeCell ref="L97:X97"/>
    <mergeCell ref="C98:E98"/>
    <mergeCell ref="F98:H98"/>
    <mergeCell ref="I98:K98"/>
    <mergeCell ref="L98:X98"/>
    <mergeCell ref="C99:E99"/>
    <mergeCell ref="F99:H99"/>
    <mergeCell ref="I99:K99"/>
    <mergeCell ref="L99:X99"/>
    <mergeCell ref="C100:E100"/>
    <mergeCell ref="F100:H100"/>
    <mergeCell ref="I100:K100"/>
    <mergeCell ref="L100:X100"/>
    <mergeCell ref="C101:E101"/>
    <mergeCell ref="F101:H101"/>
    <mergeCell ref="I101:K101"/>
    <mergeCell ref="L101:X101"/>
    <mergeCell ref="C102:E102"/>
    <mergeCell ref="F102:H102"/>
    <mergeCell ref="I102:K102"/>
    <mergeCell ref="L102:X102"/>
    <mergeCell ref="C103:E103"/>
    <mergeCell ref="F103:H103"/>
    <mergeCell ref="I103:K103"/>
    <mergeCell ref="L103:X103"/>
    <mergeCell ref="C104:E104"/>
    <mergeCell ref="F104:H104"/>
    <mergeCell ref="I104:K104"/>
    <mergeCell ref="L104:X104"/>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8:E108"/>
    <mergeCell ref="F108:H108"/>
    <mergeCell ref="I108:K108"/>
    <mergeCell ref="L108:X108"/>
    <mergeCell ref="C109:E109"/>
    <mergeCell ref="F109:H109"/>
    <mergeCell ref="I109:K109"/>
    <mergeCell ref="L109:X109"/>
    <mergeCell ref="C110:E110"/>
    <mergeCell ref="F110:H110"/>
    <mergeCell ref="I110:K110"/>
    <mergeCell ref="L110:O110"/>
    <mergeCell ref="P110:Q110"/>
    <mergeCell ref="S110:U110"/>
    <mergeCell ref="V110:W110"/>
    <mergeCell ref="C111:E111"/>
    <mergeCell ref="F111:H111"/>
    <mergeCell ref="I111:K111"/>
    <mergeCell ref="L111:O111"/>
    <mergeCell ref="P111:Q111"/>
    <mergeCell ref="S111:U111"/>
    <mergeCell ref="V111:W111"/>
  </mergeCells>
  <phoneticPr fontId="4"/>
  <dataValidations count="3">
    <dataValidation type="list" allowBlank="1" showInputMessage="1" showErrorMessage="1" sqref="C79:E109 C22:E52" xr:uid="{00000000-0002-0000-5A00-000000000000}">
      <formula1>"○"</formula1>
    </dataValidation>
    <dataValidation type="list" allowBlank="1" showInputMessage="1" showErrorMessage="1" sqref="A14:X15 A71:X72" xr:uid="{00000000-0002-0000-5A00-000001000000}">
      <formula1>"現場閉所計画書,現場閉所実績書,現場閉所（計画・実績）書"</formula1>
    </dataValidation>
    <dataValidation type="list" allowBlank="1" showInputMessage="1" showErrorMessage="1" sqref="F22:K52 F79:K109"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0000000-0002-0000-5A00-000003000000}">
          <x14:formula1>
            <xm:f>基本情報!$C$14:$C$20</xm:f>
          </x14:formula1>
          <xm:sqref>L18:P18 L75:P75</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34"/>
  <sheetViews>
    <sheetView view="pageBreakPreview" topLeftCell="A16"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1726</v>
      </c>
      <c r="Y1" s="142" t="s">
        <v>187</v>
      </c>
      <c r="Z1" s="1"/>
    </row>
    <row r="2" spans="1:29" ht="17.25" customHeight="1">
      <c r="P2" s="630" t="s">
        <v>188</v>
      </c>
      <c r="Q2" s="631"/>
      <c r="R2" s="632"/>
      <c r="S2" s="680" t="s">
        <v>189</v>
      </c>
      <c r="T2" s="681"/>
      <c r="U2" s="681"/>
      <c r="V2" s="681"/>
      <c r="W2" s="681"/>
      <c r="X2" s="682"/>
      <c r="Z2" s="1246" t="s">
        <v>843</v>
      </c>
      <c r="AA2" s="1247"/>
      <c r="AB2" s="1247"/>
      <c r="AC2" s="1248"/>
    </row>
    <row r="3" spans="1:29" ht="17.25" customHeight="1">
      <c r="P3" s="633"/>
      <c r="Q3" s="634"/>
      <c r="R3" s="635"/>
      <c r="S3" s="695" t="s">
        <v>190</v>
      </c>
      <c r="T3" s="695"/>
      <c r="U3" s="695"/>
      <c r="V3" s="627" t="s">
        <v>191</v>
      </c>
      <c r="W3" s="628"/>
      <c r="X3" s="629"/>
      <c r="Z3" s="500" t="s">
        <v>1727</v>
      </c>
      <c r="AA3" s="501"/>
      <c r="AB3" s="501"/>
      <c r="AC3" s="502"/>
    </row>
    <row r="4" spans="1:29" ht="17.25" customHeight="1" thickBot="1">
      <c r="P4" s="630"/>
      <c r="Q4" s="631"/>
      <c r="R4" s="632"/>
      <c r="S4" s="653"/>
      <c r="T4" s="653"/>
      <c r="U4" s="653"/>
      <c r="V4" s="653"/>
      <c r="W4" s="653"/>
      <c r="X4" s="653"/>
      <c r="Z4" s="497" t="s">
        <v>1728</v>
      </c>
      <c r="AA4" s="498"/>
      <c r="AB4" s="498"/>
      <c r="AC4" s="499"/>
    </row>
    <row r="5" spans="1:29" ht="17.25" customHeight="1">
      <c r="P5" s="651"/>
      <c r="Q5" s="614"/>
      <c r="R5" s="652"/>
      <c r="S5" s="654"/>
      <c r="T5" s="654"/>
      <c r="U5" s="654"/>
      <c r="V5" s="654"/>
      <c r="W5" s="654"/>
      <c r="X5" s="654"/>
    </row>
    <row r="6" spans="1:29" ht="17.25" customHeight="1">
      <c r="P6" s="633"/>
      <c r="Q6" s="634"/>
      <c r="R6" s="635"/>
      <c r="S6" s="655"/>
      <c r="T6" s="655"/>
      <c r="U6" s="655"/>
      <c r="V6" s="655"/>
      <c r="W6" s="655"/>
      <c r="X6" s="655"/>
    </row>
    <row r="8" spans="1:29" ht="17.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1"/>
      <c r="K10" s="614" t="s">
        <v>1668</v>
      </c>
      <c r="L10" s="614"/>
      <c r="M10" s="614"/>
      <c r="N10" s="614"/>
      <c r="O10" s="311"/>
      <c r="P10" s="311"/>
      <c r="Q10" s="311"/>
      <c r="R10" s="311"/>
      <c r="S10" s="311"/>
      <c r="T10" s="311"/>
      <c r="U10" s="311"/>
      <c r="V10" s="311"/>
      <c r="W10" s="311"/>
      <c r="X10" s="311"/>
    </row>
    <row r="11" spans="1:29" ht="17.25" customHeight="1">
      <c r="H11" s="461"/>
      <c r="I11" s="461"/>
      <c r="K11" s="614" t="s">
        <v>1669</v>
      </c>
      <c r="L11" s="614"/>
      <c r="M11" s="614"/>
      <c r="N11" s="614"/>
      <c r="O11" s="616" t="str">
        <f>IF(基本情報!$C$4="","",基本情報!$C$4)</f>
        <v/>
      </c>
      <c r="P11" s="616"/>
      <c r="Q11" s="616"/>
      <c r="R11" s="616"/>
      <c r="S11" s="616"/>
      <c r="T11" s="616"/>
      <c r="U11" s="616"/>
      <c r="V11" s="616"/>
      <c r="W11" s="616"/>
      <c r="X11" s="616"/>
    </row>
    <row r="12" spans="1:29" ht="17.25" customHeight="1">
      <c r="H12" s="462"/>
      <c r="I12" s="462"/>
      <c r="K12" s="614" t="s">
        <v>1670</v>
      </c>
      <c r="L12" s="614"/>
      <c r="M12" s="614"/>
      <c r="N12" s="614"/>
      <c r="O12" s="616" t="str">
        <f>IF(基本情報!$C$5="","",基本情報!$C$5)</f>
        <v/>
      </c>
      <c r="P12" s="616"/>
      <c r="Q12" s="616"/>
      <c r="R12" s="616"/>
      <c r="S12" s="616"/>
      <c r="T12" s="616"/>
      <c r="U12" s="616"/>
      <c r="V12" s="616"/>
      <c r="W12" s="616"/>
      <c r="X12" s="616"/>
    </row>
    <row r="13" spans="1:29" ht="17.25" customHeight="1">
      <c r="H13" s="462"/>
      <c r="I13" s="462"/>
      <c r="J13" s="462"/>
      <c r="K13" s="474"/>
      <c r="N13" s="459"/>
      <c r="O13" s="478"/>
      <c r="P13" s="478"/>
      <c r="Q13" s="478"/>
      <c r="R13" s="478"/>
      <c r="S13" s="478"/>
      <c r="T13" s="478"/>
      <c r="U13" s="478"/>
      <c r="V13" s="478"/>
      <c r="W13" s="478"/>
      <c r="X13" s="479"/>
    </row>
    <row r="14" spans="1:29" ht="17.25" customHeight="1">
      <c r="A14" s="1923" t="s">
        <v>1711</v>
      </c>
      <c r="B14" s="1923"/>
      <c r="C14" s="1923"/>
      <c r="D14" s="1923"/>
      <c r="E14" s="1923"/>
      <c r="F14" s="1923"/>
      <c r="G14" s="1923"/>
      <c r="H14" s="1923"/>
      <c r="I14" s="1923"/>
      <c r="J14" s="1923"/>
      <c r="K14" s="1923"/>
      <c r="L14" s="1923"/>
      <c r="M14" s="1923"/>
      <c r="N14" s="1923"/>
      <c r="O14" s="1923"/>
      <c r="P14" s="1923"/>
      <c r="Q14" s="1923"/>
      <c r="R14" s="1923"/>
      <c r="S14" s="1923"/>
      <c r="T14" s="1923"/>
      <c r="U14" s="1923"/>
      <c r="V14" s="1923"/>
      <c r="W14" s="1923"/>
      <c r="X14" s="1923"/>
    </row>
    <row r="15" spans="1:29" ht="17.25" customHeight="1">
      <c r="A15" s="1923"/>
      <c r="B15" s="1923"/>
      <c r="C15" s="1923"/>
      <c r="D15" s="1923"/>
      <c r="E15" s="1923"/>
      <c r="F15" s="1923"/>
      <c r="G15" s="1923"/>
      <c r="H15" s="1923"/>
      <c r="I15" s="1923"/>
      <c r="J15" s="1923"/>
      <c r="K15" s="1923"/>
      <c r="L15" s="1923"/>
      <c r="M15" s="1923"/>
      <c r="N15" s="1923"/>
      <c r="O15" s="1923"/>
      <c r="P15" s="1923"/>
      <c r="Q15" s="1923"/>
      <c r="R15" s="1923"/>
      <c r="S15" s="1923"/>
      <c r="T15" s="1923"/>
      <c r="U15" s="1923"/>
      <c r="V15" s="1923"/>
      <c r="W15" s="1923"/>
      <c r="X15" s="1923"/>
    </row>
    <row r="16" spans="1:29" ht="17.25" customHeight="1">
      <c r="F16" s="475"/>
      <c r="G16" s="475"/>
      <c r="H16" s="475"/>
      <c r="I16" s="476"/>
      <c r="J16" s="476"/>
      <c r="K16" s="476"/>
      <c r="L16" s="476"/>
      <c r="M16" s="476"/>
      <c r="N16" s="476"/>
      <c r="O16" s="476"/>
      <c r="P16" s="476"/>
      <c r="Q16" s="476"/>
      <c r="R16" s="475"/>
      <c r="S16" s="475"/>
      <c r="T16" s="475"/>
      <c r="U16" s="475"/>
      <c r="V16" s="475"/>
      <c r="W16" s="475"/>
    </row>
    <row r="17" spans="1:24" ht="17.25" customHeight="1">
      <c r="A17" s="1924" t="s">
        <v>1712</v>
      </c>
      <c r="B17" s="1924"/>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row>
    <row r="19" spans="1:24" ht="17.25" customHeight="1">
      <c r="A19" s="1890">
        <v>1</v>
      </c>
      <c r="B19" s="1906" t="s">
        <v>1672</v>
      </c>
      <c r="C19" s="1906"/>
      <c r="D19" s="1906"/>
      <c r="E19" s="1906"/>
      <c r="F19" s="1906"/>
      <c r="G19" s="1907"/>
      <c r="H19" s="1925" t="str">
        <f>IF(基本情報!$C$1="","",基本情報!$C$1)</f>
        <v/>
      </c>
      <c r="I19" s="1926"/>
      <c r="J19" s="1926"/>
      <c r="K19" s="1926"/>
      <c r="L19" s="1926"/>
      <c r="M19" s="1926"/>
      <c r="N19" s="1926"/>
      <c r="O19" s="1926"/>
      <c r="P19" s="1926"/>
      <c r="Q19" s="1926"/>
      <c r="R19" s="1926"/>
      <c r="S19" s="1926"/>
      <c r="T19" s="1926"/>
      <c r="U19" s="1926"/>
      <c r="V19" s="1926"/>
      <c r="W19" s="1926"/>
      <c r="X19" s="1927"/>
    </row>
    <row r="20" spans="1:24" ht="17.25" customHeight="1">
      <c r="A20" s="1891"/>
      <c r="B20" s="1882"/>
      <c r="C20" s="1882"/>
      <c r="D20" s="1882"/>
      <c r="E20" s="1882"/>
      <c r="F20" s="1882"/>
      <c r="G20" s="1908"/>
      <c r="H20" s="1928"/>
      <c r="I20" s="1929"/>
      <c r="J20" s="1929"/>
      <c r="K20" s="1929"/>
      <c r="L20" s="1929"/>
      <c r="M20" s="1929"/>
      <c r="N20" s="1929"/>
      <c r="O20" s="1929"/>
      <c r="P20" s="1929"/>
      <c r="Q20" s="1929"/>
      <c r="R20" s="1929"/>
      <c r="S20" s="1929"/>
      <c r="T20" s="1929"/>
      <c r="U20" s="1929"/>
      <c r="V20" s="1929"/>
      <c r="W20" s="1929"/>
      <c r="X20" s="1930"/>
    </row>
    <row r="21" spans="1:24" ht="17.25" customHeight="1">
      <c r="A21" s="1892"/>
      <c r="B21" s="1909"/>
      <c r="C21" s="1909"/>
      <c r="D21" s="1909"/>
      <c r="E21" s="1909"/>
      <c r="F21" s="1909"/>
      <c r="G21" s="1910"/>
      <c r="H21" s="1931"/>
      <c r="I21" s="1932"/>
      <c r="J21" s="1932"/>
      <c r="K21" s="1932"/>
      <c r="L21" s="1932"/>
      <c r="M21" s="1932"/>
      <c r="N21" s="1932"/>
      <c r="O21" s="1932"/>
      <c r="P21" s="1932"/>
      <c r="Q21" s="1932"/>
      <c r="R21" s="1932"/>
      <c r="S21" s="1932"/>
      <c r="T21" s="1932"/>
      <c r="U21" s="1932"/>
      <c r="V21" s="1932"/>
      <c r="W21" s="1932"/>
      <c r="X21" s="1933"/>
    </row>
    <row r="22" spans="1:24" ht="17.25" customHeight="1">
      <c r="A22" s="1890">
        <v>2</v>
      </c>
      <c r="B22" s="1906" t="s">
        <v>1713</v>
      </c>
      <c r="C22" s="1906"/>
      <c r="D22" s="1906"/>
      <c r="E22" s="1906"/>
      <c r="F22" s="1906"/>
      <c r="G22" s="1907"/>
      <c r="H22" s="1925" t="str">
        <f>IF(基本情報!$C$2="","",基本情報!$C$2)</f>
        <v/>
      </c>
      <c r="I22" s="1926"/>
      <c r="J22" s="1926"/>
      <c r="K22" s="1926"/>
      <c r="L22" s="1926"/>
      <c r="M22" s="1926"/>
      <c r="N22" s="1926"/>
      <c r="O22" s="1926"/>
      <c r="P22" s="1926"/>
      <c r="Q22" s="1926"/>
      <c r="R22" s="1926"/>
      <c r="S22" s="1926"/>
      <c r="T22" s="1926"/>
      <c r="U22" s="1926"/>
      <c r="V22" s="1926"/>
      <c r="W22" s="1926"/>
      <c r="X22" s="1927"/>
    </row>
    <row r="23" spans="1:24" ht="17.25" customHeight="1">
      <c r="A23" s="1891"/>
      <c r="B23" s="1882"/>
      <c r="C23" s="1882"/>
      <c r="D23" s="1882"/>
      <c r="E23" s="1882"/>
      <c r="F23" s="1882"/>
      <c r="G23" s="1908"/>
      <c r="H23" s="1928"/>
      <c r="I23" s="1929"/>
      <c r="J23" s="1929"/>
      <c r="K23" s="1929"/>
      <c r="L23" s="1929"/>
      <c r="M23" s="1929"/>
      <c r="N23" s="1929"/>
      <c r="O23" s="1929"/>
      <c r="P23" s="1929"/>
      <c r="Q23" s="1929"/>
      <c r="R23" s="1929"/>
      <c r="S23" s="1929"/>
      <c r="T23" s="1929"/>
      <c r="U23" s="1929"/>
      <c r="V23" s="1929"/>
      <c r="W23" s="1929"/>
      <c r="X23" s="1930"/>
    </row>
    <row r="24" spans="1:24" ht="17.25" customHeight="1">
      <c r="A24" s="1892"/>
      <c r="B24" s="1909"/>
      <c r="C24" s="1909"/>
      <c r="D24" s="1909"/>
      <c r="E24" s="1909"/>
      <c r="F24" s="1909"/>
      <c r="G24" s="1910"/>
      <c r="H24" s="1931"/>
      <c r="I24" s="1932"/>
      <c r="J24" s="1932"/>
      <c r="K24" s="1932"/>
      <c r="L24" s="1932"/>
      <c r="M24" s="1932"/>
      <c r="N24" s="1932"/>
      <c r="O24" s="1932"/>
      <c r="P24" s="1932"/>
      <c r="Q24" s="1932"/>
      <c r="R24" s="1932"/>
      <c r="S24" s="1932"/>
      <c r="T24" s="1932"/>
      <c r="U24" s="1932"/>
      <c r="V24" s="1932"/>
      <c r="W24" s="1932"/>
      <c r="X24" s="1933"/>
    </row>
    <row r="25" spans="1:24" ht="17.25" customHeight="1">
      <c r="A25" s="1890">
        <v>3</v>
      </c>
      <c r="B25" s="1906" t="s">
        <v>1674</v>
      </c>
      <c r="C25" s="1906"/>
      <c r="D25" s="1906"/>
      <c r="E25" s="1906"/>
      <c r="F25" s="1906"/>
      <c r="G25" s="1907"/>
      <c r="H25" s="1934" t="str">
        <f>IF(基本情報!$C$13="","",基本情報!$C$13)</f>
        <v>令和　年　月　日</v>
      </c>
      <c r="I25" s="1935"/>
      <c r="J25" s="1935"/>
      <c r="K25" s="1935"/>
      <c r="L25" s="1935"/>
      <c r="M25" s="1940" t="s">
        <v>414</v>
      </c>
      <c r="N25" s="1943" t="s">
        <v>175</v>
      </c>
      <c r="O25" s="1943"/>
      <c r="P25" s="1943"/>
      <c r="Q25" s="1943"/>
      <c r="R25" s="1943"/>
      <c r="X25" s="542"/>
    </row>
    <row r="26" spans="1:24" ht="17.25" customHeight="1">
      <c r="A26" s="1891"/>
      <c r="B26" s="1882"/>
      <c r="C26" s="1882"/>
      <c r="D26" s="1882"/>
      <c r="E26" s="1882"/>
      <c r="F26" s="1882"/>
      <c r="G26" s="1908"/>
      <c r="H26" s="1936"/>
      <c r="I26" s="1937"/>
      <c r="J26" s="1937"/>
      <c r="K26" s="1937"/>
      <c r="L26" s="1937"/>
      <c r="M26" s="1941"/>
      <c r="N26" s="1944"/>
      <c r="O26" s="1944"/>
      <c r="P26" s="1944"/>
      <c r="Q26" s="1944"/>
      <c r="R26" s="1944"/>
      <c r="X26" s="543"/>
    </row>
    <row r="27" spans="1:24" ht="17.25" customHeight="1">
      <c r="A27" s="1892"/>
      <c r="B27" s="1909"/>
      <c r="C27" s="1909"/>
      <c r="D27" s="1909"/>
      <c r="E27" s="1909"/>
      <c r="F27" s="1909"/>
      <c r="G27" s="1910"/>
      <c r="H27" s="1938"/>
      <c r="I27" s="1939"/>
      <c r="J27" s="1939"/>
      <c r="K27" s="1939"/>
      <c r="L27" s="1939"/>
      <c r="M27" s="1942"/>
      <c r="N27" s="1945"/>
      <c r="O27" s="1945"/>
      <c r="P27" s="1945"/>
      <c r="Q27" s="1945"/>
      <c r="R27" s="1945"/>
      <c r="X27" s="544"/>
    </row>
    <row r="28" spans="1:24" ht="17.25" customHeight="1">
      <c r="A28" s="1911">
        <v>4</v>
      </c>
      <c r="B28" s="1912" t="s">
        <v>1714</v>
      </c>
      <c r="C28" s="1913"/>
      <c r="D28" s="1913"/>
      <c r="E28" s="1913"/>
      <c r="F28" s="1913"/>
      <c r="G28" s="1914"/>
      <c r="H28" s="464" t="s">
        <v>1715</v>
      </c>
      <c r="I28" s="1918" t="s">
        <v>1716</v>
      </c>
      <c r="J28" s="1918"/>
      <c r="K28" s="1918"/>
      <c r="L28" s="1918"/>
      <c r="M28" s="1918"/>
      <c r="N28" s="1918"/>
      <c r="O28" s="1918"/>
      <c r="P28" s="1918"/>
      <c r="Q28" s="1918"/>
      <c r="R28" s="1918"/>
      <c r="S28" s="1918"/>
      <c r="T28" s="1918"/>
      <c r="U28" s="1918"/>
      <c r="V28" s="1918"/>
      <c r="W28" s="1918"/>
      <c r="X28" s="1919"/>
    </row>
    <row r="29" spans="1:24" ht="17.25" customHeight="1">
      <c r="A29" s="1911"/>
      <c r="B29" s="1912"/>
      <c r="C29" s="1913"/>
      <c r="D29" s="1913"/>
      <c r="E29" s="1913"/>
      <c r="F29" s="1913"/>
      <c r="G29" s="1914"/>
      <c r="H29" s="463" t="s">
        <v>1717</v>
      </c>
      <c r="I29" s="1905" t="s">
        <v>1718</v>
      </c>
      <c r="J29" s="1905"/>
      <c r="K29" s="1905"/>
      <c r="L29" s="1905"/>
      <c r="M29" s="1905"/>
      <c r="N29" s="1905"/>
      <c r="O29" s="1905"/>
      <c r="P29" s="1905"/>
      <c r="Q29" s="1905"/>
      <c r="R29" s="1905"/>
      <c r="S29" s="1905"/>
      <c r="T29" s="1905"/>
      <c r="U29" s="1905"/>
      <c r="V29" s="1905"/>
      <c r="W29" s="1905"/>
      <c r="X29" s="1920"/>
    </row>
    <row r="30" spans="1:24" ht="17.25" customHeight="1">
      <c r="A30" s="1890"/>
      <c r="B30" s="1915"/>
      <c r="C30" s="1916"/>
      <c r="D30" s="1916"/>
      <c r="E30" s="1916"/>
      <c r="F30" s="1916"/>
      <c r="G30" s="1917"/>
      <c r="H30" s="465" t="s">
        <v>1719</v>
      </c>
      <c r="I30" s="1921" t="s">
        <v>1720</v>
      </c>
      <c r="J30" s="1921"/>
      <c r="K30" s="1921"/>
      <c r="L30" s="1921"/>
      <c r="M30" s="1921"/>
      <c r="N30" s="1921"/>
      <c r="O30" s="1921"/>
      <c r="P30" s="1921"/>
      <c r="Q30" s="1921"/>
      <c r="R30" s="1921"/>
      <c r="S30" s="1921"/>
      <c r="T30" s="1921"/>
      <c r="U30" s="1921"/>
      <c r="V30" s="1921"/>
      <c r="W30" s="1921"/>
      <c r="X30" s="1922"/>
    </row>
    <row r="31" spans="1:24" ht="17.25" customHeight="1">
      <c r="A31" s="1890">
        <v>5</v>
      </c>
      <c r="B31" s="1893" t="s">
        <v>1721</v>
      </c>
      <c r="C31" s="1893"/>
      <c r="D31" s="1893"/>
      <c r="E31" s="1893"/>
      <c r="F31" s="1893"/>
      <c r="G31" s="1894"/>
      <c r="H31" s="1899"/>
      <c r="I31" s="1899"/>
      <c r="J31" s="1899"/>
      <c r="K31" s="1899"/>
      <c r="L31" s="1899"/>
      <c r="M31" s="1899"/>
      <c r="N31" s="1899"/>
      <c r="O31" s="1899"/>
      <c r="P31" s="1899"/>
      <c r="Q31" s="1899"/>
      <c r="R31" s="1899"/>
      <c r="S31" s="1899"/>
      <c r="T31" s="1899"/>
      <c r="U31" s="1899"/>
      <c r="V31" s="1899"/>
      <c r="W31" s="1899"/>
      <c r="X31" s="1900"/>
    </row>
    <row r="32" spans="1:24" ht="17.25" customHeight="1">
      <c r="A32" s="1891"/>
      <c r="B32" s="1895"/>
      <c r="C32" s="1895"/>
      <c r="D32" s="1895"/>
      <c r="E32" s="1895"/>
      <c r="F32" s="1895"/>
      <c r="G32" s="1896"/>
      <c r="H32" s="1901"/>
      <c r="I32" s="1901"/>
      <c r="J32" s="1901"/>
      <c r="K32" s="1901"/>
      <c r="L32" s="1901"/>
      <c r="M32" s="1901"/>
      <c r="N32" s="1901"/>
      <c r="O32" s="1901"/>
      <c r="P32" s="1901"/>
      <c r="Q32" s="1901"/>
      <c r="R32" s="1901"/>
      <c r="S32" s="1901"/>
      <c r="T32" s="1901"/>
      <c r="U32" s="1901"/>
      <c r="V32" s="1901"/>
      <c r="W32" s="1901"/>
      <c r="X32" s="1902"/>
    </row>
    <row r="33" spans="1:24" ht="17.25" customHeight="1">
      <c r="A33" s="1892"/>
      <c r="B33" s="1897"/>
      <c r="C33" s="1897"/>
      <c r="D33" s="1897"/>
      <c r="E33" s="1897"/>
      <c r="F33" s="1897"/>
      <c r="G33" s="1898"/>
      <c r="H33" s="1903"/>
      <c r="I33" s="1903"/>
      <c r="J33" s="1903"/>
      <c r="K33" s="1903"/>
      <c r="L33" s="1903"/>
      <c r="M33" s="1903"/>
      <c r="N33" s="1903"/>
      <c r="O33" s="1903"/>
      <c r="P33" s="1903"/>
      <c r="Q33" s="1903"/>
      <c r="R33" s="1903"/>
      <c r="S33" s="1903"/>
      <c r="T33" s="1903"/>
      <c r="U33" s="1903"/>
      <c r="V33" s="1903"/>
      <c r="W33" s="1903"/>
      <c r="X33" s="1904"/>
    </row>
    <row r="34" spans="1:24" ht="17.25" customHeight="1">
      <c r="A34" s="1905" t="s">
        <v>1722</v>
      </c>
      <c r="B34" s="1905"/>
      <c r="C34" s="1905"/>
      <c r="D34" s="1905"/>
      <c r="E34" s="1905"/>
      <c r="F34" s="1905"/>
      <c r="G34" s="1905"/>
      <c r="H34" s="1905"/>
      <c r="I34" s="1905"/>
      <c r="J34" s="1905"/>
      <c r="K34" s="1905"/>
      <c r="L34" s="1905"/>
      <c r="M34" s="1905"/>
      <c r="N34" s="1905"/>
      <c r="O34" s="1905"/>
      <c r="P34" s="1905"/>
      <c r="Q34" s="1905"/>
      <c r="R34" s="1905"/>
      <c r="S34" s="1905"/>
      <c r="T34" s="1905"/>
      <c r="U34" s="1905"/>
      <c r="V34" s="1905"/>
      <c r="W34" s="1905"/>
      <c r="X34" s="1905"/>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基本情報!$C$14:$C$20</xm:f>
          </x14:formula1>
          <xm:sqref>N25</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57"/>
  <sheetViews>
    <sheetView view="pageBreakPreview" topLeftCell="A31" zoomScaleNormal="100" zoomScaleSheetLayoutView="100" workbookViewId="0">
      <selection activeCell="A8" sqref="A8:X9"/>
    </sheetView>
  </sheetViews>
  <sheetFormatPr defaultColWidth="9" defaultRowHeight="15" customHeight="1"/>
  <cols>
    <col min="1" max="24" width="3.6640625" style="1" customWidth="1"/>
    <col min="25" max="16384" width="9" style="1"/>
  </cols>
  <sheetData>
    <row r="1" spans="1:29" ht="15" customHeight="1" thickBot="1">
      <c r="X1" s="18" t="s">
        <v>1729</v>
      </c>
      <c r="Y1" s="142" t="s">
        <v>187</v>
      </c>
    </row>
    <row r="2" spans="1:29" s="458" customFormat="1" ht="15" customHeight="1">
      <c r="P2" s="630" t="s">
        <v>188</v>
      </c>
      <c r="Q2" s="631"/>
      <c r="R2" s="632"/>
      <c r="S2" s="680" t="s">
        <v>189</v>
      </c>
      <c r="T2" s="681"/>
      <c r="U2" s="681"/>
      <c r="V2" s="681"/>
      <c r="W2" s="681"/>
      <c r="X2" s="682"/>
      <c r="Z2" s="1246" t="s">
        <v>843</v>
      </c>
      <c r="AA2" s="1247"/>
      <c r="AB2" s="1247"/>
      <c r="AC2" s="1248"/>
    </row>
    <row r="3" spans="1:29" s="458" customFormat="1" ht="15" customHeight="1">
      <c r="P3" s="633"/>
      <c r="Q3" s="634"/>
      <c r="R3" s="635"/>
      <c r="S3" s="680" t="s">
        <v>190</v>
      </c>
      <c r="T3" s="681"/>
      <c r="U3" s="682"/>
      <c r="V3" s="627" t="s">
        <v>191</v>
      </c>
      <c r="W3" s="628"/>
      <c r="X3" s="629"/>
      <c r="Z3" s="500" t="s">
        <v>1727</v>
      </c>
      <c r="AA3" s="501"/>
      <c r="AB3" s="501"/>
      <c r="AC3" s="502"/>
    </row>
    <row r="4" spans="1:29" s="458" customFormat="1" ht="15" customHeight="1" thickBot="1">
      <c r="P4" s="630"/>
      <c r="Q4" s="631"/>
      <c r="R4" s="632"/>
      <c r="S4" s="1172"/>
      <c r="T4" s="1173"/>
      <c r="U4" s="1174"/>
      <c r="V4" s="1172"/>
      <c r="W4" s="1173"/>
      <c r="X4" s="1174"/>
      <c r="Z4" s="497" t="s">
        <v>1728</v>
      </c>
      <c r="AA4" s="498"/>
      <c r="AB4" s="498"/>
      <c r="AC4" s="499"/>
    </row>
    <row r="5" spans="1:29" s="458" customFormat="1" ht="15" customHeight="1">
      <c r="P5" s="651"/>
      <c r="Q5" s="614"/>
      <c r="R5" s="652"/>
      <c r="S5" s="1886"/>
      <c r="T5" s="650"/>
      <c r="U5" s="1887"/>
      <c r="V5" s="1886"/>
      <c r="W5" s="650"/>
      <c r="X5" s="1887"/>
    </row>
    <row r="6" spans="1:29" s="458" customFormat="1" ht="15" customHeight="1">
      <c r="P6" s="633"/>
      <c r="Q6" s="634"/>
      <c r="R6" s="635"/>
      <c r="S6" s="1888"/>
      <c r="T6" s="977"/>
      <c r="U6" s="978"/>
      <c r="V6" s="1888"/>
      <c r="W6" s="977"/>
      <c r="X6" s="978"/>
    </row>
    <row r="7" spans="1:29" s="458" customFormat="1" ht="15" customHeight="1">
      <c r="P7" s="70"/>
      <c r="Q7" s="70"/>
      <c r="R7" s="70"/>
      <c r="S7" s="1"/>
      <c r="T7" s="1"/>
      <c r="U7" s="1"/>
      <c r="V7" s="1"/>
      <c r="W7" s="1"/>
      <c r="X7" s="1"/>
    </row>
    <row r="8" spans="1:29" s="460" customFormat="1" ht="1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s="460" customFormat="1" ht="1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5" customHeight="1">
      <c r="A10" s="473"/>
      <c r="B10" s="473"/>
      <c r="C10" s="473"/>
      <c r="D10" s="473"/>
      <c r="E10" s="473"/>
      <c r="F10" s="473"/>
      <c r="G10" s="473"/>
      <c r="H10" s="481"/>
      <c r="I10" s="473"/>
      <c r="J10" s="473"/>
      <c r="K10" s="614" t="s">
        <v>1668</v>
      </c>
      <c r="L10" s="614"/>
      <c r="M10" s="614"/>
      <c r="N10" s="614"/>
      <c r="O10" s="311"/>
      <c r="P10" s="311"/>
      <c r="Q10" s="311"/>
      <c r="R10" s="311"/>
      <c r="S10" s="311"/>
      <c r="T10" s="311"/>
      <c r="U10" s="311"/>
      <c r="V10" s="311"/>
      <c r="W10" s="311"/>
      <c r="X10" s="311"/>
    </row>
    <row r="11" spans="1:29" s="460" customFormat="1" ht="15" customHeight="1">
      <c r="A11" s="473"/>
      <c r="B11" s="473"/>
      <c r="C11" s="473"/>
      <c r="D11" s="473"/>
      <c r="E11" s="473"/>
      <c r="F11" s="473"/>
      <c r="G11" s="473"/>
      <c r="H11" s="481"/>
      <c r="I11" s="481"/>
      <c r="J11" s="473"/>
      <c r="K11" s="614" t="s">
        <v>1669</v>
      </c>
      <c r="L11" s="614"/>
      <c r="M11" s="614"/>
      <c r="N11" s="614"/>
      <c r="O11" s="616" t="str">
        <f>IF(基本情報!$C$4="","",基本情報!$C$4)</f>
        <v/>
      </c>
      <c r="P11" s="616"/>
      <c r="Q11" s="616"/>
      <c r="R11" s="616"/>
      <c r="S11" s="616"/>
      <c r="T11" s="616"/>
      <c r="U11" s="616"/>
      <c r="V11" s="616"/>
      <c r="W11" s="616"/>
      <c r="X11" s="616"/>
    </row>
    <row r="12" spans="1:29" s="460" customFormat="1" ht="15" customHeight="1">
      <c r="A12" s="473"/>
      <c r="B12" s="473"/>
      <c r="C12" s="473"/>
      <c r="D12" s="473"/>
      <c r="E12" s="473"/>
      <c r="F12" s="473"/>
      <c r="G12" s="473"/>
      <c r="H12" s="459"/>
      <c r="I12" s="459"/>
      <c r="J12" s="473"/>
      <c r="K12" s="614" t="s">
        <v>1670</v>
      </c>
      <c r="L12" s="614"/>
      <c r="M12" s="614"/>
      <c r="N12" s="614"/>
      <c r="O12" s="616" t="str">
        <f>IF(基本情報!$C$5="","",基本情報!$C$5)</f>
        <v/>
      </c>
      <c r="P12" s="616"/>
      <c r="Q12" s="616"/>
      <c r="R12" s="616"/>
      <c r="S12" s="616"/>
      <c r="T12" s="616"/>
      <c r="U12" s="616"/>
      <c r="V12" s="616"/>
      <c r="W12" s="616"/>
      <c r="X12" s="616"/>
    </row>
    <row r="13" spans="1:29" s="460" customFormat="1" ht="15" customHeight="1"/>
    <row r="14" spans="1:29" ht="15" customHeight="1">
      <c r="A14" s="1889" t="s">
        <v>1724</v>
      </c>
      <c r="B14" s="1889"/>
      <c r="C14" s="1889"/>
      <c r="D14" s="1889"/>
      <c r="E14" s="1889"/>
      <c r="F14" s="1889"/>
      <c r="G14" s="1889"/>
      <c r="H14" s="1889"/>
      <c r="I14" s="1889"/>
      <c r="J14" s="1889"/>
      <c r="K14" s="1889"/>
      <c r="L14" s="1889"/>
      <c r="M14" s="1889"/>
      <c r="N14" s="1889"/>
      <c r="O14" s="1889"/>
      <c r="P14" s="1889"/>
      <c r="Q14" s="1889"/>
      <c r="R14" s="1889"/>
      <c r="S14" s="1889"/>
      <c r="T14" s="1889"/>
      <c r="U14" s="1889"/>
      <c r="V14" s="1889"/>
      <c r="W14" s="1889"/>
      <c r="X14" s="1889"/>
    </row>
    <row r="15" spans="1:29" ht="15" customHeight="1">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6" spans="1:29" ht="15" customHeight="1">
      <c r="J16" s="70"/>
      <c r="K16" s="70"/>
      <c r="L16" s="70"/>
      <c r="M16" s="70"/>
      <c r="N16" s="70"/>
      <c r="O16" s="70"/>
      <c r="P16" s="70"/>
      <c r="Q16" s="70"/>
      <c r="R16" s="70"/>
      <c r="S16" s="70"/>
      <c r="T16" s="70"/>
      <c r="U16" s="70"/>
      <c r="V16" s="70"/>
      <c r="W16" s="70"/>
      <c r="X16" s="70"/>
    </row>
    <row r="17" spans="1:24" s="460" customFormat="1" ht="15" customHeight="1">
      <c r="A17" s="1882" t="s">
        <v>1672</v>
      </c>
      <c r="B17" s="1882"/>
      <c r="C17" s="1882"/>
      <c r="D17" s="1882"/>
      <c r="E17" s="472" t="s">
        <v>1673</v>
      </c>
      <c r="F17" s="1883" t="str">
        <f>IF(基本情報!$C$1="","",基本情報!$C$1)</f>
        <v/>
      </c>
      <c r="G17" s="1883"/>
      <c r="H17" s="1883"/>
      <c r="I17" s="1883"/>
      <c r="J17" s="1883"/>
      <c r="K17" s="1883"/>
      <c r="L17" s="1883"/>
      <c r="M17" s="1883"/>
      <c r="N17" s="1883"/>
      <c r="O17" s="1883"/>
      <c r="P17" s="1883"/>
      <c r="Q17" s="1883"/>
      <c r="R17" s="1883"/>
      <c r="S17" s="1883"/>
      <c r="T17" s="1883"/>
      <c r="U17" s="1883"/>
      <c r="V17" s="1883"/>
      <c r="W17" s="1883"/>
      <c r="X17" s="1883"/>
    </row>
    <row r="18" spans="1:24" s="460" customFormat="1" ht="15" customHeight="1">
      <c r="A18" s="1882" t="s">
        <v>1674</v>
      </c>
      <c r="B18" s="1882"/>
      <c r="C18" s="1882"/>
      <c r="D18" s="1882"/>
      <c r="E18" s="472" t="s">
        <v>1673</v>
      </c>
      <c r="F18" s="1884" t="str">
        <f>IF(基本情報!$C$13="","",基本情報!$C$13)</f>
        <v>令和　年　月　日</v>
      </c>
      <c r="G18" s="1884"/>
      <c r="H18" s="1884"/>
      <c r="I18" s="1884"/>
      <c r="J18" s="1884"/>
      <c r="K18" s="466" t="s">
        <v>414</v>
      </c>
      <c r="L18" s="1885" t="s">
        <v>175</v>
      </c>
      <c r="M18" s="1885"/>
      <c r="N18" s="1885"/>
      <c r="O18" s="1885"/>
      <c r="P18" s="1885"/>
    </row>
    <row r="19" spans="1:24" ht="1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4" ht="15" customHeight="1">
      <c r="A20" s="1880" t="s">
        <v>1730</v>
      </c>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row>
    <row r="21" spans="1:24" ht="13.2">
      <c r="A21" s="477" t="s">
        <v>1675</v>
      </c>
      <c r="B21" s="445" t="s">
        <v>1676</v>
      </c>
      <c r="C21" s="686" t="s">
        <v>1677</v>
      </c>
      <c r="D21" s="686"/>
      <c r="E21" s="686"/>
      <c r="F21" s="1881" t="s">
        <v>1678</v>
      </c>
      <c r="G21" s="1881"/>
      <c r="H21" s="1881"/>
      <c r="I21" s="1881" t="s">
        <v>1679</v>
      </c>
      <c r="J21" s="1881"/>
      <c r="K21" s="1881"/>
      <c r="L21" s="626" t="s">
        <v>1680</v>
      </c>
      <c r="M21" s="626"/>
      <c r="N21" s="626"/>
      <c r="O21" s="626"/>
      <c r="P21" s="626"/>
      <c r="Q21" s="626"/>
      <c r="R21" s="626"/>
      <c r="S21" s="626"/>
      <c r="T21" s="626"/>
      <c r="U21" s="626"/>
      <c r="V21" s="626"/>
      <c r="W21" s="626"/>
      <c r="X21" s="626"/>
    </row>
    <row r="22" spans="1:24" ht="13.2">
      <c r="A22" s="590">
        <v>1</v>
      </c>
      <c r="B22" s="452"/>
      <c r="C22" s="1871"/>
      <c r="D22" s="1871"/>
      <c r="E22" s="1871"/>
      <c r="F22" s="1871"/>
      <c r="G22" s="1871"/>
      <c r="H22" s="1871"/>
      <c r="I22" s="1875"/>
      <c r="J22" s="1875"/>
      <c r="K22" s="1875"/>
      <c r="L22" s="683"/>
      <c r="M22" s="675"/>
      <c r="N22" s="675"/>
      <c r="O22" s="675"/>
      <c r="P22" s="675"/>
      <c r="Q22" s="675"/>
      <c r="R22" s="675"/>
      <c r="S22" s="675"/>
      <c r="T22" s="675"/>
      <c r="U22" s="675"/>
      <c r="V22" s="675"/>
      <c r="W22" s="675"/>
      <c r="X22" s="684"/>
    </row>
    <row r="23" spans="1:24" ht="13.2">
      <c r="A23" s="590">
        <v>2</v>
      </c>
      <c r="B23" s="452"/>
      <c r="C23" s="1871"/>
      <c r="D23" s="1871"/>
      <c r="E23" s="1871"/>
      <c r="F23" s="1871"/>
      <c r="G23" s="1871"/>
      <c r="H23" s="1871"/>
      <c r="I23" s="1875"/>
      <c r="J23" s="1875"/>
      <c r="K23" s="1875"/>
      <c r="L23" s="683"/>
      <c r="M23" s="675"/>
      <c r="N23" s="675"/>
      <c r="O23" s="675"/>
      <c r="P23" s="675"/>
      <c r="Q23" s="675"/>
      <c r="R23" s="675"/>
      <c r="S23" s="675"/>
      <c r="T23" s="675"/>
      <c r="U23" s="675"/>
      <c r="V23" s="675"/>
      <c r="W23" s="675"/>
      <c r="X23" s="684"/>
    </row>
    <row r="24" spans="1:24" ht="13.2">
      <c r="A24" s="590">
        <v>3</v>
      </c>
      <c r="B24" s="452"/>
      <c r="C24" s="1871"/>
      <c r="D24" s="1871"/>
      <c r="E24" s="1871"/>
      <c r="F24" s="1871"/>
      <c r="G24" s="1871"/>
      <c r="H24" s="1871"/>
      <c r="I24" s="1875"/>
      <c r="J24" s="1875"/>
      <c r="K24" s="1875"/>
      <c r="L24" s="683"/>
      <c r="M24" s="675"/>
      <c r="N24" s="675"/>
      <c r="O24" s="675"/>
      <c r="P24" s="675"/>
      <c r="Q24" s="675"/>
      <c r="R24" s="675"/>
      <c r="S24" s="675"/>
      <c r="T24" s="675"/>
      <c r="U24" s="675"/>
      <c r="V24" s="675"/>
      <c r="W24" s="675"/>
      <c r="X24" s="684"/>
    </row>
    <row r="25" spans="1:24" ht="13.2">
      <c r="A25" s="590">
        <v>4</v>
      </c>
      <c r="B25" s="452"/>
      <c r="C25" s="1871"/>
      <c r="D25" s="1871"/>
      <c r="E25" s="1871"/>
      <c r="F25" s="1871"/>
      <c r="G25" s="1871"/>
      <c r="H25" s="1871"/>
      <c r="I25" s="1875"/>
      <c r="J25" s="1875"/>
      <c r="K25" s="1875"/>
      <c r="L25" s="683"/>
      <c r="M25" s="675"/>
      <c r="N25" s="675"/>
      <c r="O25" s="675"/>
      <c r="P25" s="675"/>
      <c r="Q25" s="675"/>
      <c r="R25" s="675"/>
      <c r="S25" s="675"/>
      <c r="T25" s="675"/>
      <c r="U25" s="675"/>
      <c r="V25" s="675"/>
      <c r="W25" s="675"/>
      <c r="X25" s="684"/>
    </row>
    <row r="26" spans="1:24" ht="13.2">
      <c r="A26" s="590">
        <v>5</v>
      </c>
      <c r="B26" s="452"/>
      <c r="C26" s="1871"/>
      <c r="D26" s="1871"/>
      <c r="E26" s="1871"/>
      <c r="F26" s="1871"/>
      <c r="G26" s="1871"/>
      <c r="H26" s="1871"/>
      <c r="I26" s="1875"/>
      <c r="J26" s="1875"/>
      <c r="K26" s="1875"/>
      <c r="L26" s="683"/>
      <c r="M26" s="675"/>
      <c r="N26" s="675"/>
      <c r="O26" s="675"/>
      <c r="P26" s="675"/>
      <c r="Q26" s="675"/>
      <c r="R26" s="675"/>
      <c r="S26" s="675"/>
      <c r="T26" s="675"/>
      <c r="U26" s="675"/>
      <c r="V26" s="675"/>
      <c r="W26" s="675"/>
      <c r="X26" s="684"/>
    </row>
    <row r="27" spans="1:24" ht="13.2">
      <c r="A27" s="590">
        <v>6</v>
      </c>
      <c r="B27" s="452"/>
      <c r="C27" s="1871"/>
      <c r="D27" s="1871"/>
      <c r="E27" s="1871"/>
      <c r="F27" s="1871"/>
      <c r="G27" s="1871"/>
      <c r="H27" s="1871"/>
      <c r="I27" s="1871"/>
      <c r="J27" s="1871"/>
      <c r="K27" s="1871"/>
      <c r="L27" s="683"/>
      <c r="M27" s="675"/>
      <c r="N27" s="675"/>
      <c r="O27" s="675"/>
      <c r="P27" s="675"/>
      <c r="Q27" s="675"/>
      <c r="R27" s="675"/>
      <c r="S27" s="675"/>
      <c r="T27" s="675"/>
      <c r="U27" s="675"/>
      <c r="V27" s="675"/>
      <c r="W27" s="675"/>
      <c r="X27" s="684"/>
    </row>
    <row r="28" spans="1:24" ht="13.2">
      <c r="A28" s="590">
        <v>7</v>
      </c>
      <c r="B28" s="452"/>
      <c r="C28" s="1871"/>
      <c r="D28" s="1871"/>
      <c r="E28" s="1871"/>
      <c r="F28" s="1871"/>
      <c r="G28" s="1871"/>
      <c r="H28" s="1871"/>
      <c r="I28" s="1871"/>
      <c r="J28" s="1871"/>
      <c r="K28" s="1871"/>
      <c r="L28" s="683"/>
      <c r="M28" s="675"/>
      <c r="N28" s="675"/>
      <c r="O28" s="675"/>
      <c r="P28" s="675"/>
      <c r="Q28" s="675"/>
      <c r="R28" s="675"/>
      <c r="S28" s="675"/>
      <c r="T28" s="675"/>
      <c r="U28" s="675"/>
      <c r="V28" s="675"/>
      <c r="W28" s="675"/>
      <c r="X28" s="684"/>
    </row>
    <row r="29" spans="1:24" ht="13.2">
      <c r="A29" s="590">
        <v>8</v>
      </c>
      <c r="B29" s="452"/>
      <c r="C29" s="1871"/>
      <c r="D29" s="1871"/>
      <c r="E29" s="1871"/>
      <c r="F29" s="1871"/>
      <c r="G29" s="1871"/>
      <c r="H29" s="1871"/>
      <c r="I29" s="1871"/>
      <c r="J29" s="1871"/>
      <c r="K29" s="1871"/>
      <c r="L29" s="683"/>
      <c r="M29" s="675"/>
      <c r="N29" s="675"/>
      <c r="O29" s="675"/>
      <c r="P29" s="675"/>
      <c r="Q29" s="675"/>
      <c r="R29" s="675"/>
      <c r="S29" s="675"/>
      <c r="T29" s="675"/>
      <c r="U29" s="675"/>
      <c r="V29" s="675"/>
      <c r="W29" s="675"/>
      <c r="X29" s="684"/>
    </row>
    <row r="30" spans="1:24" ht="13.2">
      <c r="A30" s="590">
        <v>9</v>
      </c>
      <c r="B30" s="452"/>
      <c r="C30" s="1871"/>
      <c r="D30" s="1871"/>
      <c r="E30" s="1871"/>
      <c r="F30" s="1871"/>
      <c r="G30" s="1871"/>
      <c r="H30" s="1871"/>
      <c r="I30" s="1871"/>
      <c r="J30" s="1871"/>
      <c r="K30" s="1871"/>
      <c r="L30" s="683"/>
      <c r="M30" s="675"/>
      <c r="N30" s="675"/>
      <c r="O30" s="675"/>
      <c r="P30" s="675"/>
      <c r="Q30" s="675"/>
      <c r="R30" s="675"/>
      <c r="S30" s="675"/>
      <c r="T30" s="675"/>
      <c r="U30" s="675"/>
      <c r="V30" s="675"/>
      <c r="W30" s="675"/>
      <c r="X30" s="684"/>
    </row>
    <row r="31" spans="1:24" ht="13.2">
      <c r="A31" s="590">
        <v>10</v>
      </c>
      <c r="B31" s="452"/>
      <c r="C31" s="1871"/>
      <c r="D31" s="1871"/>
      <c r="E31" s="1871"/>
      <c r="F31" s="1871"/>
      <c r="G31" s="1871"/>
      <c r="H31" s="1871"/>
      <c r="I31" s="1871"/>
      <c r="J31" s="1871"/>
      <c r="K31" s="1871"/>
      <c r="L31" s="683"/>
      <c r="M31" s="675"/>
      <c r="N31" s="675"/>
      <c r="O31" s="675"/>
      <c r="P31" s="675"/>
      <c r="Q31" s="675"/>
      <c r="R31" s="675"/>
      <c r="S31" s="675"/>
      <c r="T31" s="675"/>
      <c r="U31" s="675"/>
      <c r="V31" s="675"/>
      <c r="W31" s="675"/>
      <c r="X31" s="684"/>
    </row>
    <row r="32" spans="1:24" ht="13.2">
      <c r="A32" s="590">
        <v>11</v>
      </c>
      <c r="B32" s="452"/>
      <c r="C32" s="1871"/>
      <c r="D32" s="1871"/>
      <c r="E32" s="1871"/>
      <c r="F32" s="1871"/>
      <c r="G32" s="1871"/>
      <c r="H32" s="1871"/>
      <c r="I32" s="1875"/>
      <c r="J32" s="1875"/>
      <c r="K32" s="1875"/>
      <c r="L32" s="683"/>
      <c r="M32" s="675"/>
      <c r="N32" s="675"/>
      <c r="O32" s="675"/>
      <c r="P32" s="675"/>
      <c r="Q32" s="675"/>
      <c r="R32" s="675"/>
      <c r="S32" s="675"/>
      <c r="T32" s="675"/>
      <c r="U32" s="675"/>
      <c r="V32" s="675"/>
      <c r="W32" s="675"/>
      <c r="X32" s="684"/>
    </row>
    <row r="33" spans="1:24" ht="13.2">
      <c r="A33" s="590">
        <v>12</v>
      </c>
      <c r="B33" s="452"/>
      <c r="C33" s="1871"/>
      <c r="D33" s="1871"/>
      <c r="E33" s="1871"/>
      <c r="F33" s="1871"/>
      <c r="G33" s="1871"/>
      <c r="H33" s="1871"/>
      <c r="I33" s="1875"/>
      <c r="J33" s="1875"/>
      <c r="K33" s="1875"/>
      <c r="L33" s="683"/>
      <c r="M33" s="675"/>
      <c r="N33" s="675"/>
      <c r="O33" s="675"/>
      <c r="P33" s="675"/>
      <c r="Q33" s="675"/>
      <c r="R33" s="675"/>
      <c r="S33" s="675"/>
      <c r="T33" s="675"/>
      <c r="U33" s="675"/>
      <c r="V33" s="675"/>
      <c r="W33" s="675"/>
      <c r="X33" s="684"/>
    </row>
    <row r="34" spans="1:24" ht="13.2">
      <c r="A34" s="590">
        <v>13</v>
      </c>
      <c r="B34" s="452"/>
      <c r="C34" s="1871"/>
      <c r="D34" s="1871"/>
      <c r="E34" s="1871"/>
      <c r="F34" s="1871"/>
      <c r="G34" s="1871"/>
      <c r="H34" s="1871"/>
      <c r="I34" s="1875"/>
      <c r="J34" s="1875"/>
      <c r="K34" s="1875"/>
      <c r="L34" s="683"/>
      <c r="M34" s="675"/>
      <c r="N34" s="675"/>
      <c r="O34" s="675"/>
      <c r="P34" s="675"/>
      <c r="Q34" s="675"/>
      <c r="R34" s="675"/>
      <c r="S34" s="675"/>
      <c r="T34" s="675"/>
      <c r="U34" s="675"/>
      <c r="V34" s="675"/>
      <c r="W34" s="675"/>
      <c r="X34" s="684"/>
    </row>
    <row r="35" spans="1:24" ht="13.2">
      <c r="A35" s="590">
        <v>14</v>
      </c>
      <c r="B35" s="452"/>
      <c r="C35" s="1871"/>
      <c r="D35" s="1871"/>
      <c r="E35" s="1871"/>
      <c r="F35" s="1871"/>
      <c r="G35" s="1871"/>
      <c r="H35" s="1871"/>
      <c r="I35" s="1875"/>
      <c r="J35" s="1875"/>
      <c r="K35" s="1875"/>
      <c r="L35" s="683"/>
      <c r="M35" s="675"/>
      <c r="N35" s="675"/>
      <c r="O35" s="675"/>
      <c r="P35" s="675"/>
      <c r="Q35" s="675"/>
      <c r="R35" s="675"/>
      <c r="S35" s="675"/>
      <c r="T35" s="675"/>
      <c r="U35" s="675"/>
      <c r="V35" s="675"/>
      <c r="W35" s="675"/>
      <c r="X35" s="684"/>
    </row>
    <row r="36" spans="1:24" ht="13.2">
      <c r="A36" s="590">
        <v>15</v>
      </c>
      <c r="B36" s="452"/>
      <c r="C36" s="1871"/>
      <c r="D36" s="1871"/>
      <c r="E36" s="1871"/>
      <c r="F36" s="1871"/>
      <c r="G36" s="1871"/>
      <c r="H36" s="1871"/>
      <c r="I36" s="1875"/>
      <c r="J36" s="1875"/>
      <c r="K36" s="1875"/>
      <c r="L36" s="683"/>
      <c r="M36" s="675"/>
      <c r="N36" s="675"/>
      <c r="O36" s="675"/>
      <c r="P36" s="675"/>
      <c r="Q36" s="675"/>
      <c r="R36" s="675"/>
      <c r="S36" s="675"/>
      <c r="T36" s="675"/>
      <c r="U36" s="675"/>
      <c r="V36" s="675"/>
      <c r="W36" s="675"/>
      <c r="X36" s="684"/>
    </row>
    <row r="37" spans="1:24" ht="13.2">
      <c r="A37" s="590">
        <v>16</v>
      </c>
      <c r="B37" s="452"/>
      <c r="C37" s="1871"/>
      <c r="D37" s="1871"/>
      <c r="E37" s="1871"/>
      <c r="F37" s="1871"/>
      <c r="G37" s="1871"/>
      <c r="H37" s="1871"/>
      <c r="I37" s="1875"/>
      <c r="J37" s="1875"/>
      <c r="K37" s="1875"/>
      <c r="L37" s="683"/>
      <c r="M37" s="675"/>
      <c r="N37" s="675"/>
      <c r="O37" s="675"/>
      <c r="P37" s="675"/>
      <c r="Q37" s="675"/>
      <c r="R37" s="675"/>
      <c r="S37" s="675"/>
      <c r="T37" s="675"/>
      <c r="U37" s="675"/>
      <c r="V37" s="675"/>
      <c r="W37" s="675"/>
      <c r="X37" s="684"/>
    </row>
    <row r="38" spans="1:24" ht="13.2">
      <c r="A38" s="590">
        <v>17</v>
      </c>
      <c r="B38" s="452"/>
      <c r="C38" s="1871"/>
      <c r="D38" s="1871"/>
      <c r="E38" s="1871"/>
      <c r="F38" s="1871"/>
      <c r="G38" s="1871"/>
      <c r="H38" s="1871"/>
      <c r="I38" s="1875"/>
      <c r="J38" s="1875"/>
      <c r="K38" s="1875"/>
      <c r="L38" s="683"/>
      <c r="M38" s="675"/>
      <c r="N38" s="675"/>
      <c r="O38" s="675"/>
      <c r="P38" s="675"/>
      <c r="Q38" s="675"/>
      <c r="R38" s="675"/>
      <c r="S38" s="675"/>
      <c r="T38" s="675"/>
      <c r="U38" s="675"/>
      <c r="V38" s="675"/>
      <c r="W38" s="675"/>
      <c r="X38" s="684"/>
    </row>
    <row r="39" spans="1:24" ht="13.2">
      <c r="A39" s="590">
        <v>18</v>
      </c>
      <c r="B39" s="452"/>
      <c r="C39" s="1871"/>
      <c r="D39" s="1871"/>
      <c r="E39" s="1871"/>
      <c r="F39" s="1871"/>
      <c r="G39" s="1871"/>
      <c r="H39" s="1871"/>
      <c r="I39" s="1875"/>
      <c r="J39" s="1875"/>
      <c r="K39" s="1875"/>
      <c r="L39" s="683"/>
      <c r="M39" s="675"/>
      <c r="N39" s="675"/>
      <c r="O39" s="675"/>
      <c r="P39" s="675"/>
      <c r="Q39" s="675"/>
      <c r="R39" s="675"/>
      <c r="S39" s="675"/>
      <c r="T39" s="675"/>
      <c r="U39" s="675"/>
      <c r="V39" s="675"/>
      <c r="W39" s="675"/>
      <c r="X39" s="684"/>
    </row>
    <row r="40" spans="1:24" ht="13.2">
      <c r="A40" s="590">
        <v>19</v>
      </c>
      <c r="B40" s="452"/>
      <c r="C40" s="1871"/>
      <c r="D40" s="1871"/>
      <c r="E40" s="1871"/>
      <c r="F40" s="1871"/>
      <c r="G40" s="1871"/>
      <c r="H40" s="1871"/>
      <c r="I40" s="1875"/>
      <c r="J40" s="1875"/>
      <c r="K40" s="1875"/>
      <c r="L40" s="683"/>
      <c r="M40" s="675"/>
      <c r="N40" s="675"/>
      <c r="O40" s="675"/>
      <c r="P40" s="675"/>
      <c r="Q40" s="675"/>
      <c r="R40" s="675"/>
      <c r="S40" s="675"/>
      <c r="T40" s="675"/>
      <c r="U40" s="675"/>
      <c r="V40" s="675"/>
      <c r="W40" s="675"/>
      <c r="X40" s="684"/>
    </row>
    <row r="41" spans="1:24" ht="13.2">
      <c r="A41" s="590">
        <v>20</v>
      </c>
      <c r="B41" s="452"/>
      <c r="C41" s="1871"/>
      <c r="D41" s="1871"/>
      <c r="E41" s="1871"/>
      <c r="F41" s="1871"/>
      <c r="G41" s="1871"/>
      <c r="H41" s="1871"/>
      <c r="I41" s="1875"/>
      <c r="J41" s="1875"/>
      <c r="K41" s="1875"/>
      <c r="L41" s="683"/>
      <c r="M41" s="675"/>
      <c r="N41" s="675"/>
      <c r="O41" s="675"/>
      <c r="P41" s="675"/>
      <c r="Q41" s="675"/>
      <c r="R41" s="675"/>
      <c r="S41" s="675"/>
      <c r="T41" s="675"/>
      <c r="U41" s="675"/>
      <c r="V41" s="675"/>
      <c r="W41" s="675"/>
      <c r="X41" s="684"/>
    </row>
    <row r="42" spans="1:24" ht="13.2">
      <c r="A42" s="590">
        <v>21</v>
      </c>
      <c r="B42" s="452"/>
      <c r="C42" s="1871"/>
      <c r="D42" s="1871"/>
      <c r="E42" s="1871"/>
      <c r="F42" s="1871"/>
      <c r="G42" s="1871"/>
      <c r="H42" s="1871"/>
      <c r="I42" s="1875"/>
      <c r="J42" s="1875"/>
      <c r="K42" s="1875"/>
      <c r="L42" s="683"/>
      <c r="M42" s="675"/>
      <c r="N42" s="675"/>
      <c r="O42" s="675"/>
      <c r="P42" s="675"/>
      <c r="Q42" s="675"/>
      <c r="R42" s="675"/>
      <c r="S42" s="675"/>
      <c r="T42" s="675"/>
      <c r="U42" s="675"/>
      <c r="V42" s="675"/>
      <c r="W42" s="675"/>
      <c r="X42" s="684"/>
    </row>
    <row r="43" spans="1:24" ht="13.2">
      <c r="A43" s="590">
        <v>22</v>
      </c>
      <c r="B43" s="452"/>
      <c r="C43" s="1871"/>
      <c r="D43" s="1871"/>
      <c r="E43" s="1871"/>
      <c r="F43" s="1871"/>
      <c r="G43" s="1871"/>
      <c r="H43" s="1871"/>
      <c r="I43" s="1875"/>
      <c r="J43" s="1875"/>
      <c r="K43" s="1875"/>
      <c r="L43" s="683"/>
      <c r="M43" s="675"/>
      <c r="N43" s="675"/>
      <c r="O43" s="675"/>
      <c r="P43" s="675"/>
      <c r="Q43" s="675"/>
      <c r="R43" s="675"/>
      <c r="S43" s="675"/>
      <c r="T43" s="675"/>
      <c r="U43" s="675"/>
      <c r="V43" s="675"/>
      <c r="W43" s="675"/>
      <c r="X43" s="684"/>
    </row>
    <row r="44" spans="1:24" ht="13.2">
      <c r="A44" s="590">
        <v>23</v>
      </c>
      <c r="B44" s="452"/>
      <c r="C44" s="1871"/>
      <c r="D44" s="1871"/>
      <c r="E44" s="1871"/>
      <c r="F44" s="1871"/>
      <c r="G44" s="1871"/>
      <c r="H44" s="1871"/>
      <c r="I44" s="1875"/>
      <c r="J44" s="1875"/>
      <c r="K44" s="1875"/>
      <c r="L44" s="683"/>
      <c r="M44" s="675"/>
      <c r="N44" s="675"/>
      <c r="O44" s="675"/>
      <c r="P44" s="675"/>
      <c r="Q44" s="675"/>
      <c r="R44" s="675"/>
      <c r="S44" s="675"/>
      <c r="T44" s="675"/>
      <c r="U44" s="675"/>
      <c r="V44" s="675"/>
      <c r="W44" s="675"/>
      <c r="X44" s="684"/>
    </row>
    <row r="45" spans="1:24" ht="13.2">
      <c r="A45" s="590">
        <v>24</v>
      </c>
      <c r="B45" s="452"/>
      <c r="C45" s="1871"/>
      <c r="D45" s="1871"/>
      <c r="E45" s="1871"/>
      <c r="F45" s="1871"/>
      <c r="G45" s="1871"/>
      <c r="H45" s="1871"/>
      <c r="I45" s="1875"/>
      <c r="J45" s="1875"/>
      <c r="K45" s="1875"/>
      <c r="L45" s="683"/>
      <c r="M45" s="675"/>
      <c r="N45" s="675"/>
      <c r="O45" s="675"/>
      <c r="P45" s="675"/>
      <c r="Q45" s="675"/>
      <c r="R45" s="675"/>
      <c r="S45" s="675"/>
      <c r="T45" s="675"/>
      <c r="U45" s="675"/>
      <c r="V45" s="675"/>
      <c r="W45" s="675"/>
      <c r="X45" s="684"/>
    </row>
    <row r="46" spans="1:24" ht="13.2">
      <c r="A46" s="590">
        <v>25</v>
      </c>
      <c r="B46" s="452"/>
      <c r="C46" s="1871"/>
      <c r="D46" s="1871"/>
      <c r="E46" s="1871"/>
      <c r="F46" s="1871"/>
      <c r="G46" s="1871"/>
      <c r="H46" s="1871"/>
      <c r="I46" s="1875"/>
      <c r="J46" s="1875"/>
      <c r="K46" s="1875"/>
      <c r="L46" s="683"/>
      <c r="M46" s="675"/>
      <c r="N46" s="675"/>
      <c r="O46" s="675"/>
      <c r="P46" s="675"/>
      <c r="Q46" s="675"/>
      <c r="R46" s="675"/>
      <c r="S46" s="675"/>
      <c r="T46" s="675"/>
      <c r="U46" s="675"/>
      <c r="V46" s="675"/>
      <c r="W46" s="675"/>
      <c r="X46" s="684"/>
    </row>
    <row r="47" spans="1:24" ht="13.2">
      <c r="A47" s="590">
        <v>26</v>
      </c>
      <c r="B47" s="452"/>
      <c r="C47" s="1871"/>
      <c r="D47" s="1871"/>
      <c r="E47" s="1871"/>
      <c r="F47" s="1871"/>
      <c r="G47" s="1871"/>
      <c r="H47" s="1871"/>
      <c r="I47" s="1875"/>
      <c r="J47" s="1875"/>
      <c r="K47" s="1875"/>
      <c r="L47" s="683"/>
      <c r="M47" s="675"/>
      <c r="N47" s="675"/>
      <c r="O47" s="675"/>
      <c r="P47" s="675"/>
      <c r="Q47" s="675"/>
      <c r="R47" s="675"/>
      <c r="S47" s="675"/>
      <c r="T47" s="675"/>
      <c r="U47" s="675"/>
      <c r="V47" s="675"/>
      <c r="W47" s="675"/>
      <c r="X47" s="684"/>
    </row>
    <row r="48" spans="1:24" ht="13.2">
      <c r="A48" s="590">
        <v>27</v>
      </c>
      <c r="B48" s="452"/>
      <c r="C48" s="1871"/>
      <c r="D48" s="1871"/>
      <c r="E48" s="1871"/>
      <c r="F48" s="1871"/>
      <c r="G48" s="1871"/>
      <c r="H48" s="1871"/>
      <c r="I48" s="1875"/>
      <c r="J48" s="1875"/>
      <c r="K48" s="1875"/>
      <c r="L48" s="683"/>
      <c r="M48" s="675"/>
      <c r="N48" s="675"/>
      <c r="O48" s="675"/>
      <c r="P48" s="675"/>
      <c r="Q48" s="675"/>
      <c r="R48" s="675"/>
      <c r="S48" s="675"/>
      <c r="T48" s="675"/>
      <c r="U48" s="675"/>
      <c r="V48" s="675"/>
      <c r="W48" s="675"/>
      <c r="X48" s="684"/>
    </row>
    <row r="49" spans="1:24" ht="13.2">
      <c r="A49" s="590">
        <v>28</v>
      </c>
      <c r="B49" s="452"/>
      <c r="C49" s="1871"/>
      <c r="D49" s="1871"/>
      <c r="E49" s="1871"/>
      <c r="F49" s="1871"/>
      <c r="G49" s="1871"/>
      <c r="H49" s="1871"/>
      <c r="I49" s="1875"/>
      <c r="J49" s="1875"/>
      <c r="K49" s="1875"/>
      <c r="L49" s="683"/>
      <c r="M49" s="675"/>
      <c r="N49" s="675"/>
      <c r="O49" s="675"/>
      <c r="P49" s="675"/>
      <c r="Q49" s="675"/>
      <c r="R49" s="675"/>
      <c r="S49" s="675"/>
      <c r="T49" s="675"/>
      <c r="U49" s="675"/>
      <c r="V49" s="675"/>
      <c r="W49" s="675"/>
      <c r="X49" s="684"/>
    </row>
    <row r="50" spans="1:24" ht="13.2">
      <c r="A50" s="590">
        <v>29</v>
      </c>
      <c r="B50" s="452"/>
      <c r="C50" s="1871"/>
      <c r="D50" s="1871"/>
      <c r="E50" s="1871"/>
      <c r="F50" s="1871"/>
      <c r="G50" s="1871"/>
      <c r="H50" s="1871"/>
      <c r="I50" s="1875"/>
      <c r="J50" s="1875"/>
      <c r="K50" s="1875"/>
      <c r="L50" s="683"/>
      <c r="M50" s="675"/>
      <c r="N50" s="675"/>
      <c r="O50" s="675"/>
      <c r="P50" s="675"/>
      <c r="Q50" s="675"/>
      <c r="R50" s="675"/>
      <c r="S50" s="675"/>
      <c r="T50" s="675"/>
      <c r="U50" s="675"/>
      <c r="V50" s="675"/>
      <c r="W50" s="675"/>
      <c r="X50" s="684"/>
    </row>
    <row r="51" spans="1:24" ht="13.2">
      <c r="A51" s="590">
        <v>30</v>
      </c>
      <c r="B51" s="452"/>
      <c r="C51" s="1871"/>
      <c r="D51" s="1871"/>
      <c r="E51" s="1871"/>
      <c r="F51" s="1871"/>
      <c r="G51" s="1871"/>
      <c r="H51" s="1871"/>
      <c r="I51" s="1875"/>
      <c r="J51" s="1875"/>
      <c r="K51" s="1875"/>
      <c r="L51" s="683"/>
      <c r="M51" s="675"/>
      <c r="N51" s="675"/>
      <c r="O51" s="675"/>
      <c r="P51" s="675"/>
      <c r="Q51" s="675"/>
      <c r="R51" s="675"/>
      <c r="S51" s="675"/>
      <c r="T51" s="675"/>
      <c r="U51" s="675"/>
      <c r="V51" s="675"/>
      <c r="W51" s="675"/>
      <c r="X51" s="684"/>
    </row>
    <row r="52" spans="1:24" ht="13.8" thickBot="1">
      <c r="A52" s="591">
        <v>31</v>
      </c>
      <c r="B52" s="483"/>
      <c r="C52" s="1876"/>
      <c r="D52" s="1876"/>
      <c r="E52" s="1876"/>
      <c r="F52" s="1876"/>
      <c r="G52" s="1876"/>
      <c r="H52" s="1876"/>
      <c r="I52" s="1947"/>
      <c r="J52" s="1947"/>
      <c r="K52" s="1947"/>
      <c r="L52" s="1877"/>
      <c r="M52" s="1878"/>
      <c r="N52" s="1878"/>
      <c r="O52" s="1878"/>
      <c r="P52" s="1878"/>
      <c r="Q52" s="1878"/>
      <c r="R52" s="1878"/>
      <c r="S52" s="1878"/>
      <c r="T52" s="1878"/>
      <c r="U52" s="1878"/>
      <c r="V52" s="1878"/>
      <c r="W52" s="1878"/>
      <c r="X52" s="1879"/>
    </row>
    <row r="53" spans="1:24" ht="13.8" thickTop="1">
      <c r="A53" s="286" t="s">
        <v>1687</v>
      </c>
      <c r="B53" s="482">
        <f>COUNTA(B22:B52)</f>
        <v>0</v>
      </c>
      <c r="C53" s="1865">
        <f>COUNTIF(C22:C52,"○")</f>
        <v>0</v>
      </c>
      <c r="D53" s="1866"/>
      <c r="E53" s="1867"/>
      <c r="F53" s="1865">
        <f>COUNTIF(F22:F52,"○")</f>
        <v>0</v>
      </c>
      <c r="G53" s="1866"/>
      <c r="H53" s="1867"/>
      <c r="I53" s="1865">
        <f>COUNTIF(I22:I52,"○")</f>
        <v>0</v>
      </c>
      <c r="J53" s="1866"/>
      <c r="K53" s="1867"/>
      <c r="L53" s="644"/>
      <c r="M53" s="645"/>
      <c r="N53" s="645"/>
      <c r="O53" s="645"/>
      <c r="P53" s="645"/>
      <c r="Q53" s="645"/>
      <c r="R53" s="645"/>
      <c r="S53" s="645"/>
      <c r="T53" s="645"/>
      <c r="U53" s="645"/>
      <c r="V53" s="645"/>
      <c r="W53" s="645"/>
      <c r="X53" s="646"/>
    </row>
    <row r="54" spans="1:24" ht="13.2">
      <c r="A54" s="451" t="s">
        <v>1691</v>
      </c>
      <c r="B54" s="496"/>
      <c r="C54" s="725"/>
      <c r="D54" s="725"/>
      <c r="E54" s="725"/>
      <c r="F54" s="725"/>
      <c r="G54" s="725"/>
      <c r="H54" s="725"/>
      <c r="I54" s="725"/>
      <c r="J54" s="725"/>
      <c r="K54" s="725"/>
      <c r="L54" s="680"/>
      <c r="M54" s="681"/>
      <c r="N54" s="681"/>
      <c r="O54" s="681"/>
      <c r="P54" s="681"/>
      <c r="Q54" s="681"/>
      <c r="R54" s="681"/>
      <c r="S54" s="681"/>
      <c r="T54" s="681"/>
      <c r="U54" s="681"/>
      <c r="V54" s="681"/>
      <c r="W54" s="681"/>
      <c r="X54" s="682"/>
    </row>
    <row r="55" spans="1:24" ht="13.2">
      <c r="A55" s="200" t="s">
        <v>1731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57">
    <mergeCell ref="C54:E54"/>
    <mergeCell ref="F54:H54"/>
    <mergeCell ref="I54:K54"/>
    <mergeCell ref="L54:X54"/>
    <mergeCell ref="C52:E52"/>
    <mergeCell ref="F52:H52"/>
    <mergeCell ref="I52:K52"/>
    <mergeCell ref="L52:X52"/>
    <mergeCell ref="C53:E53"/>
    <mergeCell ref="F53:H53"/>
    <mergeCell ref="I53:K53"/>
    <mergeCell ref="L53:X53"/>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s>
  <phoneticPr fontId="4"/>
  <dataValidations count="3">
    <dataValidation type="list" allowBlank="1" showInputMessage="1" showErrorMessage="1" sqref="C22:E52 I22:K52" xr:uid="{00000000-0002-0000-5C00-000000000000}">
      <formula1>"○"</formula1>
    </dataValidation>
    <dataValidation type="list" allowBlank="1" showInputMessage="1" showErrorMessage="1" sqref="A14:X15" xr:uid="{00000000-0002-0000-5C00-000001000000}">
      <formula1>"現場閉所計画書,現場閉所実績書,現場閉所（計画・実績）書"</formula1>
    </dataValidation>
    <dataValidation type="list" allowBlank="1" showInputMessage="1" showErrorMessage="1" sqref="F22:H52" xr:uid="{00000000-0002-0000-5C00-000002000000}">
      <formula1>"○,－"</formula1>
    </dataValidation>
  </dataValidations>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3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114"/>
  <sheetViews>
    <sheetView view="pageBreakPreview" topLeftCell="A43" zoomScaleNormal="100" zoomScaleSheetLayoutView="100" workbookViewId="0">
      <selection activeCell="A8" sqref="A8:X9"/>
    </sheetView>
  </sheetViews>
  <sheetFormatPr defaultColWidth="9" defaultRowHeight="15" customHeight="1"/>
  <cols>
    <col min="1" max="24" width="3.6640625" style="1" customWidth="1"/>
    <col min="25" max="16384" width="9" style="1"/>
  </cols>
  <sheetData>
    <row r="1" spans="1:29" ht="15" customHeight="1" thickBot="1">
      <c r="X1" s="18" t="s">
        <v>1729</v>
      </c>
      <c r="Y1" s="142" t="s">
        <v>187</v>
      </c>
    </row>
    <row r="2" spans="1:29" s="458" customFormat="1" ht="15" customHeight="1">
      <c r="B2" s="656" t="s">
        <v>1697</v>
      </c>
      <c r="C2" s="657"/>
      <c r="D2" s="657"/>
      <c r="E2" s="658"/>
      <c r="P2" s="630" t="s">
        <v>188</v>
      </c>
      <c r="Q2" s="631"/>
      <c r="R2" s="632"/>
      <c r="S2" s="680" t="s">
        <v>189</v>
      </c>
      <c r="T2" s="681"/>
      <c r="U2" s="681"/>
      <c r="V2" s="681"/>
      <c r="W2" s="681"/>
      <c r="X2" s="682"/>
      <c r="Z2" s="1246" t="s">
        <v>843</v>
      </c>
      <c r="AA2" s="1247"/>
      <c r="AB2" s="1247"/>
      <c r="AC2" s="1248"/>
    </row>
    <row r="3" spans="1:29" s="458" customFormat="1" ht="15" customHeight="1">
      <c r="B3" s="659"/>
      <c r="C3" s="660"/>
      <c r="D3" s="660"/>
      <c r="E3" s="661"/>
      <c r="P3" s="633"/>
      <c r="Q3" s="634"/>
      <c r="R3" s="635"/>
      <c r="S3" s="680" t="s">
        <v>190</v>
      </c>
      <c r="T3" s="681"/>
      <c r="U3" s="682"/>
      <c r="V3" s="627" t="s">
        <v>191</v>
      </c>
      <c r="W3" s="628"/>
      <c r="X3" s="629"/>
      <c r="Z3" s="500" t="s">
        <v>1727</v>
      </c>
      <c r="AA3" s="501"/>
      <c r="AB3" s="501"/>
      <c r="AC3" s="502"/>
    </row>
    <row r="4" spans="1:29" s="458" customFormat="1" ht="15" customHeight="1" thickBot="1">
      <c r="P4" s="630"/>
      <c r="Q4" s="631"/>
      <c r="R4" s="632"/>
      <c r="S4" s="1172"/>
      <c r="T4" s="1173"/>
      <c r="U4" s="1174"/>
      <c r="V4" s="1172"/>
      <c r="W4" s="1173"/>
      <c r="X4" s="1174"/>
      <c r="Z4" s="497" t="s">
        <v>1728</v>
      </c>
      <c r="AA4" s="498"/>
      <c r="AB4" s="498"/>
      <c r="AC4" s="499"/>
    </row>
    <row r="5" spans="1:29" s="458" customFormat="1" ht="15" customHeight="1">
      <c r="P5" s="651"/>
      <c r="Q5" s="614"/>
      <c r="R5" s="652"/>
      <c r="S5" s="1886"/>
      <c r="T5" s="650"/>
      <c r="U5" s="1887"/>
      <c r="V5" s="1886"/>
      <c r="W5" s="650"/>
      <c r="X5" s="1887"/>
    </row>
    <row r="6" spans="1:29" s="458" customFormat="1" ht="15" customHeight="1">
      <c r="P6" s="633"/>
      <c r="Q6" s="634"/>
      <c r="R6" s="635"/>
      <c r="S6" s="1888"/>
      <c r="T6" s="977"/>
      <c r="U6" s="978"/>
      <c r="V6" s="1888"/>
      <c r="W6" s="977"/>
      <c r="X6" s="978"/>
    </row>
    <row r="7" spans="1:29" s="458" customFormat="1" ht="15" customHeight="1">
      <c r="P7" s="70"/>
      <c r="Q7" s="70"/>
      <c r="R7" s="70"/>
      <c r="S7" s="1"/>
      <c r="T7" s="1"/>
      <c r="U7" s="1"/>
      <c r="V7" s="1"/>
      <c r="W7" s="1"/>
      <c r="X7" s="1"/>
    </row>
    <row r="8" spans="1:29" s="460" customFormat="1" ht="1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s="460" customFormat="1" ht="1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5" customHeight="1">
      <c r="A10" s="473"/>
      <c r="B10" s="473"/>
      <c r="C10" s="473"/>
      <c r="D10" s="473"/>
      <c r="E10" s="473"/>
      <c r="F10" s="473"/>
      <c r="G10" s="473"/>
      <c r="H10" s="481"/>
      <c r="I10" s="473"/>
      <c r="J10" s="473"/>
      <c r="K10" s="614" t="s">
        <v>1668</v>
      </c>
      <c r="L10" s="614"/>
      <c r="M10" s="614"/>
      <c r="N10" s="614"/>
      <c r="O10" s="311"/>
      <c r="P10" s="311"/>
      <c r="Q10" s="311"/>
      <c r="R10" s="311"/>
      <c r="S10" s="311"/>
      <c r="T10" s="311"/>
      <c r="U10" s="311"/>
      <c r="V10" s="311"/>
      <c r="W10" s="311"/>
      <c r="X10" s="311"/>
    </row>
    <row r="11" spans="1:29" s="460" customFormat="1" ht="15" customHeight="1">
      <c r="A11" s="473"/>
      <c r="B11" s="473"/>
      <c r="C11" s="473"/>
      <c r="D11" s="473"/>
      <c r="E11" s="473"/>
      <c r="F11" s="473"/>
      <c r="G11" s="473"/>
      <c r="H11" s="481"/>
      <c r="I11" s="481"/>
      <c r="J11" s="473"/>
      <c r="K11" s="614" t="s">
        <v>1669</v>
      </c>
      <c r="L11" s="614"/>
      <c r="M11" s="614"/>
      <c r="N11" s="614"/>
      <c r="O11" s="616" t="s">
        <v>1499</v>
      </c>
      <c r="P11" s="616"/>
      <c r="Q11" s="616"/>
      <c r="R11" s="616"/>
      <c r="S11" s="616"/>
      <c r="T11" s="616"/>
      <c r="U11" s="616"/>
      <c r="V11" s="616"/>
      <c r="W11" s="616"/>
      <c r="X11" s="616"/>
    </row>
    <row r="12" spans="1:29" s="460" customFormat="1" ht="15" customHeight="1">
      <c r="A12" s="473"/>
      <c r="B12" s="473"/>
      <c r="C12" s="473"/>
      <c r="D12" s="473"/>
      <c r="E12" s="473"/>
      <c r="F12" s="473"/>
      <c r="G12" s="473"/>
      <c r="H12" s="459"/>
      <c r="I12" s="459"/>
      <c r="J12" s="473"/>
      <c r="K12" s="614" t="s">
        <v>1670</v>
      </c>
      <c r="L12" s="614"/>
      <c r="M12" s="614"/>
      <c r="N12" s="614"/>
      <c r="O12" s="616" t="s">
        <v>1500</v>
      </c>
      <c r="P12" s="616"/>
      <c r="Q12" s="616"/>
      <c r="R12" s="616"/>
      <c r="S12" s="616"/>
      <c r="T12" s="616"/>
      <c r="U12" s="616"/>
      <c r="V12" s="616"/>
      <c r="W12" s="616"/>
      <c r="X12" s="616"/>
    </row>
    <row r="13" spans="1:29" s="460" customFormat="1" ht="15" customHeight="1"/>
    <row r="14" spans="1:29" ht="15" customHeight="1">
      <c r="A14" s="1889" t="s">
        <v>1671</v>
      </c>
      <c r="B14" s="1889"/>
      <c r="C14" s="1889"/>
      <c r="D14" s="1889"/>
      <c r="E14" s="1889"/>
      <c r="F14" s="1889"/>
      <c r="G14" s="1889"/>
      <c r="H14" s="1889"/>
      <c r="I14" s="1889"/>
      <c r="J14" s="1889"/>
      <c r="K14" s="1889"/>
      <c r="L14" s="1889"/>
      <c r="M14" s="1889"/>
      <c r="N14" s="1889"/>
      <c r="O14" s="1889"/>
      <c r="P14" s="1889"/>
      <c r="Q14" s="1889"/>
      <c r="R14" s="1889"/>
      <c r="S14" s="1889"/>
      <c r="T14" s="1889"/>
      <c r="U14" s="1889"/>
      <c r="V14" s="1889"/>
      <c r="W14" s="1889"/>
      <c r="X14" s="1889"/>
    </row>
    <row r="15" spans="1:29" ht="15" customHeight="1">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6" spans="1:29" ht="15" customHeight="1">
      <c r="J16" s="70"/>
      <c r="K16" s="70"/>
      <c r="L16" s="70"/>
      <c r="M16" s="70"/>
      <c r="N16" s="70"/>
      <c r="O16" s="70"/>
      <c r="P16" s="70"/>
      <c r="Q16" s="70"/>
      <c r="R16" s="70"/>
      <c r="S16" s="70"/>
      <c r="T16" s="70"/>
      <c r="U16" s="70"/>
      <c r="V16" s="70"/>
      <c r="W16" s="70"/>
      <c r="X16" s="70"/>
    </row>
    <row r="17" spans="1:24" s="460" customFormat="1" ht="15" customHeight="1">
      <c r="A17" s="1882" t="s">
        <v>1672</v>
      </c>
      <c r="B17" s="1882"/>
      <c r="C17" s="1882"/>
      <c r="D17" s="1882"/>
      <c r="E17" s="472" t="s">
        <v>1673</v>
      </c>
      <c r="F17" s="1883" t="s">
        <v>1732</v>
      </c>
      <c r="G17" s="1883"/>
      <c r="H17" s="1883"/>
      <c r="I17" s="1883"/>
      <c r="J17" s="1883"/>
      <c r="K17" s="1883"/>
      <c r="L17" s="1883"/>
      <c r="M17" s="1883"/>
      <c r="N17" s="1883"/>
      <c r="O17" s="1883"/>
      <c r="P17" s="1883"/>
      <c r="Q17" s="1883"/>
      <c r="R17" s="1883"/>
      <c r="S17" s="1883"/>
      <c r="T17" s="1883"/>
      <c r="U17" s="1883"/>
      <c r="V17" s="1883"/>
      <c r="W17" s="1883"/>
      <c r="X17" s="1883"/>
    </row>
    <row r="18" spans="1:24" s="460" customFormat="1" ht="15" customHeight="1">
      <c r="A18" s="1882" t="s">
        <v>1674</v>
      </c>
      <c r="B18" s="1882"/>
      <c r="C18" s="1882"/>
      <c r="D18" s="1882"/>
      <c r="E18" s="472" t="s">
        <v>1673</v>
      </c>
      <c r="F18" s="1884" t="s">
        <v>1733</v>
      </c>
      <c r="G18" s="1884"/>
      <c r="H18" s="1884"/>
      <c r="I18" s="1884"/>
      <c r="J18" s="1884"/>
      <c r="K18" s="466" t="s">
        <v>414</v>
      </c>
      <c r="L18" s="1885">
        <v>44150</v>
      </c>
      <c r="M18" s="1885"/>
      <c r="N18" s="1885"/>
      <c r="O18" s="1885"/>
      <c r="P18" s="1885"/>
    </row>
    <row r="19" spans="1:24" ht="1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4" ht="15" customHeight="1">
      <c r="A20" s="1880" t="s">
        <v>1734</v>
      </c>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row>
    <row r="21" spans="1:24" ht="13.2">
      <c r="A21" s="477" t="s">
        <v>1675</v>
      </c>
      <c r="B21" s="445" t="s">
        <v>1676</v>
      </c>
      <c r="C21" s="686" t="s">
        <v>1677</v>
      </c>
      <c r="D21" s="686"/>
      <c r="E21" s="686"/>
      <c r="F21" s="1881" t="s">
        <v>1678</v>
      </c>
      <c r="G21" s="1881"/>
      <c r="H21" s="1881"/>
      <c r="I21" s="1881" t="s">
        <v>1679</v>
      </c>
      <c r="J21" s="1881"/>
      <c r="K21" s="1881"/>
      <c r="L21" s="626" t="s">
        <v>1680</v>
      </c>
      <c r="M21" s="626"/>
      <c r="N21" s="626"/>
      <c r="O21" s="626"/>
      <c r="P21" s="626"/>
      <c r="Q21" s="626"/>
      <c r="R21" s="626"/>
      <c r="S21" s="626"/>
      <c r="T21" s="626"/>
      <c r="U21" s="626"/>
      <c r="V21" s="626"/>
      <c r="W21" s="626"/>
      <c r="X21" s="626"/>
    </row>
    <row r="22" spans="1:24" ht="13.2">
      <c r="A22" s="590"/>
      <c r="B22" s="452"/>
      <c r="C22" s="1871"/>
      <c r="D22" s="1871"/>
      <c r="E22" s="1871"/>
      <c r="F22" s="1871"/>
      <c r="G22" s="1871"/>
      <c r="H22" s="1871"/>
      <c r="I22" s="1875"/>
      <c r="J22" s="1875"/>
      <c r="K22" s="1875"/>
      <c r="L22" s="683"/>
      <c r="M22" s="675"/>
      <c r="N22" s="675"/>
      <c r="O22" s="675"/>
      <c r="P22" s="675"/>
      <c r="Q22" s="675"/>
      <c r="R22" s="675"/>
      <c r="S22" s="675"/>
      <c r="T22" s="675"/>
      <c r="U22" s="675"/>
      <c r="V22" s="675"/>
      <c r="W22" s="675"/>
      <c r="X22" s="684"/>
    </row>
    <row r="23" spans="1:24" ht="13.2">
      <c r="A23" s="590"/>
      <c r="B23" s="452"/>
      <c r="C23" s="1871"/>
      <c r="D23" s="1871"/>
      <c r="E23" s="1871"/>
      <c r="F23" s="1871"/>
      <c r="G23" s="1871"/>
      <c r="H23" s="1871"/>
      <c r="I23" s="1875"/>
      <c r="J23" s="1875"/>
      <c r="K23" s="1875"/>
      <c r="L23" s="683"/>
      <c r="M23" s="675"/>
      <c r="N23" s="675"/>
      <c r="O23" s="675"/>
      <c r="P23" s="675"/>
      <c r="Q23" s="675"/>
      <c r="R23" s="675"/>
      <c r="S23" s="675"/>
      <c r="T23" s="675"/>
      <c r="U23" s="675"/>
      <c r="V23" s="675"/>
      <c r="W23" s="675"/>
      <c r="X23" s="684"/>
    </row>
    <row r="24" spans="1:24" ht="13.2">
      <c r="A24" s="590">
        <v>3</v>
      </c>
      <c r="B24" s="452" t="s">
        <v>1684</v>
      </c>
      <c r="C24" s="1871"/>
      <c r="D24" s="1871"/>
      <c r="E24" s="1871"/>
      <c r="F24" s="1871"/>
      <c r="G24" s="1871"/>
      <c r="H24" s="1871"/>
      <c r="I24" s="1875"/>
      <c r="J24" s="1875"/>
      <c r="K24" s="1875"/>
      <c r="L24" s="683" t="s">
        <v>1735</v>
      </c>
      <c r="M24" s="675"/>
      <c r="N24" s="675"/>
      <c r="O24" s="675"/>
      <c r="P24" s="675"/>
      <c r="Q24" s="675"/>
      <c r="R24" s="675"/>
      <c r="S24" s="675"/>
      <c r="T24" s="675"/>
      <c r="U24" s="675"/>
      <c r="V24" s="675"/>
      <c r="W24" s="675"/>
      <c r="X24" s="684"/>
    </row>
    <row r="25" spans="1:24" ht="13.2">
      <c r="A25" s="590">
        <v>4</v>
      </c>
      <c r="B25" s="452" t="s">
        <v>1685</v>
      </c>
      <c r="C25" s="1871"/>
      <c r="D25" s="1871"/>
      <c r="E25" s="1871"/>
      <c r="F25" s="1871"/>
      <c r="G25" s="1871"/>
      <c r="H25" s="1871"/>
      <c r="I25" s="1875"/>
      <c r="J25" s="1875"/>
      <c r="K25" s="1875"/>
      <c r="L25" s="683"/>
      <c r="M25" s="675"/>
      <c r="N25" s="675"/>
      <c r="O25" s="675"/>
      <c r="P25" s="675"/>
      <c r="Q25" s="675"/>
      <c r="R25" s="675"/>
      <c r="S25" s="675"/>
      <c r="T25" s="675"/>
      <c r="U25" s="675"/>
      <c r="V25" s="675"/>
      <c r="W25" s="675"/>
      <c r="X25" s="684"/>
    </row>
    <row r="26" spans="1:24" ht="13.2">
      <c r="A26" s="590">
        <v>5</v>
      </c>
      <c r="B26" s="452" t="s">
        <v>1686</v>
      </c>
      <c r="C26" s="1871"/>
      <c r="D26" s="1871"/>
      <c r="E26" s="1871"/>
      <c r="F26" s="1871"/>
      <c r="G26" s="1871"/>
      <c r="H26" s="1871"/>
      <c r="I26" s="1875"/>
      <c r="J26" s="1875"/>
      <c r="K26" s="1875"/>
      <c r="L26" s="683"/>
      <c r="M26" s="675"/>
      <c r="N26" s="675"/>
      <c r="O26" s="675"/>
      <c r="P26" s="675"/>
      <c r="Q26" s="675"/>
      <c r="R26" s="675"/>
      <c r="S26" s="675"/>
      <c r="T26" s="675"/>
      <c r="U26" s="675"/>
      <c r="V26" s="675"/>
      <c r="W26" s="675"/>
      <c r="X26" s="684"/>
    </row>
    <row r="27" spans="1:24" ht="13.2">
      <c r="A27" s="590">
        <v>6</v>
      </c>
      <c r="B27" s="452" t="s">
        <v>1681</v>
      </c>
      <c r="C27" s="1871"/>
      <c r="D27" s="1871"/>
      <c r="E27" s="1871"/>
      <c r="F27" s="1871"/>
      <c r="G27" s="1871"/>
      <c r="H27" s="1871"/>
      <c r="I27" s="1871"/>
      <c r="J27" s="1871"/>
      <c r="K27" s="1871"/>
      <c r="L27" s="683"/>
      <c r="M27" s="675"/>
      <c r="N27" s="675"/>
      <c r="O27" s="675"/>
      <c r="P27" s="675"/>
      <c r="Q27" s="675"/>
      <c r="R27" s="675"/>
      <c r="S27" s="675"/>
      <c r="T27" s="675"/>
      <c r="U27" s="675"/>
      <c r="V27" s="675"/>
      <c r="W27" s="675"/>
      <c r="X27" s="684"/>
    </row>
    <row r="28" spans="1:24" ht="13.2">
      <c r="A28" s="590">
        <v>7</v>
      </c>
      <c r="B28" s="452" t="s">
        <v>1682</v>
      </c>
      <c r="C28" s="1871"/>
      <c r="D28" s="1871"/>
      <c r="E28" s="1871"/>
      <c r="F28" s="1871" t="s">
        <v>881</v>
      </c>
      <c r="G28" s="1871"/>
      <c r="H28" s="1871"/>
      <c r="I28" s="1871"/>
      <c r="J28" s="1871"/>
      <c r="K28" s="1871"/>
      <c r="L28" s="683"/>
      <c r="M28" s="675"/>
      <c r="N28" s="675"/>
      <c r="O28" s="675"/>
      <c r="P28" s="675"/>
      <c r="Q28" s="675"/>
      <c r="R28" s="675"/>
      <c r="S28" s="675"/>
      <c r="T28" s="675"/>
      <c r="U28" s="675"/>
      <c r="V28" s="675"/>
      <c r="W28" s="675"/>
      <c r="X28" s="684"/>
    </row>
    <row r="29" spans="1:24" ht="13.2">
      <c r="A29" s="590">
        <v>8</v>
      </c>
      <c r="B29" s="452" t="s">
        <v>1683</v>
      </c>
      <c r="C29" s="1871"/>
      <c r="D29" s="1871"/>
      <c r="E29" s="1871"/>
      <c r="F29" s="1871" t="s">
        <v>881</v>
      </c>
      <c r="G29" s="1871"/>
      <c r="H29" s="1871"/>
      <c r="I29" s="1871"/>
      <c r="J29" s="1871"/>
      <c r="K29" s="1871"/>
      <c r="L29" s="683"/>
      <c r="M29" s="675"/>
      <c r="N29" s="675"/>
      <c r="O29" s="675"/>
      <c r="P29" s="675"/>
      <c r="Q29" s="675"/>
      <c r="R29" s="675"/>
      <c r="S29" s="675"/>
      <c r="T29" s="675"/>
      <c r="U29" s="675"/>
      <c r="V29" s="675"/>
      <c r="W29" s="675"/>
      <c r="X29" s="684"/>
    </row>
    <row r="30" spans="1:24" ht="13.2">
      <c r="A30" s="590">
        <v>9</v>
      </c>
      <c r="B30" s="452" t="s">
        <v>342</v>
      </c>
      <c r="C30" s="1871"/>
      <c r="D30" s="1871"/>
      <c r="E30" s="1871"/>
      <c r="F30" s="1871"/>
      <c r="G30" s="1871"/>
      <c r="H30" s="1871"/>
      <c r="I30" s="1871"/>
      <c r="J30" s="1871"/>
      <c r="K30" s="1871"/>
      <c r="L30" s="683"/>
      <c r="M30" s="675"/>
      <c r="N30" s="675"/>
      <c r="O30" s="675"/>
      <c r="P30" s="675"/>
      <c r="Q30" s="675"/>
      <c r="R30" s="675"/>
      <c r="S30" s="675"/>
      <c r="T30" s="675"/>
      <c r="U30" s="675"/>
      <c r="V30" s="675"/>
      <c r="W30" s="675"/>
      <c r="X30" s="684"/>
    </row>
    <row r="31" spans="1:24" ht="13.2">
      <c r="A31" s="590">
        <v>10</v>
      </c>
      <c r="B31" s="452" t="s">
        <v>1684</v>
      </c>
      <c r="C31" s="1871"/>
      <c r="D31" s="1871"/>
      <c r="E31" s="1871"/>
      <c r="F31" s="1871"/>
      <c r="G31" s="1871"/>
      <c r="H31" s="1871"/>
      <c r="I31" s="1871"/>
      <c r="J31" s="1871"/>
      <c r="K31" s="1871"/>
      <c r="L31" s="683"/>
      <c r="M31" s="675"/>
      <c r="N31" s="675"/>
      <c r="O31" s="675"/>
      <c r="P31" s="675"/>
      <c r="Q31" s="675"/>
      <c r="R31" s="675"/>
      <c r="S31" s="675"/>
      <c r="T31" s="675"/>
      <c r="U31" s="675"/>
      <c r="V31" s="675"/>
      <c r="W31" s="675"/>
      <c r="X31" s="684"/>
    </row>
    <row r="32" spans="1:24" ht="13.2">
      <c r="A32" s="590">
        <v>11</v>
      </c>
      <c r="B32" s="452" t="s">
        <v>1685</v>
      </c>
      <c r="C32" s="1871"/>
      <c r="D32" s="1871"/>
      <c r="E32" s="1871"/>
      <c r="F32" s="1871"/>
      <c r="G32" s="1871"/>
      <c r="H32" s="1871"/>
      <c r="I32" s="1875"/>
      <c r="J32" s="1875"/>
      <c r="K32" s="1875"/>
      <c r="L32" s="683"/>
      <c r="M32" s="675"/>
      <c r="N32" s="675"/>
      <c r="O32" s="675"/>
      <c r="P32" s="675"/>
      <c r="Q32" s="675"/>
      <c r="R32" s="675"/>
      <c r="S32" s="675"/>
      <c r="T32" s="675"/>
      <c r="U32" s="675"/>
      <c r="V32" s="675"/>
      <c r="W32" s="675"/>
      <c r="X32" s="684"/>
    </row>
    <row r="33" spans="1:24" ht="13.2">
      <c r="A33" s="590">
        <v>12</v>
      </c>
      <c r="B33" s="452" t="s">
        <v>1686</v>
      </c>
      <c r="C33" s="1871"/>
      <c r="D33" s="1871"/>
      <c r="E33" s="1871"/>
      <c r="F33" s="1871"/>
      <c r="G33" s="1871"/>
      <c r="H33" s="1871"/>
      <c r="I33" s="1875"/>
      <c r="J33" s="1875"/>
      <c r="K33" s="1875"/>
      <c r="L33" s="683"/>
      <c r="M33" s="675"/>
      <c r="N33" s="675"/>
      <c r="O33" s="675"/>
      <c r="P33" s="675"/>
      <c r="Q33" s="675"/>
      <c r="R33" s="675"/>
      <c r="S33" s="675"/>
      <c r="T33" s="675"/>
      <c r="U33" s="675"/>
      <c r="V33" s="675"/>
      <c r="W33" s="675"/>
      <c r="X33" s="684"/>
    </row>
    <row r="34" spans="1:24" ht="13.2">
      <c r="A34" s="590">
        <v>13</v>
      </c>
      <c r="B34" s="452" t="s">
        <v>1681</v>
      </c>
      <c r="C34" s="1871"/>
      <c r="D34" s="1871"/>
      <c r="E34" s="1871"/>
      <c r="F34" s="1871"/>
      <c r="G34" s="1871"/>
      <c r="H34" s="1871"/>
      <c r="I34" s="1875"/>
      <c r="J34" s="1875"/>
      <c r="K34" s="1875"/>
      <c r="L34" s="683"/>
      <c r="M34" s="675"/>
      <c r="N34" s="675"/>
      <c r="O34" s="675"/>
      <c r="P34" s="675"/>
      <c r="Q34" s="675"/>
      <c r="R34" s="675"/>
      <c r="S34" s="675"/>
      <c r="T34" s="675"/>
      <c r="U34" s="675"/>
      <c r="V34" s="675"/>
      <c r="W34" s="675"/>
      <c r="X34" s="684"/>
    </row>
    <row r="35" spans="1:24" ht="13.2">
      <c r="A35" s="590">
        <v>14</v>
      </c>
      <c r="B35" s="452" t="s">
        <v>1682</v>
      </c>
      <c r="C35" s="1871"/>
      <c r="D35" s="1871"/>
      <c r="E35" s="1871"/>
      <c r="F35" s="1871" t="s">
        <v>881</v>
      </c>
      <c r="G35" s="1871"/>
      <c r="H35" s="1871"/>
      <c r="I35" s="1875"/>
      <c r="J35" s="1875"/>
      <c r="K35" s="1875"/>
      <c r="L35" s="683"/>
      <c r="M35" s="675"/>
      <c r="N35" s="675"/>
      <c r="O35" s="675"/>
      <c r="P35" s="675"/>
      <c r="Q35" s="675"/>
      <c r="R35" s="675"/>
      <c r="S35" s="675"/>
      <c r="T35" s="675"/>
      <c r="U35" s="675"/>
      <c r="V35" s="675"/>
      <c r="W35" s="675"/>
      <c r="X35" s="684"/>
    </row>
    <row r="36" spans="1:24" ht="13.2">
      <c r="A36" s="590">
        <v>15</v>
      </c>
      <c r="B36" s="452" t="s">
        <v>1683</v>
      </c>
      <c r="C36" s="1871"/>
      <c r="D36" s="1871"/>
      <c r="E36" s="1871"/>
      <c r="F36" s="1871" t="s">
        <v>881</v>
      </c>
      <c r="G36" s="1871"/>
      <c r="H36" s="1871"/>
      <c r="I36" s="1875"/>
      <c r="J36" s="1875"/>
      <c r="K36" s="1875"/>
      <c r="L36" s="683"/>
      <c r="M36" s="675"/>
      <c r="N36" s="675"/>
      <c r="O36" s="675"/>
      <c r="P36" s="675"/>
      <c r="Q36" s="675"/>
      <c r="R36" s="675"/>
      <c r="S36" s="675"/>
      <c r="T36" s="675"/>
      <c r="U36" s="675"/>
      <c r="V36" s="675"/>
      <c r="W36" s="675"/>
      <c r="X36" s="684"/>
    </row>
    <row r="37" spans="1:24" ht="13.2">
      <c r="A37" s="590">
        <v>16</v>
      </c>
      <c r="B37" s="452" t="s">
        <v>342</v>
      </c>
      <c r="C37" s="1871"/>
      <c r="D37" s="1871"/>
      <c r="E37" s="1871"/>
      <c r="F37" s="1871"/>
      <c r="G37" s="1871"/>
      <c r="H37" s="1871"/>
      <c r="I37" s="1875"/>
      <c r="J37" s="1875"/>
      <c r="K37" s="1875"/>
      <c r="L37" s="683"/>
      <c r="M37" s="675"/>
      <c r="N37" s="675"/>
      <c r="O37" s="675"/>
      <c r="P37" s="675"/>
      <c r="Q37" s="675"/>
      <c r="R37" s="675"/>
      <c r="S37" s="675"/>
      <c r="T37" s="675"/>
      <c r="U37" s="675"/>
      <c r="V37" s="675"/>
      <c r="W37" s="675"/>
      <c r="X37" s="684"/>
    </row>
    <row r="38" spans="1:24" ht="13.2">
      <c r="A38" s="590">
        <v>17</v>
      </c>
      <c r="B38" s="452" t="s">
        <v>1684</v>
      </c>
      <c r="C38" s="1871"/>
      <c r="D38" s="1871"/>
      <c r="E38" s="1871"/>
      <c r="F38" s="1871"/>
      <c r="G38" s="1871"/>
      <c r="H38" s="1871"/>
      <c r="I38" s="1875"/>
      <c r="J38" s="1875"/>
      <c r="K38" s="1875"/>
      <c r="L38" s="683"/>
      <c r="M38" s="675"/>
      <c r="N38" s="675"/>
      <c r="O38" s="675"/>
      <c r="P38" s="675"/>
      <c r="Q38" s="675"/>
      <c r="R38" s="675"/>
      <c r="S38" s="675"/>
      <c r="T38" s="675"/>
      <c r="U38" s="675"/>
      <c r="V38" s="675"/>
      <c r="W38" s="675"/>
      <c r="X38" s="684"/>
    </row>
    <row r="39" spans="1:24" ht="13.2">
      <c r="A39" s="590">
        <v>18</v>
      </c>
      <c r="B39" s="452" t="s">
        <v>1685</v>
      </c>
      <c r="C39" s="1871"/>
      <c r="D39" s="1871"/>
      <c r="E39" s="1871"/>
      <c r="F39" s="1871"/>
      <c r="G39" s="1871"/>
      <c r="H39" s="1871"/>
      <c r="I39" s="1875"/>
      <c r="J39" s="1875"/>
      <c r="K39" s="1875"/>
      <c r="L39" s="683"/>
      <c r="M39" s="675"/>
      <c r="N39" s="675"/>
      <c r="O39" s="675"/>
      <c r="P39" s="675"/>
      <c r="Q39" s="675"/>
      <c r="R39" s="675"/>
      <c r="S39" s="675"/>
      <c r="T39" s="675"/>
      <c r="U39" s="675"/>
      <c r="V39" s="675"/>
      <c r="W39" s="675"/>
      <c r="X39" s="684"/>
    </row>
    <row r="40" spans="1:24" ht="13.2">
      <c r="A40" s="590">
        <v>19</v>
      </c>
      <c r="B40" s="452" t="s">
        <v>1686</v>
      </c>
      <c r="C40" s="1871"/>
      <c r="D40" s="1871"/>
      <c r="E40" s="1871"/>
      <c r="F40" s="1871"/>
      <c r="G40" s="1871"/>
      <c r="H40" s="1871"/>
      <c r="I40" s="1875"/>
      <c r="J40" s="1875"/>
      <c r="K40" s="1875"/>
      <c r="L40" s="683"/>
      <c r="M40" s="675"/>
      <c r="N40" s="675"/>
      <c r="O40" s="675"/>
      <c r="P40" s="675"/>
      <c r="Q40" s="675"/>
      <c r="R40" s="675"/>
      <c r="S40" s="675"/>
      <c r="T40" s="675"/>
      <c r="U40" s="675"/>
      <c r="V40" s="675"/>
      <c r="W40" s="675"/>
      <c r="X40" s="684"/>
    </row>
    <row r="41" spans="1:24" ht="13.2">
      <c r="A41" s="590">
        <v>20</v>
      </c>
      <c r="B41" s="452" t="s">
        <v>1681</v>
      </c>
      <c r="C41" s="1871"/>
      <c r="D41" s="1871"/>
      <c r="E41" s="1871"/>
      <c r="F41" s="1871"/>
      <c r="G41" s="1871"/>
      <c r="H41" s="1871"/>
      <c r="I41" s="1875"/>
      <c r="J41" s="1875"/>
      <c r="K41" s="1875"/>
      <c r="L41" s="683"/>
      <c r="M41" s="675"/>
      <c r="N41" s="675"/>
      <c r="O41" s="675"/>
      <c r="P41" s="675"/>
      <c r="Q41" s="675"/>
      <c r="R41" s="675"/>
      <c r="S41" s="675"/>
      <c r="T41" s="675"/>
      <c r="U41" s="675"/>
      <c r="V41" s="675"/>
      <c r="W41" s="675"/>
      <c r="X41" s="684"/>
    </row>
    <row r="42" spans="1:24" ht="13.2">
      <c r="A42" s="590">
        <v>21</v>
      </c>
      <c r="B42" s="452" t="s">
        <v>1682</v>
      </c>
      <c r="C42" s="1871"/>
      <c r="D42" s="1871"/>
      <c r="E42" s="1871"/>
      <c r="F42" s="1871" t="s">
        <v>881</v>
      </c>
      <c r="G42" s="1871"/>
      <c r="H42" s="1871"/>
      <c r="I42" s="1875"/>
      <c r="J42" s="1875"/>
      <c r="K42" s="1875"/>
      <c r="L42" s="683"/>
      <c r="M42" s="675"/>
      <c r="N42" s="675"/>
      <c r="O42" s="675"/>
      <c r="P42" s="675"/>
      <c r="Q42" s="675"/>
      <c r="R42" s="675"/>
      <c r="S42" s="675"/>
      <c r="T42" s="675"/>
      <c r="U42" s="675"/>
      <c r="V42" s="675"/>
      <c r="W42" s="675"/>
      <c r="X42" s="684"/>
    </row>
    <row r="43" spans="1:24" ht="13.2">
      <c r="A43" s="590">
        <v>22</v>
      </c>
      <c r="B43" s="452" t="s">
        <v>1683</v>
      </c>
      <c r="C43" s="1871"/>
      <c r="D43" s="1871"/>
      <c r="E43" s="1871"/>
      <c r="F43" s="1871" t="s">
        <v>881</v>
      </c>
      <c r="G43" s="1871"/>
      <c r="H43" s="1871"/>
      <c r="I43" s="1875"/>
      <c r="J43" s="1875"/>
      <c r="K43" s="1875"/>
      <c r="L43" s="683"/>
      <c r="M43" s="675"/>
      <c r="N43" s="675"/>
      <c r="O43" s="675"/>
      <c r="P43" s="675"/>
      <c r="Q43" s="675"/>
      <c r="R43" s="675"/>
      <c r="S43" s="675"/>
      <c r="T43" s="675"/>
      <c r="U43" s="675"/>
      <c r="V43" s="675"/>
      <c r="W43" s="675"/>
      <c r="X43" s="684"/>
    </row>
    <row r="44" spans="1:24" ht="13.2">
      <c r="A44" s="590">
        <v>23</v>
      </c>
      <c r="B44" s="452" t="s">
        <v>342</v>
      </c>
      <c r="C44" s="1871"/>
      <c r="D44" s="1871"/>
      <c r="E44" s="1871"/>
      <c r="F44" s="1871" t="s">
        <v>881</v>
      </c>
      <c r="G44" s="1871"/>
      <c r="H44" s="1871"/>
      <c r="I44" s="1875"/>
      <c r="J44" s="1875"/>
      <c r="K44" s="1875"/>
      <c r="L44" s="683"/>
      <c r="M44" s="675"/>
      <c r="N44" s="675"/>
      <c r="O44" s="675"/>
      <c r="P44" s="675"/>
      <c r="Q44" s="675"/>
      <c r="R44" s="675"/>
      <c r="S44" s="675"/>
      <c r="T44" s="675"/>
      <c r="U44" s="675"/>
      <c r="V44" s="675"/>
      <c r="W44" s="675"/>
      <c r="X44" s="684"/>
    </row>
    <row r="45" spans="1:24" ht="13.2">
      <c r="A45" s="590">
        <v>24</v>
      </c>
      <c r="B45" s="452" t="s">
        <v>1684</v>
      </c>
      <c r="C45" s="1871"/>
      <c r="D45" s="1871"/>
      <c r="E45" s="1871"/>
      <c r="F45" s="1871"/>
      <c r="G45" s="1871"/>
      <c r="H45" s="1871"/>
      <c r="I45" s="1875"/>
      <c r="J45" s="1875"/>
      <c r="K45" s="1875"/>
      <c r="L45" s="683"/>
      <c r="M45" s="675"/>
      <c r="N45" s="675"/>
      <c r="O45" s="675"/>
      <c r="P45" s="675"/>
      <c r="Q45" s="675"/>
      <c r="R45" s="675"/>
      <c r="S45" s="675"/>
      <c r="T45" s="675"/>
      <c r="U45" s="675"/>
      <c r="V45" s="675"/>
      <c r="W45" s="675"/>
      <c r="X45" s="684"/>
    </row>
    <row r="46" spans="1:24" ht="13.2">
      <c r="A46" s="590">
        <v>25</v>
      </c>
      <c r="B46" s="452" t="s">
        <v>1685</v>
      </c>
      <c r="C46" s="1871"/>
      <c r="D46" s="1871"/>
      <c r="E46" s="1871"/>
      <c r="F46" s="1871"/>
      <c r="G46" s="1871"/>
      <c r="H46" s="1871"/>
      <c r="I46" s="1875"/>
      <c r="J46" s="1875"/>
      <c r="K46" s="1875"/>
      <c r="L46" s="683"/>
      <c r="M46" s="675"/>
      <c r="N46" s="675"/>
      <c r="O46" s="675"/>
      <c r="P46" s="675"/>
      <c r="Q46" s="675"/>
      <c r="R46" s="675"/>
      <c r="S46" s="675"/>
      <c r="T46" s="675"/>
      <c r="U46" s="675"/>
      <c r="V46" s="675"/>
      <c r="W46" s="675"/>
      <c r="X46" s="684"/>
    </row>
    <row r="47" spans="1:24" ht="13.2">
      <c r="A47" s="590">
        <v>26</v>
      </c>
      <c r="B47" s="452" t="s">
        <v>1686</v>
      </c>
      <c r="C47" s="1871"/>
      <c r="D47" s="1871"/>
      <c r="E47" s="1871"/>
      <c r="F47" s="1871"/>
      <c r="G47" s="1871"/>
      <c r="H47" s="1871"/>
      <c r="I47" s="1875"/>
      <c r="J47" s="1875"/>
      <c r="K47" s="1875"/>
      <c r="L47" s="683"/>
      <c r="M47" s="675"/>
      <c r="N47" s="675"/>
      <c r="O47" s="675"/>
      <c r="P47" s="675"/>
      <c r="Q47" s="675"/>
      <c r="R47" s="675"/>
      <c r="S47" s="675"/>
      <c r="T47" s="675"/>
      <c r="U47" s="675"/>
      <c r="V47" s="675"/>
      <c r="W47" s="675"/>
      <c r="X47" s="684"/>
    </row>
    <row r="48" spans="1:24" ht="13.2">
      <c r="A48" s="590">
        <v>27</v>
      </c>
      <c r="B48" s="452" t="s">
        <v>1681</v>
      </c>
      <c r="C48" s="1871"/>
      <c r="D48" s="1871"/>
      <c r="E48" s="1871"/>
      <c r="F48" s="1871"/>
      <c r="G48" s="1871"/>
      <c r="H48" s="1871"/>
      <c r="I48" s="1875"/>
      <c r="J48" s="1875"/>
      <c r="K48" s="1875"/>
      <c r="L48" s="683"/>
      <c r="M48" s="675"/>
      <c r="N48" s="675"/>
      <c r="O48" s="675"/>
      <c r="P48" s="675"/>
      <c r="Q48" s="675"/>
      <c r="R48" s="675"/>
      <c r="S48" s="675"/>
      <c r="T48" s="675"/>
      <c r="U48" s="675"/>
      <c r="V48" s="675"/>
      <c r="W48" s="675"/>
      <c r="X48" s="684"/>
    </row>
    <row r="49" spans="1:24" ht="13.2">
      <c r="A49" s="590">
        <v>28</v>
      </c>
      <c r="B49" s="452" t="s">
        <v>1682</v>
      </c>
      <c r="C49" s="1871"/>
      <c r="D49" s="1871"/>
      <c r="E49" s="1871"/>
      <c r="F49" s="1871" t="s">
        <v>881</v>
      </c>
      <c r="G49" s="1871"/>
      <c r="H49" s="1871"/>
      <c r="I49" s="1875"/>
      <c r="J49" s="1875"/>
      <c r="K49" s="1875"/>
      <c r="L49" s="683"/>
      <c r="M49" s="675"/>
      <c r="N49" s="675"/>
      <c r="O49" s="675"/>
      <c r="P49" s="675"/>
      <c r="Q49" s="675"/>
      <c r="R49" s="675"/>
      <c r="S49" s="675"/>
      <c r="T49" s="675"/>
      <c r="U49" s="675"/>
      <c r="V49" s="675"/>
      <c r="W49" s="675"/>
      <c r="X49" s="684"/>
    </row>
    <row r="50" spans="1:24" ht="13.2">
      <c r="A50" s="590">
        <v>29</v>
      </c>
      <c r="B50" s="452" t="s">
        <v>1683</v>
      </c>
      <c r="C50" s="1871" t="s">
        <v>881</v>
      </c>
      <c r="D50" s="1871"/>
      <c r="E50" s="1871"/>
      <c r="F50" s="1871" t="s">
        <v>1736</v>
      </c>
      <c r="G50" s="1871"/>
      <c r="H50" s="1871"/>
      <c r="I50" s="1875"/>
      <c r="J50" s="1875"/>
      <c r="K50" s="1875"/>
      <c r="L50" s="683" t="s">
        <v>1737</v>
      </c>
      <c r="M50" s="675"/>
      <c r="N50" s="675"/>
      <c r="O50" s="675"/>
      <c r="P50" s="675"/>
      <c r="Q50" s="675"/>
      <c r="R50" s="675"/>
      <c r="S50" s="675"/>
      <c r="T50" s="675"/>
      <c r="U50" s="675"/>
      <c r="V50" s="675"/>
      <c r="W50" s="675"/>
      <c r="X50" s="684"/>
    </row>
    <row r="51" spans="1:24" ht="13.2">
      <c r="A51" s="590">
        <v>30</v>
      </c>
      <c r="B51" s="452" t="s">
        <v>1738</v>
      </c>
      <c r="C51" s="1871" t="s">
        <v>881</v>
      </c>
      <c r="D51" s="1871"/>
      <c r="E51" s="1871"/>
      <c r="F51" s="1871" t="s">
        <v>1736</v>
      </c>
      <c r="G51" s="1871"/>
      <c r="H51" s="1871"/>
      <c r="I51" s="1875"/>
      <c r="J51" s="1875"/>
      <c r="K51" s="1875"/>
      <c r="L51" s="683" t="s">
        <v>1737</v>
      </c>
      <c r="M51" s="675"/>
      <c r="N51" s="675"/>
      <c r="O51" s="675"/>
      <c r="P51" s="675"/>
      <c r="Q51" s="675"/>
      <c r="R51" s="675"/>
      <c r="S51" s="675"/>
      <c r="T51" s="675"/>
      <c r="U51" s="675"/>
      <c r="V51" s="675"/>
      <c r="W51" s="675"/>
      <c r="X51" s="684"/>
    </row>
    <row r="52" spans="1:24" ht="13.8" thickBot="1">
      <c r="A52" s="591">
        <v>31</v>
      </c>
      <c r="B52" s="483" t="s">
        <v>1739</v>
      </c>
      <c r="C52" s="1876" t="s">
        <v>881</v>
      </c>
      <c r="D52" s="1876"/>
      <c r="E52" s="1876"/>
      <c r="F52" s="1876" t="s">
        <v>1736</v>
      </c>
      <c r="G52" s="1876"/>
      <c r="H52" s="1876"/>
      <c r="I52" s="1947"/>
      <c r="J52" s="1947"/>
      <c r="K52" s="1947"/>
      <c r="L52" s="1877" t="s">
        <v>1737</v>
      </c>
      <c r="M52" s="1878"/>
      <c r="N52" s="1878"/>
      <c r="O52" s="1878"/>
      <c r="P52" s="1878"/>
      <c r="Q52" s="1878"/>
      <c r="R52" s="1878"/>
      <c r="S52" s="1878"/>
      <c r="T52" s="1878"/>
      <c r="U52" s="1878"/>
      <c r="V52" s="1878"/>
      <c r="W52" s="1878"/>
      <c r="X52" s="1879"/>
    </row>
    <row r="53" spans="1:24" ht="13.8" thickTop="1">
      <c r="A53" s="286" t="s">
        <v>1687</v>
      </c>
      <c r="B53" s="482">
        <f>COUNTA(B22:B52)</f>
        <v>29</v>
      </c>
      <c r="C53" s="1865">
        <f>COUNTIF(C22:C52,"○")</f>
        <v>3</v>
      </c>
      <c r="D53" s="1866"/>
      <c r="E53" s="1867"/>
      <c r="F53" s="1865">
        <f>COUNTIF(F22:F52,"○")</f>
        <v>8</v>
      </c>
      <c r="G53" s="1866"/>
      <c r="H53" s="1867"/>
      <c r="I53" s="1865">
        <f>COUNTIF(I22:I52,"○")</f>
        <v>0</v>
      </c>
      <c r="J53" s="1866"/>
      <c r="K53" s="1867"/>
      <c r="L53" s="644"/>
      <c r="M53" s="645"/>
      <c r="N53" s="645"/>
      <c r="O53" s="645"/>
      <c r="P53" s="645"/>
      <c r="Q53" s="645"/>
      <c r="R53" s="645"/>
      <c r="S53" s="645"/>
      <c r="T53" s="645"/>
      <c r="U53" s="645"/>
      <c r="V53" s="645"/>
      <c r="W53" s="645"/>
      <c r="X53" s="646"/>
    </row>
    <row r="54" spans="1:24" ht="13.2">
      <c r="A54" s="451" t="s">
        <v>1691</v>
      </c>
      <c r="B54" s="496">
        <f>B53</f>
        <v>29</v>
      </c>
      <c r="C54" s="725">
        <f>C53</f>
        <v>3</v>
      </c>
      <c r="D54" s="725"/>
      <c r="E54" s="725"/>
      <c r="F54" s="725">
        <f>F53</f>
        <v>8</v>
      </c>
      <c r="G54" s="725"/>
      <c r="H54" s="725"/>
      <c r="I54" s="725">
        <f>I53</f>
        <v>0</v>
      </c>
      <c r="J54" s="725"/>
      <c r="K54" s="725"/>
      <c r="L54" s="680"/>
      <c r="M54" s="681"/>
      <c r="N54" s="681"/>
      <c r="O54" s="681"/>
      <c r="P54" s="681"/>
      <c r="Q54" s="681"/>
      <c r="R54" s="681"/>
      <c r="S54" s="681"/>
      <c r="T54" s="681"/>
      <c r="U54" s="681"/>
      <c r="V54" s="681"/>
      <c r="W54" s="681"/>
      <c r="X54" s="682"/>
    </row>
    <row r="55" spans="1:24" ht="13.2">
      <c r="A55" s="200" t="s">
        <v>1731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row r="58" spans="1:24" ht="15" customHeight="1">
      <c r="X58" s="18" t="s">
        <v>1740</v>
      </c>
    </row>
    <row r="59" spans="1:24" s="458" customFormat="1" ht="15" customHeight="1">
      <c r="B59" s="656" t="s">
        <v>1703</v>
      </c>
      <c r="C59" s="657"/>
      <c r="D59" s="657"/>
      <c r="E59" s="658"/>
      <c r="P59" s="630" t="s">
        <v>188</v>
      </c>
      <c r="Q59" s="631"/>
      <c r="R59" s="632"/>
      <c r="S59" s="680" t="s">
        <v>189</v>
      </c>
      <c r="T59" s="681"/>
      <c r="U59" s="681"/>
      <c r="V59" s="681"/>
      <c r="W59" s="681"/>
      <c r="X59" s="682"/>
    </row>
    <row r="60" spans="1:24" s="458" customFormat="1" ht="15" customHeight="1">
      <c r="B60" s="659"/>
      <c r="C60" s="660"/>
      <c r="D60" s="660"/>
      <c r="E60" s="661"/>
      <c r="P60" s="633"/>
      <c r="Q60" s="634"/>
      <c r="R60" s="635"/>
      <c r="S60" s="680" t="s">
        <v>190</v>
      </c>
      <c r="T60" s="681"/>
      <c r="U60" s="682"/>
      <c r="V60" s="627" t="s">
        <v>191</v>
      </c>
      <c r="W60" s="628"/>
      <c r="X60" s="629"/>
    </row>
    <row r="61" spans="1:24" s="458" customFormat="1" ht="15" customHeight="1">
      <c r="P61" s="630"/>
      <c r="Q61" s="631"/>
      <c r="R61" s="632"/>
      <c r="S61" s="1172"/>
      <c r="T61" s="1173"/>
      <c r="U61" s="1174"/>
      <c r="V61" s="1172"/>
      <c r="W61" s="1173"/>
      <c r="X61" s="1174"/>
    </row>
    <row r="62" spans="1:24" s="458" customFormat="1" ht="15" customHeight="1">
      <c r="P62" s="651"/>
      <c r="Q62" s="614"/>
      <c r="R62" s="652"/>
      <c r="S62" s="1886"/>
      <c r="T62" s="650"/>
      <c r="U62" s="1887"/>
      <c r="V62" s="1886"/>
      <c r="W62" s="650"/>
      <c r="X62" s="1887"/>
    </row>
    <row r="63" spans="1:24" s="458" customFormat="1" ht="15" customHeight="1">
      <c r="P63" s="633"/>
      <c r="Q63" s="634"/>
      <c r="R63" s="635"/>
      <c r="S63" s="1888"/>
      <c r="T63" s="977"/>
      <c r="U63" s="978"/>
      <c r="V63" s="1888"/>
      <c r="W63" s="977"/>
      <c r="X63" s="978"/>
    </row>
    <row r="64" spans="1:24" s="458" customFormat="1" ht="15" customHeight="1">
      <c r="P64" s="70"/>
      <c r="Q64" s="70"/>
      <c r="R64" s="70"/>
      <c r="S64" s="1"/>
      <c r="T64" s="1"/>
      <c r="U64" s="1"/>
      <c r="V64" s="1"/>
      <c r="W64" s="1"/>
      <c r="X64" s="1"/>
    </row>
    <row r="65" spans="1:24" s="460" customFormat="1" ht="15" customHeight="1">
      <c r="A65" s="311"/>
      <c r="B65" s="311"/>
      <c r="C65" s="311"/>
      <c r="D65" s="311"/>
      <c r="E65" s="311"/>
      <c r="F65" s="311"/>
      <c r="G65" s="311"/>
      <c r="H65" s="311"/>
      <c r="I65" s="311"/>
      <c r="J65" s="311"/>
      <c r="K65" s="311"/>
      <c r="L65" s="311"/>
      <c r="M65" s="311"/>
      <c r="N65" s="311"/>
      <c r="O65" s="312"/>
      <c r="P65" s="312"/>
      <c r="Q65" s="311"/>
      <c r="R65" s="311"/>
      <c r="S65" s="1560" t="s">
        <v>175</v>
      </c>
      <c r="T65" s="1560"/>
      <c r="U65" s="1560"/>
      <c r="V65" s="1560"/>
      <c r="W65" s="1560"/>
      <c r="X65" s="1560"/>
    </row>
    <row r="66" spans="1:24" s="460" customFormat="1" ht="15" customHeight="1">
      <c r="A66" s="311" t="s">
        <v>1472</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4" s="460" customFormat="1" ht="15" customHeight="1">
      <c r="A67" s="473"/>
      <c r="B67" s="473"/>
      <c r="C67" s="473"/>
      <c r="D67" s="473"/>
      <c r="E67" s="473"/>
      <c r="F67" s="473"/>
      <c r="G67" s="473"/>
      <c r="H67" s="481"/>
      <c r="I67" s="473"/>
      <c r="J67" s="473"/>
      <c r="K67" s="614" t="s">
        <v>1668</v>
      </c>
      <c r="L67" s="614"/>
      <c r="M67" s="614"/>
      <c r="N67" s="614"/>
      <c r="O67" s="311"/>
      <c r="P67" s="311"/>
      <c r="Q67" s="311"/>
      <c r="R67" s="311"/>
      <c r="S67" s="311"/>
      <c r="T67" s="311"/>
      <c r="U67" s="311"/>
      <c r="V67" s="311"/>
      <c r="W67" s="311"/>
      <c r="X67" s="311"/>
    </row>
    <row r="68" spans="1:24" s="460" customFormat="1" ht="15" customHeight="1">
      <c r="A68" s="473"/>
      <c r="B68" s="473"/>
      <c r="C68" s="473"/>
      <c r="D68" s="473"/>
      <c r="E68" s="473"/>
      <c r="F68" s="473"/>
      <c r="G68" s="473"/>
      <c r="H68" s="481"/>
      <c r="I68" s="481"/>
      <c r="J68" s="473"/>
      <c r="K68" s="614" t="s">
        <v>1669</v>
      </c>
      <c r="L68" s="614"/>
      <c r="M68" s="614"/>
      <c r="N68" s="614"/>
      <c r="O68" s="616"/>
      <c r="P68" s="616"/>
      <c r="Q68" s="616"/>
      <c r="R68" s="616"/>
      <c r="S68" s="616"/>
      <c r="T68" s="616"/>
      <c r="U68" s="616"/>
      <c r="V68" s="616"/>
      <c r="W68" s="616"/>
      <c r="X68" s="616"/>
    </row>
    <row r="69" spans="1:24" s="460" customFormat="1" ht="15" customHeight="1">
      <c r="A69" s="473"/>
      <c r="B69" s="473"/>
      <c r="C69" s="473"/>
      <c r="D69" s="473"/>
      <c r="E69" s="473"/>
      <c r="F69" s="473"/>
      <c r="G69" s="473"/>
      <c r="H69" s="459"/>
      <c r="I69" s="459"/>
      <c r="J69" s="473"/>
      <c r="K69" s="614" t="s">
        <v>1670</v>
      </c>
      <c r="L69" s="614"/>
      <c r="M69" s="614"/>
      <c r="N69" s="614"/>
      <c r="O69" s="616"/>
      <c r="P69" s="616"/>
      <c r="Q69" s="616"/>
      <c r="R69" s="616"/>
      <c r="S69" s="616"/>
      <c r="T69" s="616"/>
      <c r="U69" s="616"/>
      <c r="V69" s="616"/>
      <c r="W69" s="616"/>
      <c r="X69" s="616"/>
    </row>
    <row r="70" spans="1:24" s="460" customFormat="1" ht="15" customHeight="1"/>
    <row r="71" spans="1:24" ht="15" customHeight="1">
      <c r="A71" s="1889" t="s">
        <v>1704</v>
      </c>
      <c r="B71" s="1889"/>
      <c r="C71" s="1889"/>
      <c r="D71" s="1889"/>
      <c r="E71" s="1889"/>
      <c r="F71" s="1889"/>
      <c r="G71" s="1889"/>
      <c r="H71" s="1889"/>
      <c r="I71" s="1889"/>
      <c r="J71" s="1889"/>
      <c r="K71" s="1889"/>
      <c r="L71" s="1889"/>
      <c r="M71" s="1889"/>
      <c r="N71" s="1889"/>
      <c r="O71" s="1889"/>
      <c r="P71" s="1889"/>
      <c r="Q71" s="1889"/>
      <c r="R71" s="1889"/>
      <c r="S71" s="1889"/>
      <c r="T71" s="1889"/>
      <c r="U71" s="1889"/>
      <c r="V71" s="1889"/>
      <c r="W71" s="1889"/>
      <c r="X71" s="1889"/>
    </row>
    <row r="72" spans="1:24" ht="15" customHeight="1">
      <c r="A72" s="1889"/>
      <c r="B72" s="1889"/>
      <c r="C72" s="1889"/>
      <c r="D72" s="1889"/>
      <c r="E72" s="1889"/>
      <c r="F72" s="1889"/>
      <c r="G72" s="1889"/>
      <c r="H72" s="1889"/>
      <c r="I72" s="1889"/>
      <c r="J72" s="1889"/>
      <c r="K72" s="1889"/>
      <c r="L72" s="1889"/>
      <c r="M72" s="1889"/>
      <c r="N72" s="1889"/>
      <c r="O72" s="1889"/>
      <c r="P72" s="1889"/>
      <c r="Q72" s="1889"/>
      <c r="R72" s="1889"/>
      <c r="S72" s="1889"/>
      <c r="T72" s="1889"/>
      <c r="U72" s="1889"/>
      <c r="V72" s="1889"/>
      <c r="W72" s="1889"/>
      <c r="X72" s="1889"/>
    </row>
    <row r="73" spans="1:24" ht="15" customHeight="1">
      <c r="J73" s="70"/>
      <c r="K73" s="70"/>
      <c r="L73" s="70"/>
      <c r="M73" s="70"/>
      <c r="N73" s="70"/>
      <c r="O73" s="70"/>
      <c r="P73" s="70"/>
      <c r="Q73" s="70"/>
      <c r="R73" s="70"/>
      <c r="S73" s="70"/>
      <c r="T73" s="70"/>
      <c r="U73" s="70"/>
      <c r="V73" s="70"/>
      <c r="W73" s="70"/>
      <c r="X73" s="70"/>
    </row>
    <row r="74" spans="1:24" s="460" customFormat="1" ht="15" customHeight="1">
      <c r="A74" s="1882" t="s">
        <v>1672</v>
      </c>
      <c r="B74" s="1882"/>
      <c r="C74" s="1882"/>
      <c r="D74" s="1882"/>
      <c r="E74" s="472" t="s">
        <v>1673</v>
      </c>
      <c r="F74" s="1883" t="s">
        <v>1732</v>
      </c>
      <c r="G74" s="1883"/>
      <c r="H74" s="1883"/>
      <c r="I74" s="1883"/>
      <c r="J74" s="1883"/>
      <c r="K74" s="1883"/>
      <c r="L74" s="1883"/>
      <c r="M74" s="1883"/>
      <c r="N74" s="1883"/>
      <c r="O74" s="1883"/>
      <c r="P74" s="1883"/>
      <c r="Q74" s="1883"/>
      <c r="R74" s="1883"/>
      <c r="S74" s="1883"/>
      <c r="T74" s="1883"/>
      <c r="U74" s="1883"/>
      <c r="V74" s="1883"/>
      <c r="W74" s="1883"/>
      <c r="X74" s="1883"/>
    </row>
    <row r="75" spans="1:24" s="460" customFormat="1" ht="15" customHeight="1">
      <c r="A75" s="1882" t="s">
        <v>1674</v>
      </c>
      <c r="B75" s="1882"/>
      <c r="C75" s="1882"/>
      <c r="D75" s="1882"/>
      <c r="E75" s="472" t="s">
        <v>1673</v>
      </c>
      <c r="F75" s="1884" t="s">
        <v>1733</v>
      </c>
      <c r="G75" s="1884"/>
      <c r="H75" s="1884"/>
      <c r="I75" s="1884"/>
      <c r="J75" s="1884"/>
      <c r="K75" s="466" t="s">
        <v>414</v>
      </c>
      <c r="L75" s="1885">
        <v>44150</v>
      </c>
      <c r="M75" s="1885"/>
      <c r="N75" s="1885"/>
      <c r="O75" s="1885"/>
      <c r="P75" s="1885"/>
    </row>
    <row r="76" spans="1:24" ht="15" customHeight="1">
      <c r="B76" s="8"/>
      <c r="C76" s="8"/>
      <c r="D76" s="8"/>
      <c r="E76" s="8"/>
      <c r="F76" s="8"/>
      <c r="G76" s="8"/>
      <c r="H76" s="466"/>
      <c r="I76" s="466"/>
      <c r="J76" s="70"/>
      <c r="K76" s="70"/>
      <c r="L76" s="70"/>
      <c r="M76" s="70"/>
      <c r="N76" s="70"/>
      <c r="O76" s="70"/>
      <c r="P76" s="70"/>
      <c r="Q76" s="70"/>
      <c r="R76" s="70"/>
      <c r="S76" s="70"/>
      <c r="T76" s="70"/>
      <c r="U76" s="70"/>
      <c r="V76" s="70"/>
      <c r="W76" s="70"/>
      <c r="X76" s="70"/>
    </row>
    <row r="77" spans="1:24" ht="15" customHeight="1">
      <c r="A77" s="1880" t="s">
        <v>1734</v>
      </c>
      <c r="B77" s="1880"/>
      <c r="C77" s="1880"/>
      <c r="D77" s="1880"/>
      <c r="E77" s="1880"/>
      <c r="F77" s="1880"/>
      <c r="G77" s="1880"/>
      <c r="H77" s="1880"/>
      <c r="I77" s="1880"/>
      <c r="J77" s="1880"/>
      <c r="K77" s="1880"/>
      <c r="L77" s="1880"/>
      <c r="M77" s="1880"/>
      <c r="N77" s="1880"/>
      <c r="O77" s="1880"/>
      <c r="P77" s="1880"/>
      <c r="Q77" s="1880"/>
      <c r="R77" s="1880"/>
      <c r="S77" s="1880"/>
      <c r="T77" s="1880"/>
      <c r="U77" s="1880"/>
      <c r="V77" s="1880"/>
      <c r="W77" s="1880"/>
      <c r="X77" s="1880"/>
    </row>
    <row r="78" spans="1:24" ht="13.2">
      <c r="A78" s="477" t="s">
        <v>1675</v>
      </c>
      <c r="B78" s="445" t="s">
        <v>1676</v>
      </c>
      <c r="C78" s="686" t="s">
        <v>1677</v>
      </c>
      <c r="D78" s="686"/>
      <c r="E78" s="686"/>
      <c r="F78" s="1881" t="s">
        <v>1678</v>
      </c>
      <c r="G78" s="1881"/>
      <c r="H78" s="1881"/>
      <c r="I78" s="1881" t="s">
        <v>1679</v>
      </c>
      <c r="J78" s="1881"/>
      <c r="K78" s="1881"/>
      <c r="L78" s="626" t="s">
        <v>1680</v>
      </c>
      <c r="M78" s="626"/>
      <c r="N78" s="626"/>
      <c r="O78" s="626"/>
      <c r="P78" s="626"/>
      <c r="Q78" s="626"/>
      <c r="R78" s="626"/>
      <c r="S78" s="626"/>
      <c r="T78" s="626"/>
      <c r="U78" s="626"/>
      <c r="V78" s="626"/>
      <c r="W78" s="626"/>
      <c r="X78" s="626"/>
    </row>
    <row r="79" spans="1:24" ht="13.2">
      <c r="A79" s="590"/>
      <c r="B79" s="452"/>
      <c r="C79" s="1871"/>
      <c r="D79" s="1871"/>
      <c r="E79" s="1871"/>
      <c r="F79" s="1871"/>
      <c r="G79" s="1871"/>
      <c r="H79" s="1871"/>
      <c r="I79" s="1875"/>
      <c r="J79" s="1875"/>
      <c r="K79" s="1875"/>
      <c r="L79" s="683"/>
      <c r="M79" s="675"/>
      <c r="N79" s="675"/>
      <c r="O79" s="675"/>
      <c r="P79" s="675"/>
      <c r="Q79" s="675"/>
      <c r="R79" s="675"/>
      <c r="S79" s="675"/>
      <c r="T79" s="675"/>
      <c r="U79" s="675"/>
      <c r="V79" s="675"/>
      <c r="W79" s="675"/>
      <c r="X79" s="684"/>
    </row>
    <row r="80" spans="1:24" ht="13.2">
      <c r="A80" s="590"/>
      <c r="B80" s="452"/>
      <c r="C80" s="1871"/>
      <c r="D80" s="1871"/>
      <c r="E80" s="1871"/>
      <c r="F80" s="1871"/>
      <c r="G80" s="1871"/>
      <c r="H80" s="1871"/>
      <c r="I80" s="1875"/>
      <c r="J80" s="1875"/>
      <c r="K80" s="1875"/>
      <c r="L80" s="683"/>
      <c r="M80" s="675"/>
      <c r="N80" s="675"/>
      <c r="O80" s="675"/>
      <c r="P80" s="675"/>
      <c r="Q80" s="675"/>
      <c r="R80" s="675"/>
      <c r="S80" s="675"/>
      <c r="T80" s="675"/>
      <c r="U80" s="675"/>
      <c r="V80" s="675"/>
      <c r="W80" s="675"/>
      <c r="X80" s="684"/>
    </row>
    <row r="81" spans="1:24" ht="13.2">
      <c r="A81" s="590">
        <v>3</v>
      </c>
      <c r="B81" s="452" t="s">
        <v>1684</v>
      </c>
      <c r="C81" s="1871"/>
      <c r="D81" s="1871"/>
      <c r="E81" s="1871"/>
      <c r="F81" s="1871"/>
      <c r="G81" s="1871"/>
      <c r="H81" s="1871"/>
      <c r="I81" s="1875"/>
      <c r="J81" s="1875"/>
      <c r="K81" s="1875"/>
      <c r="L81" s="683" t="s">
        <v>1735</v>
      </c>
      <c r="M81" s="675"/>
      <c r="N81" s="675"/>
      <c r="O81" s="675"/>
      <c r="P81" s="675"/>
      <c r="Q81" s="675"/>
      <c r="R81" s="675"/>
      <c r="S81" s="675"/>
      <c r="T81" s="675"/>
      <c r="U81" s="675"/>
      <c r="V81" s="675"/>
      <c r="W81" s="675"/>
      <c r="X81" s="684"/>
    </row>
    <row r="82" spans="1:24" ht="13.2">
      <c r="A82" s="590">
        <v>4</v>
      </c>
      <c r="B82" s="452" t="s">
        <v>1685</v>
      </c>
      <c r="C82" s="1871"/>
      <c r="D82" s="1871"/>
      <c r="E82" s="1871"/>
      <c r="F82" s="1871"/>
      <c r="G82" s="1871"/>
      <c r="H82" s="1871"/>
      <c r="I82" s="1875"/>
      <c r="J82" s="1875"/>
      <c r="K82" s="1875"/>
      <c r="L82" s="683"/>
      <c r="M82" s="675"/>
      <c r="N82" s="675"/>
      <c r="O82" s="675"/>
      <c r="P82" s="675"/>
      <c r="Q82" s="675"/>
      <c r="R82" s="675"/>
      <c r="S82" s="675"/>
      <c r="T82" s="675"/>
      <c r="U82" s="675"/>
      <c r="V82" s="675"/>
      <c r="W82" s="675"/>
      <c r="X82" s="684"/>
    </row>
    <row r="83" spans="1:24" ht="13.2">
      <c r="A83" s="590">
        <v>5</v>
      </c>
      <c r="B83" s="452" t="s">
        <v>1686</v>
      </c>
      <c r="C83" s="1871"/>
      <c r="D83" s="1871"/>
      <c r="E83" s="1871"/>
      <c r="F83" s="1871"/>
      <c r="G83" s="1871"/>
      <c r="H83" s="1871"/>
      <c r="I83" s="1875"/>
      <c r="J83" s="1875"/>
      <c r="K83" s="1875"/>
      <c r="L83" s="683"/>
      <c r="M83" s="675"/>
      <c r="N83" s="675"/>
      <c r="O83" s="675"/>
      <c r="P83" s="675"/>
      <c r="Q83" s="675"/>
      <c r="R83" s="675"/>
      <c r="S83" s="675"/>
      <c r="T83" s="675"/>
      <c r="U83" s="675"/>
      <c r="V83" s="675"/>
      <c r="W83" s="675"/>
      <c r="X83" s="684"/>
    </row>
    <row r="84" spans="1:24" ht="13.2">
      <c r="A84" s="590">
        <v>6</v>
      </c>
      <c r="B84" s="452" t="s">
        <v>1681</v>
      </c>
      <c r="C84" s="1871"/>
      <c r="D84" s="1871"/>
      <c r="E84" s="1871"/>
      <c r="F84" s="1871"/>
      <c r="G84" s="1871"/>
      <c r="H84" s="1871"/>
      <c r="I84" s="1871"/>
      <c r="J84" s="1871"/>
      <c r="K84" s="1871"/>
      <c r="L84" s="683"/>
      <c r="M84" s="675"/>
      <c r="N84" s="675"/>
      <c r="O84" s="675"/>
      <c r="P84" s="675"/>
      <c r="Q84" s="675"/>
      <c r="R84" s="675"/>
      <c r="S84" s="675"/>
      <c r="T84" s="675"/>
      <c r="U84" s="675"/>
      <c r="V84" s="675"/>
      <c r="W84" s="675"/>
      <c r="X84" s="684"/>
    </row>
    <row r="85" spans="1:24" ht="13.2">
      <c r="A85" s="590">
        <v>7</v>
      </c>
      <c r="B85" s="452" t="s">
        <v>1682</v>
      </c>
      <c r="C85" s="1871"/>
      <c r="D85" s="1871"/>
      <c r="E85" s="1871"/>
      <c r="F85" s="1871" t="s">
        <v>881</v>
      </c>
      <c r="G85" s="1871"/>
      <c r="H85" s="1871"/>
      <c r="I85" s="1871" t="s">
        <v>881</v>
      </c>
      <c r="J85" s="1871"/>
      <c r="K85" s="1871"/>
      <c r="L85" s="683"/>
      <c r="M85" s="675"/>
      <c r="N85" s="675"/>
      <c r="O85" s="675"/>
      <c r="P85" s="675"/>
      <c r="Q85" s="675"/>
      <c r="R85" s="675"/>
      <c r="S85" s="675"/>
      <c r="T85" s="675"/>
      <c r="U85" s="675"/>
      <c r="V85" s="675"/>
      <c r="W85" s="675"/>
      <c r="X85" s="684"/>
    </row>
    <row r="86" spans="1:24" ht="13.2">
      <c r="A86" s="590">
        <v>8</v>
      </c>
      <c r="B86" s="452" t="s">
        <v>1683</v>
      </c>
      <c r="C86" s="1871"/>
      <c r="D86" s="1871"/>
      <c r="E86" s="1871"/>
      <c r="F86" s="1871" t="s">
        <v>881</v>
      </c>
      <c r="G86" s="1871"/>
      <c r="H86" s="1871"/>
      <c r="I86" s="1871" t="s">
        <v>881</v>
      </c>
      <c r="J86" s="1871"/>
      <c r="K86" s="1871"/>
      <c r="L86" s="683"/>
      <c r="M86" s="675"/>
      <c r="N86" s="675"/>
      <c r="O86" s="675"/>
      <c r="P86" s="675"/>
      <c r="Q86" s="675"/>
      <c r="R86" s="675"/>
      <c r="S86" s="675"/>
      <c r="T86" s="675"/>
      <c r="U86" s="675"/>
      <c r="V86" s="675"/>
      <c r="W86" s="675"/>
      <c r="X86" s="684"/>
    </row>
    <row r="87" spans="1:24" ht="13.2">
      <c r="A87" s="590">
        <v>9</v>
      </c>
      <c r="B87" s="452" t="s">
        <v>342</v>
      </c>
      <c r="C87" s="1871"/>
      <c r="D87" s="1871"/>
      <c r="E87" s="1871"/>
      <c r="F87" s="1871"/>
      <c r="G87" s="1871"/>
      <c r="H87" s="1871"/>
      <c r="I87" s="1871"/>
      <c r="J87" s="1871"/>
      <c r="K87" s="1871"/>
      <c r="L87" s="683"/>
      <c r="M87" s="675"/>
      <c r="N87" s="675"/>
      <c r="O87" s="675"/>
      <c r="P87" s="675"/>
      <c r="Q87" s="675"/>
      <c r="R87" s="675"/>
      <c r="S87" s="675"/>
      <c r="T87" s="675"/>
      <c r="U87" s="675"/>
      <c r="V87" s="675"/>
      <c r="W87" s="675"/>
      <c r="X87" s="684"/>
    </row>
    <row r="88" spans="1:24" ht="13.2">
      <c r="A88" s="590">
        <v>10</v>
      </c>
      <c r="B88" s="452" t="s">
        <v>1684</v>
      </c>
      <c r="C88" s="1871"/>
      <c r="D88" s="1871"/>
      <c r="E88" s="1871"/>
      <c r="F88" s="1871"/>
      <c r="G88" s="1871"/>
      <c r="H88" s="1871"/>
      <c r="I88" s="1871"/>
      <c r="J88" s="1871"/>
      <c r="K88" s="1871"/>
      <c r="L88" s="683"/>
      <c r="M88" s="675"/>
      <c r="N88" s="675"/>
      <c r="O88" s="675"/>
      <c r="P88" s="675"/>
      <c r="Q88" s="675"/>
      <c r="R88" s="675"/>
      <c r="S88" s="675"/>
      <c r="T88" s="675"/>
      <c r="U88" s="675"/>
      <c r="V88" s="675"/>
      <c r="W88" s="675"/>
      <c r="X88" s="684"/>
    </row>
    <row r="89" spans="1:24" ht="13.2">
      <c r="A89" s="590">
        <v>11</v>
      </c>
      <c r="B89" s="452" t="s">
        <v>1685</v>
      </c>
      <c r="C89" s="1871"/>
      <c r="D89" s="1871"/>
      <c r="E89" s="1871"/>
      <c r="F89" s="1871"/>
      <c r="G89" s="1871"/>
      <c r="H89" s="1871"/>
      <c r="I89" s="1875"/>
      <c r="J89" s="1875"/>
      <c r="K89" s="1875"/>
      <c r="L89" s="683"/>
      <c r="M89" s="675"/>
      <c r="N89" s="675"/>
      <c r="O89" s="675"/>
      <c r="P89" s="675"/>
      <c r="Q89" s="675"/>
      <c r="R89" s="675"/>
      <c r="S89" s="675"/>
      <c r="T89" s="675"/>
      <c r="U89" s="675"/>
      <c r="V89" s="675"/>
      <c r="W89" s="675"/>
      <c r="X89" s="684"/>
    </row>
    <row r="90" spans="1:24" ht="13.2">
      <c r="A90" s="590">
        <v>12</v>
      </c>
      <c r="B90" s="452" t="s">
        <v>1686</v>
      </c>
      <c r="C90" s="1871"/>
      <c r="D90" s="1871"/>
      <c r="E90" s="1871"/>
      <c r="F90" s="1871"/>
      <c r="G90" s="1871"/>
      <c r="H90" s="1871"/>
      <c r="I90" s="1875"/>
      <c r="J90" s="1875"/>
      <c r="K90" s="1875"/>
      <c r="L90" s="683"/>
      <c r="M90" s="675"/>
      <c r="N90" s="675"/>
      <c r="O90" s="675"/>
      <c r="P90" s="675"/>
      <c r="Q90" s="675"/>
      <c r="R90" s="675"/>
      <c r="S90" s="675"/>
      <c r="T90" s="675"/>
      <c r="U90" s="675"/>
      <c r="V90" s="675"/>
      <c r="W90" s="675"/>
      <c r="X90" s="684"/>
    </row>
    <row r="91" spans="1:24" ht="13.2">
      <c r="A91" s="590">
        <v>13</v>
      </c>
      <c r="B91" s="452" t="s">
        <v>1681</v>
      </c>
      <c r="C91" s="1871"/>
      <c r="D91" s="1871"/>
      <c r="E91" s="1871"/>
      <c r="F91" s="1871"/>
      <c r="G91" s="1871"/>
      <c r="H91" s="1871"/>
      <c r="I91" s="1875"/>
      <c r="J91" s="1875"/>
      <c r="K91" s="1875"/>
      <c r="L91" s="683"/>
      <c r="M91" s="675"/>
      <c r="N91" s="675"/>
      <c r="O91" s="675"/>
      <c r="P91" s="675"/>
      <c r="Q91" s="675"/>
      <c r="R91" s="675"/>
      <c r="S91" s="675"/>
      <c r="T91" s="675"/>
      <c r="U91" s="675"/>
      <c r="V91" s="675"/>
      <c r="W91" s="675"/>
      <c r="X91" s="684"/>
    </row>
    <row r="92" spans="1:24" ht="13.2">
      <c r="A92" s="590">
        <v>14</v>
      </c>
      <c r="B92" s="452" t="s">
        <v>1682</v>
      </c>
      <c r="C92" s="1871"/>
      <c r="D92" s="1871"/>
      <c r="E92" s="1871"/>
      <c r="F92" s="1871" t="s">
        <v>881</v>
      </c>
      <c r="G92" s="1871"/>
      <c r="H92" s="1871"/>
      <c r="I92" s="1875"/>
      <c r="J92" s="1875"/>
      <c r="K92" s="1875"/>
      <c r="L92" s="683" t="s">
        <v>1741</v>
      </c>
      <c r="M92" s="675"/>
      <c r="N92" s="675"/>
      <c r="O92" s="675"/>
      <c r="P92" s="675"/>
      <c r="Q92" s="675"/>
      <c r="R92" s="675"/>
      <c r="S92" s="675"/>
      <c r="T92" s="675"/>
      <c r="U92" s="675"/>
      <c r="V92" s="675"/>
      <c r="W92" s="675"/>
      <c r="X92" s="684"/>
    </row>
    <row r="93" spans="1:24" ht="13.2">
      <c r="A93" s="590">
        <v>15</v>
      </c>
      <c r="B93" s="452" t="s">
        <v>1683</v>
      </c>
      <c r="C93" s="1871"/>
      <c r="D93" s="1871"/>
      <c r="E93" s="1871"/>
      <c r="F93" s="1871" t="s">
        <v>881</v>
      </c>
      <c r="G93" s="1871"/>
      <c r="H93" s="1871"/>
      <c r="I93" s="1875" t="s">
        <v>881</v>
      </c>
      <c r="J93" s="1875"/>
      <c r="K93" s="1875"/>
      <c r="L93" s="683"/>
      <c r="M93" s="675"/>
      <c r="N93" s="675"/>
      <c r="O93" s="675"/>
      <c r="P93" s="675"/>
      <c r="Q93" s="675"/>
      <c r="R93" s="675"/>
      <c r="S93" s="675"/>
      <c r="T93" s="675"/>
      <c r="U93" s="675"/>
      <c r="V93" s="675"/>
      <c r="W93" s="675"/>
      <c r="X93" s="684"/>
    </row>
    <row r="94" spans="1:24" ht="13.2">
      <c r="A94" s="590">
        <v>16</v>
      </c>
      <c r="B94" s="452" t="s">
        <v>342</v>
      </c>
      <c r="C94" s="1871"/>
      <c r="D94" s="1871"/>
      <c r="E94" s="1871"/>
      <c r="F94" s="1871"/>
      <c r="G94" s="1871"/>
      <c r="H94" s="1871"/>
      <c r="I94" s="1875" t="s">
        <v>881</v>
      </c>
      <c r="J94" s="1875"/>
      <c r="K94" s="1875"/>
      <c r="L94" s="683"/>
      <c r="M94" s="675"/>
      <c r="N94" s="675"/>
      <c r="O94" s="675"/>
      <c r="P94" s="675"/>
      <c r="Q94" s="675"/>
      <c r="R94" s="675"/>
      <c r="S94" s="675"/>
      <c r="T94" s="675"/>
      <c r="U94" s="675"/>
      <c r="V94" s="675"/>
      <c r="W94" s="675"/>
      <c r="X94" s="684"/>
    </row>
    <row r="95" spans="1:24" ht="13.2">
      <c r="A95" s="590">
        <v>17</v>
      </c>
      <c r="B95" s="452" t="s">
        <v>1684</v>
      </c>
      <c r="C95" s="1871"/>
      <c r="D95" s="1871"/>
      <c r="E95" s="1871"/>
      <c r="F95" s="1871"/>
      <c r="G95" s="1871"/>
      <c r="H95" s="1871"/>
      <c r="I95" s="1875"/>
      <c r="J95" s="1875"/>
      <c r="K95" s="1875"/>
      <c r="L95" s="683"/>
      <c r="M95" s="675"/>
      <c r="N95" s="675"/>
      <c r="O95" s="675"/>
      <c r="P95" s="675"/>
      <c r="Q95" s="675"/>
      <c r="R95" s="675"/>
      <c r="S95" s="675"/>
      <c r="T95" s="675"/>
      <c r="U95" s="675"/>
      <c r="V95" s="675"/>
      <c r="W95" s="675"/>
      <c r="X95" s="684"/>
    </row>
    <row r="96" spans="1:24" ht="13.2">
      <c r="A96" s="590">
        <v>18</v>
      </c>
      <c r="B96" s="452" t="s">
        <v>1685</v>
      </c>
      <c r="C96" s="1871"/>
      <c r="D96" s="1871"/>
      <c r="E96" s="1871"/>
      <c r="F96" s="1871"/>
      <c r="G96" s="1871"/>
      <c r="H96" s="1871"/>
      <c r="I96" s="1875"/>
      <c r="J96" s="1875"/>
      <c r="K96" s="1875"/>
      <c r="L96" s="683"/>
      <c r="M96" s="675"/>
      <c r="N96" s="675"/>
      <c r="O96" s="675"/>
      <c r="P96" s="675"/>
      <c r="Q96" s="675"/>
      <c r="R96" s="675"/>
      <c r="S96" s="675"/>
      <c r="T96" s="675"/>
      <c r="U96" s="675"/>
      <c r="V96" s="675"/>
      <c r="W96" s="675"/>
      <c r="X96" s="684"/>
    </row>
    <row r="97" spans="1:24" ht="13.2">
      <c r="A97" s="590">
        <v>19</v>
      </c>
      <c r="B97" s="452" t="s">
        <v>1686</v>
      </c>
      <c r="C97" s="1871"/>
      <c r="D97" s="1871"/>
      <c r="E97" s="1871"/>
      <c r="F97" s="1871"/>
      <c r="G97" s="1871"/>
      <c r="H97" s="1871"/>
      <c r="I97" s="1875"/>
      <c r="J97" s="1875"/>
      <c r="K97" s="1875"/>
      <c r="L97" s="683"/>
      <c r="M97" s="675"/>
      <c r="N97" s="675"/>
      <c r="O97" s="675"/>
      <c r="P97" s="675"/>
      <c r="Q97" s="675"/>
      <c r="R97" s="675"/>
      <c r="S97" s="675"/>
      <c r="T97" s="675"/>
      <c r="U97" s="675"/>
      <c r="V97" s="675"/>
      <c r="W97" s="675"/>
      <c r="X97" s="684"/>
    </row>
    <row r="98" spans="1:24" ht="13.2">
      <c r="A98" s="590">
        <v>20</v>
      </c>
      <c r="B98" s="452" t="s">
        <v>1681</v>
      </c>
      <c r="C98" s="1871"/>
      <c r="D98" s="1871"/>
      <c r="E98" s="1871"/>
      <c r="F98" s="1871"/>
      <c r="G98" s="1871"/>
      <c r="H98" s="1871"/>
      <c r="I98" s="1875"/>
      <c r="J98" s="1875"/>
      <c r="K98" s="1875"/>
      <c r="L98" s="683"/>
      <c r="M98" s="675"/>
      <c r="N98" s="675"/>
      <c r="O98" s="675"/>
      <c r="P98" s="675"/>
      <c r="Q98" s="675"/>
      <c r="R98" s="675"/>
      <c r="S98" s="675"/>
      <c r="T98" s="675"/>
      <c r="U98" s="675"/>
      <c r="V98" s="675"/>
      <c r="W98" s="675"/>
      <c r="X98" s="684"/>
    </row>
    <row r="99" spans="1:24" ht="13.2">
      <c r="A99" s="590">
        <v>21</v>
      </c>
      <c r="B99" s="452" t="s">
        <v>1682</v>
      </c>
      <c r="C99" s="1871"/>
      <c r="D99" s="1871"/>
      <c r="E99" s="1871"/>
      <c r="F99" s="1871" t="s">
        <v>881</v>
      </c>
      <c r="G99" s="1871"/>
      <c r="H99" s="1871"/>
      <c r="I99" s="1875"/>
      <c r="J99" s="1875"/>
      <c r="K99" s="1875"/>
      <c r="L99" s="683" t="s">
        <v>1742</v>
      </c>
      <c r="M99" s="675"/>
      <c r="N99" s="675"/>
      <c r="O99" s="675"/>
      <c r="P99" s="675"/>
      <c r="Q99" s="675"/>
      <c r="R99" s="675"/>
      <c r="S99" s="675"/>
      <c r="T99" s="675"/>
      <c r="U99" s="675"/>
      <c r="V99" s="675"/>
      <c r="W99" s="675"/>
      <c r="X99" s="684"/>
    </row>
    <row r="100" spans="1:24" ht="13.2">
      <c r="A100" s="590">
        <v>22</v>
      </c>
      <c r="B100" s="452" t="s">
        <v>1683</v>
      </c>
      <c r="C100" s="1871"/>
      <c r="D100" s="1871"/>
      <c r="E100" s="1871"/>
      <c r="F100" s="1871" t="s">
        <v>881</v>
      </c>
      <c r="G100" s="1871"/>
      <c r="H100" s="1871"/>
      <c r="I100" s="1875" t="s">
        <v>881</v>
      </c>
      <c r="J100" s="1875"/>
      <c r="K100" s="1875"/>
      <c r="L100" s="683"/>
      <c r="M100" s="675"/>
      <c r="N100" s="675"/>
      <c r="O100" s="675"/>
      <c r="P100" s="675"/>
      <c r="Q100" s="675"/>
      <c r="R100" s="675"/>
      <c r="S100" s="675"/>
      <c r="T100" s="675"/>
      <c r="U100" s="675"/>
      <c r="V100" s="675"/>
      <c r="W100" s="675"/>
      <c r="X100" s="684"/>
    </row>
    <row r="101" spans="1:24" ht="13.2">
      <c r="A101" s="590">
        <v>23</v>
      </c>
      <c r="B101" s="452" t="s">
        <v>342</v>
      </c>
      <c r="C101" s="1871"/>
      <c r="D101" s="1871"/>
      <c r="E101" s="1871"/>
      <c r="F101" s="1871" t="s">
        <v>881</v>
      </c>
      <c r="G101" s="1871"/>
      <c r="H101" s="1871"/>
      <c r="I101" s="1875" t="s">
        <v>881</v>
      </c>
      <c r="J101" s="1875"/>
      <c r="K101" s="1875"/>
      <c r="L101" s="683"/>
      <c r="M101" s="675"/>
      <c r="N101" s="675"/>
      <c r="O101" s="675"/>
      <c r="P101" s="675"/>
      <c r="Q101" s="675"/>
      <c r="R101" s="675"/>
      <c r="S101" s="675"/>
      <c r="T101" s="675"/>
      <c r="U101" s="675"/>
      <c r="V101" s="675"/>
      <c r="W101" s="675"/>
      <c r="X101" s="684"/>
    </row>
    <row r="102" spans="1:24" ht="13.2">
      <c r="A102" s="590">
        <v>24</v>
      </c>
      <c r="B102" s="452" t="s">
        <v>1684</v>
      </c>
      <c r="C102" s="1871"/>
      <c r="D102" s="1871"/>
      <c r="E102" s="1871"/>
      <c r="F102" s="1871"/>
      <c r="G102" s="1871"/>
      <c r="H102" s="1871"/>
      <c r="I102" s="1875" t="s">
        <v>881</v>
      </c>
      <c r="J102" s="1875"/>
      <c r="K102" s="1875"/>
      <c r="L102" s="683"/>
      <c r="M102" s="675"/>
      <c r="N102" s="675"/>
      <c r="O102" s="675"/>
      <c r="P102" s="675"/>
      <c r="Q102" s="675"/>
      <c r="R102" s="675"/>
      <c r="S102" s="675"/>
      <c r="T102" s="675"/>
      <c r="U102" s="675"/>
      <c r="V102" s="675"/>
      <c r="W102" s="675"/>
      <c r="X102" s="684"/>
    </row>
    <row r="103" spans="1:24" ht="13.2">
      <c r="A103" s="590">
        <v>25</v>
      </c>
      <c r="B103" s="452" t="s">
        <v>1685</v>
      </c>
      <c r="C103" s="1871"/>
      <c r="D103" s="1871"/>
      <c r="E103" s="1871"/>
      <c r="F103" s="1871"/>
      <c r="G103" s="1871"/>
      <c r="H103" s="1871"/>
      <c r="I103" s="1875"/>
      <c r="J103" s="1875"/>
      <c r="K103" s="1875"/>
      <c r="L103" s="683"/>
      <c r="M103" s="675"/>
      <c r="N103" s="675"/>
      <c r="O103" s="675"/>
      <c r="P103" s="675"/>
      <c r="Q103" s="675"/>
      <c r="R103" s="675"/>
      <c r="S103" s="675"/>
      <c r="T103" s="675"/>
      <c r="U103" s="675"/>
      <c r="V103" s="675"/>
      <c r="W103" s="675"/>
      <c r="X103" s="684"/>
    </row>
    <row r="104" spans="1:24" ht="13.2">
      <c r="A104" s="590">
        <v>26</v>
      </c>
      <c r="B104" s="452" t="s">
        <v>1686</v>
      </c>
      <c r="C104" s="1871"/>
      <c r="D104" s="1871"/>
      <c r="E104" s="1871"/>
      <c r="F104" s="1871"/>
      <c r="G104" s="1871"/>
      <c r="H104" s="1871"/>
      <c r="I104" s="1875"/>
      <c r="J104" s="1875"/>
      <c r="K104" s="1875"/>
      <c r="L104" s="683"/>
      <c r="M104" s="675"/>
      <c r="N104" s="675"/>
      <c r="O104" s="675"/>
      <c r="P104" s="675"/>
      <c r="Q104" s="675"/>
      <c r="R104" s="675"/>
      <c r="S104" s="675"/>
      <c r="T104" s="675"/>
      <c r="U104" s="675"/>
      <c r="V104" s="675"/>
      <c r="W104" s="675"/>
      <c r="X104" s="684"/>
    </row>
    <row r="105" spans="1:24" ht="13.2">
      <c r="A105" s="590">
        <v>27</v>
      </c>
      <c r="B105" s="452" t="s">
        <v>1681</v>
      </c>
      <c r="C105" s="1871"/>
      <c r="D105" s="1871"/>
      <c r="E105" s="1871"/>
      <c r="F105" s="1871"/>
      <c r="G105" s="1871"/>
      <c r="H105" s="1871"/>
      <c r="I105" s="1875"/>
      <c r="J105" s="1875"/>
      <c r="K105" s="1875"/>
      <c r="L105" s="683"/>
      <c r="M105" s="675"/>
      <c r="N105" s="675"/>
      <c r="O105" s="675"/>
      <c r="P105" s="675"/>
      <c r="Q105" s="675"/>
      <c r="R105" s="675"/>
      <c r="S105" s="675"/>
      <c r="T105" s="675"/>
      <c r="U105" s="675"/>
      <c r="V105" s="675"/>
      <c r="W105" s="675"/>
      <c r="X105" s="684"/>
    </row>
    <row r="106" spans="1:24" ht="13.2">
      <c r="A106" s="590">
        <v>28</v>
      </c>
      <c r="B106" s="452" t="s">
        <v>1682</v>
      </c>
      <c r="C106" s="1871"/>
      <c r="D106" s="1871"/>
      <c r="E106" s="1871"/>
      <c r="F106" s="1871" t="s">
        <v>881</v>
      </c>
      <c r="G106" s="1871"/>
      <c r="H106" s="1871"/>
      <c r="I106" s="1875" t="s">
        <v>881</v>
      </c>
      <c r="J106" s="1875"/>
      <c r="K106" s="1875"/>
      <c r="L106" s="683"/>
      <c r="M106" s="675"/>
      <c r="N106" s="675"/>
      <c r="O106" s="675"/>
      <c r="P106" s="675"/>
      <c r="Q106" s="675"/>
      <c r="R106" s="675"/>
      <c r="S106" s="675"/>
      <c r="T106" s="675"/>
      <c r="U106" s="675"/>
      <c r="V106" s="675"/>
      <c r="W106" s="675"/>
      <c r="X106" s="684"/>
    </row>
    <row r="107" spans="1:24" ht="13.2">
      <c r="A107" s="590">
        <v>29</v>
      </c>
      <c r="B107" s="452" t="s">
        <v>1683</v>
      </c>
      <c r="C107" s="1871" t="s">
        <v>881</v>
      </c>
      <c r="D107" s="1871"/>
      <c r="E107" s="1871"/>
      <c r="F107" s="1871" t="s">
        <v>1736</v>
      </c>
      <c r="G107" s="1871"/>
      <c r="H107" s="1871"/>
      <c r="I107" s="1875"/>
      <c r="J107" s="1875"/>
      <c r="K107" s="1875"/>
      <c r="L107" s="683" t="s">
        <v>1737</v>
      </c>
      <c r="M107" s="675"/>
      <c r="N107" s="675"/>
      <c r="O107" s="675"/>
      <c r="P107" s="675"/>
      <c r="Q107" s="675"/>
      <c r="R107" s="675"/>
      <c r="S107" s="675"/>
      <c r="T107" s="675"/>
      <c r="U107" s="675"/>
      <c r="V107" s="675"/>
      <c r="W107" s="675"/>
      <c r="X107" s="684"/>
    </row>
    <row r="108" spans="1:24" ht="13.2">
      <c r="A108" s="590">
        <v>30</v>
      </c>
      <c r="B108" s="452" t="s">
        <v>1738</v>
      </c>
      <c r="C108" s="1871" t="s">
        <v>881</v>
      </c>
      <c r="D108" s="1871"/>
      <c r="E108" s="1871"/>
      <c r="F108" s="1871" t="s">
        <v>1736</v>
      </c>
      <c r="G108" s="1871"/>
      <c r="H108" s="1871"/>
      <c r="I108" s="1875"/>
      <c r="J108" s="1875"/>
      <c r="K108" s="1875"/>
      <c r="L108" s="683" t="s">
        <v>1737</v>
      </c>
      <c r="M108" s="675"/>
      <c r="N108" s="675"/>
      <c r="O108" s="675"/>
      <c r="P108" s="675"/>
      <c r="Q108" s="675"/>
      <c r="R108" s="675"/>
      <c r="S108" s="675"/>
      <c r="T108" s="675"/>
      <c r="U108" s="675"/>
      <c r="V108" s="675"/>
      <c r="W108" s="675"/>
      <c r="X108" s="684"/>
    </row>
    <row r="109" spans="1:24" ht="13.8" thickBot="1">
      <c r="A109" s="591">
        <v>31</v>
      </c>
      <c r="B109" s="483" t="s">
        <v>1739</v>
      </c>
      <c r="C109" s="1876" t="s">
        <v>881</v>
      </c>
      <c r="D109" s="1876"/>
      <c r="E109" s="1876"/>
      <c r="F109" s="1876" t="s">
        <v>1736</v>
      </c>
      <c r="G109" s="1876"/>
      <c r="H109" s="1876"/>
      <c r="I109" s="1947"/>
      <c r="J109" s="1947"/>
      <c r="K109" s="1947"/>
      <c r="L109" s="1877" t="s">
        <v>1737</v>
      </c>
      <c r="M109" s="1878"/>
      <c r="N109" s="1878"/>
      <c r="O109" s="1878"/>
      <c r="P109" s="1878"/>
      <c r="Q109" s="1878"/>
      <c r="R109" s="1878"/>
      <c r="S109" s="1878"/>
      <c r="T109" s="1878"/>
      <c r="U109" s="1878"/>
      <c r="V109" s="1878"/>
      <c r="W109" s="1878"/>
      <c r="X109" s="1879"/>
    </row>
    <row r="110" spans="1:24" ht="13.8" thickTop="1">
      <c r="A110" s="286" t="s">
        <v>1687</v>
      </c>
      <c r="B110" s="482">
        <f>COUNTA(B79:B109)</f>
        <v>29</v>
      </c>
      <c r="C110" s="1865">
        <f>COUNTIF(C79:C109,"○")</f>
        <v>3</v>
      </c>
      <c r="D110" s="1866"/>
      <c r="E110" s="1867"/>
      <c r="F110" s="1865">
        <f>COUNTIF(F79:F109,"○")</f>
        <v>8</v>
      </c>
      <c r="G110" s="1866"/>
      <c r="H110" s="1867"/>
      <c r="I110" s="1865">
        <f>COUNTIF(I79:I109,"○")</f>
        <v>8</v>
      </c>
      <c r="J110" s="1866"/>
      <c r="K110" s="1867"/>
      <c r="L110" s="644"/>
      <c r="M110" s="645"/>
      <c r="N110" s="645"/>
      <c r="O110" s="645"/>
      <c r="P110" s="645"/>
      <c r="Q110" s="645"/>
      <c r="R110" s="645"/>
      <c r="S110" s="645"/>
      <c r="T110" s="645"/>
      <c r="U110" s="645"/>
      <c r="V110" s="645"/>
      <c r="W110" s="645"/>
      <c r="X110" s="646"/>
    </row>
    <row r="111" spans="1:24" ht="13.2">
      <c r="A111" s="451" t="s">
        <v>1691</v>
      </c>
      <c r="B111" s="496">
        <f>B110</f>
        <v>29</v>
      </c>
      <c r="C111" s="725">
        <f>C110</f>
        <v>3</v>
      </c>
      <c r="D111" s="725"/>
      <c r="E111" s="725"/>
      <c r="F111" s="725">
        <f>F110</f>
        <v>8</v>
      </c>
      <c r="G111" s="725"/>
      <c r="H111" s="725"/>
      <c r="I111" s="725">
        <f>I110</f>
        <v>8</v>
      </c>
      <c r="J111" s="725"/>
      <c r="K111" s="725"/>
      <c r="L111" s="680"/>
      <c r="M111" s="681"/>
      <c r="N111" s="681"/>
      <c r="O111" s="681"/>
      <c r="P111" s="681"/>
      <c r="Q111" s="681"/>
      <c r="R111" s="681"/>
      <c r="S111" s="681"/>
      <c r="T111" s="681"/>
      <c r="U111" s="681"/>
      <c r="V111" s="681"/>
      <c r="W111" s="681"/>
      <c r="X111" s="682"/>
    </row>
    <row r="112" spans="1:24" ht="13.2">
      <c r="A112" s="200" t="s">
        <v>1731</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1695</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2">
      <c r="A114" s="14" t="s">
        <v>1696</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15">
    <mergeCell ref="P2:R3"/>
    <mergeCell ref="S2:X2"/>
    <mergeCell ref="S3:U3"/>
    <mergeCell ref="V3:X3"/>
    <mergeCell ref="P4:R6"/>
    <mergeCell ref="S4:U6"/>
    <mergeCell ref="V4:X6"/>
    <mergeCell ref="A14:X15"/>
    <mergeCell ref="A17:D17"/>
    <mergeCell ref="F17:X17"/>
    <mergeCell ref="B2:E3"/>
    <mergeCell ref="A18:D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A77:X77"/>
    <mergeCell ref="C78:E78"/>
    <mergeCell ref="F78:H78"/>
    <mergeCell ref="I78:K78"/>
    <mergeCell ref="L78:X78"/>
    <mergeCell ref="C79:E79"/>
    <mergeCell ref="F79:H79"/>
    <mergeCell ref="I79:K79"/>
    <mergeCell ref="L79:X79"/>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L107:X107"/>
    <mergeCell ref="C104:E104"/>
    <mergeCell ref="F104:H104"/>
    <mergeCell ref="I104:K104"/>
    <mergeCell ref="L104:X104"/>
    <mergeCell ref="C105:E105"/>
    <mergeCell ref="F105:H105"/>
    <mergeCell ref="I105:K105"/>
    <mergeCell ref="L105:X10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s>
  <phoneticPr fontId="4"/>
  <dataValidations count="4">
    <dataValidation type="list" allowBlank="1" showInputMessage="1" showErrorMessage="1" sqref="A14:X15 A71:X72" xr:uid="{00000000-0002-0000-5D00-000000000000}">
      <formula1>"現場閉所計画書,現場閉所実績書,現場閉所（計画・実績）書"</formula1>
    </dataValidation>
    <dataValidation type="list" allowBlank="1" showInputMessage="1" showErrorMessage="1" sqref="C22:E52 I22:K52 C79:E109 I79:K109" xr:uid="{00000000-0002-0000-5D00-000001000000}">
      <formula1>"○"</formula1>
    </dataValidation>
    <dataValidation type="list" allowBlank="1" showInputMessage="1" showErrorMessage="1" sqref="F22:H52 F79:H109" xr:uid="{00000000-0002-0000-5D00-000002000000}">
      <formula1>"○,－"</formula1>
    </dataValidation>
    <dataValidation type="list" allowBlank="1" showInputMessage="1" sqref="L75" xr:uid="{00000000-0002-0000-5D00-000003000000}">
      <formula1>$L$14:$L$20</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0000000-0002-0000-5D00-000004000000}">
          <x14:formula1>
            <xm:f>基本情報!$C$14:$C$20</xm:f>
          </x14:formula1>
          <xm:sqref>L18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42"/>
  <sheetViews>
    <sheetView view="pageBreakPreview"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1743</v>
      </c>
      <c r="Y1" s="142" t="s">
        <v>187</v>
      </c>
      <c r="Z1" s="1"/>
    </row>
    <row r="2" spans="1:29" ht="17.25" customHeight="1">
      <c r="A2" s="458"/>
      <c r="B2" s="458"/>
      <c r="C2" s="458"/>
      <c r="D2" s="458"/>
      <c r="E2" s="458"/>
      <c r="F2" s="458"/>
      <c r="G2" s="458"/>
      <c r="H2" s="458"/>
      <c r="I2" s="458"/>
      <c r="J2" s="458"/>
      <c r="K2" s="458"/>
      <c r="L2" s="458"/>
      <c r="M2" s="458"/>
      <c r="N2" s="458"/>
      <c r="O2" s="458"/>
      <c r="P2" s="630" t="s">
        <v>188</v>
      </c>
      <c r="Q2" s="631"/>
      <c r="R2" s="632"/>
      <c r="S2" s="680" t="s">
        <v>189</v>
      </c>
      <c r="T2" s="681"/>
      <c r="U2" s="681"/>
      <c r="V2" s="681"/>
      <c r="W2" s="681"/>
      <c r="X2" s="682"/>
      <c r="Z2" s="1246" t="s">
        <v>843</v>
      </c>
      <c r="AA2" s="1247"/>
      <c r="AB2" s="1247"/>
      <c r="AC2" s="1248"/>
    </row>
    <row r="3" spans="1:29" ht="17.25" customHeight="1">
      <c r="A3" s="458"/>
      <c r="B3" s="458"/>
      <c r="C3" s="458"/>
      <c r="D3" s="458"/>
      <c r="E3" s="458"/>
      <c r="F3" s="458"/>
      <c r="G3" s="458"/>
      <c r="H3" s="458"/>
      <c r="I3" s="458"/>
      <c r="J3" s="458"/>
      <c r="K3" s="458"/>
      <c r="L3" s="458"/>
      <c r="M3" s="458"/>
      <c r="N3" s="458"/>
      <c r="O3" s="458"/>
      <c r="P3" s="633"/>
      <c r="Q3" s="634"/>
      <c r="R3" s="635"/>
      <c r="S3" s="680" t="s">
        <v>190</v>
      </c>
      <c r="T3" s="681"/>
      <c r="U3" s="682"/>
      <c r="V3" s="627" t="s">
        <v>191</v>
      </c>
      <c r="W3" s="628"/>
      <c r="X3" s="629"/>
      <c r="Z3" s="500" t="s">
        <v>1727</v>
      </c>
      <c r="AA3" s="501"/>
      <c r="AB3" s="501"/>
      <c r="AC3" s="502"/>
    </row>
    <row r="4" spans="1:29" ht="17.25" customHeight="1" thickBot="1">
      <c r="A4" s="458"/>
      <c r="B4" s="458"/>
      <c r="C4" s="458"/>
      <c r="D4" s="458"/>
      <c r="E4" s="458"/>
      <c r="F4" s="458"/>
      <c r="G4" s="458"/>
      <c r="H4" s="458"/>
      <c r="I4" s="458"/>
      <c r="J4" s="458"/>
      <c r="K4" s="458"/>
      <c r="L4" s="458"/>
      <c r="M4" s="458"/>
      <c r="N4" s="458"/>
      <c r="O4" s="458"/>
      <c r="P4" s="630"/>
      <c r="Q4" s="631"/>
      <c r="R4" s="632"/>
      <c r="S4" s="1172"/>
      <c r="T4" s="1173"/>
      <c r="U4" s="1174"/>
      <c r="V4" s="1172"/>
      <c r="W4" s="1173"/>
      <c r="X4" s="1174"/>
      <c r="Z4" s="497" t="s">
        <v>1728</v>
      </c>
      <c r="AA4" s="498"/>
      <c r="AB4" s="498"/>
      <c r="AC4" s="499"/>
    </row>
    <row r="5" spans="1:29" ht="17.25" customHeight="1">
      <c r="A5" s="458"/>
      <c r="B5" s="458"/>
      <c r="C5" s="458"/>
      <c r="D5" s="458"/>
      <c r="E5" s="458"/>
      <c r="F5" s="458"/>
      <c r="G5" s="458"/>
      <c r="H5" s="458"/>
      <c r="I5" s="458"/>
      <c r="J5" s="458"/>
      <c r="K5" s="458"/>
      <c r="L5" s="458"/>
      <c r="M5" s="458"/>
      <c r="N5" s="458"/>
      <c r="O5" s="458"/>
      <c r="P5" s="651"/>
      <c r="Q5" s="614"/>
      <c r="R5" s="652"/>
      <c r="S5" s="1886"/>
      <c r="T5" s="650"/>
      <c r="U5" s="1887"/>
      <c r="V5" s="1886"/>
      <c r="W5" s="650"/>
      <c r="X5" s="1887"/>
    </row>
    <row r="6" spans="1:29" ht="17.25" customHeight="1">
      <c r="A6" s="458"/>
      <c r="B6" s="458"/>
      <c r="C6" s="458"/>
      <c r="D6" s="458"/>
      <c r="E6" s="458"/>
      <c r="F6" s="458"/>
      <c r="G6" s="458"/>
      <c r="H6" s="458"/>
      <c r="I6" s="458"/>
      <c r="J6" s="458"/>
      <c r="K6" s="458"/>
      <c r="L6" s="458"/>
      <c r="M6" s="458"/>
      <c r="N6" s="458"/>
      <c r="O6" s="458"/>
      <c r="P6" s="633"/>
      <c r="Q6" s="634"/>
      <c r="R6" s="635"/>
      <c r="S6" s="1888"/>
      <c r="T6" s="977"/>
      <c r="U6" s="978"/>
      <c r="V6" s="1888"/>
      <c r="W6" s="977"/>
      <c r="X6" s="978"/>
    </row>
    <row r="7" spans="1:29" ht="17.25" customHeight="1">
      <c r="A7" s="458"/>
      <c r="B7" s="458"/>
      <c r="C7" s="458"/>
      <c r="D7" s="458"/>
      <c r="E7" s="458"/>
      <c r="F7" s="458"/>
      <c r="G7" s="458"/>
      <c r="H7" s="458"/>
      <c r="I7" s="458"/>
      <c r="J7" s="458"/>
      <c r="K7" s="458"/>
      <c r="L7" s="458"/>
      <c r="M7" s="458"/>
      <c r="N7" s="458"/>
      <c r="O7" s="458"/>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60" t="s">
        <v>175</v>
      </c>
      <c r="T8" s="1560"/>
      <c r="U8" s="1560"/>
      <c r="V8" s="1560"/>
      <c r="W8" s="1560"/>
      <c r="X8" s="1560"/>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1"/>
      <c r="K10" s="614" t="s">
        <v>1668</v>
      </c>
      <c r="L10" s="614"/>
      <c r="M10" s="614"/>
      <c r="N10" s="614"/>
      <c r="O10" s="311"/>
      <c r="P10" s="311"/>
      <c r="Q10" s="311"/>
      <c r="R10" s="311"/>
      <c r="S10" s="311"/>
      <c r="T10" s="311"/>
      <c r="U10" s="311"/>
      <c r="V10" s="311"/>
      <c r="W10" s="311"/>
      <c r="X10" s="311"/>
    </row>
    <row r="11" spans="1:29" ht="17.25" customHeight="1">
      <c r="H11" s="481"/>
      <c r="I11" s="481"/>
      <c r="K11" s="614" t="s">
        <v>1669</v>
      </c>
      <c r="L11" s="614"/>
      <c r="M11" s="614"/>
      <c r="N11" s="614"/>
      <c r="O11" s="616" t="str">
        <f>IF(基本情報!$C$4="","",基本情報!$C$4)</f>
        <v/>
      </c>
      <c r="P11" s="616"/>
      <c r="Q11" s="616"/>
      <c r="R11" s="616"/>
      <c r="S11" s="616"/>
      <c r="T11" s="616"/>
      <c r="U11" s="616"/>
      <c r="V11" s="616"/>
      <c r="W11" s="616"/>
      <c r="X11" s="616"/>
    </row>
    <row r="12" spans="1:29" ht="17.25" customHeight="1">
      <c r="H12" s="459"/>
      <c r="I12" s="459"/>
      <c r="K12" s="614" t="s">
        <v>1670</v>
      </c>
      <c r="L12" s="614"/>
      <c r="M12" s="614"/>
      <c r="N12" s="614"/>
      <c r="O12" s="616" t="str">
        <f>IF(基本情報!$C$5="","",基本情報!$C$5)</f>
        <v/>
      </c>
      <c r="P12" s="616"/>
      <c r="Q12" s="616"/>
      <c r="R12" s="616"/>
      <c r="S12" s="616"/>
      <c r="T12" s="616"/>
      <c r="U12" s="616"/>
      <c r="V12" s="616"/>
      <c r="W12" s="616"/>
      <c r="X12" s="616"/>
    </row>
    <row r="13" spans="1:29" ht="17.25" customHeight="1">
      <c r="F13" s="481"/>
      <c r="G13" s="481"/>
      <c r="H13" s="481"/>
      <c r="I13" s="481"/>
      <c r="J13" s="481"/>
      <c r="N13" s="459"/>
      <c r="O13" s="459"/>
      <c r="P13" s="486"/>
      <c r="Q13" s="486"/>
      <c r="R13" s="486"/>
      <c r="S13" s="486"/>
      <c r="T13" s="486"/>
      <c r="U13" s="486"/>
      <c r="V13" s="486"/>
      <c r="W13" s="486"/>
      <c r="X13" s="486"/>
    </row>
    <row r="14" spans="1:29" ht="17.25" customHeight="1">
      <c r="A14" s="1923" t="s">
        <v>1744</v>
      </c>
      <c r="B14" s="1923"/>
      <c r="C14" s="1923"/>
      <c r="D14" s="1923"/>
      <c r="E14" s="1923"/>
      <c r="F14" s="1923"/>
      <c r="G14" s="1923"/>
      <c r="H14" s="1923"/>
      <c r="I14" s="1923"/>
      <c r="J14" s="1923"/>
      <c r="K14" s="1923"/>
      <c r="L14" s="1923"/>
      <c r="M14" s="1923"/>
      <c r="N14" s="1923"/>
      <c r="O14" s="1923"/>
      <c r="P14" s="1923"/>
      <c r="Q14" s="1923"/>
      <c r="R14" s="1923"/>
      <c r="S14" s="1923"/>
      <c r="T14" s="1923"/>
      <c r="U14" s="1923"/>
      <c r="V14" s="1923"/>
      <c r="W14" s="1923"/>
      <c r="X14" s="1923"/>
    </row>
    <row r="15" spans="1:29" ht="17.25" customHeight="1">
      <c r="A15" s="1923"/>
      <c r="B15" s="1923"/>
      <c r="C15" s="1923"/>
      <c r="D15" s="1923"/>
      <c r="E15" s="1923"/>
      <c r="F15" s="1923"/>
      <c r="G15" s="1923"/>
      <c r="H15" s="1923"/>
      <c r="I15" s="1923"/>
      <c r="J15" s="1923"/>
      <c r="K15" s="1923"/>
      <c r="L15" s="1923"/>
      <c r="M15" s="1923"/>
      <c r="N15" s="1923"/>
      <c r="O15" s="1923"/>
      <c r="P15" s="1923"/>
      <c r="Q15" s="1923"/>
      <c r="R15" s="1923"/>
      <c r="S15" s="1923"/>
      <c r="T15" s="1923"/>
      <c r="U15" s="1923"/>
      <c r="V15" s="1923"/>
      <c r="W15" s="1923"/>
      <c r="X15" s="1923"/>
    </row>
    <row r="16" spans="1:29" ht="17.25" customHeight="1">
      <c r="D16" s="485"/>
      <c r="E16" s="485"/>
      <c r="F16" s="485"/>
      <c r="G16" s="485"/>
      <c r="H16" s="467"/>
      <c r="I16" s="467"/>
      <c r="J16" s="467"/>
      <c r="K16" s="467"/>
      <c r="L16" s="467"/>
      <c r="M16" s="467"/>
      <c r="N16" s="467"/>
      <c r="O16" s="467"/>
      <c r="P16" s="467"/>
      <c r="Q16" s="467"/>
      <c r="R16" s="467"/>
      <c r="S16" s="485"/>
      <c r="T16" s="485"/>
      <c r="U16" s="485"/>
      <c r="V16" s="485"/>
      <c r="W16" s="485"/>
    </row>
    <row r="17" spans="1:24" ht="17.25" customHeight="1">
      <c r="A17" s="1882" t="s">
        <v>1672</v>
      </c>
      <c r="B17" s="1882"/>
      <c r="C17" s="1882"/>
      <c r="D17" s="1882"/>
      <c r="E17" s="472" t="s">
        <v>1673</v>
      </c>
      <c r="F17" s="1883" t="str">
        <f>IF(基本情報!$C$1="","",基本情報!$C$1)</f>
        <v/>
      </c>
      <c r="G17" s="1883"/>
      <c r="H17" s="1883"/>
      <c r="I17" s="1883"/>
      <c r="J17" s="1883"/>
      <c r="K17" s="1883"/>
      <c r="L17" s="1883"/>
      <c r="M17" s="1883"/>
      <c r="N17" s="1883"/>
      <c r="O17" s="1883"/>
      <c r="P17" s="1883"/>
      <c r="Q17" s="1883"/>
      <c r="R17" s="1883"/>
      <c r="S17" s="1883"/>
      <c r="T17" s="1883"/>
      <c r="U17" s="1883"/>
      <c r="V17" s="1883"/>
      <c r="W17" s="1883"/>
      <c r="X17" s="1883"/>
    </row>
    <row r="18" spans="1:24" ht="17.25" customHeight="1">
      <c r="A18" s="1882" t="s">
        <v>1674</v>
      </c>
      <c r="B18" s="1882"/>
      <c r="C18" s="1882"/>
      <c r="D18" s="1882"/>
      <c r="E18" s="472" t="s">
        <v>1673</v>
      </c>
      <c r="F18" s="1949" t="str">
        <f>IF(基本情報!$C$13="","",基本情報!$C$13)</f>
        <v>令和　年　月　日</v>
      </c>
      <c r="G18" s="1949"/>
      <c r="H18" s="1949"/>
      <c r="I18" s="1949"/>
      <c r="J18" s="1949"/>
      <c r="K18" s="466" t="s">
        <v>414</v>
      </c>
      <c r="L18" s="1952" t="s">
        <v>175</v>
      </c>
      <c r="M18" s="1952"/>
      <c r="N18" s="1952"/>
      <c r="O18" s="1952"/>
      <c r="P18" s="1952"/>
      <c r="Q18" s="460"/>
      <c r="R18" s="460"/>
      <c r="S18" s="460"/>
      <c r="T18" s="460"/>
      <c r="U18" s="460"/>
      <c r="V18" s="460"/>
    </row>
    <row r="19" spans="1:24" ht="17.25" customHeight="1">
      <c r="A19" s="1950" t="s">
        <v>1745</v>
      </c>
      <c r="B19" s="1950"/>
      <c r="C19" s="1950"/>
      <c r="D19" s="1950"/>
      <c r="E19" s="472" t="s">
        <v>1673</v>
      </c>
      <c r="F19" s="1951" t="s">
        <v>175</v>
      </c>
      <c r="G19" s="1951"/>
      <c r="H19" s="1951"/>
      <c r="I19" s="1951"/>
      <c r="J19" s="1951"/>
      <c r="K19" s="466"/>
      <c r="L19" s="459"/>
      <c r="M19" s="466"/>
    </row>
    <row r="20" spans="1:24" ht="17.25" customHeight="1">
      <c r="A20" s="1948" t="s">
        <v>1746</v>
      </c>
      <c r="B20" s="1948"/>
      <c r="C20" s="1948"/>
      <c r="D20" s="1948"/>
      <c r="E20" s="472" t="s">
        <v>1673</v>
      </c>
      <c r="F20" s="1951" t="s">
        <v>175</v>
      </c>
      <c r="G20" s="1951"/>
      <c r="H20" s="1951"/>
      <c r="I20" s="1951"/>
      <c r="J20" s="1951"/>
      <c r="K20" s="466"/>
      <c r="L20" s="459"/>
      <c r="M20" s="466"/>
    </row>
    <row r="22" spans="1:24" ht="17.25" customHeight="1">
      <c r="A22" s="1959" t="s">
        <v>1747</v>
      </c>
      <c r="B22" s="1959"/>
      <c r="C22" s="1959"/>
      <c r="D22" s="1959"/>
      <c r="E22" s="1960" t="s">
        <v>1748</v>
      </c>
      <c r="F22" s="1960"/>
      <c r="G22" s="1960"/>
      <c r="H22" s="1960"/>
      <c r="I22" s="1960"/>
      <c r="J22" s="1961" t="s">
        <v>1749</v>
      </c>
      <c r="K22" s="1961"/>
      <c r="L22" s="1961"/>
      <c r="M22" s="1961"/>
      <c r="N22" s="1961"/>
      <c r="O22" s="1961" t="s">
        <v>1750</v>
      </c>
      <c r="P22" s="1961"/>
      <c r="Q22" s="1961"/>
      <c r="R22" s="1961"/>
      <c r="S22" s="1961"/>
      <c r="T22" s="1960" t="s">
        <v>1751</v>
      </c>
      <c r="U22" s="1960"/>
      <c r="V22" s="1960"/>
      <c r="W22" s="1960"/>
      <c r="X22" s="1960"/>
    </row>
    <row r="23" spans="1:24" ht="17.25" customHeight="1">
      <c r="A23" s="1959"/>
      <c r="B23" s="1959"/>
      <c r="C23" s="1959"/>
      <c r="D23" s="1959"/>
      <c r="E23" s="1960"/>
      <c r="F23" s="1960"/>
      <c r="G23" s="1960"/>
      <c r="H23" s="1960"/>
      <c r="I23" s="1960"/>
      <c r="J23" s="1961"/>
      <c r="K23" s="1961"/>
      <c r="L23" s="1961"/>
      <c r="M23" s="1961"/>
      <c r="N23" s="1961"/>
      <c r="O23" s="1961"/>
      <c r="P23" s="1961"/>
      <c r="Q23" s="1961"/>
      <c r="R23" s="1961"/>
      <c r="S23" s="1961"/>
      <c r="T23" s="1960"/>
      <c r="U23" s="1960"/>
      <c r="V23" s="1960"/>
      <c r="W23" s="1960"/>
      <c r="X23" s="1960"/>
    </row>
    <row r="24" spans="1:24" ht="17.25" customHeight="1">
      <c r="A24" s="1953"/>
      <c r="B24" s="1954"/>
      <c r="C24" s="1954"/>
      <c r="D24" s="1955"/>
      <c r="E24" s="1954"/>
      <c r="F24" s="1954"/>
      <c r="G24" s="1954"/>
      <c r="H24" s="1954"/>
      <c r="I24" s="1955"/>
      <c r="J24" s="1954"/>
      <c r="K24" s="1954"/>
      <c r="L24" s="1954"/>
      <c r="M24" s="1954"/>
      <c r="N24" s="1955"/>
      <c r="O24" s="1956">
        <f>E24-J24</f>
        <v>0</v>
      </c>
      <c r="P24" s="1957"/>
      <c r="Q24" s="1957"/>
      <c r="R24" s="1957"/>
      <c r="S24" s="1958"/>
      <c r="T24" s="1954"/>
      <c r="U24" s="1954"/>
      <c r="V24" s="1954"/>
      <c r="W24" s="1954"/>
      <c r="X24" s="1955"/>
    </row>
    <row r="25" spans="1:24" ht="17.25" customHeight="1">
      <c r="A25" s="1953"/>
      <c r="B25" s="1954"/>
      <c r="C25" s="1954"/>
      <c r="D25" s="1955"/>
      <c r="E25" s="1954"/>
      <c r="F25" s="1954"/>
      <c r="G25" s="1954"/>
      <c r="H25" s="1954"/>
      <c r="I25" s="1955"/>
      <c r="J25" s="1954"/>
      <c r="K25" s="1954"/>
      <c r="L25" s="1954"/>
      <c r="M25" s="1954"/>
      <c r="N25" s="1955"/>
      <c r="O25" s="1956">
        <f t="shared" ref="O25:O35" si="0">E25-J25</f>
        <v>0</v>
      </c>
      <c r="P25" s="1957"/>
      <c r="Q25" s="1957"/>
      <c r="R25" s="1957"/>
      <c r="S25" s="1958"/>
      <c r="T25" s="1954"/>
      <c r="U25" s="1954"/>
      <c r="V25" s="1954"/>
      <c r="W25" s="1954"/>
      <c r="X25" s="1955"/>
    </row>
    <row r="26" spans="1:24" ht="17.25" customHeight="1">
      <c r="A26" s="1953"/>
      <c r="B26" s="1954"/>
      <c r="C26" s="1954"/>
      <c r="D26" s="1955"/>
      <c r="E26" s="1954"/>
      <c r="F26" s="1954"/>
      <c r="G26" s="1954"/>
      <c r="H26" s="1954"/>
      <c r="I26" s="1955"/>
      <c r="J26" s="1954"/>
      <c r="K26" s="1954"/>
      <c r="L26" s="1954"/>
      <c r="M26" s="1954"/>
      <c r="N26" s="1955"/>
      <c r="O26" s="1956">
        <f t="shared" si="0"/>
        <v>0</v>
      </c>
      <c r="P26" s="1957"/>
      <c r="Q26" s="1957"/>
      <c r="R26" s="1957"/>
      <c r="S26" s="1958"/>
      <c r="T26" s="1954"/>
      <c r="U26" s="1954"/>
      <c r="V26" s="1954"/>
      <c r="W26" s="1954"/>
      <c r="X26" s="1955"/>
    </row>
    <row r="27" spans="1:24" ht="17.25" customHeight="1">
      <c r="A27" s="1953"/>
      <c r="B27" s="1954"/>
      <c r="C27" s="1954"/>
      <c r="D27" s="1955"/>
      <c r="E27" s="1954"/>
      <c r="F27" s="1954"/>
      <c r="G27" s="1954"/>
      <c r="H27" s="1954"/>
      <c r="I27" s="1955"/>
      <c r="J27" s="1954"/>
      <c r="K27" s="1954"/>
      <c r="L27" s="1954"/>
      <c r="M27" s="1954"/>
      <c r="N27" s="1955"/>
      <c r="O27" s="1956">
        <f t="shared" si="0"/>
        <v>0</v>
      </c>
      <c r="P27" s="1957"/>
      <c r="Q27" s="1957"/>
      <c r="R27" s="1957"/>
      <c r="S27" s="1958"/>
      <c r="T27" s="1954"/>
      <c r="U27" s="1954"/>
      <c r="V27" s="1954"/>
      <c r="W27" s="1954"/>
      <c r="X27" s="1955"/>
    </row>
    <row r="28" spans="1:24" ht="17.25" customHeight="1">
      <c r="A28" s="1953"/>
      <c r="B28" s="1954"/>
      <c r="C28" s="1954"/>
      <c r="D28" s="1955"/>
      <c r="E28" s="1954"/>
      <c r="F28" s="1954"/>
      <c r="G28" s="1954"/>
      <c r="H28" s="1954"/>
      <c r="I28" s="1955"/>
      <c r="J28" s="1954"/>
      <c r="K28" s="1954"/>
      <c r="L28" s="1954"/>
      <c r="M28" s="1954"/>
      <c r="N28" s="1955"/>
      <c r="O28" s="1956">
        <f t="shared" si="0"/>
        <v>0</v>
      </c>
      <c r="P28" s="1957"/>
      <c r="Q28" s="1957"/>
      <c r="R28" s="1957"/>
      <c r="S28" s="1958"/>
      <c r="T28" s="1954"/>
      <c r="U28" s="1954"/>
      <c r="V28" s="1954"/>
      <c r="W28" s="1954"/>
      <c r="X28" s="1955"/>
    </row>
    <row r="29" spans="1:24" ht="17.25" customHeight="1">
      <c r="A29" s="1953"/>
      <c r="B29" s="1954"/>
      <c r="C29" s="1954"/>
      <c r="D29" s="1955"/>
      <c r="E29" s="1954"/>
      <c r="F29" s="1954"/>
      <c r="G29" s="1954"/>
      <c r="H29" s="1954"/>
      <c r="I29" s="1955"/>
      <c r="J29" s="1954"/>
      <c r="K29" s="1954"/>
      <c r="L29" s="1954"/>
      <c r="M29" s="1954"/>
      <c r="N29" s="1955"/>
      <c r="O29" s="1956">
        <f t="shared" si="0"/>
        <v>0</v>
      </c>
      <c r="P29" s="1957"/>
      <c r="Q29" s="1957"/>
      <c r="R29" s="1957"/>
      <c r="S29" s="1958"/>
      <c r="T29" s="1954"/>
      <c r="U29" s="1954"/>
      <c r="V29" s="1954"/>
      <c r="W29" s="1954"/>
      <c r="X29" s="1955"/>
    </row>
    <row r="30" spans="1:24" ht="17.25" customHeight="1">
      <c r="A30" s="1953"/>
      <c r="B30" s="1954"/>
      <c r="C30" s="1954"/>
      <c r="D30" s="1955"/>
      <c r="E30" s="1954"/>
      <c r="F30" s="1954"/>
      <c r="G30" s="1954"/>
      <c r="H30" s="1954"/>
      <c r="I30" s="1955"/>
      <c r="J30" s="1954"/>
      <c r="K30" s="1954"/>
      <c r="L30" s="1954"/>
      <c r="M30" s="1954"/>
      <c r="N30" s="1955"/>
      <c r="O30" s="1956">
        <f t="shared" si="0"/>
        <v>0</v>
      </c>
      <c r="P30" s="1957"/>
      <c r="Q30" s="1957"/>
      <c r="R30" s="1957"/>
      <c r="S30" s="1958"/>
      <c r="T30" s="1954"/>
      <c r="U30" s="1954"/>
      <c r="V30" s="1954"/>
      <c r="W30" s="1954"/>
      <c r="X30" s="1955"/>
    </row>
    <row r="31" spans="1:24" ht="17.25" customHeight="1">
      <c r="A31" s="1953"/>
      <c r="B31" s="1954"/>
      <c r="C31" s="1954"/>
      <c r="D31" s="1955"/>
      <c r="E31" s="1954"/>
      <c r="F31" s="1954"/>
      <c r="G31" s="1954"/>
      <c r="H31" s="1954"/>
      <c r="I31" s="1955"/>
      <c r="J31" s="1954"/>
      <c r="K31" s="1954"/>
      <c r="L31" s="1954"/>
      <c r="M31" s="1954"/>
      <c r="N31" s="1955"/>
      <c r="O31" s="1956">
        <f t="shared" si="0"/>
        <v>0</v>
      </c>
      <c r="P31" s="1957"/>
      <c r="Q31" s="1957"/>
      <c r="R31" s="1957"/>
      <c r="S31" s="1958"/>
      <c r="T31" s="1954"/>
      <c r="U31" s="1954"/>
      <c r="V31" s="1954"/>
      <c r="W31" s="1954"/>
      <c r="X31" s="1955"/>
    </row>
    <row r="32" spans="1:24" ht="17.25" customHeight="1">
      <c r="A32" s="1953"/>
      <c r="B32" s="1954"/>
      <c r="C32" s="1954"/>
      <c r="D32" s="1955"/>
      <c r="E32" s="1954"/>
      <c r="F32" s="1954"/>
      <c r="G32" s="1954"/>
      <c r="H32" s="1954"/>
      <c r="I32" s="1955"/>
      <c r="J32" s="1954"/>
      <c r="K32" s="1954"/>
      <c r="L32" s="1954"/>
      <c r="M32" s="1954"/>
      <c r="N32" s="1955"/>
      <c r="O32" s="1956">
        <f t="shared" si="0"/>
        <v>0</v>
      </c>
      <c r="P32" s="1957"/>
      <c r="Q32" s="1957"/>
      <c r="R32" s="1957"/>
      <c r="S32" s="1958"/>
      <c r="T32" s="1954"/>
      <c r="U32" s="1954"/>
      <c r="V32" s="1954"/>
      <c r="W32" s="1954"/>
      <c r="X32" s="1955"/>
    </row>
    <row r="33" spans="1:24" ht="17.25" customHeight="1">
      <c r="A33" s="1953"/>
      <c r="B33" s="1954"/>
      <c r="C33" s="1954"/>
      <c r="D33" s="1955"/>
      <c r="E33" s="1954"/>
      <c r="F33" s="1954"/>
      <c r="G33" s="1954"/>
      <c r="H33" s="1954"/>
      <c r="I33" s="1955"/>
      <c r="J33" s="1954"/>
      <c r="K33" s="1954"/>
      <c r="L33" s="1954"/>
      <c r="M33" s="1954"/>
      <c r="N33" s="1955"/>
      <c r="O33" s="1956">
        <f t="shared" si="0"/>
        <v>0</v>
      </c>
      <c r="P33" s="1957"/>
      <c r="Q33" s="1957"/>
      <c r="R33" s="1957"/>
      <c r="S33" s="1958"/>
      <c r="T33" s="1954"/>
      <c r="U33" s="1954"/>
      <c r="V33" s="1954"/>
      <c r="W33" s="1954"/>
      <c r="X33" s="1955"/>
    </row>
    <row r="34" spans="1:24" ht="17.25" customHeight="1">
      <c r="A34" s="1953"/>
      <c r="B34" s="1954"/>
      <c r="C34" s="1954"/>
      <c r="D34" s="1955"/>
      <c r="E34" s="1954"/>
      <c r="F34" s="1954"/>
      <c r="G34" s="1954"/>
      <c r="H34" s="1954"/>
      <c r="I34" s="1955"/>
      <c r="J34" s="1954"/>
      <c r="K34" s="1954"/>
      <c r="L34" s="1954"/>
      <c r="M34" s="1954"/>
      <c r="N34" s="1955"/>
      <c r="O34" s="1956">
        <f t="shared" si="0"/>
        <v>0</v>
      </c>
      <c r="P34" s="1957"/>
      <c r="Q34" s="1957"/>
      <c r="R34" s="1957"/>
      <c r="S34" s="1958"/>
      <c r="T34" s="1954"/>
      <c r="U34" s="1954"/>
      <c r="V34" s="1954"/>
      <c r="W34" s="1954"/>
      <c r="X34" s="1955"/>
    </row>
    <row r="35" spans="1:24" ht="17.25" customHeight="1">
      <c r="A35" s="1953"/>
      <c r="B35" s="1954"/>
      <c r="C35" s="1954"/>
      <c r="D35" s="1955"/>
      <c r="E35" s="1954"/>
      <c r="F35" s="1954"/>
      <c r="G35" s="1954"/>
      <c r="H35" s="1954"/>
      <c r="I35" s="1955"/>
      <c r="J35" s="1954"/>
      <c r="K35" s="1954"/>
      <c r="L35" s="1954"/>
      <c r="M35" s="1954"/>
      <c r="N35" s="1955"/>
      <c r="O35" s="1956">
        <f t="shared" si="0"/>
        <v>0</v>
      </c>
      <c r="P35" s="1957"/>
      <c r="Q35" s="1957"/>
      <c r="R35" s="1957"/>
      <c r="S35" s="1958"/>
      <c r="T35" s="1954"/>
      <c r="U35" s="1954"/>
      <c r="V35" s="1954"/>
      <c r="W35" s="1954"/>
      <c r="X35" s="1955"/>
    </row>
    <row r="37" spans="1:24" ht="17.25" customHeight="1">
      <c r="A37" s="1959" t="s">
        <v>1752</v>
      </c>
      <c r="B37" s="1959"/>
      <c r="C37" s="1959"/>
      <c r="D37" s="1959"/>
      <c r="E37" s="1956">
        <f>SUM(E24:I35)</f>
        <v>0</v>
      </c>
      <c r="F37" s="1957"/>
      <c r="G37" s="1957"/>
      <c r="H37" s="1957"/>
      <c r="I37" s="1958"/>
      <c r="J37" s="1956">
        <f>SUM(J24:N35)</f>
        <v>0</v>
      </c>
      <c r="K37" s="1957"/>
      <c r="L37" s="1957"/>
      <c r="M37" s="1957"/>
      <c r="N37" s="1958"/>
      <c r="O37" s="1956">
        <f>SUM(O24:S35)</f>
        <v>0</v>
      </c>
      <c r="P37" s="1957"/>
      <c r="Q37" s="1957"/>
      <c r="R37" s="1957"/>
      <c r="S37" s="1958"/>
      <c r="T37" s="1956">
        <f>SUM(T24:X35)</f>
        <v>0</v>
      </c>
      <c r="U37" s="1957"/>
      <c r="V37" s="1957"/>
      <c r="W37" s="1957"/>
      <c r="X37" s="1958"/>
    </row>
    <row r="39" spans="1:24" ht="17.25" customHeight="1">
      <c r="E39" s="468"/>
    </row>
    <row r="40" spans="1:24" ht="17.25" customHeight="1">
      <c r="F40" s="469"/>
      <c r="G40" s="469"/>
      <c r="I40" s="484"/>
      <c r="J40" s="1962" t="s">
        <v>1753</v>
      </c>
      <c r="K40" s="1962"/>
      <c r="L40" s="1962"/>
      <c r="M40" s="1962"/>
      <c r="N40" s="472" t="s">
        <v>1673</v>
      </c>
      <c r="O40" s="1963" t="str">
        <f>IF(O37=0,"",T37/O37)</f>
        <v/>
      </c>
      <c r="P40" s="1963"/>
      <c r="Q40" s="1963"/>
      <c r="R40" s="1963"/>
      <c r="S40" s="1963"/>
    </row>
    <row r="41" spans="1:24" ht="17.25" customHeight="1">
      <c r="F41" s="470"/>
      <c r="G41" s="470"/>
      <c r="H41" s="471"/>
      <c r="I41" s="471"/>
      <c r="J41" s="1964" t="s">
        <v>1754</v>
      </c>
      <c r="K41" s="1964"/>
      <c r="L41" s="1964"/>
      <c r="M41" s="1964"/>
      <c r="N41" s="1965" t="s">
        <v>1673</v>
      </c>
      <c r="O41" s="1966" t="s">
        <v>1755</v>
      </c>
      <c r="P41" s="1966"/>
      <c r="Q41" s="1966"/>
      <c r="R41" s="1966"/>
      <c r="S41" s="1966"/>
    </row>
    <row r="42" spans="1:24" ht="17.25" customHeight="1">
      <c r="E42" s="470"/>
      <c r="F42" s="470"/>
      <c r="G42" s="470"/>
      <c r="H42" s="471"/>
      <c r="I42" s="471"/>
      <c r="J42" s="1964"/>
      <c r="K42" s="1964"/>
      <c r="L42" s="1964"/>
      <c r="M42" s="1964"/>
      <c r="N42" s="1965"/>
      <c r="O42" s="1967"/>
      <c r="P42" s="1967"/>
      <c r="Q42" s="1967"/>
      <c r="R42" s="1967"/>
      <c r="S42" s="1967"/>
    </row>
  </sheetData>
  <mergeCells count="99">
    <mergeCell ref="J40:M40"/>
    <mergeCell ref="O40:S40"/>
    <mergeCell ref="J41:M42"/>
    <mergeCell ref="N41:N42"/>
    <mergeCell ref="O41:S42"/>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A25:D25"/>
    <mergeCell ref="E25:I25"/>
    <mergeCell ref="J25:N25"/>
    <mergeCell ref="O25:S25"/>
    <mergeCell ref="T25:X25"/>
    <mergeCell ref="A26:D26"/>
    <mergeCell ref="E26:I26"/>
    <mergeCell ref="J26:N26"/>
    <mergeCell ref="O26:S26"/>
    <mergeCell ref="T26:X26"/>
    <mergeCell ref="A22:D23"/>
    <mergeCell ref="E22:I23"/>
    <mergeCell ref="J22:N23"/>
    <mergeCell ref="O22:S23"/>
    <mergeCell ref="T22:X23"/>
    <mergeCell ref="A24:D24"/>
    <mergeCell ref="E24:I24"/>
    <mergeCell ref="J24:N24"/>
    <mergeCell ref="O24:S24"/>
    <mergeCell ref="T24:X24"/>
    <mergeCell ref="A20:D20"/>
    <mergeCell ref="A14:X15"/>
    <mergeCell ref="F18:J18"/>
    <mergeCell ref="A17:D17"/>
    <mergeCell ref="F17:X17"/>
    <mergeCell ref="A18:D18"/>
    <mergeCell ref="A19:D19"/>
    <mergeCell ref="F19:J19"/>
    <mergeCell ref="F20:J20"/>
    <mergeCell ref="L18:P18"/>
    <mergeCell ref="K12:N12"/>
    <mergeCell ref="O12:X12"/>
    <mergeCell ref="P2:R3"/>
    <mergeCell ref="S2:X2"/>
    <mergeCell ref="S3:U3"/>
    <mergeCell ref="V3:X3"/>
    <mergeCell ref="P4:R6"/>
    <mergeCell ref="S4:U6"/>
    <mergeCell ref="V4:X6"/>
    <mergeCell ref="Z2:AC2"/>
    <mergeCell ref="S8:X8"/>
    <mergeCell ref="K10:N10"/>
    <mergeCell ref="K11:N11"/>
    <mergeCell ref="O11:X11"/>
  </mergeCells>
  <phoneticPr fontId="4"/>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0000000}">
          <x14:formula1>
            <xm:f>基本情報!$C$14:$C$20</xm:f>
          </x14:formula1>
          <xm:sqref>L18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1743</v>
      </c>
      <c r="Y1" s="142" t="s">
        <v>187</v>
      </c>
      <c r="Z1" s="1"/>
    </row>
    <row r="2" spans="1:29" ht="17.25" customHeight="1">
      <c r="A2" s="458"/>
      <c r="B2" s="656" t="s">
        <v>218</v>
      </c>
      <c r="C2" s="657"/>
      <c r="D2" s="657"/>
      <c r="E2" s="658"/>
      <c r="F2" s="458"/>
      <c r="G2" s="458"/>
      <c r="H2" s="458"/>
      <c r="I2" s="458"/>
      <c r="J2" s="458"/>
      <c r="K2" s="458"/>
      <c r="L2" s="458"/>
      <c r="M2" s="458"/>
      <c r="N2" s="458"/>
      <c r="O2" s="458"/>
      <c r="P2" s="630" t="s">
        <v>188</v>
      </c>
      <c r="Q2" s="631"/>
      <c r="R2" s="632"/>
      <c r="S2" s="680" t="s">
        <v>189</v>
      </c>
      <c r="T2" s="681"/>
      <c r="U2" s="681"/>
      <c r="V2" s="681"/>
      <c r="W2" s="681"/>
      <c r="X2" s="682"/>
      <c r="Z2" s="1246" t="s">
        <v>843</v>
      </c>
      <c r="AA2" s="1247"/>
      <c r="AB2" s="1247"/>
      <c r="AC2" s="1248"/>
    </row>
    <row r="3" spans="1:29" ht="17.25" customHeight="1">
      <c r="A3" s="458"/>
      <c r="B3" s="659"/>
      <c r="C3" s="660"/>
      <c r="D3" s="660"/>
      <c r="E3" s="661"/>
      <c r="F3" s="458"/>
      <c r="G3" s="458"/>
      <c r="H3" s="458"/>
      <c r="I3" s="458"/>
      <c r="J3" s="458"/>
      <c r="K3" s="458"/>
      <c r="L3" s="458"/>
      <c r="M3" s="458"/>
      <c r="N3" s="458"/>
      <c r="O3" s="458"/>
      <c r="P3" s="633"/>
      <c r="Q3" s="634"/>
      <c r="R3" s="635"/>
      <c r="S3" s="680" t="s">
        <v>190</v>
      </c>
      <c r="T3" s="681"/>
      <c r="U3" s="682"/>
      <c r="V3" s="627" t="s">
        <v>191</v>
      </c>
      <c r="W3" s="628"/>
      <c r="X3" s="629"/>
      <c r="Z3" s="500" t="s">
        <v>1727</v>
      </c>
      <c r="AA3" s="501"/>
      <c r="AB3" s="501"/>
      <c r="AC3" s="502"/>
    </row>
    <row r="4" spans="1:29" ht="17.25" customHeight="1" thickBot="1">
      <c r="A4" s="458"/>
      <c r="B4" s="458"/>
      <c r="C4" s="458"/>
      <c r="D4" s="458"/>
      <c r="E4" s="458"/>
      <c r="F4" s="458"/>
      <c r="G4" s="458"/>
      <c r="H4" s="458"/>
      <c r="I4" s="458"/>
      <c r="J4" s="458"/>
      <c r="K4" s="458"/>
      <c r="L4" s="458"/>
      <c r="M4" s="458"/>
      <c r="N4" s="458"/>
      <c r="O4" s="458"/>
      <c r="P4" s="630"/>
      <c r="Q4" s="631"/>
      <c r="R4" s="632"/>
      <c r="S4" s="1172"/>
      <c r="T4" s="1173"/>
      <c r="U4" s="1174"/>
      <c r="V4" s="1172"/>
      <c r="W4" s="1173"/>
      <c r="X4" s="1174"/>
      <c r="Z4" s="497" t="s">
        <v>1728</v>
      </c>
      <c r="AA4" s="498"/>
      <c r="AB4" s="498"/>
      <c r="AC4" s="499"/>
    </row>
    <row r="5" spans="1:29" ht="17.25" customHeight="1">
      <c r="A5" s="458"/>
      <c r="B5" s="458"/>
      <c r="C5" s="458"/>
      <c r="D5" s="458"/>
      <c r="E5" s="458"/>
      <c r="F5" s="458"/>
      <c r="G5" s="458"/>
      <c r="H5" s="458"/>
      <c r="I5" s="458"/>
      <c r="J5" s="458"/>
      <c r="K5" s="458"/>
      <c r="L5" s="458"/>
      <c r="M5" s="458"/>
      <c r="N5" s="458"/>
      <c r="O5" s="458"/>
      <c r="P5" s="651"/>
      <c r="Q5" s="614"/>
      <c r="R5" s="652"/>
      <c r="S5" s="1886"/>
      <c r="T5" s="650"/>
      <c r="U5" s="1887"/>
      <c r="V5" s="1886"/>
      <c r="W5" s="650"/>
      <c r="X5" s="1887"/>
    </row>
    <row r="6" spans="1:29" ht="17.25" customHeight="1">
      <c r="A6" s="458"/>
      <c r="B6" s="458"/>
      <c r="C6" s="458"/>
      <c r="D6" s="458"/>
      <c r="E6" s="458"/>
      <c r="F6" s="458"/>
      <c r="G6" s="458"/>
      <c r="H6" s="458"/>
      <c r="I6" s="458"/>
      <c r="J6" s="458"/>
      <c r="K6" s="458"/>
      <c r="L6" s="458"/>
      <c r="M6" s="458"/>
      <c r="N6" s="458"/>
      <c r="O6" s="458"/>
      <c r="P6" s="633"/>
      <c r="Q6" s="634"/>
      <c r="R6" s="635"/>
      <c r="S6" s="1888"/>
      <c r="T6" s="977"/>
      <c r="U6" s="978"/>
      <c r="V6" s="1888"/>
      <c r="W6" s="977"/>
      <c r="X6" s="978"/>
    </row>
    <row r="7" spans="1:29" ht="17.25" customHeight="1">
      <c r="A7" s="458"/>
      <c r="B7" s="458"/>
      <c r="C7" s="458"/>
      <c r="D7" s="458"/>
      <c r="E7" s="458"/>
      <c r="F7" s="458"/>
      <c r="G7" s="458"/>
      <c r="H7" s="458"/>
      <c r="I7" s="458"/>
      <c r="J7" s="458"/>
      <c r="K7" s="458"/>
      <c r="L7" s="458"/>
      <c r="M7" s="458"/>
      <c r="N7" s="458"/>
      <c r="O7" s="458"/>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60">
        <v>44150</v>
      </c>
      <c r="T8" s="1560"/>
      <c r="U8" s="1560"/>
      <c r="V8" s="1560"/>
      <c r="W8" s="1560"/>
      <c r="X8" s="1560"/>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1"/>
      <c r="K10" s="614" t="s">
        <v>1668</v>
      </c>
      <c r="L10" s="614"/>
      <c r="M10" s="614"/>
      <c r="N10" s="614"/>
      <c r="O10" s="311"/>
      <c r="P10" s="311"/>
      <c r="Q10" s="311"/>
      <c r="R10" s="311"/>
      <c r="S10" s="311"/>
      <c r="T10" s="311"/>
      <c r="U10" s="311"/>
      <c r="V10" s="311"/>
      <c r="W10" s="311"/>
      <c r="X10" s="311"/>
    </row>
    <row r="11" spans="1:29" ht="17.25" customHeight="1">
      <c r="H11" s="481"/>
      <c r="I11" s="481"/>
      <c r="K11" s="614" t="s">
        <v>1669</v>
      </c>
      <c r="L11" s="614"/>
      <c r="M11" s="614"/>
      <c r="N11" s="614"/>
      <c r="O11" s="616" t="s">
        <v>1499</v>
      </c>
      <c r="P11" s="616"/>
      <c r="Q11" s="616"/>
      <c r="R11" s="616"/>
      <c r="S11" s="616"/>
      <c r="T11" s="616"/>
      <c r="U11" s="616"/>
      <c r="V11" s="616"/>
      <c r="W11" s="616"/>
      <c r="X11" s="616"/>
    </row>
    <row r="12" spans="1:29" ht="17.25" customHeight="1">
      <c r="H12" s="459"/>
      <c r="I12" s="459"/>
      <c r="K12" s="614" t="s">
        <v>1670</v>
      </c>
      <c r="L12" s="614"/>
      <c r="M12" s="614"/>
      <c r="N12" s="614"/>
      <c r="O12" s="616" t="s">
        <v>1500</v>
      </c>
      <c r="P12" s="616"/>
      <c r="Q12" s="616"/>
      <c r="R12" s="616"/>
      <c r="S12" s="616"/>
      <c r="T12" s="616"/>
      <c r="U12" s="616"/>
      <c r="V12" s="616"/>
      <c r="W12" s="616"/>
      <c r="X12" s="616"/>
    </row>
    <row r="13" spans="1:29" ht="17.25" customHeight="1">
      <c r="F13" s="481"/>
      <c r="G13" s="481"/>
      <c r="H13" s="481"/>
      <c r="I13" s="481"/>
      <c r="J13" s="481"/>
      <c r="N13" s="459"/>
      <c r="O13" s="459"/>
      <c r="P13" s="486"/>
      <c r="Q13" s="486"/>
      <c r="R13" s="486"/>
      <c r="S13" s="486"/>
      <c r="T13" s="486"/>
      <c r="U13" s="486"/>
      <c r="V13" s="486"/>
      <c r="W13" s="486"/>
      <c r="X13" s="486"/>
    </row>
    <row r="14" spans="1:29" ht="17.25" customHeight="1">
      <c r="A14" s="1923" t="s">
        <v>1744</v>
      </c>
      <c r="B14" s="1923"/>
      <c r="C14" s="1923"/>
      <c r="D14" s="1923"/>
      <c r="E14" s="1923"/>
      <c r="F14" s="1923"/>
      <c r="G14" s="1923"/>
      <c r="H14" s="1923"/>
      <c r="I14" s="1923"/>
      <c r="J14" s="1923"/>
      <c r="K14" s="1923"/>
      <c r="L14" s="1923"/>
      <c r="M14" s="1923"/>
      <c r="N14" s="1923"/>
      <c r="O14" s="1923"/>
      <c r="P14" s="1923"/>
      <c r="Q14" s="1923"/>
      <c r="R14" s="1923"/>
      <c r="S14" s="1923"/>
      <c r="T14" s="1923"/>
      <c r="U14" s="1923"/>
      <c r="V14" s="1923"/>
      <c r="W14" s="1923"/>
      <c r="X14" s="1923"/>
    </row>
    <row r="15" spans="1:29" ht="17.25" customHeight="1">
      <c r="A15" s="1923"/>
      <c r="B15" s="1923"/>
      <c r="C15" s="1923"/>
      <c r="D15" s="1923"/>
      <c r="E15" s="1923"/>
      <c r="F15" s="1923"/>
      <c r="G15" s="1923"/>
      <c r="H15" s="1923"/>
      <c r="I15" s="1923"/>
      <c r="J15" s="1923"/>
      <c r="K15" s="1923"/>
      <c r="L15" s="1923"/>
      <c r="M15" s="1923"/>
      <c r="N15" s="1923"/>
      <c r="O15" s="1923"/>
      <c r="P15" s="1923"/>
      <c r="Q15" s="1923"/>
      <c r="R15" s="1923"/>
      <c r="S15" s="1923"/>
      <c r="T15" s="1923"/>
      <c r="U15" s="1923"/>
      <c r="V15" s="1923"/>
      <c r="W15" s="1923"/>
      <c r="X15" s="1923"/>
    </row>
    <row r="16" spans="1:29" ht="17.25" customHeight="1">
      <c r="D16" s="485"/>
      <c r="E16" s="485"/>
      <c r="F16" s="485"/>
      <c r="G16" s="485"/>
      <c r="H16" s="467"/>
      <c r="I16" s="467"/>
      <c r="J16" s="467"/>
      <c r="K16" s="467"/>
      <c r="L16" s="467"/>
      <c r="M16" s="467"/>
      <c r="N16" s="467"/>
      <c r="O16" s="467"/>
      <c r="P16" s="467"/>
      <c r="Q16" s="467"/>
      <c r="R16" s="467"/>
      <c r="S16" s="485"/>
      <c r="T16" s="485"/>
      <c r="U16" s="485"/>
      <c r="V16" s="485"/>
      <c r="W16" s="485"/>
    </row>
    <row r="17" spans="1:24" ht="17.25" customHeight="1">
      <c r="A17" s="1882" t="s">
        <v>1672</v>
      </c>
      <c r="B17" s="1882"/>
      <c r="C17" s="1882"/>
      <c r="D17" s="1882"/>
      <c r="E17" s="472" t="s">
        <v>1673</v>
      </c>
      <c r="F17" s="1883" t="s">
        <v>1732</v>
      </c>
      <c r="G17" s="1883"/>
      <c r="H17" s="1883"/>
      <c r="I17" s="1883"/>
      <c r="J17" s="1883"/>
      <c r="K17" s="1883"/>
      <c r="L17" s="1883"/>
      <c r="M17" s="1883"/>
      <c r="N17" s="1883"/>
      <c r="O17" s="1883"/>
      <c r="P17" s="1883"/>
      <c r="Q17" s="1883"/>
      <c r="R17" s="1883"/>
      <c r="S17" s="1883"/>
      <c r="T17" s="1883"/>
      <c r="U17" s="1883"/>
      <c r="V17" s="1883"/>
      <c r="W17" s="1883"/>
      <c r="X17" s="1883"/>
    </row>
    <row r="18" spans="1:24" ht="17.25" customHeight="1">
      <c r="A18" s="1882" t="s">
        <v>1674</v>
      </c>
      <c r="B18" s="1882"/>
      <c r="C18" s="1882"/>
      <c r="D18" s="1882"/>
      <c r="E18" s="472" t="s">
        <v>1673</v>
      </c>
      <c r="F18" s="1884" t="s">
        <v>1733</v>
      </c>
      <c r="G18" s="1884"/>
      <c r="H18" s="1884"/>
      <c r="I18" s="1884"/>
      <c r="J18" s="1884"/>
      <c r="K18" s="466" t="s">
        <v>414</v>
      </c>
      <c r="L18" s="1885">
        <v>44150</v>
      </c>
      <c r="M18" s="1885"/>
      <c r="N18" s="1885"/>
      <c r="O18" s="1885"/>
      <c r="P18" s="1885"/>
      <c r="Q18" s="460"/>
      <c r="R18" s="460"/>
      <c r="S18" s="460"/>
      <c r="T18" s="460"/>
      <c r="U18" s="460"/>
      <c r="V18" s="460"/>
    </row>
    <row r="19" spans="1:24" ht="17.25" customHeight="1">
      <c r="A19" s="1950" t="s">
        <v>1745</v>
      </c>
      <c r="B19" s="1950"/>
      <c r="C19" s="1950"/>
      <c r="D19" s="1950"/>
      <c r="E19" s="472" t="s">
        <v>1673</v>
      </c>
      <c r="F19" s="1951" t="s">
        <v>1756</v>
      </c>
      <c r="G19" s="1951"/>
      <c r="H19" s="1951"/>
      <c r="I19" s="1951"/>
      <c r="J19" s="1951"/>
      <c r="K19" s="466"/>
      <c r="L19" s="459"/>
      <c r="M19" s="466"/>
    </row>
    <row r="20" spans="1:24" ht="17.25" customHeight="1">
      <c r="A20" s="1948" t="s">
        <v>1746</v>
      </c>
      <c r="B20" s="1948"/>
      <c r="C20" s="1948"/>
      <c r="D20" s="1948"/>
      <c r="E20" s="472" t="s">
        <v>1673</v>
      </c>
      <c r="F20" s="1951">
        <v>44150</v>
      </c>
      <c r="G20" s="1951"/>
      <c r="H20" s="1951"/>
      <c r="I20" s="1951"/>
      <c r="J20" s="1951"/>
      <c r="K20" s="466"/>
      <c r="L20" s="459"/>
      <c r="M20" s="466"/>
    </row>
    <row r="22" spans="1:24" ht="17.25" customHeight="1">
      <c r="A22" s="1959" t="s">
        <v>1747</v>
      </c>
      <c r="B22" s="1959"/>
      <c r="C22" s="1959"/>
      <c r="D22" s="1959"/>
      <c r="E22" s="1960" t="s">
        <v>1748</v>
      </c>
      <c r="F22" s="1960"/>
      <c r="G22" s="1960"/>
      <c r="H22" s="1960"/>
      <c r="I22" s="1960"/>
      <c r="J22" s="1961" t="s">
        <v>1749</v>
      </c>
      <c r="K22" s="1961"/>
      <c r="L22" s="1961"/>
      <c r="M22" s="1961"/>
      <c r="N22" s="1961"/>
      <c r="O22" s="1961" t="s">
        <v>1750</v>
      </c>
      <c r="P22" s="1961"/>
      <c r="Q22" s="1961"/>
      <c r="R22" s="1961"/>
      <c r="S22" s="1961"/>
      <c r="T22" s="1960" t="s">
        <v>1751</v>
      </c>
      <c r="U22" s="1960"/>
      <c r="V22" s="1960"/>
      <c r="W22" s="1960"/>
      <c r="X22" s="1960"/>
    </row>
    <row r="23" spans="1:24" ht="17.25" customHeight="1">
      <c r="A23" s="1959"/>
      <c r="B23" s="1959"/>
      <c r="C23" s="1959"/>
      <c r="D23" s="1959"/>
      <c r="E23" s="1960"/>
      <c r="F23" s="1960"/>
      <c r="G23" s="1960"/>
      <c r="H23" s="1960"/>
      <c r="I23" s="1960"/>
      <c r="J23" s="1961"/>
      <c r="K23" s="1961"/>
      <c r="L23" s="1961"/>
      <c r="M23" s="1961"/>
      <c r="N23" s="1961"/>
      <c r="O23" s="1961"/>
      <c r="P23" s="1961"/>
      <c r="Q23" s="1961"/>
      <c r="R23" s="1961"/>
      <c r="S23" s="1961"/>
      <c r="T23" s="1960"/>
      <c r="U23" s="1960"/>
      <c r="V23" s="1960"/>
      <c r="W23" s="1960"/>
      <c r="X23" s="1960"/>
    </row>
    <row r="24" spans="1:24" ht="17.25" customHeight="1">
      <c r="A24" s="1953" t="s">
        <v>1757</v>
      </c>
      <c r="B24" s="1954"/>
      <c r="C24" s="1954"/>
      <c r="D24" s="1955"/>
      <c r="E24" s="1954">
        <v>31</v>
      </c>
      <c r="F24" s="1954"/>
      <c r="G24" s="1954"/>
      <c r="H24" s="1954"/>
      <c r="I24" s="1955"/>
      <c r="J24" s="1954">
        <v>5</v>
      </c>
      <c r="K24" s="1954"/>
      <c r="L24" s="1954"/>
      <c r="M24" s="1954"/>
      <c r="N24" s="1955"/>
      <c r="O24" s="1956">
        <f>E24-J24</f>
        <v>26</v>
      </c>
      <c r="P24" s="1957"/>
      <c r="Q24" s="1957"/>
      <c r="R24" s="1957"/>
      <c r="S24" s="1958"/>
      <c r="T24" s="1954">
        <v>8</v>
      </c>
      <c r="U24" s="1954"/>
      <c r="V24" s="1954"/>
      <c r="W24" s="1954"/>
      <c r="X24" s="1955"/>
    </row>
    <row r="25" spans="1:24" ht="17.25" customHeight="1">
      <c r="A25" s="1953" t="s">
        <v>1758</v>
      </c>
      <c r="B25" s="1954"/>
      <c r="C25" s="1954"/>
      <c r="D25" s="1955"/>
      <c r="E25" s="1954">
        <v>31</v>
      </c>
      <c r="F25" s="1954"/>
      <c r="G25" s="1954"/>
      <c r="H25" s="1954"/>
      <c r="I25" s="1955"/>
      <c r="J25" s="1954">
        <v>3</v>
      </c>
      <c r="K25" s="1954"/>
      <c r="L25" s="1954"/>
      <c r="M25" s="1954"/>
      <c r="N25" s="1955"/>
      <c r="O25" s="1956">
        <f t="shared" ref="O25:O35" si="0">E25-J25</f>
        <v>28</v>
      </c>
      <c r="P25" s="1957"/>
      <c r="Q25" s="1957"/>
      <c r="R25" s="1957"/>
      <c r="S25" s="1958"/>
      <c r="T25" s="1954">
        <v>9</v>
      </c>
      <c r="U25" s="1954"/>
      <c r="V25" s="1954"/>
      <c r="W25" s="1954"/>
      <c r="X25" s="1955"/>
    </row>
    <row r="26" spans="1:24" ht="17.25" customHeight="1">
      <c r="A26" s="1953" t="s">
        <v>1759</v>
      </c>
      <c r="B26" s="1954"/>
      <c r="C26" s="1954"/>
      <c r="D26" s="1955"/>
      <c r="E26" s="1954">
        <v>29</v>
      </c>
      <c r="F26" s="1954"/>
      <c r="G26" s="1954"/>
      <c r="H26" s="1954"/>
      <c r="I26" s="1955"/>
      <c r="J26" s="1954">
        <v>0</v>
      </c>
      <c r="K26" s="1954"/>
      <c r="L26" s="1954"/>
      <c r="M26" s="1954"/>
      <c r="N26" s="1955"/>
      <c r="O26" s="1956">
        <f t="shared" si="0"/>
        <v>29</v>
      </c>
      <c r="P26" s="1957"/>
      <c r="Q26" s="1957"/>
      <c r="R26" s="1957"/>
      <c r="S26" s="1958"/>
      <c r="T26" s="1954">
        <v>8</v>
      </c>
      <c r="U26" s="1954"/>
      <c r="V26" s="1954"/>
      <c r="W26" s="1954"/>
      <c r="X26" s="1955"/>
    </row>
    <row r="27" spans="1:24" ht="17.25" customHeight="1">
      <c r="A27" s="1953" t="s">
        <v>1760</v>
      </c>
      <c r="B27" s="1954"/>
      <c r="C27" s="1954"/>
      <c r="D27" s="1955"/>
      <c r="E27" s="1954">
        <v>31</v>
      </c>
      <c r="F27" s="1954"/>
      <c r="G27" s="1954"/>
      <c r="H27" s="1954"/>
      <c r="I27" s="1955"/>
      <c r="J27" s="1954">
        <v>0</v>
      </c>
      <c r="K27" s="1954"/>
      <c r="L27" s="1954"/>
      <c r="M27" s="1954"/>
      <c r="N27" s="1955"/>
      <c r="O27" s="1956">
        <f t="shared" si="0"/>
        <v>31</v>
      </c>
      <c r="P27" s="1957"/>
      <c r="Q27" s="1957"/>
      <c r="R27" s="1957"/>
      <c r="S27" s="1958"/>
      <c r="T27" s="1954">
        <v>9</v>
      </c>
      <c r="U27" s="1954"/>
      <c r="V27" s="1954"/>
      <c r="W27" s="1954"/>
      <c r="X27" s="1955"/>
    </row>
    <row r="28" spans="1:24" ht="17.25" customHeight="1">
      <c r="A28" s="1953" t="s">
        <v>1761</v>
      </c>
      <c r="B28" s="1954"/>
      <c r="C28" s="1954"/>
      <c r="D28" s="1955"/>
      <c r="E28" s="1954">
        <v>30</v>
      </c>
      <c r="F28" s="1954"/>
      <c r="G28" s="1954"/>
      <c r="H28" s="1954"/>
      <c r="I28" s="1955"/>
      <c r="J28" s="1954">
        <v>0</v>
      </c>
      <c r="K28" s="1954"/>
      <c r="L28" s="1954"/>
      <c r="M28" s="1954"/>
      <c r="N28" s="1955"/>
      <c r="O28" s="1956">
        <f t="shared" si="0"/>
        <v>30</v>
      </c>
      <c r="P28" s="1957"/>
      <c r="Q28" s="1957"/>
      <c r="R28" s="1957"/>
      <c r="S28" s="1958"/>
      <c r="T28" s="1954">
        <v>8</v>
      </c>
      <c r="U28" s="1954"/>
      <c r="V28" s="1954"/>
      <c r="W28" s="1954"/>
      <c r="X28" s="1955"/>
    </row>
    <row r="29" spans="1:24" ht="17.25" customHeight="1">
      <c r="A29" s="1953" t="s">
        <v>1762</v>
      </c>
      <c r="B29" s="1954"/>
      <c r="C29" s="1954"/>
      <c r="D29" s="1955"/>
      <c r="E29" s="1954">
        <v>31</v>
      </c>
      <c r="F29" s="1954"/>
      <c r="G29" s="1954"/>
      <c r="H29" s="1954"/>
      <c r="I29" s="1955"/>
      <c r="J29" s="1954">
        <v>0</v>
      </c>
      <c r="K29" s="1954"/>
      <c r="L29" s="1954"/>
      <c r="M29" s="1954"/>
      <c r="N29" s="1955"/>
      <c r="O29" s="1956">
        <f t="shared" si="0"/>
        <v>31</v>
      </c>
      <c r="P29" s="1957"/>
      <c r="Q29" s="1957"/>
      <c r="R29" s="1957"/>
      <c r="S29" s="1958"/>
      <c r="T29" s="1954">
        <v>13</v>
      </c>
      <c r="U29" s="1954"/>
      <c r="V29" s="1954"/>
      <c r="W29" s="1954"/>
      <c r="X29" s="1955"/>
    </row>
    <row r="30" spans="1:24" ht="17.25" customHeight="1">
      <c r="A30" s="1953" t="s">
        <v>1763</v>
      </c>
      <c r="B30" s="1954"/>
      <c r="C30" s="1954"/>
      <c r="D30" s="1955"/>
      <c r="E30" s="1954">
        <v>30</v>
      </c>
      <c r="F30" s="1954"/>
      <c r="G30" s="1954"/>
      <c r="H30" s="1954"/>
      <c r="I30" s="1955"/>
      <c r="J30" s="1954">
        <v>0</v>
      </c>
      <c r="K30" s="1954"/>
      <c r="L30" s="1954"/>
      <c r="M30" s="1954"/>
      <c r="N30" s="1955"/>
      <c r="O30" s="1956">
        <f t="shared" si="0"/>
        <v>30</v>
      </c>
      <c r="P30" s="1957"/>
      <c r="Q30" s="1957"/>
      <c r="R30" s="1957"/>
      <c r="S30" s="1958"/>
      <c r="T30" s="1954">
        <v>10</v>
      </c>
      <c r="U30" s="1954"/>
      <c r="V30" s="1954"/>
      <c r="W30" s="1954"/>
      <c r="X30" s="1955"/>
    </row>
    <row r="31" spans="1:24" ht="17.25" customHeight="1">
      <c r="A31" s="1953" t="s">
        <v>1764</v>
      </c>
      <c r="B31" s="1954"/>
      <c r="C31" s="1954"/>
      <c r="D31" s="1955"/>
      <c r="E31" s="1954">
        <v>31</v>
      </c>
      <c r="F31" s="1954"/>
      <c r="G31" s="1954"/>
      <c r="H31" s="1954"/>
      <c r="I31" s="1955"/>
      <c r="J31" s="1954">
        <v>0</v>
      </c>
      <c r="K31" s="1954"/>
      <c r="L31" s="1954"/>
      <c r="M31" s="1954"/>
      <c r="N31" s="1955"/>
      <c r="O31" s="1956">
        <f t="shared" si="0"/>
        <v>31</v>
      </c>
      <c r="P31" s="1957"/>
      <c r="Q31" s="1957"/>
      <c r="R31" s="1957"/>
      <c r="S31" s="1958"/>
      <c r="T31" s="1954">
        <v>8</v>
      </c>
      <c r="U31" s="1954"/>
      <c r="V31" s="1954"/>
      <c r="W31" s="1954"/>
      <c r="X31" s="1955"/>
    </row>
    <row r="32" spans="1:24" ht="17.25" customHeight="1">
      <c r="A32" s="1953" t="s">
        <v>1765</v>
      </c>
      <c r="B32" s="1954"/>
      <c r="C32" s="1954"/>
      <c r="D32" s="1955"/>
      <c r="E32" s="1954">
        <v>31</v>
      </c>
      <c r="F32" s="1954"/>
      <c r="G32" s="1954"/>
      <c r="H32" s="1954"/>
      <c r="I32" s="1955"/>
      <c r="J32" s="1954">
        <v>3</v>
      </c>
      <c r="K32" s="1954"/>
      <c r="L32" s="1954"/>
      <c r="M32" s="1954"/>
      <c r="N32" s="1955"/>
      <c r="O32" s="1956">
        <f t="shared" si="0"/>
        <v>28</v>
      </c>
      <c r="P32" s="1957"/>
      <c r="Q32" s="1957"/>
      <c r="R32" s="1957"/>
      <c r="S32" s="1958"/>
      <c r="T32" s="1954">
        <v>8</v>
      </c>
      <c r="U32" s="1954"/>
      <c r="V32" s="1954"/>
      <c r="W32" s="1954"/>
      <c r="X32" s="1955"/>
    </row>
    <row r="33" spans="1:24" ht="17.25" customHeight="1">
      <c r="A33" s="1953" t="s">
        <v>1766</v>
      </c>
      <c r="B33" s="1954"/>
      <c r="C33" s="1954"/>
      <c r="D33" s="1955"/>
      <c r="E33" s="1954">
        <v>30</v>
      </c>
      <c r="F33" s="1954"/>
      <c r="G33" s="1954"/>
      <c r="H33" s="1954"/>
      <c r="I33" s="1955"/>
      <c r="J33" s="1954">
        <v>0</v>
      </c>
      <c r="K33" s="1954"/>
      <c r="L33" s="1954"/>
      <c r="M33" s="1954"/>
      <c r="N33" s="1955"/>
      <c r="O33" s="1956">
        <f t="shared" si="0"/>
        <v>30</v>
      </c>
      <c r="P33" s="1957"/>
      <c r="Q33" s="1957"/>
      <c r="R33" s="1957"/>
      <c r="S33" s="1958"/>
      <c r="T33" s="1954">
        <v>8</v>
      </c>
      <c r="U33" s="1954"/>
      <c r="V33" s="1954"/>
      <c r="W33" s="1954"/>
      <c r="X33" s="1955"/>
    </row>
    <row r="34" spans="1:24" ht="17.25" customHeight="1">
      <c r="A34" s="1953" t="s">
        <v>1767</v>
      </c>
      <c r="B34" s="1954"/>
      <c r="C34" s="1954"/>
      <c r="D34" s="1955"/>
      <c r="E34" s="1954">
        <v>31</v>
      </c>
      <c r="F34" s="1954"/>
      <c r="G34" s="1954"/>
      <c r="H34" s="1954"/>
      <c r="I34" s="1955"/>
      <c r="J34" s="1954">
        <v>0</v>
      </c>
      <c r="K34" s="1954"/>
      <c r="L34" s="1954"/>
      <c r="M34" s="1954"/>
      <c r="N34" s="1955"/>
      <c r="O34" s="1956">
        <f t="shared" si="0"/>
        <v>31</v>
      </c>
      <c r="P34" s="1957"/>
      <c r="Q34" s="1957"/>
      <c r="R34" s="1957"/>
      <c r="S34" s="1958"/>
      <c r="T34" s="1954">
        <v>7</v>
      </c>
      <c r="U34" s="1954"/>
      <c r="V34" s="1954"/>
      <c r="W34" s="1954"/>
      <c r="X34" s="1955"/>
    </row>
    <row r="35" spans="1:24" ht="17.25" customHeight="1">
      <c r="A35" s="1953" t="s">
        <v>1768</v>
      </c>
      <c r="B35" s="1954"/>
      <c r="C35" s="1954"/>
      <c r="D35" s="1955"/>
      <c r="E35" s="1954">
        <v>30</v>
      </c>
      <c r="F35" s="1954"/>
      <c r="G35" s="1954"/>
      <c r="H35" s="1954"/>
      <c r="I35" s="1955"/>
      <c r="J35" s="1954">
        <v>15</v>
      </c>
      <c r="K35" s="1954"/>
      <c r="L35" s="1954"/>
      <c r="M35" s="1954"/>
      <c r="N35" s="1955"/>
      <c r="O35" s="1956">
        <f t="shared" si="0"/>
        <v>15</v>
      </c>
      <c r="P35" s="1957"/>
      <c r="Q35" s="1957"/>
      <c r="R35" s="1957"/>
      <c r="S35" s="1958"/>
      <c r="T35" s="1954">
        <v>3</v>
      </c>
      <c r="U35" s="1954"/>
      <c r="V35" s="1954"/>
      <c r="W35" s="1954"/>
      <c r="X35" s="1955"/>
    </row>
    <row r="37" spans="1:24" ht="17.25" customHeight="1">
      <c r="A37" s="1959" t="s">
        <v>1752</v>
      </c>
      <c r="B37" s="1959"/>
      <c r="C37" s="1959"/>
      <c r="D37" s="1959"/>
      <c r="E37" s="1956">
        <f>SUM(E24:I35)</f>
        <v>366</v>
      </c>
      <c r="F37" s="1957"/>
      <c r="G37" s="1957"/>
      <c r="H37" s="1957"/>
      <c r="I37" s="1958"/>
      <c r="J37" s="1956">
        <f>SUM(J24:N35)</f>
        <v>26</v>
      </c>
      <c r="K37" s="1957"/>
      <c r="L37" s="1957"/>
      <c r="M37" s="1957"/>
      <c r="N37" s="1958"/>
      <c r="O37" s="1956">
        <f>SUM(O24:S35)</f>
        <v>340</v>
      </c>
      <c r="P37" s="1957"/>
      <c r="Q37" s="1957"/>
      <c r="R37" s="1957"/>
      <c r="S37" s="1958"/>
      <c r="T37" s="1956">
        <f>SUM(T24:X35)</f>
        <v>99</v>
      </c>
      <c r="U37" s="1957"/>
      <c r="V37" s="1957"/>
      <c r="W37" s="1957"/>
      <c r="X37" s="1958"/>
    </row>
    <row r="39" spans="1:24" ht="17.25" customHeight="1">
      <c r="E39" s="468"/>
    </row>
    <row r="40" spans="1:24" ht="17.25" customHeight="1">
      <c r="F40" s="469"/>
      <c r="G40" s="469"/>
      <c r="I40" s="484"/>
      <c r="J40" s="1962" t="s">
        <v>1753</v>
      </c>
      <c r="K40" s="1962"/>
      <c r="L40" s="1962"/>
      <c r="M40" s="1962"/>
      <c r="N40" s="472" t="s">
        <v>1673</v>
      </c>
      <c r="O40" s="1963">
        <f>IF(O37=0,"",T37/O37)</f>
        <v>0.29117647058823531</v>
      </c>
      <c r="P40" s="1963"/>
      <c r="Q40" s="1963"/>
      <c r="R40" s="1963"/>
      <c r="S40" s="1963"/>
    </row>
    <row r="41" spans="1:24" ht="17.25" customHeight="1">
      <c r="F41" s="470"/>
      <c r="G41" s="470"/>
      <c r="H41" s="471"/>
      <c r="I41" s="471"/>
      <c r="J41" s="1964" t="s">
        <v>1754</v>
      </c>
      <c r="K41" s="1964"/>
      <c r="L41" s="1964"/>
      <c r="M41" s="1964"/>
      <c r="N41" s="1965" t="s">
        <v>1673</v>
      </c>
      <c r="O41" s="1966" t="s">
        <v>1755</v>
      </c>
      <c r="P41" s="1966"/>
      <c r="Q41" s="1966"/>
      <c r="R41" s="1966"/>
      <c r="S41" s="1966"/>
    </row>
    <row r="42" spans="1:24" ht="17.25" customHeight="1">
      <c r="E42" s="470"/>
      <c r="F42" s="470"/>
      <c r="G42" s="470"/>
      <c r="H42" s="471"/>
      <c r="I42" s="471"/>
      <c r="J42" s="1964"/>
      <c r="K42" s="1964"/>
      <c r="L42" s="1964"/>
      <c r="M42" s="1964"/>
      <c r="N42" s="1965"/>
      <c r="O42" s="1967"/>
      <c r="P42" s="1967"/>
      <c r="Q42" s="1967"/>
      <c r="R42" s="1967"/>
      <c r="S42" s="1967"/>
    </row>
  </sheetData>
  <mergeCells count="100">
    <mergeCell ref="B2:E3"/>
    <mergeCell ref="P2:R3"/>
    <mergeCell ref="S2:X2"/>
    <mergeCell ref="S3:U3"/>
    <mergeCell ref="V3:X3"/>
    <mergeCell ref="P4:R6"/>
    <mergeCell ref="S4:U6"/>
    <mergeCell ref="V4:X6"/>
    <mergeCell ref="S8:X8"/>
    <mergeCell ref="K10:N10"/>
    <mergeCell ref="K11:N11"/>
    <mergeCell ref="O11:X11"/>
    <mergeCell ref="K12:N12"/>
    <mergeCell ref="O12:X12"/>
    <mergeCell ref="A19:D19"/>
    <mergeCell ref="A20:D20"/>
    <mergeCell ref="A22:D23"/>
    <mergeCell ref="E22:I23"/>
    <mergeCell ref="J22:N23"/>
    <mergeCell ref="A24:D24"/>
    <mergeCell ref="E24:I24"/>
    <mergeCell ref="J24:N24"/>
    <mergeCell ref="O24:S24"/>
    <mergeCell ref="T24:X24"/>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5F00-000000000000}">
          <x14:formula1>
            <xm:f>基本情報!$C$14:$C$20</xm:f>
          </x14:formula1>
          <xm:sqref>L18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30b3__x30e1__x30f3__x30c8__x3000_ xmlns="721c18b3-aaa0-4cbb-9631-df973f5937e9" xsi:nil="true"/>
    <lcf76f155ced4ddcb4097134ff3c332f xmlns="721c18b3-aaa0-4cbb-9631-df973f5937e9">
      <Terms xmlns="http://schemas.microsoft.com/office/infopath/2007/PartnerControls"/>
    </lcf76f155ced4ddcb4097134ff3c332f>
    <TaxCatchAll xmlns="35634cd0-3569-4851-a1b4-50b7f827baa3" xsi:nil="true"/>
    <_x65b0__x7740__x30d5__x30e9__x30b0_ xmlns="721c18b3-aaa0-4cbb-9631-df973f5937e9">false</_x65b0__x7740__x30d5__x30e9__x30b0_>
  </documentManagement>
</p:properties>
</file>

<file path=customXml/item3.xml><?xml version="1.0" encoding="utf-8"?>
<ct:contentTypeSchema xmlns:ct="http://schemas.microsoft.com/office/2006/metadata/contentType" xmlns:ma="http://schemas.microsoft.com/office/2006/metadata/properties/metaAttributes" ct:_="" ma:_="" ma:contentTypeName="所属サイト用共有ライブラリ" ma:contentTypeID="0x010100400E616C159D1842BAB4DFD7FD2F15F800F646B2BDFB7A0A4B82A3CB6CBA3B7B40" ma:contentTypeVersion="16" ma:contentTypeDescription="公営企業連携対象" ma:contentTypeScope="" ma:versionID="41d1923a5a4d0c9515f5dacec95521c5">
  <xsd:schema xmlns:xsd="http://www.w3.org/2001/XMLSchema" xmlns:xs="http://www.w3.org/2001/XMLSchema" xmlns:p="http://schemas.microsoft.com/office/2006/metadata/properties" xmlns:ns2="721c18b3-aaa0-4cbb-9631-df973f5937e9" xmlns:ns3="35634cd0-3569-4851-a1b4-50b7f827baa3" targetNamespace="http://schemas.microsoft.com/office/2006/metadata/properties" ma:root="true" ma:fieldsID="a504d0e815af960370d4e76d6bba0d75" ns2:_="" ns3:_="">
    <xsd:import namespace="721c18b3-aaa0-4cbb-9631-df973f5937e9"/>
    <xsd:import namespace="35634cd0-3569-4851-a1b4-50b7f827baa3"/>
    <xsd:element name="properties">
      <xsd:complexType>
        <xsd:sequence>
          <xsd:element name="documentManagement">
            <xsd:complexType>
              <xsd:all>
                <xsd:element ref="ns2:_x30b3__x30e1__x30f3__x30c8__x3000_" minOccurs="0"/>
                <xsd:element ref="ns2:_x65b0__x7740__x30d5__x30e9__x30b0_"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c18b3-aaa0-4cbb-9631-df973f5937e9" elementFormDefault="qualified">
    <xsd:import namespace="http://schemas.microsoft.com/office/2006/documentManagement/types"/>
    <xsd:import namespace="http://schemas.microsoft.com/office/infopath/2007/PartnerControls"/>
    <xsd:element name="_x30b3__x30e1__x30f3__x30c8__x3000_" ma:index="8" nillable="true" ma:displayName="コメント　" ma:internalName="_x30b3__x30e1__x30f3__x30c8__x3000_" ma:readOnly="false">
      <xsd:simpleType>
        <xsd:restriction base="dms:Text">
          <xsd:maxLength value="255"/>
        </xsd:restriction>
      </xsd:simpleType>
    </xsd:element>
    <xsd:element name="_x65b0__x7740__x30d5__x30e9__x30b0_" ma:index="9" nillable="true" ma:displayName="新着フラグ" ma:default="0" ma:internalName="_x65b0__x7740__x30d5__x30e9__x30b0_" ma:readOnly="false">
      <xsd:simpleType>
        <xsd:restriction base="dms:Boolea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d2ed32c5-b503-4b0b-bdbe-269566031728"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634cd0-3569-4851-a1b4-50b7f827baa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5201EC-CF8C-4135-8A80-D950E8542843}" ma:internalName="TaxCatchAll" ma:showField="CatchAllData" ma:web="{1f6bedc0-e911-4560-813e-cd5295b308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7099C5-B3D4-4C19-8963-F0B131D2486B}">
  <ds:schemaRefs>
    <ds:schemaRef ds:uri="http://schemas.microsoft.com/sharepoint/v3/contenttype/forms"/>
  </ds:schemaRefs>
</ds:datastoreItem>
</file>

<file path=customXml/itemProps2.xml><?xml version="1.0" encoding="utf-8"?>
<ds:datastoreItem xmlns:ds="http://schemas.openxmlformats.org/officeDocument/2006/customXml" ds:itemID="{BED829A4-DA69-4036-A5D2-974838766894}">
  <ds:schemaRefs>
    <ds:schemaRef ds:uri="http://schemas.microsoft.com/office/2006/metadata/properties"/>
    <ds:schemaRef ds:uri="http://schemas.microsoft.com/office/infopath/2007/PartnerControls"/>
    <ds:schemaRef ds:uri="721c18b3-aaa0-4cbb-9631-df973f5937e9"/>
    <ds:schemaRef ds:uri="35634cd0-3569-4851-a1b4-50b7f827baa3"/>
  </ds:schemaRefs>
</ds:datastoreItem>
</file>

<file path=customXml/itemProps3.xml><?xml version="1.0" encoding="utf-8"?>
<ds:datastoreItem xmlns:ds="http://schemas.openxmlformats.org/officeDocument/2006/customXml" ds:itemID="{166E665E-D737-430D-B7BB-D15B2C2F5B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c18b3-aaa0-4cbb-9631-df973f5937e9"/>
    <ds:schemaRef ds:uri="35634cd0-3569-4851-a1b4-50b7f827b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110</vt:i4>
      </vt:variant>
      <vt:variant>
        <vt:lpstr>名前付き一覧</vt:lpstr>
      </vt:variant>
      <vt:variant>
        <vt:i4>101</vt:i4>
      </vt:variant>
    </vt:vector>
  </HeadingPairs>
  <TitlesOfParts>
    <vt:vector size="211"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参考21（改正後様式１）</vt:lpstr>
      <vt:lpstr>参考21（改正後様式１）例</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ＥＶ１Ａ</vt:lpstr>
      <vt:lpstr>ＥＶ１Ｂ</vt:lpstr>
      <vt:lpstr>ＥＶ１Ｃ</vt:lpstr>
      <vt:lpstr>ＥＶ１Ｄ</vt:lpstr>
      <vt:lpstr>参考19</vt:lpstr>
      <vt:lpstr>Sheet1</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'参考21（改正後様式１）'!Print_Area</vt:lpstr>
      <vt:lpstr>'参考21（改正後様式１）例'!Print_Area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【工事請負契約に関する提出書類（建築・建築設備関連）】施工提出書類（令和６年４月　大阪市都市整備局）</dc:title>
  <dc:subject/>
  <dc:creator/>
  <cp:keywords/>
  <dc:description/>
  <cp:lastModifiedBy/>
  <cp:revision/>
  <dcterms:created xsi:type="dcterms:W3CDTF">2019-05-15T01:24:29Z</dcterms:created>
  <dcterms:modified xsi:type="dcterms:W3CDTF">2025-11-05T03:44:33Z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0x010100400E616C159D1842BAB4DFD7FD2F15F800F646B2BDFB7A0A4B82A3CB6CBA3B7B40</vt:lpwstr>
  </property>
  <property fmtid="{D5CDD505-2E9C-101B-9397-08002B2CF9AE}" pid="3" name="MediaServiceImageTags">
    <vt:lpwstr/>
  </property>
</Properties>
</file>