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ESCO事業\R7_西成区役所\08_第１回終了後の公表等\02-1_提案公募HP・審査要領HP・議事要旨HP\CMS1\CMS用加工用　募集要項\CMSデータ\"/>
    </mc:Choice>
  </mc:AlternateContent>
  <xr:revisionPtr revIDLastSave="0" documentId="13_ncr:1_{89952280-8C3F-4EA3-9F58-BEFDA6888CB2}" xr6:coauthVersionLast="47" xr6:coauthVersionMax="47" xr10:uidLastSave="{00000000-0000-0000-0000-000000000000}"/>
  <bookViews>
    <workbookView xWindow="-108" yWindow="-108" windowWidth="23256" windowHeight="12720" tabRatio="825" xr2:uid="{00000000-000D-0000-FFFF-FFFF00000000}"/>
  </bookViews>
  <sheets>
    <sheet name="施設概要" sheetId="202" r:id="rId1"/>
    <sheet name="空調設備運転" sheetId="205" r:id="rId2"/>
    <sheet name="照明点灯時間" sheetId="213" r:id="rId3"/>
    <sheet name="電気使用実績(区役所按分）" sheetId="222" r:id="rId4"/>
    <sheet name="ガス使用実績(全体)" sheetId="206" r:id="rId5"/>
    <sheet name="水使用実績(区役所のみ按分)" sheetId="212" r:id="rId6"/>
  </sheets>
  <definedNames>
    <definedName name="_xlnm.Print_Area" localSheetId="4">'ガス使用実績(全体)'!$A$1:$G$106</definedName>
    <definedName name="_xlnm.Print_Area" localSheetId="1">空調設備運転!$A$1:$E$27</definedName>
    <definedName name="_xlnm.Print_Area" localSheetId="0">施設概要!$A$1:$K$40</definedName>
    <definedName name="_xlnm.Print_Area" localSheetId="2">照明点灯時間!$A$1:$E$90</definedName>
    <definedName name="_xlnm.Print_Area" localSheetId="5">'水使用実績(区役所のみ按分)'!$A$1:$F$64</definedName>
    <definedName name="_xlnm.Print_Area" localSheetId="3">'電気使用実績(区役所按分）'!$A$1:$J$67</definedName>
    <definedName name="_xlnm.Print_Titles" localSheetId="2">照明点灯時間!$2:$2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1" i="222" l="1"/>
  <c r="O50" i="222"/>
  <c r="O49" i="222"/>
  <c r="O48" i="222"/>
  <c r="O47" i="222"/>
  <c r="O46" i="222"/>
  <c r="O45" i="222"/>
  <c r="O44" i="222"/>
  <c r="O43" i="222"/>
  <c r="O42" i="222"/>
  <c r="O41" i="222"/>
  <c r="O40" i="222"/>
  <c r="O35" i="222"/>
  <c r="O34" i="222"/>
  <c r="O33" i="222"/>
  <c r="O32" i="222"/>
  <c r="O31" i="222"/>
  <c r="O30" i="222"/>
  <c r="O29" i="222"/>
  <c r="O28" i="222"/>
  <c r="O27" i="222"/>
  <c r="O26" i="222"/>
  <c r="O25" i="222"/>
  <c r="O24" i="222"/>
  <c r="O9" i="222"/>
  <c r="O10" i="222"/>
  <c r="O11" i="222"/>
  <c r="O12" i="222"/>
  <c r="O13" i="222"/>
  <c r="O14" i="222"/>
  <c r="O15" i="222"/>
  <c r="O16" i="222"/>
  <c r="O17" i="222"/>
  <c r="O18" i="222"/>
  <c r="O19" i="222"/>
  <c r="O8" i="222"/>
  <c r="H53" i="206" l="1"/>
  <c r="H50" i="206" l="1"/>
  <c r="F50" i="206"/>
  <c r="E50" i="206"/>
  <c r="D50" i="206"/>
  <c r="C50" i="206"/>
  <c r="H35" i="206"/>
  <c r="F35" i="206"/>
  <c r="E35" i="206"/>
  <c r="D35" i="206"/>
  <c r="C35" i="206"/>
  <c r="F20" i="206"/>
  <c r="E20" i="206"/>
  <c r="D20" i="206"/>
  <c r="C20" i="206"/>
  <c r="H20" i="206"/>
  <c r="H83" i="206"/>
  <c r="H94" i="206"/>
  <c r="H93" i="206"/>
  <c r="H92" i="206"/>
  <c r="H91" i="206"/>
  <c r="H90" i="206"/>
  <c r="H89" i="206"/>
  <c r="H88" i="206"/>
  <c r="H87" i="206"/>
  <c r="H86" i="206"/>
  <c r="H85" i="206"/>
  <c r="H84" i="206"/>
  <c r="H68" i="206"/>
  <c r="H79" i="206"/>
  <c r="H78" i="206"/>
  <c r="H77" i="206"/>
  <c r="H76" i="206"/>
  <c r="H75" i="206"/>
  <c r="H74" i="206"/>
  <c r="H73" i="206"/>
  <c r="H72" i="206"/>
  <c r="H71" i="206"/>
  <c r="H70" i="206"/>
  <c r="H69" i="206"/>
  <c r="H54" i="206"/>
  <c r="H55" i="206"/>
  <c r="H56" i="206"/>
  <c r="H57" i="206"/>
  <c r="H58" i="206"/>
  <c r="H59" i="206"/>
  <c r="H60" i="206"/>
  <c r="H61" i="206"/>
  <c r="H62" i="206"/>
  <c r="H63" i="206"/>
  <c r="H64" i="206"/>
  <c r="H80" i="206" l="1"/>
  <c r="H65" i="206"/>
  <c r="H95" i="206"/>
  <c r="H100" i="206"/>
</calcChain>
</file>

<file path=xl/sharedStrings.xml><?xml version="1.0" encoding="utf-8"?>
<sst xmlns="http://schemas.openxmlformats.org/spreadsheetml/2006/main" count="636" uniqueCount="270">
  <si>
    <t>建物名称</t>
    <rPh sb="0" eb="2">
      <t>タテモノ</t>
    </rPh>
    <rPh sb="2" eb="4">
      <t>メイショウ</t>
    </rPh>
    <phoneticPr fontId="6"/>
  </si>
  <si>
    <t>建物用途</t>
    <rPh sb="0" eb="2">
      <t>タテモノ</t>
    </rPh>
    <rPh sb="2" eb="4">
      <t>ヨウト</t>
    </rPh>
    <phoneticPr fontId="6"/>
  </si>
  <si>
    <t>竣工年度</t>
    <rPh sb="0" eb="2">
      <t>シュンコウ</t>
    </rPh>
    <rPh sb="2" eb="3">
      <t>ネン</t>
    </rPh>
    <rPh sb="3" eb="4">
      <t>ド</t>
    </rPh>
    <phoneticPr fontId="6"/>
  </si>
  <si>
    <t>建物構造</t>
    <rPh sb="0" eb="2">
      <t>タテモノ</t>
    </rPh>
    <rPh sb="2" eb="4">
      <t>コウゾウ</t>
    </rPh>
    <phoneticPr fontId="6"/>
  </si>
  <si>
    <t>建物規模</t>
    <rPh sb="0" eb="2">
      <t>タテモノ</t>
    </rPh>
    <rPh sb="2" eb="4">
      <t>キボ</t>
    </rPh>
    <phoneticPr fontId="6"/>
  </si>
  <si>
    <t>延床面積</t>
    <rPh sb="0" eb="4">
      <t>ノ</t>
    </rPh>
    <phoneticPr fontId="6"/>
  </si>
  <si>
    <t>利用者数</t>
    <rPh sb="0" eb="3">
      <t>リヨウシャ</t>
    </rPh>
    <rPh sb="3" eb="4">
      <t>スウ</t>
    </rPh>
    <phoneticPr fontId="6"/>
  </si>
  <si>
    <t>使用エネルギー</t>
    <rPh sb="0" eb="2">
      <t>シヨウ</t>
    </rPh>
    <phoneticPr fontId="6"/>
  </si>
  <si>
    <t>電気、ガス</t>
    <rPh sb="0" eb="2">
      <t>デンキ</t>
    </rPh>
    <phoneticPr fontId="6"/>
  </si>
  <si>
    <t>電気設備</t>
    <rPh sb="0" eb="2">
      <t>デンキ</t>
    </rPh>
    <rPh sb="2" eb="4">
      <t>セ</t>
    </rPh>
    <phoneticPr fontId="6"/>
  </si>
  <si>
    <t>契約種別</t>
    <rPh sb="0" eb="2">
      <t>ケイヤク</t>
    </rPh>
    <rPh sb="2" eb="4">
      <t>シュベツ</t>
    </rPh>
    <phoneticPr fontId="6"/>
  </si>
  <si>
    <t>契約電力</t>
    <rPh sb="0" eb="2">
      <t>ケイヤク</t>
    </rPh>
    <rPh sb="2" eb="4">
      <t>デンリョク</t>
    </rPh>
    <phoneticPr fontId="6"/>
  </si>
  <si>
    <t>受電電圧</t>
    <rPh sb="0" eb="2">
      <t>ジュデン</t>
    </rPh>
    <rPh sb="2" eb="4">
      <t>デンアツ</t>
    </rPh>
    <phoneticPr fontId="6"/>
  </si>
  <si>
    <t>受変電設備</t>
    <rPh sb="0" eb="1">
      <t>ウケ</t>
    </rPh>
    <rPh sb="1" eb="3">
      <t>ヘンデン</t>
    </rPh>
    <rPh sb="3" eb="5">
      <t>セツビ</t>
    </rPh>
    <phoneticPr fontId="6"/>
  </si>
  <si>
    <t>発電設備</t>
    <rPh sb="0" eb="2">
      <t>ハツデン</t>
    </rPh>
    <rPh sb="2" eb="4">
      <t>セツビ</t>
    </rPh>
    <phoneticPr fontId="6"/>
  </si>
  <si>
    <t>照明設備</t>
    <rPh sb="0" eb="2">
      <t>ショウメイ</t>
    </rPh>
    <rPh sb="2" eb="4">
      <t>セツビ</t>
    </rPh>
    <phoneticPr fontId="6"/>
  </si>
  <si>
    <t>開庁日</t>
    <rPh sb="0" eb="2">
      <t>カイチョウ</t>
    </rPh>
    <rPh sb="2" eb="3">
      <t>ヒ</t>
    </rPh>
    <phoneticPr fontId="6"/>
  </si>
  <si>
    <t>開庁時間</t>
    <rPh sb="0" eb="2">
      <t>カイチョウ</t>
    </rPh>
    <rPh sb="2" eb="4">
      <t>ジカン</t>
    </rPh>
    <phoneticPr fontId="6"/>
  </si>
  <si>
    <t>月曜日～木曜日</t>
    <rPh sb="0" eb="3">
      <t>ゲツヨウビ</t>
    </rPh>
    <rPh sb="4" eb="7">
      <t>モクヨウビ</t>
    </rPh>
    <phoneticPr fontId="6"/>
  </si>
  <si>
    <t>9：00～17：30</t>
    <phoneticPr fontId="6"/>
  </si>
  <si>
    <t>金曜日</t>
    <rPh sb="0" eb="1">
      <t>キン</t>
    </rPh>
    <rPh sb="1" eb="3">
      <t>ヨウビ</t>
    </rPh>
    <phoneticPr fontId="6"/>
  </si>
  <si>
    <t>第４日曜日</t>
    <rPh sb="0" eb="1">
      <t>ダイ</t>
    </rPh>
    <rPh sb="2" eb="3">
      <t>ヒ</t>
    </rPh>
    <rPh sb="3" eb="5">
      <t>ヨウビ</t>
    </rPh>
    <phoneticPr fontId="6"/>
  </si>
  <si>
    <t>○料金は消費税込み</t>
    <rPh sb="1" eb="3">
      <t>リョウキン</t>
    </rPh>
    <rPh sb="4" eb="6">
      <t>ショウヒ</t>
    </rPh>
    <rPh sb="6" eb="8">
      <t>ゼイコミ</t>
    </rPh>
    <phoneticPr fontId="6"/>
  </si>
  <si>
    <t>デマンド実績</t>
    <rPh sb="4" eb="6">
      <t>ジッセキ</t>
    </rPh>
    <phoneticPr fontId="6"/>
  </si>
  <si>
    <t>力率</t>
    <rPh sb="0" eb="1">
      <t>リキ</t>
    </rPh>
    <rPh sb="1" eb="2">
      <t>リツ</t>
    </rPh>
    <phoneticPr fontId="6"/>
  </si>
  <si>
    <t>電気料金
（参考）</t>
    <rPh sb="0" eb="2">
      <t>デンキ</t>
    </rPh>
    <rPh sb="2" eb="4">
      <t>リョウキン</t>
    </rPh>
    <rPh sb="6" eb="8">
      <t>サンコウ</t>
    </rPh>
    <phoneticPr fontId="6"/>
  </si>
  <si>
    <t>（kWh）</t>
    <phoneticPr fontId="6"/>
  </si>
  <si>
    <t>（kW）</t>
    <phoneticPr fontId="6"/>
  </si>
  <si>
    <t>（%）</t>
    <phoneticPr fontId="6"/>
  </si>
  <si>
    <t>（円）</t>
    <rPh sb="1" eb="2">
      <t>エン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</si>
  <si>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</si>
  <si>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</si>
  <si>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</si>
  <si>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</si>
  <si>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</si>
  <si>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</si>
  <si>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</si>
  <si>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</si>
  <si>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</si>
  <si>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</si>
  <si>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</si>
  <si>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年合計</t>
    <rPh sb="0" eb="1">
      <t>ネン</t>
    </rPh>
    <rPh sb="1" eb="3">
      <t>ゴウケイ</t>
    </rPh>
    <phoneticPr fontId="6"/>
  </si>
  <si>
    <t>電気料金（参考）</t>
    <rPh sb="0" eb="2">
      <t>デンキ</t>
    </rPh>
    <rPh sb="2" eb="4">
      <t>リョウキン</t>
    </rPh>
    <phoneticPr fontId="6"/>
  </si>
  <si>
    <t>3ヶ年平均</t>
    <rPh sb="2" eb="3">
      <t>ネン</t>
    </rPh>
    <rPh sb="3" eb="5">
      <t>ヘイキン</t>
    </rPh>
    <phoneticPr fontId="6"/>
  </si>
  <si>
    <t>工事可能日時</t>
    <rPh sb="0" eb="2">
      <t>コウジ</t>
    </rPh>
    <rPh sb="2" eb="4">
      <t>カノウ</t>
    </rPh>
    <rPh sb="4" eb="6">
      <t>ニチジ</t>
    </rPh>
    <phoneticPr fontId="2"/>
  </si>
  <si>
    <t>閉庁日もしくは開庁日の夜間（22:00～7:00）</t>
    <rPh sb="0" eb="2">
      <t>ヘイチョウ</t>
    </rPh>
    <rPh sb="2" eb="3">
      <t>ビ</t>
    </rPh>
    <rPh sb="7" eb="9">
      <t>カイチョウ</t>
    </rPh>
    <rPh sb="9" eb="10">
      <t>ビ</t>
    </rPh>
    <rPh sb="11" eb="13">
      <t>ヤカン</t>
    </rPh>
    <phoneticPr fontId="2"/>
  </si>
  <si>
    <t>電気メータ</t>
    <rPh sb="0" eb="2">
      <t>デンキ</t>
    </rPh>
    <phoneticPr fontId="2"/>
  </si>
  <si>
    <t>個別</t>
    <rPh sb="0" eb="2">
      <t>コベツ</t>
    </rPh>
    <phoneticPr fontId="2"/>
  </si>
  <si>
    <t>電気主任技術者</t>
    <rPh sb="0" eb="2">
      <t>デンキ</t>
    </rPh>
    <rPh sb="2" eb="4">
      <t>シュニン</t>
    </rPh>
    <rPh sb="4" eb="7">
      <t>ギジュツシャ</t>
    </rPh>
    <phoneticPr fontId="2"/>
  </si>
  <si>
    <t>本市職員</t>
    <rPh sb="0" eb="2">
      <t>ホンシ</t>
    </rPh>
    <rPh sb="2" eb="4">
      <t>ショクイン</t>
    </rPh>
    <phoneticPr fontId="2"/>
  </si>
  <si>
    <t>施設管理者</t>
    <rPh sb="0" eb="2">
      <t>シセツ</t>
    </rPh>
    <rPh sb="2" eb="5">
      <t>カンリシャ</t>
    </rPh>
    <phoneticPr fontId="2"/>
  </si>
  <si>
    <t>本市</t>
    <rPh sb="0" eb="2">
      <t>ホンシ</t>
    </rPh>
    <phoneticPr fontId="2"/>
  </si>
  <si>
    <t>その他</t>
    <rPh sb="2" eb="3">
      <t>タ</t>
    </rPh>
    <phoneticPr fontId="2"/>
  </si>
  <si>
    <t>なし</t>
    <phoneticPr fontId="2"/>
  </si>
  <si>
    <t>9：00～17：30</t>
    <phoneticPr fontId="6"/>
  </si>
  <si>
    <t>9：00～19：00</t>
    <phoneticPr fontId="6"/>
  </si>
  <si>
    <t>※概要ですので詳細はウォークスルー調査でご確認下さい。</t>
    <phoneticPr fontId="6"/>
  </si>
  <si>
    <t>空調設備</t>
    <rPh sb="0" eb="2">
      <t>クウチョウ</t>
    </rPh>
    <rPh sb="2" eb="4">
      <t>セ</t>
    </rPh>
    <phoneticPr fontId="6"/>
  </si>
  <si>
    <t>熱源機器</t>
    <rPh sb="0" eb="2">
      <t>ネツゲン</t>
    </rPh>
    <rPh sb="2" eb="4">
      <t>キキ</t>
    </rPh>
    <phoneticPr fontId="6"/>
  </si>
  <si>
    <t>ポンプ類</t>
    <rPh sb="3" eb="4">
      <t>ルイ</t>
    </rPh>
    <phoneticPr fontId="6"/>
  </si>
  <si>
    <t>空調方式</t>
    <rPh sb="0" eb="2">
      <t>クウチョウ</t>
    </rPh>
    <rPh sb="2" eb="4">
      <t>ホウシキ</t>
    </rPh>
    <phoneticPr fontId="6"/>
  </si>
  <si>
    <t>配管方式</t>
    <rPh sb="0" eb="2">
      <t>ハイカン</t>
    </rPh>
    <rPh sb="2" eb="4">
      <t>ホウシキ</t>
    </rPh>
    <phoneticPr fontId="6"/>
  </si>
  <si>
    <t>冷温水配管、冷却水配管、冷媒配管</t>
    <rPh sb="0" eb="1">
      <t>レイ</t>
    </rPh>
    <rPh sb="1" eb="3">
      <t>オンスイ</t>
    </rPh>
    <rPh sb="3" eb="5">
      <t>ハイカン</t>
    </rPh>
    <rPh sb="6" eb="9">
      <t>レイキャクスイ</t>
    </rPh>
    <rPh sb="9" eb="11">
      <t>ハイカン</t>
    </rPh>
    <rPh sb="12" eb="14">
      <t>レイバイ</t>
    </rPh>
    <rPh sb="14" eb="16">
      <t>ハイカン</t>
    </rPh>
    <phoneticPr fontId="6"/>
  </si>
  <si>
    <t>自動制御</t>
    <rPh sb="0" eb="2">
      <t>ジドウ</t>
    </rPh>
    <rPh sb="2" eb="4">
      <t>セイギョ</t>
    </rPh>
    <phoneticPr fontId="6"/>
  </si>
  <si>
    <t>電子式</t>
    <rPh sb="0" eb="2">
      <t>デンシ</t>
    </rPh>
    <rPh sb="2" eb="3">
      <t>シキ</t>
    </rPh>
    <phoneticPr fontId="6"/>
  </si>
  <si>
    <t>衛生設備</t>
    <rPh sb="0" eb="2">
      <t>エイセイ</t>
    </rPh>
    <rPh sb="2" eb="4">
      <t>セ</t>
    </rPh>
    <phoneticPr fontId="6"/>
  </si>
  <si>
    <t>給水方式</t>
    <rPh sb="0" eb="2">
      <t>キュウスイ</t>
    </rPh>
    <rPh sb="2" eb="4">
      <t>ホウシキ</t>
    </rPh>
    <phoneticPr fontId="6"/>
  </si>
  <si>
    <t>受水槽（ポンプ圧送方式）</t>
    <rPh sb="0" eb="1">
      <t>ジュ</t>
    </rPh>
    <rPh sb="1" eb="3">
      <t>スイソウ</t>
    </rPh>
    <rPh sb="7" eb="9">
      <t>アッソウ</t>
    </rPh>
    <rPh sb="9" eb="11">
      <t>ホウシキ</t>
    </rPh>
    <phoneticPr fontId="6"/>
  </si>
  <si>
    <t>給湯方式</t>
    <rPh sb="0" eb="2">
      <t>キュウトウ</t>
    </rPh>
    <rPh sb="2" eb="4">
      <t>ホウシキ</t>
    </rPh>
    <phoneticPr fontId="6"/>
  </si>
  <si>
    <t>排水方式</t>
    <rPh sb="0" eb="2">
      <t>ハイスイ</t>
    </rPh>
    <rPh sb="2" eb="4">
      <t>ホウシキ</t>
    </rPh>
    <phoneticPr fontId="6"/>
  </si>
  <si>
    <t>ガス契約種別</t>
    <rPh sb="2" eb="4">
      <t>ケイヤク</t>
    </rPh>
    <rPh sb="4" eb="6">
      <t>シュベツ</t>
    </rPh>
    <phoneticPr fontId="6"/>
  </si>
  <si>
    <t>一般ガス供給約款</t>
    <rPh sb="0" eb="2">
      <t>イッパン</t>
    </rPh>
    <rPh sb="4" eb="6">
      <t>キョウキュウ</t>
    </rPh>
    <rPh sb="6" eb="8">
      <t>ヤッカン</t>
    </rPh>
    <phoneticPr fontId="6"/>
  </si>
  <si>
    <t>その他</t>
    <rPh sb="2" eb="3">
      <t>タ</t>
    </rPh>
    <phoneticPr fontId="6"/>
  </si>
  <si>
    <t>スプリンクラー設備、泡消火設備、屋内消火設備、排煙設備、雨水ろ過装置</t>
    <rPh sb="7" eb="9">
      <t>セツビ</t>
    </rPh>
    <rPh sb="10" eb="11">
      <t>アワ</t>
    </rPh>
    <rPh sb="11" eb="13">
      <t>ショウカ</t>
    </rPh>
    <rPh sb="13" eb="15">
      <t>セツビ</t>
    </rPh>
    <rPh sb="16" eb="18">
      <t>オクナイ</t>
    </rPh>
    <rPh sb="18" eb="20">
      <t>ショウカ</t>
    </rPh>
    <rPh sb="20" eb="22">
      <t>セツビ</t>
    </rPh>
    <rPh sb="23" eb="25">
      <t>ハイエン</t>
    </rPh>
    <rPh sb="25" eb="27">
      <t>セツビ</t>
    </rPh>
    <rPh sb="28" eb="30">
      <t>ウスイ</t>
    </rPh>
    <rPh sb="31" eb="32">
      <t>カ</t>
    </rPh>
    <rPh sb="32" eb="34">
      <t>ソウチ</t>
    </rPh>
    <phoneticPr fontId="6"/>
  </si>
  <si>
    <t>昇降機設備</t>
    <rPh sb="0" eb="3">
      <t>ショウコウキ</t>
    </rPh>
    <rPh sb="3" eb="5">
      <t>セツビ</t>
    </rPh>
    <phoneticPr fontId="6"/>
  </si>
  <si>
    <t>15人乗り（1000kg）×２台、13人乗り（900kg）×1台</t>
    <rPh sb="19" eb="20">
      <t>ニン</t>
    </rPh>
    <rPh sb="20" eb="21">
      <t>ノ</t>
    </rPh>
    <rPh sb="31" eb="32">
      <t>ダイ</t>
    </rPh>
    <phoneticPr fontId="6"/>
  </si>
  <si>
    <t>階</t>
    <rPh sb="0" eb="1">
      <t>カイ</t>
    </rPh>
    <phoneticPr fontId="6"/>
  </si>
  <si>
    <t>空調設備</t>
    <rPh sb="0" eb="2">
      <t>クウチョウ</t>
    </rPh>
    <rPh sb="2" eb="4">
      <t>セツビ</t>
    </rPh>
    <phoneticPr fontId="6"/>
  </si>
  <si>
    <t>設備名称</t>
    <rPh sb="0" eb="2">
      <t>セツビ</t>
    </rPh>
    <rPh sb="2" eb="4">
      <t>メイショウ</t>
    </rPh>
    <phoneticPr fontId="6"/>
  </si>
  <si>
    <t>稼働期間</t>
    <rPh sb="2" eb="4">
      <t>キカン</t>
    </rPh>
    <phoneticPr fontId="6"/>
  </si>
  <si>
    <t>運転時間</t>
    <rPh sb="0" eb="2">
      <t>ウンテン</t>
    </rPh>
    <rPh sb="2" eb="4">
      <t>ジカン</t>
    </rPh>
    <phoneticPr fontId="6"/>
  </si>
  <si>
    <t>温度設定条件</t>
    <rPh sb="0" eb="2">
      <t>オンド</t>
    </rPh>
    <rPh sb="2" eb="4">
      <t>セッテイ</t>
    </rPh>
    <rPh sb="4" eb="6">
      <t>ジョウケン</t>
    </rPh>
    <phoneticPr fontId="6"/>
  </si>
  <si>
    <t>パッケージエアコン</t>
  </si>
  <si>
    <t>　冷房　5月中旬～10月上旬
　暖房　12月上旬～3月下旬</t>
    <rPh sb="1" eb="3">
      <t>レイボウ</t>
    </rPh>
    <rPh sb="6" eb="7">
      <t>チュウ</t>
    </rPh>
    <rPh sb="12" eb="14">
      <t>ジョウジュン</t>
    </rPh>
    <rPh sb="16" eb="18">
      <t>ダンボウ</t>
    </rPh>
    <rPh sb="21" eb="22">
      <t>ガツ</t>
    </rPh>
    <rPh sb="22" eb="24">
      <t>ジョウジュン</t>
    </rPh>
    <rPh sb="26" eb="27">
      <t>ガツ</t>
    </rPh>
    <rPh sb="27" eb="28">
      <t>シタ</t>
    </rPh>
    <phoneticPr fontId="6"/>
  </si>
  <si>
    <t>使用時のみ</t>
    <rPh sb="0" eb="3">
      <t>シヨウジ</t>
    </rPh>
    <phoneticPr fontId="6"/>
  </si>
  <si>
    <t>冷房：28度
暖房：20度</t>
    <rPh sb="0" eb="2">
      <t>レイボウ</t>
    </rPh>
    <rPh sb="5" eb="6">
      <t>ド</t>
    </rPh>
    <rPh sb="7" eb="9">
      <t>ダンボウ</t>
    </rPh>
    <rPh sb="12" eb="13">
      <t>ド</t>
    </rPh>
    <phoneticPr fontId="6"/>
  </si>
  <si>
    <t>エアハンドリングユニット</t>
    <phoneticPr fontId="6"/>
  </si>
  <si>
    <t>ファンコイルユニット</t>
    <phoneticPr fontId="6"/>
  </si>
  <si>
    <t>１階</t>
    <rPh sb="1" eb="2">
      <t>カイ</t>
    </rPh>
    <phoneticPr fontId="6"/>
  </si>
  <si>
    <t>8：30～17：30</t>
    <phoneticPr fontId="6"/>
  </si>
  <si>
    <t>パッケージエアコン</t>
    <phoneticPr fontId="6"/>
  </si>
  <si>
    <t>３階</t>
    <rPh sb="1" eb="2">
      <t>カイ</t>
    </rPh>
    <phoneticPr fontId="6"/>
  </si>
  <si>
    <t>４階</t>
    <rPh sb="1" eb="2">
      <t>カイ</t>
    </rPh>
    <phoneticPr fontId="6"/>
  </si>
  <si>
    <t>５階</t>
    <rPh sb="1" eb="2">
      <t>カイ</t>
    </rPh>
    <phoneticPr fontId="6"/>
  </si>
  <si>
    <t>q1</t>
    <phoneticPr fontId="6"/>
  </si>
  <si>
    <r>
      <t>ガス使用量　　　　　（ｍ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）　　</t>
    </r>
    <phoneticPr fontId="6"/>
  </si>
  <si>
    <t>ガス料金
（参考）
（円）</t>
    <rPh sb="6" eb="8">
      <t>サンコウ</t>
    </rPh>
    <phoneticPr fontId="6"/>
  </si>
  <si>
    <t>４月</t>
    <rPh sb="1" eb="2">
      <t>ガツ</t>
    </rPh>
    <phoneticPr fontId="6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</si>
  <si>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</si>
  <si>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</si>
  <si>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</si>
  <si>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</si>
  <si>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</si>
  <si>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</si>
  <si>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</si>
  <si>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</si>
  <si>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</si>
  <si>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</si>
  <si>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</si>
  <si>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ガス料金（参考）
（円）</t>
    <rPh sb="5" eb="7">
      <t>サンコウ</t>
    </rPh>
    <phoneticPr fontId="6"/>
  </si>
  <si>
    <t>１月</t>
    <phoneticPr fontId="6"/>
  </si>
  <si>
    <t>令和４年度</t>
    <rPh sb="0" eb="1">
      <t>レイ</t>
    </rPh>
    <rPh sb="1" eb="2">
      <t>ワ</t>
    </rPh>
    <rPh sb="3" eb="5">
      <t>ネンド</t>
    </rPh>
    <phoneticPr fontId="6"/>
  </si>
  <si>
    <t>（ｍ3）</t>
  </si>
  <si>
    <t>令和４年度</t>
    <rPh sb="0" eb="1">
      <t>レイ</t>
    </rPh>
    <rPh sb="1" eb="2">
      <t>ワ</t>
    </rPh>
    <rPh sb="3" eb="4">
      <t>ネン</t>
    </rPh>
    <rPh sb="4" eb="5">
      <t>ド</t>
    </rPh>
    <phoneticPr fontId="6"/>
  </si>
  <si>
    <t>令和４年度</t>
    <rPh sb="0" eb="2">
      <t>レイワ</t>
    </rPh>
    <rPh sb="3" eb="5">
      <t>ネンド</t>
    </rPh>
    <phoneticPr fontId="6"/>
  </si>
  <si>
    <t>地下
１階</t>
    <rPh sb="0" eb="2">
      <t>チカ</t>
    </rPh>
    <rPh sb="4" eb="5">
      <t>カイ</t>
    </rPh>
    <phoneticPr fontId="6"/>
  </si>
  <si>
    <t>地上階直接排水、地下汚水槽、雨水槽ポンプアップ</t>
    <rPh sb="0" eb="2">
      <t>チジョウ</t>
    </rPh>
    <rPh sb="2" eb="3">
      <t>カイ</t>
    </rPh>
    <rPh sb="3" eb="5">
      <t>チョクセツ</t>
    </rPh>
    <rPh sb="5" eb="7">
      <t>ハイスイ</t>
    </rPh>
    <rPh sb="8" eb="10">
      <t>チカ</t>
    </rPh>
    <rPh sb="10" eb="12">
      <t>オスイ</t>
    </rPh>
    <rPh sb="12" eb="13">
      <t>ソウ</t>
    </rPh>
    <rPh sb="14" eb="16">
      <t>アマミズ</t>
    </rPh>
    <rPh sb="16" eb="17">
      <t>ソウ</t>
    </rPh>
    <phoneticPr fontId="6"/>
  </si>
  <si>
    <t>西成区役所</t>
    <rPh sb="0" eb="2">
      <t>ニシナリ</t>
    </rPh>
    <rPh sb="2" eb="5">
      <t>クヤクショ</t>
    </rPh>
    <rPh sb="3" eb="5">
      <t>ヤクショ</t>
    </rPh>
    <phoneticPr fontId="6"/>
  </si>
  <si>
    <t>2001年度</t>
    <rPh sb="4" eb="5">
      <t>ネン</t>
    </rPh>
    <rPh sb="5" eb="6">
      <t>ド</t>
    </rPh>
    <phoneticPr fontId="6"/>
  </si>
  <si>
    <t>パッケージエアコン</t>
    <phoneticPr fontId="2"/>
  </si>
  <si>
    <t>６階</t>
    <rPh sb="1" eb="2">
      <t>カイ</t>
    </rPh>
    <phoneticPr fontId="6"/>
  </si>
  <si>
    <t>２階</t>
    <rPh sb="1" eb="2">
      <t>カイ</t>
    </rPh>
    <phoneticPr fontId="6"/>
  </si>
  <si>
    <t>７階</t>
    <rPh sb="1" eb="2">
      <t>カイ</t>
    </rPh>
    <phoneticPr fontId="6"/>
  </si>
  <si>
    <t>地下
２階</t>
    <rPh sb="0" eb="2">
      <t>チカ</t>
    </rPh>
    <rPh sb="4" eb="5">
      <t>カイ</t>
    </rPh>
    <phoneticPr fontId="6"/>
  </si>
  <si>
    <t>地下
３階</t>
    <rPh sb="0" eb="2">
      <t>チカ</t>
    </rPh>
    <rPh sb="4" eb="5">
      <t>カイ</t>
    </rPh>
    <phoneticPr fontId="6"/>
  </si>
  <si>
    <t>パッケージエアコン
（電気室）</t>
    <rPh sb="11" eb="14">
      <t>デンキシツ</t>
    </rPh>
    <phoneticPr fontId="2"/>
  </si>
  <si>
    <t>常時</t>
    <rPh sb="0" eb="2">
      <t>ジョウジ</t>
    </rPh>
    <phoneticPr fontId="6"/>
  </si>
  <si>
    <t>　冷房　5月中旬～10月上旬</t>
    <rPh sb="1" eb="3">
      <t>レイボウ</t>
    </rPh>
    <phoneticPr fontId="6"/>
  </si>
  <si>
    <t>パッケージエアコン
（電算室）</t>
    <rPh sb="12" eb="13">
      <t>サン</t>
    </rPh>
    <phoneticPr fontId="6"/>
  </si>
  <si>
    <t>冷房：28度
暖房：--度</t>
    <rPh sb="0" eb="2">
      <t>レイボウ</t>
    </rPh>
    <rPh sb="5" eb="6">
      <t>ド</t>
    </rPh>
    <rPh sb="7" eb="9">
      <t>ダンボウ</t>
    </rPh>
    <rPh sb="12" eb="13">
      <t>ド</t>
    </rPh>
    <phoneticPr fontId="6"/>
  </si>
  <si>
    <t>　冷房　5月中旬～10月上旬
　暖房　--月上旬～-月下旬</t>
    <rPh sb="1" eb="3">
      <t>レイボウ</t>
    </rPh>
    <rPh sb="6" eb="7">
      <t>チュウ</t>
    </rPh>
    <rPh sb="12" eb="14">
      <t>ジョウジュン</t>
    </rPh>
    <rPh sb="16" eb="18">
      <t>ダンボウ</t>
    </rPh>
    <rPh sb="21" eb="22">
      <t>ガツ</t>
    </rPh>
    <rPh sb="22" eb="24">
      <t>ジョウジュン</t>
    </rPh>
    <rPh sb="26" eb="27">
      <t>ガツ</t>
    </rPh>
    <rPh sb="27" eb="28">
      <t>シタ</t>
    </rPh>
    <phoneticPr fontId="6"/>
  </si>
  <si>
    <t>冷却水ポンプ 22kW、冷温水ポンプ 18.5kW・15kW</t>
    <rPh sb="0" eb="3">
      <t>レイキャクスイ</t>
    </rPh>
    <rPh sb="12" eb="15">
      <t>レイオンスイ</t>
    </rPh>
    <phoneticPr fontId="6"/>
  </si>
  <si>
    <t>単一ダクト＋ファンコイル、空気調和機、パッケージエアコン　台など</t>
    <rPh sb="0" eb="2">
      <t>タンイツ</t>
    </rPh>
    <rPh sb="13" eb="15">
      <t>クウキ</t>
    </rPh>
    <rPh sb="15" eb="17">
      <t>チョウワ</t>
    </rPh>
    <rPh sb="17" eb="18">
      <t>キ</t>
    </rPh>
    <rPh sb="29" eb="30">
      <t>ダイ</t>
    </rPh>
    <phoneticPr fontId="6"/>
  </si>
  <si>
    <t>○契約種別：</t>
    <phoneticPr fontId="6"/>
  </si>
  <si>
    <t>（建物全体）</t>
    <phoneticPr fontId="2"/>
  </si>
  <si>
    <t>冷房：　　度</t>
    <rPh sb="0" eb="2">
      <t>レイボウ</t>
    </rPh>
    <rPh sb="5" eb="6">
      <t>ド</t>
    </rPh>
    <phoneticPr fontId="6"/>
  </si>
  <si>
    <t>ガス給湯器（GH-24×5台）</t>
    <rPh sb="2" eb="5">
      <t>キュウトウキ</t>
    </rPh>
    <rPh sb="13" eb="14">
      <t>ダイ</t>
    </rPh>
    <phoneticPr fontId="6"/>
  </si>
  <si>
    <t>階</t>
    <rPh sb="0" eb="1">
      <t>カイ</t>
    </rPh>
    <phoneticPr fontId="2"/>
  </si>
  <si>
    <t>部屋名（場所）</t>
    <rPh sb="0" eb="3">
      <t>ヘヤメイ</t>
    </rPh>
    <rPh sb="4" eb="6">
      <t>バショ</t>
    </rPh>
    <phoneticPr fontId="2"/>
  </si>
  <si>
    <t>1日点灯
時間〔h〕</t>
    <rPh sb="1" eb="2">
      <t>ニチ</t>
    </rPh>
    <rPh sb="2" eb="4">
      <t>テントウ</t>
    </rPh>
    <rPh sb="5" eb="7">
      <t>ジカン</t>
    </rPh>
    <phoneticPr fontId="2"/>
  </si>
  <si>
    <t>年間点灯
時間〔h〕</t>
    <rPh sb="0" eb="2">
      <t>ネンカン</t>
    </rPh>
    <rPh sb="2" eb="4">
      <t>テントウ</t>
    </rPh>
    <rPh sb="5" eb="7">
      <t>ジカン</t>
    </rPh>
    <phoneticPr fontId="2"/>
  </si>
  <si>
    <t>備考</t>
    <rPh sb="0" eb="2">
      <t>ビコウ</t>
    </rPh>
    <phoneticPr fontId="2"/>
  </si>
  <si>
    <t>※ 1日点灯時間が年平均３時間未満の部屋については、空欄としています。</t>
    <rPh sb="3" eb="4">
      <t>ニチ</t>
    </rPh>
    <rPh sb="4" eb="6">
      <t>テントウ</t>
    </rPh>
    <rPh sb="6" eb="8">
      <t>ジカン</t>
    </rPh>
    <rPh sb="9" eb="10">
      <t>ネン</t>
    </rPh>
    <rPh sb="10" eb="12">
      <t>ヘイキン</t>
    </rPh>
    <rPh sb="13" eb="15">
      <t>ジカン</t>
    </rPh>
    <rPh sb="15" eb="17">
      <t>ミマン</t>
    </rPh>
    <rPh sb="18" eb="20">
      <t>ヘヤ</t>
    </rPh>
    <rPh sb="26" eb="28">
      <t>クウラン</t>
    </rPh>
    <phoneticPr fontId="2"/>
  </si>
  <si>
    <t>B3</t>
    <phoneticPr fontId="2"/>
  </si>
  <si>
    <t>AD、DS、PS、EPS</t>
    <phoneticPr fontId="2"/>
  </si>
  <si>
    <t>駐車場機械室</t>
    <rPh sb="0" eb="3">
      <t>チュウシャジョウ</t>
    </rPh>
    <rPh sb="3" eb="6">
      <t>キカイシツ</t>
    </rPh>
    <phoneticPr fontId="2"/>
  </si>
  <si>
    <t>管理ブース</t>
    <rPh sb="0" eb="2">
      <t>カンリ</t>
    </rPh>
    <phoneticPr fontId="2"/>
  </si>
  <si>
    <t>備蓄倉庫、倉庫</t>
    <rPh sb="0" eb="2">
      <t>ビチク</t>
    </rPh>
    <rPh sb="2" eb="4">
      <t>ソウコ</t>
    </rPh>
    <rPh sb="5" eb="7">
      <t>ソウコ</t>
    </rPh>
    <phoneticPr fontId="6"/>
  </si>
  <si>
    <t>ガスガバナ室</t>
    <rPh sb="5" eb="6">
      <t>シツ</t>
    </rPh>
    <phoneticPr fontId="2"/>
  </si>
  <si>
    <t>機械室</t>
    <rPh sb="0" eb="3">
      <t>キカイシツ</t>
    </rPh>
    <phoneticPr fontId="2"/>
  </si>
  <si>
    <t>区民ロビー、区民ギャラリー</t>
    <rPh sb="0" eb="2">
      <t>クミン</t>
    </rPh>
    <rPh sb="6" eb="8">
      <t>クミン</t>
    </rPh>
    <phoneticPr fontId="6"/>
  </si>
  <si>
    <t>職員用駐輪場</t>
    <rPh sb="0" eb="3">
      <t>ショクインヨウ</t>
    </rPh>
    <rPh sb="3" eb="6">
      <t>チュウリンジョウ</t>
    </rPh>
    <phoneticPr fontId="2"/>
  </si>
  <si>
    <t>来庁者用駐輪場</t>
    <rPh sb="0" eb="3">
      <t>ライチョウシャ</t>
    </rPh>
    <rPh sb="3" eb="4">
      <t>ヨウ</t>
    </rPh>
    <rPh sb="4" eb="7">
      <t>チュウリンジョウ</t>
    </rPh>
    <phoneticPr fontId="2"/>
  </si>
  <si>
    <t>戸籍書庫</t>
    <rPh sb="0" eb="2">
      <t>コセキ</t>
    </rPh>
    <rPh sb="2" eb="4">
      <t>ショコ</t>
    </rPh>
    <phoneticPr fontId="2"/>
  </si>
  <si>
    <t>倉庫（１）（２）（３）</t>
    <rPh sb="0" eb="2">
      <t>ソウコ</t>
    </rPh>
    <phoneticPr fontId="2"/>
  </si>
  <si>
    <t>廊下（２）</t>
    <rPh sb="0" eb="2">
      <t>ロウカ</t>
    </rPh>
    <phoneticPr fontId="2"/>
  </si>
  <si>
    <t>防潮板倉庫</t>
    <rPh sb="0" eb="3">
      <t>ボウチョウイタ</t>
    </rPh>
    <rPh sb="3" eb="5">
      <t>ソウコ</t>
    </rPh>
    <phoneticPr fontId="2"/>
  </si>
  <si>
    <t>機材庫、危険物倉庫、便所</t>
    <rPh sb="0" eb="2">
      <t>キザイ</t>
    </rPh>
    <rPh sb="2" eb="3">
      <t>コ</t>
    </rPh>
    <rPh sb="4" eb="7">
      <t>キケンブツ</t>
    </rPh>
    <rPh sb="7" eb="9">
      <t>ソウコ</t>
    </rPh>
    <rPh sb="10" eb="12">
      <t>ベンジョ</t>
    </rPh>
    <phoneticPr fontId="2"/>
  </si>
  <si>
    <t>ごみ置場</t>
    <rPh sb="2" eb="4">
      <t>オキバ</t>
    </rPh>
    <phoneticPr fontId="2"/>
  </si>
  <si>
    <t>検診車スペース</t>
    <rPh sb="0" eb="3">
      <t>ケンシンシャ</t>
    </rPh>
    <phoneticPr fontId="2"/>
  </si>
  <si>
    <t>税窓口</t>
    <rPh sb="0" eb="1">
      <t>ゼイ</t>
    </rPh>
    <rPh sb="1" eb="3">
      <t>マドグチ</t>
    </rPh>
    <phoneticPr fontId="2"/>
  </si>
  <si>
    <t>倉庫（１）（２）、LAN室、区在宅物品庫</t>
    <rPh sb="0" eb="2">
      <t>ソウコ</t>
    </rPh>
    <rPh sb="12" eb="13">
      <t>シツ</t>
    </rPh>
    <rPh sb="14" eb="15">
      <t>ク</t>
    </rPh>
    <rPh sb="15" eb="17">
      <t>ザイタク</t>
    </rPh>
    <rPh sb="17" eb="20">
      <t>ブッピンコ</t>
    </rPh>
    <phoneticPr fontId="2"/>
  </si>
  <si>
    <t>検診業務待合スペース、トイレ</t>
    <rPh sb="0" eb="4">
      <t>ケンシンギョウム</t>
    </rPh>
    <rPh sb="4" eb="6">
      <t>マチアイ</t>
    </rPh>
    <phoneticPr fontId="2"/>
  </si>
  <si>
    <t>階段（A）（B）（C）（D）（E）（F）</t>
    <rPh sb="0" eb="2">
      <t>カイダン</t>
    </rPh>
    <phoneticPr fontId="2"/>
  </si>
  <si>
    <t>附室（A）</t>
    <rPh sb="0" eb="2">
      <t>フシツ</t>
    </rPh>
    <phoneticPr fontId="2"/>
  </si>
  <si>
    <t>厚生室（１）（２）</t>
    <rPh sb="0" eb="2">
      <t>コウセイ</t>
    </rPh>
    <rPh sb="2" eb="3">
      <t>シツ</t>
    </rPh>
    <phoneticPr fontId="2"/>
  </si>
  <si>
    <t>機械室（１）（２）（３）</t>
    <rPh sb="0" eb="3">
      <t>キカイシツ</t>
    </rPh>
    <phoneticPr fontId="2"/>
  </si>
  <si>
    <t>倉庫（１）（２）（３）（４）（５）（６）</t>
    <rPh sb="0" eb="2">
      <t>ソウコ</t>
    </rPh>
    <phoneticPr fontId="2"/>
  </si>
  <si>
    <t>階段（A）（B）（C）（D）</t>
    <rPh sb="0" eb="2">
      <t>カイダン</t>
    </rPh>
    <phoneticPr fontId="2"/>
  </si>
  <si>
    <t>給湯室</t>
    <rPh sb="0" eb="3">
      <t>キュウトウシツ</t>
    </rPh>
    <phoneticPr fontId="6"/>
  </si>
  <si>
    <t>倉庫、LAN室</t>
    <rPh sb="0" eb="2">
      <t>ソウコ</t>
    </rPh>
    <rPh sb="6" eb="7">
      <t>シツ</t>
    </rPh>
    <phoneticPr fontId="6"/>
  </si>
  <si>
    <t>屋上庭園</t>
    <rPh sb="0" eb="2">
      <t>オクジョウ</t>
    </rPh>
    <rPh sb="2" eb="4">
      <t>テイエン</t>
    </rPh>
    <phoneticPr fontId="2"/>
  </si>
  <si>
    <t>機械室（１）（２）</t>
    <rPh sb="0" eb="3">
      <t>キカイシツ</t>
    </rPh>
    <phoneticPr fontId="2"/>
  </si>
  <si>
    <t>給湯室、LAN室</t>
    <rPh sb="0" eb="3">
      <t>キュウトウシツ</t>
    </rPh>
    <rPh sb="7" eb="8">
      <t>シツ</t>
    </rPh>
    <phoneticPr fontId="2"/>
  </si>
  <si>
    <t>屋上広場</t>
    <rPh sb="0" eb="2">
      <t>オクジョウ</t>
    </rPh>
    <rPh sb="2" eb="4">
      <t>ヒロバ</t>
    </rPh>
    <phoneticPr fontId="2"/>
  </si>
  <si>
    <t>階段（A）（B）</t>
    <rPh sb="0" eb="2">
      <t>カイダン</t>
    </rPh>
    <phoneticPr fontId="2"/>
  </si>
  <si>
    <t>階段（A）（B）（C）</t>
    <rPh sb="0" eb="2">
      <t>カイダン</t>
    </rPh>
    <phoneticPr fontId="2"/>
  </si>
  <si>
    <t>間仕切壁収納庫（１）～（６）</t>
    <rPh sb="0" eb="3">
      <t>マジキ</t>
    </rPh>
    <rPh sb="3" eb="4">
      <t>カベ</t>
    </rPh>
    <rPh sb="4" eb="6">
      <t>シュウノウ</t>
    </rPh>
    <rPh sb="6" eb="7">
      <t>コ</t>
    </rPh>
    <phoneticPr fontId="2"/>
  </si>
  <si>
    <t>倉庫（１）（２）（３）（４）</t>
    <rPh sb="0" eb="2">
      <t>ソウコ</t>
    </rPh>
    <phoneticPr fontId="2"/>
  </si>
  <si>
    <t>休養室</t>
    <rPh sb="0" eb="2">
      <t>キュウヨウ</t>
    </rPh>
    <rPh sb="2" eb="3">
      <t>シツ</t>
    </rPh>
    <phoneticPr fontId="2"/>
  </si>
  <si>
    <t>男子ロッカーコーナー</t>
    <rPh sb="0" eb="2">
      <t>ダンシ</t>
    </rPh>
    <phoneticPr fontId="2"/>
  </si>
  <si>
    <t>機械室、排煙機械室</t>
    <rPh sb="0" eb="3">
      <t>キカイシツ</t>
    </rPh>
    <rPh sb="4" eb="6">
      <t>ハイエン</t>
    </rPh>
    <rPh sb="6" eb="9">
      <t>キカイシツ</t>
    </rPh>
    <phoneticPr fontId="2"/>
  </si>
  <si>
    <t>会議室</t>
    <rPh sb="0" eb="3">
      <t>カイギシツ</t>
    </rPh>
    <phoneticPr fontId="2"/>
  </si>
  <si>
    <t>LAN室</t>
    <rPh sb="3" eb="4">
      <t>シツ</t>
    </rPh>
    <phoneticPr fontId="2"/>
  </si>
  <si>
    <t>印刷室</t>
    <rPh sb="0" eb="2">
      <t>インサツ</t>
    </rPh>
    <rPh sb="2" eb="3">
      <t>シツ</t>
    </rPh>
    <phoneticPr fontId="2"/>
  </si>
  <si>
    <t>厚生室、CDコーナー</t>
    <rPh sb="0" eb="2">
      <t>コウセイ</t>
    </rPh>
    <rPh sb="2" eb="3">
      <t>シツ</t>
    </rPh>
    <phoneticPr fontId="2"/>
  </si>
  <si>
    <t>電算機室、電算機室（機器室）</t>
    <rPh sb="0" eb="3">
      <t>デンサンキ</t>
    </rPh>
    <rPh sb="3" eb="4">
      <t>シツ</t>
    </rPh>
    <rPh sb="5" eb="8">
      <t>デンサンキ</t>
    </rPh>
    <rPh sb="8" eb="9">
      <t>シツ</t>
    </rPh>
    <rPh sb="10" eb="12">
      <t>キキ</t>
    </rPh>
    <rPh sb="12" eb="13">
      <t>シツ</t>
    </rPh>
    <phoneticPr fontId="2"/>
  </si>
  <si>
    <t>倉庫（１）（２）</t>
    <rPh sb="0" eb="2">
      <t>ソウコ</t>
    </rPh>
    <phoneticPr fontId="2"/>
  </si>
  <si>
    <t>男子ロッカーコーナー（１）（２）</t>
    <rPh sb="0" eb="2">
      <t>ダンシ</t>
    </rPh>
    <phoneticPr fontId="2"/>
  </si>
  <si>
    <t>屋上</t>
    <rPh sb="0" eb="2">
      <t>オクジョウ</t>
    </rPh>
    <phoneticPr fontId="2"/>
  </si>
  <si>
    <t>EV機械室（Ａ）（Ｂ）</t>
    <rPh sb="2" eb="5">
      <t>キカイシツ</t>
    </rPh>
    <phoneticPr fontId="2"/>
  </si>
  <si>
    <t>排煙機室</t>
    <rPh sb="0" eb="2">
      <t>ハイエン</t>
    </rPh>
    <rPh sb="2" eb="3">
      <t>キ</t>
    </rPh>
    <rPh sb="3" eb="4">
      <t>シツ</t>
    </rPh>
    <phoneticPr fontId="2"/>
  </si>
  <si>
    <t>防災無線機室</t>
    <rPh sb="0" eb="5">
      <t>ボウサイムセンキ</t>
    </rPh>
    <rPh sb="5" eb="6">
      <t>シツ</t>
    </rPh>
    <phoneticPr fontId="2"/>
  </si>
  <si>
    <t>階段（A）（B）、通路</t>
    <rPh sb="0" eb="2">
      <t>カイダン</t>
    </rPh>
    <rPh sb="9" eb="11">
      <t>ツウロ</t>
    </rPh>
    <phoneticPr fontId="2"/>
  </si>
  <si>
    <t>階段（A）（B）、附室（A）</t>
    <rPh sb="0" eb="2">
      <t>カイダン</t>
    </rPh>
    <rPh sb="9" eb="11">
      <t>フシツ</t>
    </rPh>
    <phoneticPr fontId="2"/>
  </si>
  <si>
    <t>階段（A）、附室（A）</t>
    <rPh sb="0" eb="2">
      <t>カイダン</t>
    </rPh>
    <rPh sb="6" eb="8">
      <t>フシツ</t>
    </rPh>
    <phoneticPr fontId="2"/>
  </si>
  <si>
    <t>ポンプ室</t>
    <phoneticPr fontId="2"/>
  </si>
  <si>
    <t>前室</t>
    <rPh sb="0" eb="1">
      <t>マエ</t>
    </rPh>
    <rPh sb="1" eb="2">
      <t>シツ</t>
    </rPh>
    <phoneticPr fontId="2"/>
  </si>
  <si>
    <t>オイル庫、ボンベ庫</t>
    <phoneticPr fontId="2"/>
  </si>
  <si>
    <t>発電機室</t>
    <phoneticPr fontId="2"/>
  </si>
  <si>
    <t>電気室</t>
    <rPh sb="0" eb="2">
      <t>デンキ</t>
    </rPh>
    <rPh sb="2" eb="3">
      <t>シツ</t>
    </rPh>
    <phoneticPr fontId="2"/>
  </si>
  <si>
    <t>バッテリー室</t>
    <phoneticPr fontId="2"/>
  </si>
  <si>
    <t>3,600kVA</t>
    <phoneticPr fontId="2"/>
  </si>
  <si>
    <t>6,600V</t>
    <phoneticPr fontId="2"/>
  </si>
  <si>
    <t>ディーゼル発電機（750KVA）</t>
    <rPh sb="5" eb="8">
      <t>ハツデンキ</t>
    </rPh>
    <phoneticPr fontId="2"/>
  </si>
  <si>
    <t>㎡</t>
    <phoneticPr fontId="2"/>
  </si>
  <si>
    <t>鉄骨鉄筋コンクリート造</t>
    <rPh sb="0" eb="2">
      <t>テッコツ</t>
    </rPh>
    <rPh sb="2" eb="4">
      <t>テッキン</t>
    </rPh>
    <rPh sb="10" eb="11">
      <t>ゾウ</t>
    </rPh>
    <phoneticPr fontId="6"/>
  </si>
  <si>
    <t>複合施設（西成区役所、社会福祉協議会、岸里駅自転車駐車場）</t>
    <rPh sb="0" eb="4">
      <t>フクゴウシセツ</t>
    </rPh>
    <rPh sb="5" eb="7">
      <t>ニシナリ</t>
    </rPh>
    <rPh sb="7" eb="8">
      <t>ク</t>
    </rPh>
    <rPh sb="8" eb="10">
      <t>ヤクショ</t>
    </rPh>
    <rPh sb="19" eb="21">
      <t>キシノサト</t>
    </rPh>
    <rPh sb="21" eb="22">
      <t>エキ</t>
    </rPh>
    <rPh sb="22" eb="25">
      <t>ジテンシャ</t>
    </rPh>
    <rPh sb="25" eb="28">
      <t>チュウシャジョウ</t>
    </rPh>
    <phoneticPr fontId="6"/>
  </si>
  <si>
    <t>（kWh）</t>
  </si>
  <si>
    <t>使用電力量のうち
蓄熱電力量</t>
    <rPh sb="0" eb="2">
      <t>シヨウ</t>
    </rPh>
    <rPh sb="2" eb="5">
      <t>デンリョクリョウ</t>
    </rPh>
    <rPh sb="9" eb="11">
      <t>チクネツ</t>
    </rPh>
    <rPh sb="11" eb="14">
      <t>デンリョクリョウ</t>
    </rPh>
    <phoneticPr fontId="2"/>
  </si>
  <si>
    <t>（参考）平成23年度
（2011）</t>
    <rPh sb="1" eb="3">
      <t>サンコウ</t>
    </rPh>
    <rPh sb="4" eb="6">
      <t>ヘイセイ</t>
    </rPh>
    <rPh sb="8" eb="10">
      <t>ネンド</t>
    </rPh>
    <phoneticPr fontId="6"/>
  </si>
  <si>
    <t>（参考）平成24年度
（2012）</t>
    <rPh sb="1" eb="3">
      <t>サンコウ</t>
    </rPh>
    <rPh sb="4" eb="6">
      <t>ヘイセイ</t>
    </rPh>
    <rPh sb="8" eb="10">
      <t>ネンド</t>
    </rPh>
    <phoneticPr fontId="6"/>
  </si>
  <si>
    <t>（参考）平成25年度
（2013）</t>
    <rPh sb="1" eb="3">
      <t>サンコウ</t>
    </rPh>
    <rPh sb="4" eb="6">
      <t>ヘイセイ</t>
    </rPh>
    <rPh sb="8" eb="10">
      <t>ネンド</t>
    </rPh>
    <phoneticPr fontId="6"/>
  </si>
  <si>
    <t>―</t>
    <phoneticPr fontId="6"/>
  </si>
  <si>
    <t>犬舎</t>
    <phoneticPr fontId="2"/>
  </si>
  <si>
    <t>令和5年度</t>
    <rPh sb="0" eb="2">
      <t>レイワ</t>
    </rPh>
    <rPh sb="3" eb="5">
      <t>ネンド</t>
    </rPh>
    <phoneticPr fontId="6"/>
  </si>
  <si>
    <t>令和6年度</t>
    <rPh sb="0" eb="2">
      <t>レイワ</t>
    </rPh>
    <rPh sb="3" eb="5">
      <t>ネンド</t>
    </rPh>
    <phoneticPr fontId="6"/>
  </si>
  <si>
    <t>令和５年度</t>
    <rPh sb="0" eb="1">
      <t>レイ</t>
    </rPh>
    <rPh sb="1" eb="2">
      <t>ワ</t>
    </rPh>
    <rPh sb="3" eb="5">
      <t>ネンド</t>
    </rPh>
    <phoneticPr fontId="6"/>
  </si>
  <si>
    <t>令和６年度</t>
    <rPh sb="0" eb="1">
      <t>レイ</t>
    </rPh>
    <rPh sb="1" eb="2">
      <t>ワ</t>
    </rPh>
    <rPh sb="3" eb="5">
      <t>ネンド</t>
    </rPh>
    <phoneticPr fontId="6"/>
  </si>
  <si>
    <t>令和５年度</t>
    <rPh sb="0" eb="1">
      <t>レイ</t>
    </rPh>
    <rPh sb="1" eb="2">
      <t>ワ</t>
    </rPh>
    <rPh sb="3" eb="4">
      <t>ネン</t>
    </rPh>
    <rPh sb="4" eb="5">
      <t>ド</t>
    </rPh>
    <phoneticPr fontId="6"/>
  </si>
  <si>
    <t>令和６年度</t>
    <rPh sb="0" eb="1">
      <t>レイ</t>
    </rPh>
    <rPh sb="1" eb="2">
      <t>ワ</t>
    </rPh>
    <rPh sb="3" eb="4">
      <t>ネン</t>
    </rPh>
    <rPh sb="4" eb="5">
      <t>ド</t>
    </rPh>
    <phoneticPr fontId="6"/>
  </si>
  <si>
    <t>―</t>
  </si>
  <si>
    <t>地下３階、地上８階　</t>
    <rPh sb="0" eb="2">
      <t>チカ</t>
    </rPh>
    <rPh sb="3" eb="4">
      <t>カイ</t>
    </rPh>
    <rPh sb="5" eb="7">
      <t>チジョウ</t>
    </rPh>
    <rPh sb="8" eb="9">
      <t>カイ</t>
    </rPh>
    <phoneticPr fontId="6"/>
  </si>
  <si>
    <t>※　運転時間については、平均的な時間であり、残業や行事開催等は考慮していません。</t>
    <rPh sb="2" eb="4">
      <t>ウンテン</t>
    </rPh>
    <rPh sb="4" eb="6">
      <t>ジカン</t>
    </rPh>
    <rPh sb="12" eb="15">
      <t>ヘイキンテキ</t>
    </rPh>
    <rPh sb="16" eb="18">
      <t>ジカン</t>
    </rPh>
    <rPh sb="22" eb="24">
      <t>ザンギョウ</t>
    </rPh>
    <rPh sb="25" eb="27">
      <t>ギョウジ</t>
    </rPh>
    <rPh sb="27" eb="29">
      <t>カイサイ</t>
    </rPh>
    <rPh sb="29" eb="30">
      <t>トウ</t>
    </rPh>
    <rPh sb="31" eb="33">
      <t>コウリョ</t>
    </rPh>
    <phoneticPr fontId="6"/>
  </si>
  <si>
    <t>※　概要ですので、詳細はウォークスルー調査でご確認下さい。</t>
    <phoneticPr fontId="6"/>
  </si>
  <si>
    <t>※　表中網掛けの機器は令和７年度中に更新を予定しています。</t>
    <rPh sb="2" eb="4">
      <t>ヒョウチュウ</t>
    </rPh>
    <rPh sb="4" eb="6">
      <t>アミカ</t>
    </rPh>
    <rPh sb="8" eb="10">
      <t>キキ</t>
    </rPh>
    <rPh sb="11" eb="13">
      <t>レイワ</t>
    </rPh>
    <rPh sb="14" eb="16">
      <t>ネンド</t>
    </rPh>
    <rPh sb="16" eb="17">
      <t>チュウ</t>
    </rPh>
    <rPh sb="18" eb="20">
      <t>コウシン</t>
    </rPh>
    <rPh sb="21" eb="23">
      <t>ヨテイ</t>
    </rPh>
    <phoneticPr fontId="6"/>
  </si>
  <si>
    <t>施設全体電気料金
（高圧電力AS換算）</t>
    <rPh sb="0" eb="2">
      <t>シセツ</t>
    </rPh>
    <rPh sb="2" eb="4">
      <t>ゼンタイ</t>
    </rPh>
    <rPh sb="4" eb="6">
      <t>デンキ</t>
    </rPh>
    <rPh sb="6" eb="8">
      <t>リョウキン</t>
    </rPh>
    <rPh sb="10" eb="14">
      <t>コウアツデンリョク</t>
    </rPh>
    <rPh sb="16" eb="18">
      <t>カンサン</t>
    </rPh>
    <phoneticPr fontId="6"/>
  </si>
  <si>
    <t>令和６年10月分より、電力契約変更ならびに検針日変更（月末から当月14日）に伴い、</t>
    <rPh sb="0" eb="2">
      <t>レイワ</t>
    </rPh>
    <rPh sb="3" eb="4">
      <t>ネン</t>
    </rPh>
    <rPh sb="6" eb="8">
      <t>ガツブン</t>
    </rPh>
    <rPh sb="11" eb="13">
      <t>デンリョク</t>
    </rPh>
    <rPh sb="13" eb="15">
      <t>ケイヤク</t>
    </rPh>
    <rPh sb="15" eb="17">
      <t>ヘンコウ</t>
    </rPh>
    <rPh sb="21" eb="24">
      <t>ケンシンビ</t>
    </rPh>
    <rPh sb="24" eb="26">
      <t>ヘンコウ</t>
    </rPh>
    <rPh sb="27" eb="29">
      <t>ゲツマツ</t>
    </rPh>
    <rPh sb="31" eb="33">
      <t>トウゲツ</t>
    </rPh>
    <rPh sb="35" eb="36">
      <t>ヒ</t>
    </rPh>
    <rPh sb="38" eb="39">
      <t>トモナ</t>
    </rPh>
    <phoneticPr fontId="6"/>
  </si>
  <si>
    <t>小型空調契約</t>
    <rPh sb="0" eb="2">
      <t>コガタ</t>
    </rPh>
    <rPh sb="2" eb="4">
      <t>クウチョウ</t>
    </rPh>
    <rPh sb="4" eb="6">
      <t>ケイヤク</t>
    </rPh>
    <phoneticPr fontId="6"/>
  </si>
  <si>
    <t>令和６年10月以降の使用電力量は日割り換算により月ごと（1日～月末分）に整理</t>
    <rPh sb="0" eb="2">
      <t>レイワ</t>
    </rPh>
    <rPh sb="3" eb="4">
      <t>ネン</t>
    </rPh>
    <rPh sb="6" eb="9">
      <t>ガツイコウ</t>
    </rPh>
    <rPh sb="10" eb="12">
      <t>シヨウ</t>
    </rPh>
    <rPh sb="12" eb="14">
      <t>デンリョク</t>
    </rPh>
    <rPh sb="14" eb="15">
      <t>リョウ</t>
    </rPh>
    <rPh sb="16" eb="17">
      <t>ヒ</t>
    </rPh>
    <rPh sb="17" eb="18">
      <t>ワ</t>
    </rPh>
    <rPh sb="19" eb="21">
      <t>カンサン</t>
    </rPh>
    <rPh sb="24" eb="25">
      <t>ツキ</t>
    </rPh>
    <rPh sb="29" eb="30">
      <t>ヒ</t>
    </rPh>
    <rPh sb="31" eb="33">
      <t>ゲツマツ</t>
    </rPh>
    <rPh sb="33" eb="34">
      <t>ブン</t>
    </rPh>
    <rPh sb="36" eb="38">
      <t>セイリ</t>
    </rPh>
    <phoneticPr fontId="6"/>
  </si>
  <si>
    <t>令和６年９月以前は使用電力量、契約電力、力率を参照し、高圧電力AS契約相当に換算を行った。</t>
    <rPh sb="9" eb="14">
      <t>シヨウデンリョクリョウ</t>
    </rPh>
    <rPh sb="15" eb="17">
      <t>ケイヤク</t>
    </rPh>
    <rPh sb="17" eb="19">
      <t>デンリョク</t>
    </rPh>
    <rPh sb="20" eb="22">
      <t>リキリツ</t>
    </rPh>
    <rPh sb="23" eb="25">
      <t>サンショウ</t>
    </rPh>
    <rPh sb="27" eb="29">
      <t>コウアツ</t>
    </rPh>
    <rPh sb="29" eb="31">
      <t>デンリョク</t>
    </rPh>
    <rPh sb="33" eb="35">
      <t>ケイヤク</t>
    </rPh>
    <rPh sb="35" eb="37">
      <t>ソウトウ</t>
    </rPh>
    <rPh sb="38" eb="40">
      <t>カンサン</t>
    </rPh>
    <rPh sb="41" eb="42">
      <t>オコナ</t>
    </rPh>
    <phoneticPr fontId="6"/>
  </si>
  <si>
    <t>(１) 施設概要</t>
    <rPh sb="4" eb="6">
      <t>シセツ</t>
    </rPh>
    <rPh sb="6" eb="8">
      <t>ガイヨウ</t>
    </rPh>
    <phoneticPr fontId="6"/>
  </si>
  <si>
    <t>(２) 設備稼働状況表(照明点灯時間一覧表)</t>
    <rPh sb="4" eb="6">
      <t>セツビ</t>
    </rPh>
    <rPh sb="6" eb="8">
      <t>カドウ</t>
    </rPh>
    <rPh sb="8" eb="10">
      <t>ジョウキョウ</t>
    </rPh>
    <rPh sb="10" eb="11">
      <t>ヒョウ</t>
    </rPh>
    <phoneticPr fontId="2"/>
  </si>
  <si>
    <t>(2)  設備稼働状況表(空調設備)</t>
    <rPh sb="5" eb="7">
      <t>セツビ</t>
    </rPh>
    <rPh sb="9" eb="11">
      <t>ジョウキョウ</t>
    </rPh>
    <rPh sb="11" eb="12">
      <t>ヒョウ</t>
    </rPh>
    <rPh sb="13" eb="15">
      <t>クウチョウ</t>
    </rPh>
    <rPh sb="15" eb="17">
      <t>セツビ</t>
    </rPh>
    <phoneticPr fontId="6"/>
  </si>
  <si>
    <t>応募時ベースライン</t>
    <rPh sb="0" eb="3">
      <t>オウボジ</t>
    </rPh>
    <phoneticPr fontId="2"/>
  </si>
  <si>
    <t>応募時ベースライン</t>
    <rPh sb="0" eb="3">
      <t>オウボジ</t>
    </rPh>
    <phoneticPr fontId="2"/>
  </si>
  <si>
    <t>応募時ベースライン</t>
    <rPh sb="0" eb="3">
      <t>オウボジ</t>
    </rPh>
    <phoneticPr fontId="6"/>
  </si>
  <si>
    <t>(3)　電気使用実績</t>
    <rPh sb="4" eb="6">
      <t>デンキ</t>
    </rPh>
    <rPh sb="6" eb="8">
      <t>シヨウ</t>
    </rPh>
    <rPh sb="8" eb="10">
      <t>ジッセキ</t>
    </rPh>
    <phoneticPr fontId="6"/>
  </si>
  <si>
    <t xml:space="preserve">（4）　ガス使用実績 </t>
    <rPh sb="6" eb="8">
      <t>シヨウ</t>
    </rPh>
    <rPh sb="8" eb="10">
      <t>ジッセキ</t>
    </rPh>
    <phoneticPr fontId="6"/>
  </si>
  <si>
    <t>（5）　水の使用実績 ※区役所分のみ按分</t>
    <rPh sb="4" eb="5">
      <t>スイ</t>
    </rPh>
    <rPh sb="6" eb="8">
      <t>シヨウ</t>
    </rPh>
    <rPh sb="8" eb="10">
      <t>ジッセキ</t>
    </rPh>
    <rPh sb="12" eb="15">
      <t>クヤクショ</t>
    </rPh>
    <rPh sb="15" eb="16">
      <t>ブン</t>
    </rPh>
    <rPh sb="18" eb="20">
      <t>アンブン</t>
    </rPh>
    <phoneticPr fontId="6"/>
  </si>
  <si>
    <t>LED　(一部蛍光灯）</t>
    <rPh sb="5" eb="7">
      <t>イチブ</t>
    </rPh>
    <rPh sb="7" eb="10">
      <t>ケイコウトウ</t>
    </rPh>
    <phoneticPr fontId="2"/>
  </si>
  <si>
    <t>区役所按分後
使用電力量</t>
  </si>
  <si>
    <t>区役所按分後
使用電力量</t>
    <phoneticPr fontId="6"/>
  </si>
  <si>
    <t>区役所按分後電気料金
（高圧電力AS換算）</t>
    <rPh sb="12" eb="16">
      <t>コウアツデンリョク</t>
    </rPh>
    <rPh sb="18" eb="20">
      <t>カンサン</t>
    </rPh>
    <phoneticPr fontId="6"/>
  </si>
  <si>
    <t>区役所按分比率は、施設全体より× 0.86（３カ年平均値）とする。</t>
    <rPh sb="0" eb="3">
      <t>クヤクショ</t>
    </rPh>
    <rPh sb="3" eb="5">
      <t>アンブン</t>
    </rPh>
    <rPh sb="5" eb="7">
      <t>ヒリツ</t>
    </rPh>
    <rPh sb="9" eb="11">
      <t>シセツ</t>
    </rPh>
    <rPh sb="11" eb="13">
      <t>ゼンタイ</t>
    </rPh>
    <rPh sb="24" eb="25">
      <t>ネン</t>
    </rPh>
    <rPh sb="25" eb="27">
      <t>ヘイキン</t>
    </rPh>
    <rPh sb="27" eb="28">
      <t>アタイ</t>
    </rPh>
    <phoneticPr fontId="6"/>
  </si>
  <si>
    <t>区役所按分比率は、施設全体の使用水量×0.705とする。</t>
    <rPh sb="0" eb="3">
      <t>クヤクショ</t>
    </rPh>
    <rPh sb="3" eb="5">
      <t>アンブン</t>
    </rPh>
    <rPh sb="5" eb="7">
      <t>ヒリツ</t>
    </rPh>
    <rPh sb="9" eb="11">
      <t>シセツ</t>
    </rPh>
    <rPh sb="11" eb="13">
      <t>ゼンタイ</t>
    </rPh>
    <rPh sb="14" eb="16">
      <t>シヨウ</t>
    </rPh>
    <rPh sb="16" eb="18">
      <t>スイリョウ</t>
    </rPh>
    <phoneticPr fontId="6"/>
  </si>
  <si>
    <t>施設全体の</t>
    <rPh sb="0" eb="2">
      <t>シセツ</t>
    </rPh>
    <rPh sb="2" eb="4">
      <t>ゼンタイ</t>
    </rPh>
    <phoneticPr fontId="6"/>
  </si>
  <si>
    <t>使用水量</t>
    <phoneticPr fontId="2"/>
  </si>
  <si>
    <t>区役所按分</t>
    <rPh sb="0" eb="3">
      <t>クヤクショ</t>
    </rPh>
    <rPh sb="3" eb="5">
      <t>アンブン</t>
    </rPh>
    <phoneticPr fontId="6"/>
  </si>
  <si>
    <t>水量</t>
    <phoneticPr fontId="2"/>
  </si>
  <si>
    <t>上水道料金</t>
    <rPh sb="0" eb="1">
      <t>ウエ</t>
    </rPh>
    <rPh sb="1" eb="3">
      <t>ス</t>
    </rPh>
    <rPh sb="3" eb="5">
      <t>リョウキン</t>
    </rPh>
    <phoneticPr fontId="6"/>
  </si>
  <si>
    <t>（区役所按分）</t>
    <phoneticPr fontId="2"/>
  </si>
  <si>
    <t>下水道使用料</t>
    <rPh sb="0" eb="3">
      <t>ゲスイドウ</t>
    </rPh>
    <rPh sb="3" eb="5">
      <t>シヨウ</t>
    </rPh>
    <rPh sb="5" eb="6">
      <t>リョウ</t>
    </rPh>
    <phoneticPr fontId="6"/>
  </si>
  <si>
    <t>○契約種別は、令和７年３月現在</t>
    <rPh sb="7" eb="8">
      <t>レイ</t>
    </rPh>
    <rPh sb="8" eb="9">
      <t>ワ</t>
    </rPh>
    <phoneticPr fontId="6"/>
  </si>
  <si>
    <t>高圧負荷率別契約　L（関西電力）（令和６年９月まで）</t>
    <rPh sb="2" eb="6">
      <t>フカリツベツ</t>
    </rPh>
    <rPh sb="6" eb="8">
      <t>ケイヤク</t>
    </rPh>
    <phoneticPr fontId="6"/>
  </si>
  <si>
    <t>職員数：530人（令和７年３月現在）
来庁者数：約1,500人（一日当たり平均）</t>
    <rPh sb="0" eb="3">
      <t>ショクインスウ</t>
    </rPh>
    <rPh sb="7" eb="8">
      <t>ニン</t>
    </rPh>
    <rPh sb="9" eb="11">
      <t>レイワ</t>
    </rPh>
    <rPh sb="12" eb="13">
      <t>ネン</t>
    </rPh>
    <rPh sb="14" eb="15">
      <t>ガツ</t>
    </rPh>
    <rPh sb="15" eb="17">
      <t>ゲンザイ</t>
    </rPh>
    <rPh sb="19" eb="21">
      <t>ライチョウ</t>
    </rPh>
    <rPh sb="21" eb="22">
      <t>シャ</t>
    </rPh>
    <rPh sb="22" eb="23">
      <t>スウ</t>
    </rPh>
    <rPh sb="24" eb="25">
      <t>ヤク</t>
    </rPh>
    <rPh sb="30" eb="31">
      <t>ニン</t>
    </rPh>
    <rPh sb="32" eb="33">
      <t>イチ</t>
    </rPh>
    <rPh sb="33" eb="34">
      <t>ヒ</t>
    </rPh>
    <rPh sb="34" eb="35">
      <t>ア</t>
    </rPh>
    <rPh sb="37" eb="39">
      <t>ヘイキン</t>
    </rPh>
    <phoneticPr fontId="9"/>
  </si>
  <si>
    <t>高圧電力AS（関西電力）</t>
    <rPh sb="0" eb="4">
      <t>コウアツデンリョク</t>
    </rPh>
    <rPh sb="7" eb="11">
      <t>カンサイデンリョク</t>
    </rPh>
    <phoneticPr fontId="6"/>
  </si>
  <si>
    <t>480kW（令和７年３月現在）</t>
    <rPh sb="6" eb="8">
      <t>レイワ</t>
    </rPh>
    <rPh sb="9" eb="10">
      <t>ネン</t>
    </rPh>
    <rPh sb="11" eb="12">
      <t>ガツ</t>
    </rPh>
    <rPh sb="12" eb="14">
      <t>ゲンザイ</t>
    </rPh>
    <phoneticPr fontId="6"/>
  </si>
  <si>
    <t>・ガス吸収式冷温水機　691kW（235USRT）
・氷蓄熱設備　定格蓄熱容量 7,741MJ　熱源冷却能力 365kW</t>
    <rPh sb="27" eb="32">
      <t>コオリチクネツセツビ</t>
    </rPh>
    <rPh sb="33" eb="37">
      <t>テイカクチクネツ</t>
    </rPh>
    <rPh sb="37" eb="39">
      <t>ヨウリョウ</t>
    </rPh>
    <rPh sb="48" eb="50">
      <t>ネツゲン</t>
    </rPh>
    <rPh sb="50" eb="54">
      <t>レイキャクノウリョク</t>
    </rPh>
    <phoneticPr fontId="6"/>
  </si>
  <si>
    <t>※　概要ですので、詳細はウォークスルー調査でご確認下さい。</t>
    <phoneticPr fontId="2"/>
  </si>
  <si>
    <t>一般料金契約</t>
    <rPh sb="0" eb="2">
      <t>イッパン</t>
    </rPh>
    <rPh sb="2" eb="4">
      <t>リョウキン</t>
    </rPh>
    <rPh sb="4" eb="6">
      <t>ケイヤク</t>
    </rPh>
    <phoneticPr fontId="6"/>
  </si>
  <si>
    <t>一般料金契約</t>
    <rPh sb="2" eb="4">
      <t>リョウキン</t>
    </rPh>
    <rPh sb="4" eb="6">
      <t>ケイヤク</t>
    </rPh>
    <phoneticPr fontId="6"/>
  </si>
  <si>
    <t>小型空調契約＋一般料金契約</t>
    <rPh sb="0" eb="2">
      <t>コガタ</t>
    </rPh>
    <rPh sb="2" eb="4">
      <t>クウチョウ</t>
    </rPh>
    <rPh sb="4" eb="6">
      <t>ケイヤク</t>
    </rPh>
    <rPh sb="9" eb="11">
      <t>リョウキン</t>
    </rPh>
    <rPh sb="11" eb="13">
      <t>ケイヤク</t>
    </rPh>
    <phoneticPr fontId="6"/>
  </si>
  <si>
    <t>施設全体電気料金
（高圧電力AS・月割換算）</t>
    <rPh sb="4" eb="6">
      <t>デンキ</t>
    </rPh>
    <rPh sb="6" eb="8">
      <t>リョウキン</t>
    </rPh>
    <rPh sb="10" eb="14">
      <t>コウアツデンリョク</t>
    </rPh>
    <rPh sb="17" eb="19">
      <t>ツキワ</t>
    </rPh>
    <rPh sb="19" eb="21">
      <t>カンサン</t>
    </rPh>
    <phoneticPr fontId="6"/>
  </si>
  <si>
    <t>施設全体
使用電力量</t>
    <rPh sb="5" eb="7">
      <t>シヨウ</t>
    </rPh>
    <rPh sb="7" eb="9">
      <t>デンリョク</t>
    </rPh>
    <rPh sb="9" eb="10">
      <t>リョウ</t>
    </rPh>
    <phoneticPr fontId="6"/>
  </si>
  <si>
    <t>B１</t>
    <phoneticPr fontId="2"/>
  </si>
  <si>
    <t>B２</t>
    <phoneticPr fontId="2"/>
  </si>
  <si>
    <t>高圧電力AS （関西電力）（令和６年10月から）</t>
    <rPh sb="2" eb="4">
      <t>デンリョク</t>
    </rPh>
    <phoneticPr fontId="6"/>
  </si>
  <si>
    <t>4月</t>
  </si>
  <si>
    <t>力率割引係数（1-(力率-85)/100)</t>
    <rPh sb="0" eb="2">
      <t>リキリツ</t>
    </rPh>
    <rPh sb="2" eb="4">
      <t>ワリビキ</t>
    </rPh>
    <rPh sb="4" eb="6">
      <t>ケイスウ</t>
    </rPh>
    <rPh sb="10" eb="12">
      <t>リキリツ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</si>
</sst>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 "/>
    <numFmt numFmtId="177" formatCode="#,##0_);[Red]\(#,##0\)"/>
    <numFmt numFmtId="178" formatCode="#,##0_);\(#,##0\)"/>
    <numFmt numFmtId="179" formatCode="0.00_ "/>
    <numFmt numFmtId="180" formatCode="#,##0.0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Font="1" applyAlignment="1">
      <alignment vertical="center" wrapText="1"/>
    </xf>
    <xf numFmtId="0" fontId="11" fillId="0" borderId="0" xfId="2" applyFont="1" applyAlignment="1">
      <alignment horizontal="left" vertical="center"/>
    </xf>
    <xf numFmtId="0" fontId="4" fillId="0" borderId="0" xfId="3" applyFill="1">
      <alignment vertical="center"/>
    </xf>
    <xf numFmtId="0" fontId="14" fillId="0" borderId="0" xfId="3" applyFont="1">
      <alignment vertical="center"/>
    </xf>
    <xf numFmtId="0" fontId="13" fillId="0" borderId="0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0" xfId="2" applyFont="1" applyBorder="1" applyAlignment="1">
      <alignment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4" fillId="0" borderId="0" xfId="3" applyFont="1" applyFill="1">
      <alignment vertical="center"/>
    </xf>
    <xf numFmtId="0" fontId="11" fillId="0" borderId="0" xfId="2" applyFont="1" applyFill="1" applyAlignment="1">
      <alignment vertical="center"/>
    </xf>
    <xf numFmtId="0" fontId="11" fillId="0" borderId="3" xfId="2" applyFont="1" applyFill="1" applyBorder="1" applyAlignment="1">
      <alignment vertical="center"/>
    </xf>
    <xf numFmtId="0" fontId="11" fillId="0" borderId="7" xfId="2" applyFont="1" applyFill="1" applyBorder="1" applyAlignment="1">
      <alignment vertical="center"/>
    </xf>
    <xf numFmtId="0" fontId="11" fillId="0" borderId="7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 wrapText="1"/>
    </xf>
    <xf numFmtId="0" fontId="11" fillId="2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0" borderId="5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shrinkToFit="1"/>
    </xf>
    <xf numFmtId="0" fontId="11" fillId="2" borderId="0" xfId="2" applyFont="1" applyFill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left" vertical="center" wrapText="1"/>
    </xf>
    <xf numFmtId="0" fontId="11" fillId="0" borderId="0" xfId="2" applyFont="1" applyAlignment="1">
      <alignment horizontal="left" vertical="center" indent="1"/>
    </xf>
    <xf numFmtId="0" fontId="11" fillId="0" borderId="0" xfId="2" applyFont="1" applyAlignment="1">
      <alignment horizontal="center" vertical="center"/>
    </xf>
    <xf numFmtId="0" fontId="7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0" fontId="4" fillId="0" borderId="10" xfId="3" applyFont="1" applyFill="1" applyBorder="1" applyAlignment="1">
      <alignment horizontal="center" vertical="center" wrapText="1"/>
    </xf>
    <xf numFmtId="0" fontId="4" fillId="0" borderId="23" xfId="3" applyFont="1" applyFill="1" applyBorder="1" applyAlignment="1">
      <alignment horizontal="right" vertical="center"/>
    </xf>
    <xf numFmtId="0" fontId="4" fillId="0" borderId="25" xfId="3" applyFont="1" applyFill="1" applyBorder="1" applyAlignment="1">
      <alignment horizontal="right" vertical="center"/>
    </xf>
    <xf numFmtId="177" fontId="4" fillId="0" borderId="26" xfId="3" applyNumberFormat="1" applyFont="1" applyFill="1" applyBorder="1">
      <alignment vertical="center"/>
    </xf>
    <xf numFmtId="0" fontId="4" fillId="0" borderId="27" xfId="3" applyFont="1" applyFill="1" applyBorder="1" applyAlignment="1">
      <alignment horizontal="right" vertical="center"/>
    </xf>
    <xf numFmtId="0" fontId="4" fillId="0" borderId="21" xfId="3" applyFont="1" applyFill="1" applyBorder="1" applyAlignment="1">
      <alignment horizontal="center" vertical="center"/>
    </xf>
    <xf numFmtId="177" fontId="4" fillId="0" borderId="5" xfId="3" applyNumberFormat="1" applyFont="1" applyFill="1" applyBorder="1">
      <alignment vertical="center"/>
    </xf>
    <xf numFmtId="0" fontId="4" fillId="0" borderId="29" xfId="3" applyFont="1" applyFill="1" applyBorder="1" applyAlignment="1">
      <alignment horizontal="center" vertical="center" wrapText="1"/>
    </xf>
    <xf numFmtId="177" fontId="4" fillId="0" borderId="31" xfId="3" applyNumberFormat="1" applyFont="1" applyFill="1" applyBorder="1">
      <alignment vertical="center"/>
    </xf>
    <xf numFmtId="177" fontId="4" fillId="0" borderId="11" xfId="3" applyNumberFormat="1" applyFont="1" applyFill="1" applyBorder="1">
      <alignment vertical="center"/>
    </xf>
    <xf numFmtId="177" fontId="4" fillId="0" borderId="22" xfId="3" applyNumberFormat="1" applyFont="1" applyFill="1" applyBorder="1">
      <alignment vertical="center"/>
    </xf>
    <xf numFmtId="0" fontId="18" fillId="0" borderId="0" xfId="3" applyFont="1" applyFill="1" applyAlignment="1">
      <alignment horizontal="right" vertical="center"/>
    </xf>
    <xf numFmtId="0" fontId="4" fillId="0" borderId="17" xfId="3" applyFont="1" applyFill="1" applyBorder="1" applyAlignment="1">
      <alignment horizontal="right" vertical="center"/>
    </xf>
    <xf numFmtId="177" fontId="4" fillId="0" borderId="4" xfId="3" applyNumberFormat="1" applyFont="1" applyFill="1" applyBorder="1">
      <alignment vertical="center"/>
    </xf>
    <xf numFmtId="177" fontId="4" fillId="0" borderId="18" xfId="3" applyNumberFormat="1" applyFont="1" applyFill="1" applyBorder="1">
      <alignment vertical="center"/>
    </xf>
    <xf numFmtId="0" fontId="4" fillId="0" borderId="33" xfId="3" applyFont="1" applyFill="1" applyBorder="1" applyAlignment="1">
      <alignment horizontal="right" vertical="center"/>
    </xf>
    <xf numFmtId="177" fontId="4" fillId="0" borderId="9" xfId="3" applyNumberFormat="1" applyFont="1" applyFill="1" applyBorder="1">
      <alignment vertical="center"/>
    </xf>
    <xf numFmtId="177" fontId="4" fillId="0" borderId="34" xfId="3" applyNumberFormat="1" applyFont="1" applyFill="1" applyBorder="1">
      <alignment vertical="center"/>
    </xf>
    <xf numFmtId="0" fontId="4" fillId="0" borderId="15" xfId="3" applyFont="1" applyFill="1" applyBorder="1" applyAlignment="1">
      <alignment horizontal="center" vertical="center"/>
    </xf>
    <xf numFmtId="177" fontId="4" fillId="0" borderId="35" xfId="3" applyNumberFormat="1" applyFont="1" applyFill="1" applyBorder="1">
      <alignment vertical="center"/>
    </xf>
    <xf numFmtId="0" fontId="11" fillId="0" borderId="0" xfId="3" applyFont="1" applyFill="1" applyAlignment="1">
      <alignment horizontal="center" vertical="center"/>
    </xf>
    <xf numFmtId="0" fontId="4" fillId="0" borderId="7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shrinkToFit="1"/>
    </xf>
    <xf numFmtId="176" fontId="4" fillId="0" borderId="11" xfId="3" applyNumberFormat="1" applyFont="1" applyFill="1" applyBorder="1" applyAlignment="1">
      <alignment vertical="center" shrinkToFit="1"/>
    </xf>
    <xf numFmtId="0" fontId="4" fillId="0" borderId="0" xfId="2" applyFont="1" applyFill="1" applyAlignment="1"/>
    <xf numFmtId="0" fontId="4" fillId="0" borderId="0" xfId="2" applyFont="1" applyFill="1" applyAlignment="1">
      <alignment shrinkToFit="1"/>
    </xf>
    <xf numFmtId="0" fontId="4" fillId="2" borderId="0" xfId="2" applyFont="1" applyFill="1"/>
    <xf numFmtId="0" fontId="20" fillId="0" borderId="0" xfId="2" applyFont="1" applyFill="1" applyAlignment="1"/>
    <xf numFmtId="0" fontId="4" fillId="0" borderId="0" xfId="2" applyFont="1" applyFill="1"/>
    <xf numFmtId="0" fontId="15" fillId="0" borderId="7" xfId="2" applyFont="1" applyFill="1" applyBorder="1" applyAlignment="1">
      <alignment horizontal="center" vertical="center" shrinkToFit="1"/>
    </xf>
    <xf numFmtId="0" fontId="15" fillId="0" borderId="9" xfId="2" applyFont="1" applyFill="1" applyBorder="1" applyAlignment="1">
      <alignment horizontal="center" vertical="center" shrinkToFit="1"/>
    </xf>
    <xf numFmtId="0" fontId="15" fillId="0" borderId="0" xfId="7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shrinkToFit="1"/>
    </xf>
    <xf numFmtId="0" fontId="15" fillId="0" borderId="4" xfId="2" applyFont="1" applyFill="1" applyBorder="1" applyAlignment="1">
      <alignment horizontal="center" vertical="center" shrinkToFit="1"/>
    </xf>
    <xf numFmtId="0" fontId="4" fillId="2" borderId="0" xfId="2" applyFont="1" applyFill="1" applyAlignment="1">
      <alignment shrinkToFit="1"/>
    </xf>
    <xf numFmtId="176" fontId="4" fillId="2" borderId="0" xfId="2" applyNumberFormat="1" applyFont="1" applyFill="1" applyAlignment="1">
      <alignment shrinkToFit="1"/>
    </xf>
    <xf numFmtId="0" fontId="4" fillId="0" borderId="0" xfId="3" applyFill="1" applyBorder="1">
      <alignment vertical="center"/>
    </xf>
    <xf numFmtId="38" fontId="4" fillId="0" borderId="0" xfId="1" applyFont="1" applyFill="1">
      <alignment vertical="center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/>
    </xf>
    <xf numFmtId="0" fontId="21" fillId="0" borderId="0" xfId="3" applyFont="1">
      <alignment vertical="center"/>
    </xf>
    <xf numFmtId="0" fontId="4" fillId="0" borderId="0" xfId="3" applyFill="1" applyAlignment="1">
      <alignment vertical="center"/>
    </xf>
    <xf numFmtId="0" fontId="4" fillId="0" borderId="0" xfId="3" applyFill="1" applyAlignment="1">
      <alignment horizontal="center" vertical="center"/>
    </xf>
    <xf numFmtId="0" fontId="4" fillId="4" borderId="3" xfId="3" applyFill="1" applyBorder="1" applyAlignment="1">
      <alignment horizontal="center" vertical="center"/>
    </xf>
    <xf numFmtId="0" fontId="4" fillId="4" borderId="3" xfId="3" applyFill="1" applyBorder="1" applyAlignment="1">
      <alignment horizontal="center" vertical="center" wrapText="1"/>
    </xf>
    <xf numFmtId="0" fontId="4" fillId="0" borderId="8" xfId="3" applyFill="1" applyBorder="1" applyAlignment="1">
      <alignment vertical="center"/>
    </xf>
    <xf numFmtId="0" fontId="4" fillId="0" borderId="37" xfId="3" applyFill="1" applyBorder="1">
      <alignment vertical="center"/>
    </xf>
    <xf numFmtId="0" fontId="4" fillId="0" borderId="26" xfId="3" applyFill="1" applyBorder="1" applyAlignment="1">
      <alignment horizontal="left" vertical="center" shrinkToFit="1"/>
    </xf>
    <xf numFmtId="0" fontId="4" fillId="0" borderId="26" xfId="3" applyFill="1" applyBorder="1" applyAlignment="1">
      <alignment horizontal="center" vertical="center"/>
    </xf>
    <xf numFmtId="0" fontId="4" fillId="0" borderId="26" xfId="3" applyFill="1" applyBorder="1">
      <alignment vertical="center"/>
    </xf>
    <xf numFmtId="0" fontId="3" fillId="0" borderId="38" xfId="3" applyFont="1" applyFill="1" applyBorder="1" applyAlignment="1">
      <alignment horizontal="left" vertical="center" shrinkToFit="1"/>
    </xf>
    <xf numFmtId="0" fontId="4" fillId="0" borderId="38" xfId="3" applyFill="1" applyBorder="1" applyAlignment="1">
      <alignment horizontal="center" vertical="center"/>
    </xf>
    <xf numFmtId="0" fontId="4" fillId="0" borderId="38" xfId="3" applyFill="1" applyBorder="1">
      <alignment vertical="center"/>
    </xf>
    <xf numFmtId="0" fontId="3" fillId="0" borderId="37" xfId="3" applyFont="1" applyFill="1" applyBorder="1" applyAlignment="1">
      <alignment horizontal="left" vertical="center" shrinkToFit="1"/>
    </xf>
    <xf numFmtId="0" fontId="4" fillId="4" borderId="26" xfId="3" applyFill="1" applyBorder="1" applyAlignment="1">
      <alignment horizontal="left" vertical="center" shrinkToFit="1"/>
    </xf>
    <xf numFmtId="0" fontId="3" fillId="0" borderId="26" xfId="3" applyFont="1" applyFill="1" applyBorder="1" applyAlignment="1">
      <alignment horizontal="left" vertical="center" shrinkToFit="1"/>
    </xf>
    <xf numFmtId="0" fontId="4" fillId="4" borderId="26" xfId="3" applyFill="1" applyBorder="1" applyAlignment="1">
      <alignment horizontal="center" vertical="center"/>
    </xf>
    <xf numFmtId="0" fontId="4" fillId="4" borderId="26" xfId="3" applyFill="1" applyBorder="1">
      <alignment vertical="center"/>
    </xf>
    <xf numFmtId="0" fontId="3" fillId="0" borderId="26" xfId="3" applyFont="1" applyFill="1" applyBorder="1" applyAlignment="1">
      <alignment horizontal="center" vertical="center" wrapText="1"/>
    </xf>
    <xf numFmtId="0" fontId="3" fillId="0" borderId="26" xfId="3" applyFont="1" applyFill="1" applyBorder="1" applyAlignment="1">
      <alignment horizontal="center" vertical="center"/>
    </xf>
    <xf numFmtId="0" fontId="3" fillId="0" borderId="38" xfId="3" applyFont="1" applyFill="1" applyBorder="1" applyAlignment="1">
      <alignment horizontal="center" vertical="center" wrapText="1"/>
    </xf>
    <xf numFmtId="0" fontId="3" fillId="0" borderId="38" xfId="3" applyFont="1" applyFill="1" applyBorder="1" applyAlignment="1">
      <alignment horizontal="center" vertical="center"/>
    </xf>
    <xf numFmtId="0" fontId="4" fillId="4" borderId="37" xfId="3" applyFill="1" applyBorder="1" applyAlignment="1">
      <alignment horizontal="left" vertical="center"/>
    </xf>
    <xf numFmtId="0" fontId="4" fillId="4" borderId="37" xfId="3" applyFill="1" applyBorder="1" applyAlignment="1">
      <alignment horizontal="center" vertical="center" wrapText="1"/>
    </xf>
    <xf numFmtId="0" fontId="4" fillId="4" borderId="26" xfId="3" applyFill="1" applyBorder="1" applyAlignment="1">
      <alignment horizontal="left" vertical="center"/>
    </xf>
    <xf numFmtId="0" fontId="4" fillId="4" borderId="26" xfId="3" applyFill="1" applyBorder="1" applyAlignment="1">
      <alignment horizontal="center" vertical="center" wrapText="1"/>
    </xf>
    <xf numFmtId="0" fontId="4" fillId="4" borderId="38" xfId="3" applyFill="1" applyBorder="1" applyAlignment="1">
      <alignment horizontal="left" vertical="center"/>
    </xf>
    <xf numFmtId="0" fontId="4" fillId="4" borderId="38" xfId="3" applyFill="1" applyBorder="1" applyAlignment="1">
      <alignment horizontal="center" vertical="center" wrapText="1"/>
    </xf>
    <xf numFmtId="0" fontId="4" fillId="0" borderId="26" xfId="3" applyFill="1" applyBorder="1" applyAlignment="1">
      <alignment horizontal="center" vertical="center" wrapText="1"/>
    </xf>
    <xf numFmtId="0" fontId="4" fillId="0" borderId="38" xfId="3" applyFill="1" applyBorder="1" applyAlignment="1">
      <alignment horizontal="center" vertical="center" wrapText="1" shrinkToFit="1"/>
    </xf>
    <xf numFmtId="0" fontId="4" fillId="0" borderId="26" xfId="3" applyFill="1" applyBorder="1" applyAlignment="1">
      <alignment vertical="center" shrinkToFit="1"/>
    </xf>
    <xf numFmtId="0" fontId="4" fillId="0" borderId="26" xfId="3" applyFill="1" applyBorder="1" applyAlignment="1">
      <alignment horizontal="center" vertical="center" shrinkToFit="1"/>
    </xf>
    <xf numFmtId="0" fontId="4" fillId="0" borderId="26" xfId="3" applyFill="1" applyBorder="1" applyAlignment="1">
      <alignment horizontal="center" vertical="center" wrapText="1" shrinkToFit="1"/>
    </xf>
    <xf numFmtId="0" fontId="4" fillId="0" borderId="38" xfId="3" applyFill="1" applyBorder="1" applyAlignment="1">
      <alignment horizontal="center" vertical="center" shrinkToFit="1"/>
    </xf>
    <xf numFmtId="0" fontId="4" fillId="0" borderId="37" xfId="3" applyFill="1" applyBorder="1" applyAlignment="1">
      <alignment horizontal="center" vertical="center" shrinkToFit="1"/>
    </xf>
    <xf numFmtId="0" fontId="4" fillId="4" borderId="26" xfId="3" applyFill="1" applyBorder="1" applyAlignment="1">
      <alignment vertical="center" shrinkToFit="1"/>
    </xf>
    <xf numFmtId="0" fontId="4" fillId="4" borderId="26" xfId="3" applyFill="1" applyBorder="1" applyAlignment="1">
      <alignment horizontal="center" vertical="center" wrapText="1" shrinkToFit="1"/>
    </xf>
    <xf numFmtId="0" fontId="4" fillId="0" borderId="38" xfId="3" applyFill="1" applyBorder="1" applyAlignment="1">
      <alignment horizontal="left" vertical="center" shrinkToFit="1"/>
    </xf>
    <xf numFmtId="0" fontId="4" fillId="4" borderId="38" xfId="3" applyFill="1" applyBorder="1" applyAlignment="1">
      <alignment horizontal="center" vertical="center" wrapText="1" shrinkToFit="1"/>
    </xf>
    <xf numFmtId="0" fontId="4" fillId="4" borderId="38" xfId="3" applyFill="1" applyBorder="1">
      <alignment vertical="center"/>
    </xf>
    <xf numFmtId="0" fontId="4" fillId="0" borderId="26" xfId="3" applyFill="1" applyBorder="1" applyAlignment="1">
      <alignment horizontal="center" vertical="center"/>
    </xf>
    <xf numFmtId="0" fontId="4" fillId="0" borderId="38" xfId="3" applyFill="1" applyBorder="1" applyAlignment="1">
      <alignment horizontal="center" vertical="center"/>
    </xf>
    <xf numFmtId="0" fontId="11" fillId="0" borderId="2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4" fillId="4" borderId="39" xfId="3" applyFill="1" applyBorder="1" applyAlignment="1">
      <alignment horizontal="left" vertical="center"/>
    </xf>
    <xf numFmtId="0" fontId="4" fillId="4" borderId="39" xfId="3" applyFill="1" applyBorder="1" applyAlignment="1">
      <alignment horizontal="center" vertical="center" wrapText="1"/>
    </xf>
    <xf numFmtId="4" fontId="11" fillId="0" borderId="6" xfId="2" applyNumberFormat="1" applyFont="1" applyBorder="1" applyAlignment="1">
      <alignment vertical="center" wrapText="1"/>
    </xf>
    <xf numFmtId="0" fontId="7" fillId="0" borderId="0" xfId="3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0" fontId="18" fillId="0" borderId="16" xfId="3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4" fillId="0" borderId="0" xfId="3" applyFont="1" applyFill="1">
      <alignment vertical="center"/>
    </xf>
    <xf numFmtId="177" fontId="4" fillId="0" borderId="24" xfId="3" applyNumberFormat="1" applyFont="1" applyFill="1" applyBorder="1">
      <alignment vertical="center"/>
    </xf>
    <xf numFmtId="177" fontId="4" fillId="0" borderId="30" xfId="3" applyNumberFormat="1" applyFont="1" applyFill="1" applyBorder="1">
      <alignment vertical="center"/>
    </xf>
    <xf numFmtId="177" fontId="4" fillId="0" borderId="28" xfId="3" applyNumberFormat="1" applyFont="1" applyFill="1" applyBorder="1">
      <alignment vertical="center"/>
    </xf>
    <xf numFmtId="177" fontId="4" fillId="0" borderId="32" xfId="3" applyNumberFormat="1" applyFont="1" applyFill="1" applyBorder="1">
      <alignment vertical="center"/>
    </xf>
    <xf numFmtId="178" fontId="4" fillId="0" borderId="11" xfId="4" applyNumberFormat="1" applyFont="1" applyFill="1" applyBorder="1" applyAlignment="1">
      <alignment vertical="center" shrinkToFit="1"/>
    </xf>
    <xf numFmtId="178" fontId="4" fillId="0" borderId="4" xfId="4" applyNumberFormat="1" applyFont="1" applyFill="1" applyBorder="1" applyAlignment="1">
      <alignment vertical="center" shrinkToFit="1"/>
    </xf>
    <xf numFmtId="178" fontId="4" fillId="0" borderId="26" xfId="4" applyNumberFormat="1" applyFont="1" applyFill="1" applyBorder="1" applyAlignment="1">
      <alignment vertical="center" shrinkToFit="1"/>
    </xf>
    <xf numFmtId="178" fontId="4" fillId="0" borderId="26" xfId="4" applyNumberFormat="1" applyFont="1" applyFill="1" applyBorder="1" applyAlignment="1">
      <alignment horizontal="right" vertical="center" shrinkToFit="1"/>
    </xf>
    <xf numFmtId="178" fontId="4" fillId="0" borderId="4" xfId="4" applyNumberFormat="1" applyFont="1" applyFill="1" applyBorder="1" applyAlignment="1">
      <alignment horizontal="right" vertical="center" shrinkToFit="1"/>
    </xf>
    <xf numFmtId="178" fontId="4" fillId="0" borderId="5" xfId="4" applyNumberFormat="1" applyFont="1" applyFill="1" applyBorder="1" applyAlignment="1">
      <alignment vertical="center" shrinkToFit="1"/>
    </xf>
    <xf numFmtId="178" fontId="4" fillId="0" borderId="5" xfId="4" applyNumberFormat="1" applyFont="1" applyFill="1" applyBorder="1" applyAlignment="1">
      <alignment horizontal="right" vertical="center" shrinkToFit="1"/>
    </xf>
    <xf numFmtId="0" fontId="4" fillId="0" borderId="0" xfId="3" applyFont="1" applyFill="1">
      <alignment vertical="center"/>
    </xf>
    <xf numFmtId="0" fontId="4" fillId="0" borderId="0" xfId="3" applyFont="1" applyFill="1" applyBorder="1" applyAlignment="1">
      <alignment horizontal="center" vertical="center"/>
    </xf>
    <xf numFmtId="177" fontId="4" fillId="0" borderId="17" xfId="3" applyNumberFormat="1" applyFont="1" applyFill="1" applyBorder="1">
      <alignment vertical="center"/>
    </xf>
    <xf numFmtId="177" fontId="4" fillId="0" borderId="0" xfId="3" applyNumberFormat="1" applyFont="1" applyFill="1" applyBorder="1">
      <alignment vertical="center"/>
    </xf>
    <xf numFmtId="0" fontId="15" fillId="0" borderId="16" xfId="3" applyFont="1" applyFill="1" applyBorder="1" applyAlignment="1">
      <alignment horizontal="center" vertical="center" wrapText="1"/>
    </xf>
    <xf numFmtId="177" fontId="4" fillId="0" borderId="26" xfId="3" applyNumberFormat="1" applyFont="1" applyFill="1" applyBorder="1" applyAlignment="1">
      <alignment horizontal="center" vertical="center"/>
    </xf>
    <xf numFmtId="177" fontId="4" fillId="0" borderId="28" xfId="3" applyNumberFormat="1" applyFont="1" applyFill="1" applyBorder="1" applyAlignment="1">
      <alignment horizontal="center" vertical="center"/>
    </xf>
    <xf numFmtId="0" fontId="4" fillId="0" borderId="11" xfId="3" applyBorder="1" applyAlignment="1">
      <alignment horizontal="center" vertical="center" shrinkToFit="1"/>
    </xf>
    <xf numFmtId="176" fontId="4" fillId="0" borderId="11" xfId="3" applyNumberFormat="1" applyBorder="1" applyAlignment="1">
      <alignment vertical="center" shrinkToFit="1"/>
    </xf>
    <xf numFmtId="0" fontId="4" fillId="0" borderId="12" xfId="3" applyBorder="1">
      <alignment vertical="center"/>
    </xf>
    <xf numFmtId="0" fontId="4" fillId="0" borderId="13" xfId="3" applyBorder="1">
      <alignment vertical="center"/>
    </xf>
    <xf numFmtId="0" fontId="4" fillId="0" borderId="14" xfId="3" applyBorder="1">
      <alignment vertical="center"/>
    </xf>
    <xf numFmtId="0" fontId="4" fillId="0" borderId="36" xfId="3" applyBorder="1">
      <alignment vertical="center"/>
    </xf>
    <xf numFmtId="0" fontId="4" fillId="0" borderId="26" xfId="3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4" fillId="4" borderId="37" xfId="3" applyFill="1" applyBorder="1" applyAlignment="1">
      <alignment horizontal="left" vertical="center" indent="1"/>
    </xf>
    <xf numFmtId="0" fontId="4" fillId="4" borderId="39" xfId="3" applyFill="1" applyBorder="1" applyAlignment="1">
      <alignment horizontal="left" vertical="center" indent="1"/>
    </xf>
    <xf numFmtId="0" fontId="4" fillId="4" borderId="26" xfId="3" applyFill="1" applyBorder="1" applyAlignment="1">
      <alignment horizontal="left" vertical="center" indent="1"/>
    </xf>
    <xf numFmtId="0" fontId="4" fillId="4" borderId="38" xfId="3" applyFill="1" applyBorder="1" applyAlignment="1">
      <alignment horizontal="left" vertical="center" indent="1"/>
    </xf>
    <xf numFmtId="0" fontId="4" fillId="0" borderId="26" xfId="3" applyFill="1" applyBorder="1" applyAlignment="1">
      <alignment horizontal="left" vertical="center" indent="1"/>
    </xf>
    <xf numFmtId="0" fontId="4" fillId="0" borderId="38" xfId="3" applyFill="1" applyBorder="1" applyAlignment="1">
      <alignment horizontal="left" vertical="center" indent="1"/>
    </xf>
    <xf numFmtId="0" fontId="4" fillId="0" borderId="37" xfId="3" applyFill="1" applyBorder="1" applyAlignment="1">
      <alignment horizontal="left" vertical="center" indent="1"/>
    </xf>
    <xf numFmtId="0" fontId="4" fillId="0" borderId="26" xfId="3" applyFont="1" applyFill="1" applyBorder="1" applyAlignment="1">
      <alignment horizontal="left" vertical="center" indent="1"/>
    </xf>
    <xf numFmtId="0" fontId="11" fillId="5" borderId="3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left" vertical="center" wrapText="1"/>
    </xf>
    <xf numFmtId="0" fontId="17" fillId="5" borderId="3" xfId="2" applyFont="1" applyFill="1" applyBorder="1" applyAlignment="1">
      <alignment horizontal="center" vertical="center" wrapText="1"/>
    </xf>
    <xf numFmtId="0" fontId="4" fillId="6" borderId="26" xfId="3" applyFill="1" applyBorder="1" applyAlignment="1">
      <alignment horizontal="center" vertical="center"/>
    </xf>
    <xf numFmtId="0" fontId="4" fillId="6" borderId="26" xfId="3" applyFill="1" applyBorder="1" applyAlignment="1">
      <alignment horizontal="center" vertical="center" wrapText="1"/>
    </xf>
    <xf numFmtId="0" fontId="4" fillId="6" borderId="26" xfId="3" applyFill="1" applyBorder="1" applyAlignment="1">
      <alignment horizontal="center" vertical="center" shrinkToFi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1" fillId="4" borderId="3" xfId="2" applyFont="1" applyFill="1" applyBorder="1" applyAlignment="1">
      <alignment horizontal="center" vertical="center"/>
    </xf>
    <xf numFmtId="0" fontId="17" fillId="4" borderId="3" xfId="2" applyFont="1" applyFill="1" applyBorder="1" applyAlignment="1">
      <alignment horizontal="center" vertical="center" wrapText="1" shrinkToFit="1"/>
    </xf>
    <xf numFmtId="0" fontId="11" fillId="4" borderId="5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 wrapText="1"/>
    </xf>
    <xf numFmtId="0" fontId="17" fillId="4" borderId="3" xfId="2" applyFont="1" applyFill="1" applyBorder="1" applyAlignment="1">
      <alignment horizontal="center" vertical="center" wrapText="1"/>
    </xf>
    <xf numFmtId="0" fontId="7" fillId="0" borderId="0" xfId="3" applyFont="1">
      <alignment vertical="center"/>
    </xf>
    <xf numFmtId="0" fontId="16" fillId="0" borderId="0" xfId="3" applyFont="1">
      <alignment vertical="center"/>
    </xf>
    <xf numFmtId="0" fontId="15" fillId="0" borderId="7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7" borderId="7" xfId="3" applyFont="1" applyFill="1" applyBorder="1" applyAlignment="1">
      <alignment horizontal="center" vertical="center" wrapText="1"/>
    </xf>
    <xf numFmtId="0" fontId="15" fillId="0" borderId="9" xfId="3" applyFont="1" applyBorder="1" applyAlignment="1">
      <alignment horizontal="center" vertical="center"/>
    </xf>
    <xf numFmtId="0" fontId="15" fillId="0" borderId="40" xfId="3" applyFont="1" applyBorder="1" applyAlignment="1">
      <alignment horizontal="center" vertical="center"/>
    </xf>
    <xf numFmtId="0" fontId="15" fillId="7" borderId="9" xfId="3" applyFont="1" applyFill="1" applyBorder="1" applyAlignment="1">
      <alignment horizontal="center" vertical="center"/>
    </xf>
    <xf numFmtId="0" fontId="4" fillId="0" borderId="5" xfId="3" applyBorder="1" applyAlignment="1">
      <alignment horizontal="right" vertical="center" indent="1" shrinkToFit="1"/>
    </xf>
    <xf numFmtId="176" fontId="4" fillId="0" borderId="5" xfId="3" applyNumberFormat="1" applyBorder="1" applyAlignment="1">
      <alignment vertical="center" shrinkToFit="1"/>
    </xf>
    <xf numFmtId="177" fontId="4" fillId="0" borderId="41" xfId="3" applyNumberFormat="1" applyBorder="1">
      <alignment vertical="center"/>
    </xf>
    <xf numFmtId="176" fontId="4" fillId="7" borderId="5" xfId="3" applyNumberFormat="1" applyFill="1" applyBorder="1" applyAlignment="1">
      <alignment vertical="center" shrinkToFit="1"/>
    </xf>
    <xf numFmtId="0" fontId="4" fillId="0" borderId="3" xfId="3" applyBorder="1" applyAlignment="1">
      <alignment horizontal="right" vertical="center" indent="1" shrinkToFit="1"/>
    </xf>
    <xf numFmtId="176" fontId="4" fillId="0" borderId="3" xfId="3" applyNumberFormat="1" applyBorder="1" applyAlignment="1">
      <alignment vertical="center" shrinkToFit="1"/>
    </xf>
    <xf numFmtId="177" fontId="4" fillId="0" borderId="2" xfId="3" applyNumberFormat="1" applyBorder="1">
      <alignment vertical="center"/>
    </xf>
    <xf numFmtId="176" fontId="0" fillId="0" borderId="3" xfId="0" applyNumberFormat="1" applyBorder="1">
      <alignment vertical="center"/>
    </xf>
    <xf numFmtId="176" fontId="16" fillId="0" borderId="3" xfId="3" applyNumberFormat="1" applyFont="1" applyBorder="1" applyAlignment="1">
      <alignment vertical="center" shrinkToFit="1"/>
    </xf>
    <xf numFmtId="176" fontId="16" fillId="0" borderId="10" xfId="3" applyNumberFormat="1" applyFont="1" applyBorder="1" applyAlignment="1">
      <alignment vertical="center" shrinkToFit="1"/>
    </xf>
    <xf numFmtId="177" fontId="4" fillId="0" borderId="42" xfId="3" applyNumberFormat="1" applyBorder="1">
      <alignment vertical="center"/>
    </xf>
    <xf numFmtId="176" fontId="4" fillId="0" borderId="10" xfId="3" applyNumberFormat="1" applyBorder="1" applyAlignment="1">
      <alignment vertical="center" shrinkToFit="1"/>
    </xf>
    <xf numFmtId="178" fontId="4" fillId="0" borderId="11" xfId="4" applyNumberFormat="1" applyFont="1" applyFill="1" applyBorder="1">
      <alignment vertical="center"/>
    </xf>
    <xf numFmtId="176" fontId="4" fillId="7" borderId="11" xfId="3" applyNumberFormat="1" applyFill="1" applyBorder="1" applyAlignment="1">
      <alignment vertical="center" shrinkToFit="1"/>
    </xf>
    <xf numFmtId="0" fontId="4" fillId="0" borderId="0" xfId="3" applyAlignment="1">
      <alignment horizontal="center" vertical="center" shrinkToFit="1"/>
    </xf>
    <xf numFmtId="176" fontId="4" fillId="0" borderId="0" xfId="3" applyNumberFormat="1" applyAlignment="1">
      <alignment vertical="center" shrinkToFit="1"/>
    </xf>
    <xf numFmtId="178" fontId="4" fillId="0" borderId="41" xfId="3" applyNumberFormat="1" applyBorder="1">
      <alignment vertical="center"/>
    </xf>
    <xf numFmtId="178" fontId="4" fillId="0" borderId="2" xfId="3" applyNumberFormat="1" applyBorder="1">
      <alignment vertical="center"/>
    </xf>
    <xf numFmtId="176" fontId="4" fillId="0" borderId="3" xfId="3" applyNumberFormat="1" applyBorder="1" applyAlignment="1">
      <alignment horizontal="center" vertical="center" shrinkToFit="1"/>
    </xf>
    <xf numFmtId="176" fontId="16" fillId="0" borderId="7" xfId="3" applyNumberFormat="1" applyFont="1" applyBorder="1" applyAlignment="1">
      <alignment vertical="center" shrinkToFit="1"/>
    </xf>
    <xf numFmtId="176" fontId="4" fillId="0" borderId="7" xfId="3" applyNumberFormat="1" applyBorder="1" applyAlignment="1">
      <alignment vertical="center" shrinkToFit="1"/>
    </xf>
    <xf numFmtId="176" fontId="4" fillId="0" borderId="2" xfId="3" applyNumberFormat="1" applyBorder="1" applyAlignment="1">
      <alignment vertical="center" shrinkToFit="1"/>
    </xf>
    <xf numFmtId="0" fontId="15" fillId="0" borderId="4" xfId="3" applyFont="1" applyBorder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4" fillId="0" borderId="6" xfId="3" applyBorder="1" applyAlignment="1">
      <alignment horizontal="center" vertical="center" shrinkToFit="1"/>
    </xf>
    <xf numFmtId="0" fontId="4" fillId="0" borderId="18" xfId="3" applyBorder="1" applyAlignment="1">
      <alignment horizontal="center" vertical="center" shrinkToFit="1"/>
    </xf>
    <xf numFmtId="0" fontId="0" fillId="0" borderId="0" xfId="0" applyFill="1">
      <alignment vertical="center"/>
    </xf>
    <xf numFmtId="0" fontId="15" fillId="4" borderId="21" xfId="3" applyFont="1" applyFill="1" applyBorder="1" applyAlignment="1">
      <alignment horizontal="center" vertical="center"/>
    </xf>
    <xf numFmtId="0" fontId="22" fillId="7" borderId="43" xfId="3" applyFont="1" applyFill="1" applyBorder="1" applyAlignment="1">
      <alignment horizontal="center" vertical="center" wrapText="1"/>
    </xf>
    <xf numFmtId="176" fontId="0" fillId="0" borderId="46" xfId="0" applyNumberFormat="1" applyBorder="1">
      <alignment vertical="center"/>
    </xf>
    <xf numFmtId="179" fontId="4" fillId="0" borderId="0" xfId="3" applyNumberFormat="1" applyFont="1" applyFill="1">
      <alignment vertical="center"/>
    </xf>
    <xf numFmtId="0" fontId="23" fillId="0" borderId="0" xfId="3" applyFont="1" applyFill="1" applyAlignment="1">
      <alignment horizontal="center" vertical="center"/>
    </xf>
    <xf numFmtId="0" fontId="24" fillId="0" borderId="0" xfId="0" applyFont="1">
      <alignment vertical="center"/>
    </xf>
    <xf numFmtId="0" fontId="16" fillId="4" borderId="0" xfId="3" applyFont="1" applyFill="1">
      <alignment vertical="center"/>
    </xf>
    <xf numFmtId="0" fontId="4" fillId="4" borderId="0" xfId="3" applyFill="1">
      <alignment vertical="center"/>
    </xf>
    <xf numFmtId="0" fontId="14" fillId="4" borderId="0" xfId="3" applyFont="1" applyFill="1">
      <alignment vertical="center"/>
    </xf>
    <xf numFmtId="0" fontId="0" fillId="4" borderId="0" xfId="0" applyFill="1">
      <alignment vertical="center"/>
    </xf>
    <xf numFmtId="176" fontId="18" fillId="4" borderId="21" xfId="3" applyNumberFormat="1" applyFont="1" applyFill="1" applyBorder="1" applyAlignment="1">
      <alignment vertical="center" shrinkToFit="1"/>
    </xf>
    <xf numFmtId="0" fontId="18" fillId="0" borderId="47" xfId="3" applyFont="1" applyFill="1" applyBorder="1" applyAlignment="1">
      <alignment horizontal="center" vertical="center" shrinkToFit="1"/>
    </xf>
    <xf numFmtId="0" fontId="4" fillId="0" borderId="4" xfId="2" applyFont="1" applyFill="1" applyBorder="1" applyAlignment="1">
      <alignment horizontal="right" vertical="center"/>
    </xf>
    <xf numFmtId="0" fontId="4" fillId="0" borderId="26" xfId="2" applyFont="1" applyFill="1" applyBorder="1" applyAlignment="1">
      <alignment horizontal="right" vertical="center"/>
    </xf>
    <xf numFmtId="0" fontId="4" fillId="0" borderId="5" xfId="2" applyFont="1" applyFill="1" applyBorder="1" applyAlignment="1">
      <alignment horizontal="right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0" xfId="3" applyFont="1" applyFill="1">
      <alignment vertical="center"/>
    </xf>
    <xf numFmtId="176" fontId="4" fillId="0" borderId="3" xfId="3" applyNumberFormat="1" applyFont="1" applyBorder="1" applyAlignment="1">
      <alignment vertical="center" shrinkToFit="1"/>
    </xf>
    <xf numFmtId="0" fontId="15" fillId="4" borderId="19" xfId="3" applyFont="1" applyFill="1" applyBorder="1" applyAlignment="1">
      <alignment horizontal="center" vertical="center" wrapText="1"/>
    </xf>
    <xf numFmtId="176" fontId="18" fillId="3" borderId="51" xfId="3" applyNumberFormat="1" applyFont="1" applyFill="1" applyBorder="1" applyAlignment="1">
      <alignment vertical="center" shrinkToFit="1"/>
    </xf>
    <xf numFmtId="176" fontId="18" fillId="3" borderId="45" xfId="3" applyNumberFormat="1" applyFont="1" applyFill="1" applyBorder="1" applyAlignment="1">
      <alignment vertical="center" shrinkToFit="1"/>
    </xf>
    <xf numFmtId="0" fontId="22" fillId="7" borderId="44" xfId="3" applyFont="1" applyFill="1" applyBorder="1" applyAlignment="1">
      <alignment horizontal="center" vertical="center"/>
    </xf>
    <xf numFmtId="0" fontId="22" fillId="0" borderId="52" xfId="2" applyFont="1" applyFill="1" applyBorder="1" applyAlignment="1">
      <alignment horizontal="center" vertical="center" shrinkToFit="1"/>
    </xf>
    <xf numFmtId="0" fontId="22" fillId="0" borderId="4" xfId="2" applyFont="1" applyFill="1" applyBorder="1" applyAlignment="1">
      <alignment horizontal="center" vertical="center" shrinkToFit="1"/>
    </xf>
    <xf numFmtId="0" fontId="22" fillId="0" borderId="53" xfId="2" applyFont="1" applyFill="1" applyBorder="1" applyAlignment="1">
      <alignment horizontal="center" vertical="center" shrinkToFit="1"/>
    </xf>
    <xf numFmtId="0" fontId="15" fillId="4" borderId="6" xfId="2" applyFont="1" applyFill="1" applyBorder="1" applyAlignment="1">
      <alignment horizontal="center" vertical="center" wrapText="1"/>
    </xf>
    <xf numFmtId="0" fontId="4" fillId="4" borderId="0" xfId="2" applyFont="1" applyFill="1"/>
    <xf numFmtId="0" fontId="4" fillId="4" borderId="0" xfId="2" applyFont="1" applyFill="1" applyAlignment="1">
      <alignment shrinkToFit="1"/>
    </xf>
    <xf numFmtId="0" fontId="7" fillId="4" borderId="0" xfId="2" applyFont="1" applyFill="1" applyAlignment="1">
      <alignment horizontal="left" vertical="center"/>
    </xf>
    <xf numFmtId="0" fontId="4" fillId="4" borderId="0" xfId="2" applyFont="1" applyFill="1" applyAlignment="1"/>
    <xf numFmtId="0" fontId="21" fillId="4" borderId="0" xfId="3" applyFont="1" applyFill="1">
      <alignment vertical="center"/>
    </xf>
    <xf numFmtId="0" fontId="18" fillId="0" borderId="0" xfId="3" applyFont="1">
      <alignment vertical="center"/>
    </xf>
    <xf numFmtId="0" fontId="14" fillId="4" borderId="0" xfId="0" applyFont="1" applyFill="1">
      <alignment vertical="center"/>
    </xf>
    <xf numFmtId="0" fontId="4" fillId="4" borderId="0" xfId="0" applyFont="1" applyFill="1">
      <alignment vertical="center"/>
    </xf>
    <xf numFmtId="0" fontId="4" fillId="0" borderId="0" xfId="3">
      <alignment vertical="center"/>
    </xf>
    <xf numFmtId="176" fontId="18" fillId="3" borderId="54" xfId="3" applyNumberFormat="1" applyFont="1" applyFill="1" applyBorder="1" applyAlignment="1">
      <alignment vertical="center" shrinkToFit="1"/>
    </xf>
    <xf numFmtId="176" fontId="18" fillId="3" borderId="55" xfId="3" applyNumberFormat="1" applyFont="1" applyFill="1" applyBorder="1" applyAlignment="1">
      <alignment vertical="center" shrinkToFit="1"/>
    </xf>
    <xf numFmtId="176" fontId="18" fillId="3" borderId="56" xfId="3" applyNumberFormat="1" applyFont="1" applyFill="1" applyBorder="1" applyAlignment="1">
      <alignment vertical="center" shrinkToFit="1"/>
    </xf>
    <xf numFmtId="178" fontId="15" fillId="4" borderId="6" xfId="2" applyNumberFormat="1" applyFont="1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176" fontId="18" fillId="3" borderId="48" xfId="3" applyNumberFormat="1" applyFont="1" applyFill="1" applyBorder="1" applyAlignment="1">
      <alignment vertical="center" shrinkToFit="1"/>
    </xf>
    <xf numFmtId="176" fontId="18" fillId="3" borderId="49" xfId="3" applyNumberFormat="1" applyFont="1" applyFill="1" applyBorder="1" applyAlignment="1">
      <alignment vertical="center" shrinkToFit="1"/>
    </xf>
    <xf numFmtId="176" fontId="4" fillId="4" borderId="3" xfId="3" applyNumberFormat="1" applyFill="1" applyBorder="1" applyAlignment="1">
      <alignment vertical="center" shrinkToFit="1"/>
    </xf>
    <xf numFmtId="176" fontId="16" fillId="4" borderId="3" xfId="3" applyNumberFormat="1" applyFont="1" applyFill="1" applyBorder="1" applyAlignment="1">
      <alignment vertical="center" shrinkToFit="1"/>
    </xf>
    <xf numFmtId="176" fontId="0" fillId="7" borderId="11" xfId="0" applyNumberFormat="1" applyFill="1" applyBorder="1">
      <alignment vertical="center"/>
    </xf>
    <xf numFmtId="176" fontId="0" fillId="7" borderId="3" xfId="0" applyNumberFormat="1" applyFill="1" applyBorder="1">
      <alignment vertical="center"/>
    </xf>
    <xf numFmtId="176" fontId="0" fillId="7" borderId="5" xfId="0" applyNumberFormat="1" applyFill="1" applyBorder="1">
      <alignment vertical="center"/>
    </xf>
    <xf numFmtId="178" fontId="4" fillId="7" borderId="11" xfId="4" applyNumberFormat="1" applyFont="1" applyFill="1" applyBorder="1" applyAlignment="1">
      <alignment vertical="center" shrinkToFit="1"/>
    </xf>
    <xf numFmtId="0" fontId="22" fillId="7" borderId="50" xfId="3" applyFont="1" applyFill="1" applyBorder="1" applyAlignment="1">
      <alignment horizontal="center" vertical="center"/>
    </xf>
    <xf numFmtId="176" fontId="4" fillId="0" borderId="3" xfId="3" applyNumberFormat="1" applyBorder="1" applyAlignment="1">
      <alignment horizontal="right" vertical="center" shrinkToFit="1"/>
    </xf>
    <xf numFmtId="177" fontId="4" fillId="0" borderId="11" xfId="4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180" fontId="18" fillId="3" borderId="0" xfId="0" applyNumberFormat="1" applyFont="1" applyFill="1" applyAlignment="1">
      <alignment vertical="center" shrinkToFit="1"/>
    </xf>
    <xf numFmtId="176" fontId="18" fillId="0" borderId="0" xfId="0" applyNumberFormat="1" applyFont="1" applyAlignment="1">
      <alignment vertical="center" shrinkToFit="1"/>
    </xf>
    <xf numFmtId="180" fontId="18" fillId="7" borderId="0" xfId="0" applyNumberFormat="1" applyFont="1" applyFill="1" applyAlignment="1">
      <alignment vertical="center" shrinkToFit="1"/>
    </xf>
    <xf numFmtId="180" fontId="18" fillId="8" borderId="0" xfId="0" applyNumberFormat="1" applyFont="1" applyFill="1" applyAlignment="1">
      <alignment vertical="center" shrinkToFit="1"/>
    </xf>
    <xf numFmtId="180" fontId="0" fillId="0" borderId="0" xfId="0" applyNumberFormat="1" applyAlignment="1">
      <alignment vertical="center" shrinkToFit="1"/>
    </xf>
    <xf numFmtId="176" fontId="4" fillId="0" borderId="11" xfId="3" applyNumberFormat="1" applyFont="1" applyBorder="1" applyAlignment="1">
      <alignment vertical="center" shrinkToFit="1"/>
    </xf>
    <xf numFmtId="176" fontId="4" fillId="7" borderId="5" xfId="3" applyNumberFormat="1" applyFont="1" applyFill="1" applyBorder="1" applyAlignment="1">
      <alignment vertical="center" shrinkToFit="1"/>
    </xf>
    <xf numFmtId="176" fontId="25" fillId="0" borderId="3" xfId="0" applyNumberFormat="1" applyFont="1" applyBorder="1">
      <alignment vertical="center"/>
    </xf>
    <xf numFmtId="176" fontId="4" fillId="7" borderId="11" xfId="3" applyNumberFormat="1" applyFont="1" applyFill="1" applyBorder="1" applyAlignment="1">
      <alignment vertical="center" shrinkToFit="1"/>
    </xf>
    <xf numFmtId="0" fontId="11" fillId="0" borderId="3" xfId="2" applyFont="1" applyBorder="1" applyAlignment="1">
      <alignment vertical="center"/>
    </xf>
    <xf numFmtId="0" fontId="11" fillId="0" borderId="3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11" fillId="0" borderId="0" xfId="2" applyFont="1" applyAlignment="1">
      <alignment vertical="center" wrapText="1"/>
    </xf>
    <xf numFmtId="0" fontId="11" fillId="0" borderId="6" xfId="2" applyFont="1" applyBorder="1" applyAlignment="1">
      <alignment vertical="center"/>
    </xf>
    <xf numFmtId="0" fontId="11" fillId="0" borderId="1" xfId="2" applyFont="1" applyBorder="1" applyAlignment="1">
      <alignment vertical="center"/>
    </xf>
    <xf numFmtId="0" fontId="11" fillId="0" borderId="6" xfId="2" applyFont="1" applyBorder="1" applyAlignment="1">
      <alignment vertical="center" wrapText="1"/>
    </xf>
    <xf numFmtId="0" fontId="11" fillId="0" borderId="2" xfId="2" applyFont="1" applyBorder="1" applyAlignment="1">
      <alignment vertical="center" wrapText="1"/>
    </xf>
    <xf numFmtId="0" fontId="11" fillId="0" borderId="1" xfId="2" applyFont="1" applyBorder="1" applyAlignment="1">
      <alignment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left" vertical="center"/>
    </xf>
    <xf numFmtId="0" fontId="11" fillId="0" borderId="7" xfId="2" applyFont="1" applyFill="1" applyBorder="1" applyAlignment="1">
      <alignment horizontal="center" vertical="center" textRotation="255"/>
    </xf>
    <xf numFmtId="0" fontId="11" fillId="0" borderId="4" xfId="2" applyFont="1" applyFill="1" applyBorder="1" applyAlignment="1">
      <alignment horizontal="center" vertical="center" textRotation="255"/>
    </xf>
    <xf numFmtId="0" fontId="11" fillId="0" borderId="5" xfId="2" applyFont="1" applyFill="1" applyBorder="1" applyAlignment="1">
      <alignment horizontal="center" vertical="center" textRotation="255"/>
    </xf>
    <xf numFmtId="0" fontId="11" fillId="0" borderId="6" xfId="2" applyFont="1" applyFill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center" vertical="center" textRotation="255"/>
    </xf>
    <xf numFmtId="0" fontId="11" fillId="0" borderId="3" xfId="2" applyFont="1" applyBorder="1" applyAlignment="1">
      <alignment horizontal="left" vertical="center" wrapText="1" indent="1"/>
    </xf>
    <xf numFmtId="0" fontId="9" fillId="4" borderId="6" xfId="2" applyFont="1" applyFill="1" applyBorder="1" applyAlignment="1">
      <alignment horizontal="left" vertical="center" wrapText="1" indent="1"/>
    </xf>
    <xf numFmtId="0" fontId="9" fillId="4" borderId="2" xfId="2" applyFont="1" applyFill="1" applyBorder="1" applyAlignment="1">
      <alignment horizontal="left" vertical="center" wrapText="1" indent="1"/>
    </xf>
    <xf numFmtId="0" fontId="9" fillId="4" borderId="1" xfId="2" applyFont="1" applyFill="1" applyBorder="1" applyAlignment="1">
      <alignment horizontal="left" vertical="center" wrapText="1" indent="1"/>
    </xf>
    <xf numFmtId="0" fontId="11" fillId="0" borderId="3" xfId="2" applyFont="1" applyFill="1" applyBorder="1" applyAlignment="1">
      <alignment horizontal="left" vertical="center" wrapText="1" indent="1"/>
    </xf>
    <xf numFmtId="0" fontId="11" fillId="4" borderId="6" xfId="2" applyFont="1" applyFill="1" applyBorder="1" applyAlignment="1">
      <alignment horizontal="left" vertical="center" wrapText="1" indent="1"/>
    </xf>
    <xf numFmtId="0" fontId="11" fillId="4" borderId="2" xfId="2" applyFont="1" applyFill="1" applyBorder="1" applyAlignment="1">
      <alignment horizontal="left" vertical="center" wrapText="1" indent="1"/>
    </xf>
    <xf numFmtId="0" fontId="11" fillId="4" borderId="1" xfId="2" applyFont="1" applyFill="1" applyBorder="1" applyAlignment="1">
      <alignment horizontal="left" vertical="center" wrapText="1" indent="1"/>
    </xf>
    <xf numFmtId="49" fontId="11" fillId="0" borderId="6" xfId="2" applyNumberFormat="1" applyFont="1" applyFill="1" applyBorder="1" applyAlignment="1">
      <alignment horizontal="left" vertical="center" wrapText="1" indent="1"/>
    </xf>
    <xf numFmtId="49" fontId="11" fillId="0" borderId="2" xfId="2" applyNumberFormat="1" applyFont="1" applyFill="1" applyBorder="1" applyAlignment="1">
      <alignment horizontal="left" vertical="center" wrapText="1" indent="1"/>
    </xf>
    <xf numFmtId="49" fontId="11" fillId="0" borderId="1" xfId="2" applyNumberFormat="1" applyFont="1" applyFill="1" applyBorder="1" applyAlignment="1">
      <alignment horizontal="left" vertical="center" wrapText="1" indent="1"/>
    </xf>
    <xf numFmtId="49" fontId="9" fillId="0" borderId="3" xfId="2" applyNumberFormat="1" applyFont="1" applyFill="1" applyBorder="1" applyAlignment="1">
      <alignment horizontal="left" vertical="center" wrapText="1" indent="1"/>
    </xf>
    <xf numFmtId="0" fontId="11" fillId="0" borderId="3" xfId="2" applyFont="1" applyFill="1" applyBorder="1" applyAlignment="1">
      <alignment horizontal="center" vertical="center" wrapText="1"/>
    </xf>
    <xf numFmtId="0" fontId="12" fillId="0" borderId="3" xfId="2" applyFont="1" applyBorder="1" applyAlignment="1">
      <alignment horizontal="left" vertical="center" wrapText="1" indent="1"/>
    </xf>
    <xf numFmtId="0" fontId="11" fillId="0" borderId="3" xfId="2" applyFont="1" applyFill="1" applyBorder="1" applyAlignment="1">
      <alignment horizontal="center" vertical="center" shrinkToFi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4" fillId="0" borderId="5" xfId="3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4" fillId="0" borderId="0" xfId="3" applyFill="1" applyAlignment="1">
      <alignment horizontal="left" vertical="center" wrapText="1"/>
    </xf>
    <xf numFmtId="0" fontId="4" fillId="0" borderId="37" xfId="3" applyFill="1" applyBorder="1" applyAlignment="1">
      <alignment horizontal="center" vertical="center"/>
    </xf>
    <xf numFmtId="0" fontId="4" fillId="0" borderId="26" xfId="3" applyFill="1" applyBorder="1" applyAlignment="1">
      <alignment horizontal="center" vertical="center"/>
    </xf>
    <xf numFmtId="0" fontId="4" fillId="0" borderId="38" xfId="3" applyFill="1" applyBorder="1" applyAlignment="1">
      <alignment horizontal="center" vertical="center"/>
    </xf>
    <xf numFmtId="0" fontId="4" fillId="4" borderId="37" xfId="3" applyFill="1" applyBorder="1" applyAlignment="1">
      <alignment horizontal="center" vertical="center"/>
    </xf>
    <xf numFmtId="0" fontId="4" fillId="4" borderId="39" xfId="3" applyFill="1" applyBorder="1" applyAlignment="1">
      <alignment horizontal="center" vertical="center"/>
    </xf>
    <xf numFmtId="0" fontId="4" fillId="4" borderId="26" xfId="3" applyFill="1" applyBorder="1" applyAlignment="1">
      <alignment horizontal="center" vertical="center"/>
    </xf>
    <xf numFmtId="0" fontId="4" fillId="4" borderId="38" xfId="3" applyFill="1" applyBorder="1" applyAlignment="1">
      <alignment horizontal="center" vertical="center"/>
    </xf>
    <xf numFmtId="0" fontId="4" fillId="0" borderId="7" xfId="3" applyFill="1" applyBorder="1" applyAlignment="1">
      <alignment horizontal="center" vertical="center"/>
    </xf>
    <xf numFmtId="0" fontId="4" fillId="0" borderId="4" xfId="3" applyFill="1" applyBorder="1" applyAlignment="1">
      <alignment horizontal="center" vertical="center"/>
    </xf>
    <xf numFmtId="0" fontId="4" fillId="0" borderId="5" xfId="3" applyFill="1" applyBorder="1" applyAlignment="1">
      <alignment horizontal="center" vertical="center"/>
    </xf>
    <xf numFmtId="0" fontId="4" fillId="0" borderId="0" xfId="3">
      <alignment vertical="center"/>
    </xf>
    <xf numFmtId="0" fontId="22" fillId="0" borderId="7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/>
    </xf>
    <xf numFmtId="0" fontId="4" fillId="0" borderId="20" xfId="3" applyFont="1" applyFill="1" applyBorder="1" applyAlignment="1">
      <alignment horizontal="center" vertical="center"/>
    </xf>
    <xf numFmtId="0" fontId="4" fillId="0" borderId="21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 wrapText="1"/>
    </xf>
    <xf numFmtId="0" fontId="4" fillId="0" borderId="20" xfId="3" applyFont="1" applyFill="1" applyBorder="1" applyAlignment="1">
      <alignment horizontal="center" vertical="center" wrapText="1"/>
    </xf>
    <xf numFmtId="0" fontId="4" fillId="0" borderId="21" xfId="3" applyFont="1" applyFill="1" applyBorder="1" applyAlignment="1">
      <alignment horizontal="center" vertical="center" wrapText="1"/>
    </xf>
    <xf numFmtId="0" fontId="4" fillId="0" borderId="22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11" fillId="0" borderId="20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/>
    </xf>
    <xf numFmtId="0" fontId="4" fillId="0" borderId="0" xfId="3" applyFont="1" applyFill="1">
      <alignment vertical="center"/>
    </xf>
    <xf numFmtId="0" fontId="22" fillId="0" borderId="3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10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</cellXfs>
  <cellStyles count="11">
    <cellStyle name="パーセント 2" xfId="6" xr:uid="{00000000-0005-0000-0000-000000000000}"/>
    <cellStyle name="桁区切り" xfId="1" builtinId="6"/>
    <cellStyle name="桁区切り 2" xfId="4" xr:uid="{00000000-0005-0000-0000-000002000000}"/>
    <cellStyle name="桁区切り 2 2" xfId="9" xr:uid="{00000000-0005-0000-0000-000003000000}"/>
    <cellStyle name="桁区切り 3" xfId="5" xr:uid="{00000000-0005-0000-0000-000004000000}"/>
    <cellStyle name="通貨 2" xfId="10" xr:uid="{00000000-0005-0000-0000-000006000000}"/>
    <cellStyle name="標準" xfId="0" builtinId="0"/>
    <cellStyle name="標準 2" xfId="3" xr:uid="{00000000-0005-0000-0000-000008000000}"/>
    <cellStyle name="標準 3" xfId="8" xr:uid="{00000000-0005-0000-0000-000009000000}"/>
    <cellStyle name="標準_7.配布資料" xfId="2" xr:uid="{00000000-0005-0000-0000-00000A000000}"/>
    <cellStyle name="標準_実績（瓜破斎場）" xfId="7" xr:uid="{00000000-0005-0000-0000-00000B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260030</xdr:colOff>
      <xdr:row>31</xdr:row>
      <xdr:rowOff>64772</xdr:rowOff>
    </xdr:from>
    <xdr:to>
      <xdr:col>8</xdr:col>
      <xdr:colOff>228599</xdr:colOff>
      <xdr:row>32</xdr:row>
      <xdr:rowOff>183834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88905" y="7579997"/>
          <a:ext cx="1873569" cy="357187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342898</xdr:colOff>
      <xdr:row>31</xdr:row>
      <xdr:rowOff>26670</xdr:rowOff>
    </xdr:from>
    <xdr:ext cx="2266951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771773" y="7541895"/>
          <a:ext cx="2266951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土曜日、第</a:t>
          </a:r>
          <a:r>
            <a:rPr kumimoji="1" lang="en-US" altLang="ja-JP" sz="1100"/>
            <a:t>4</a:t>
          </a:r>
          <a:r>
            <a:rPr kumimoji="1" lang="ja-JP" altLang="en-US" sz="1100"/>
            <a:t>以外の日曜日</a:t>
          </a:r>
        </a:p>
        <a:p>
          <a:r>
            <a:rPr kumimoji="1" lang="ja-JP" altLang="en-US" sz="1100"/>
            <a:t>祝日、年末年始は閉庁     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6"/>
  <sheetViews>
    <sheetView tabSelected="1" zoomScaleNormal="100" zoomScaleSheetLayoutView="100" workbookViewId="0">
      <selection activeCell="P18" sqref="P18:P19"/>
    </sheetView>
  </sheetViews>
  <sheetFormatPr defaultColWidth="9" defaultRowHeight="16.5" customHeight="1" x14ac:dyDescent="0.2"/>
  <cols>
    <col min="1" max="1" width="5.109375" style="10" customWidth="1"/>
    <col min="2" max="2" width="4.44140625" style="10" customWidth="1"/>
    <col min="3" max="3" width="13.21875" style="10" customWidth="1"/>
    <col min="4" max="4" width="12.6640625" style="11" customWidth="1"/>
    <col min="5" max="10" width="7" style="11" customWidth="1"/>
    <col min="11" max="11" width="7" style="10" customWidth="1"/>
    <col min="12" max="16384" width="9" style="10"/>
  </cols>
  <sheetData>
    <row r="1" spans="1:15" ht="18.75" customHeight="1" x14ac:dyDescent="0.2">
      <c r="A1" s="1" t="s">
        <v>117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5" ht="18.75" customHeight="1" x14ac:dyDescent="0.2">
      <c r="A2" s="1" t="s">
        <v>231</v>
      </c>
      <c r="B2" s="2"/>
      <c r="C2" s="3"/>
      <c r="D2" s="2"/>
      <c r="E2" s="2"/>
      <c r="F2" s="2"/>
      <c r="G2" s="2"/>
      <c r="H2" s="2"/>
      <c r="I2" s="2"/>
      <c r="J2" s="2"/>
      <c r="K2" s="2"/>
    </row>
    <row r="3" spans="1:15" ht="18.75" customHeight="1" x14ac:dyDescent="0.2">
      <c r="B3" s="285" t="s">
        <v>0</v>
      </c>
      <c r="C3" s="285"/>
      <c r="D3" s="294" t="s">
        <v>117</v>
      </c>
      <c r="E3" s="294"/>
      <c r="F3" s="294"/>
      <c r="G3" s="294"/>
      <c r="H3" s="294"/>
      <c r="I3" s="294"/>
      <c r="J3" s="294"/>
      <c r="K3" s="294"/>
    </row>
    <row r="4" spans="1:15" ht="18.75" customHeight="1" x14ac:dyDescent="0.2">
      <c r="B4" s="285" t="s">
        <v>1</v>
      </c>
      <c r="C4" s="285"/>
      <c r="D4" s="294" t="s">
        <v>207</v>
      </c>
      <c r="E4" s="294"/>
      <c r="F4" s="294"/>
      <c r="G4" s="294"/>
      <c r="H4" s="294"/>
      <c r="I4" s="294"/>
      <c r="J4" s="294"/>
      <c r="K4" s="294"/>
    </row>
    <row r="5" spans="1:15" ht="18.75" customHeight="1" x14ac:dyDescent="0.2">
      <c r="B5" s="285" t="s">
        <v>2</v>
      </c>
      <c r="C5" s="285"/>
      <c r="D5" s="294" t="s">
        <v>118</v>
      </c>
      <c r="E5" s="294"/>
      <c r="F5" s="294"/>
      <c r="G5" s="294"/>
      <c r="H5" s="294"/>
      <c r="I5" s="294"/>
      <c r="J5" s="294"/>
      <c r="K5" s="307"/>
      <c r="M5" s="4"/>
      <c r="N5" s="4"/>
      <c r="O5" s="4"/>
    </row>
    <row r="6" spans="1:15" ht="18.75" customHeight="1" x14ac:dyDescent="0.2">
      <c r="B6" s="285" t="s">
        <v>3</v>
      </c>
      <c r="C6" s="285"/>
      <c r="D6" s="294" t="s">
        <v>206</v>
      </c>
      <c r="E6" s="294"/>
      <c r="F6" s="294"/>
      <c r="G6" s="294"/>
      <c r="H6" s="294"/>
      <c r="I6" s="294"/>
      <c r="J6" s="294"/>
      <c r="K6" s="294"/>
    </row>
    <row r="7" spans="1:15" ht="18.75" customHeight="1" x14ac:dyDescent="0.2">
      <c r="B7" s="285" t="s">
        <v>4</v>
      </c>
      <c r="C7" s="285"/>
      <c r="D7" s="294" t="s">
        <v>222</v>
      </c>
      <c r="E7" s="294"/>
      <c r="F7" s="294"/>
      <c r="G7" s="294"/>
      <c r="H7" s="294"/>
      <c r="I7" s="294"/>
      <c r="J7" s="294"/>
      <c r="K7" s="294"/>
    </row>
    <row r="8" spans="1:15" ht="18.75" customHeight="1" x14ac:dyDescent="0.2">
      <c r="B8" s="285" t="s">
        <v>5</v>
      </c>
      <c r="C8" s="285"/>
      <c r="D8" s="122">
        <v>13674.2</v>
      </c>
      <c r="E8" s="118" t="s">
        <v>205</v>
      </c>
      <c r="F8" s="118"/>
      <c r="G8" s="118"/>
      <c r="H8" s="118"/>
      <c r="I8" s="118"/>
      <c r="J8" s="118"/>
      <c r="K8" s="119"/>
    </row>
    <row r="9" spans="1:15" ht="31.5" customHeight="1" x14ac:dyDescent="0.2">
      <c r="B9" s="291" t="s">
        <v>6</v>
      </c>
      <c r="C9" s="292"/>
      <c r="D9" s="295" t="s">
        <v>255</v>
      </c>
      <c r="E9" s="296"/>
      <c r="F9" s="296"/>
      <c r="G9" s="296"/>
      <c r="H9" s="296"/>
      <c r="I9" s="296"/>
      <c r="J9" s="296"/>
      <c r="K9" s="297"/>
    </row>
    <row r="10" spans="1:15" ht="18.75" customHeight="1" x14ac:dyDescent="0.2">
      <c r="B10" s="285" t="s">
        <v>7</v>
      </c>
      <c r="C10" s="285"/>
      <c r="D10" s="298" t="s">
        <v>8</v>
      </c>
      <c r="E10" s="298"/>
      <c r="F10" s="298"/>
      <c r="G10" s="298"/>
      <c r="H10" s="298"/>
      <c r="I10" s="298"/>
      <c r="J10" s="298"/>
      <c r="K10" s="298"/>
    </row>
    <row r="11" spans="1:15" ht="18.75" customHeight="1" x14ac:dyDescent="0.2">
      <c r="B11" s="293" t="s">
        <v>9</v>
      </c>
      <c r="C11" s="9" t="s">
        <v>10</v>
      </c>
      <c r="D11" s="295" t="s">
        <v>256</v>
      </c>
      <c r="E11" s="296"/>
      <c r="F11" s="296"/>
      <c r="G11" s="296"/>
      <c r="H11" s="296"/>
      <c r="I11" s="296"/>
      <c r="J11" s="296"/>
      <c r="K11" s="297"/>
    </row>
    <row r="12" spans="1:15" ht="18.75" customHeight="1" x14ac:dyDescent="0.2">
      <c r="B12" s="293"/>
      <c r="C12" s="9" t="s">
        <v>11</v>
      </c>
      <c r="D12" s="299" t="s">
        <v>257</v>
      </c>
      <c r="E12" s="300"/>
      <c r="F12" s="300"/>
      <c r="G12" s="300"/>
      <c r="H12" s="300"/>
      <c r="I12" s="300"/>
      <c r="J12" s="300"/>
      <c r="K12" s="301"/>
    </row>
    <row r="13" spans="1:15" ht="18.75" customHeight="1" x14ac:dyDescent="0.2">
      <c r="B13" s="293"/>
      <c r="C13" s="9" t="s">
        <v>12</v>
      </c>
      <c r="D13" s="302" t="s">
        <v>203</v>
      </c>
      <c r="E13" s="303"/>
      <c r="F13" s="303"/>
      <c r="G13" s="303"/>
      <c r="H13" s="303"/>
      <c r="I13" s="303"/>
      <c r="J13" s="303"/>
      <c r="K13" s="304"/>
    </row>
    <row r="14" spans="1:15" ht="18.75" customHeight="1" x14ac:dyDescent="0.2">
      <c r="B14" s="293"/>
      <c r="C14" s="9" t="s">
        <v>13</v>
      </c>
      <c r="D14" s="302" t="s">
        <v>202</v>
      </c>
      <c r="E14" s="303"/>
      <c r="F14" s="303"/>
      <c r="G14" s="303"/>
      <c r="H14" s="303"/>
      <c r="I14" s="303"/>
      <c r="J14" s="303"/>
      <c r="K14" s="304"/>
    </row>
    <row r="15" spans="1:15" ht="18.75" customHeight="1" x14ac:dyDescent="0.2">
      <c r="B15" s="293"/>
      <c r="C15" s="9" t="s">
        <v>14</v>
      </c>
      <c r="D15" s="302" t="s">
        <v>204</v>
      </c>
      <c r="E15" s="303"/>
      <c r="F15" s="303"/>
      <c r="G15" s="303"/>
      <c r="H15" s="303"/>
      <c r="I15" s="303"/>
      <c r="J15" s="303"/>
      <c r="K15" s="304"/>
    </row>
    <row r="16" spans="1:15" ht="18.75" customHeight="1" x14ac:dyDescent="0.2">
      <c r="B16" s="293"/>
      <c r="C16" s="9" t="s">
        <v>15</v>
      </c>
      <c r="D16" s="305" t="s">
        <v>240</v>
      </c>
      <c r="E16" s="305"/>
      <c r="F16" s="305"/>
      <c r="G16" s="305"/>
      <c r="H16" s="305"/>
      <c r="I16" s="305"/>
      <c r="J16" s="305"/>
      <c r="K16" s="305"/>
    </row>
    <row r="17" spans="1:15" s="17" customFormat="1" ht="30" customHeight="1" x14ac:dyDescent="0.2">
      <c r="B17" s="286" t="s">
        <v>57</v>
      </c>
      <c r="C17" s="18" t="s">
        <v>58</v>
      </c>
      <c r="D17" s="298" t="s">
        <v>258</v>
      </c>
      <c r="E17" s="298"/>
      <c r="F17" s="298"/>
      <c r="G17" s="298"/>
      <c r="H17" s="298"/>
      <c r="I17" s="298"/>
      <c r="J17" s="298"/>
      <c r="K17" s="298"/>
    </row>
    <row r="18" spans="1:15" s="17" customFormat="1" ht="18.75" customHeight="1" x14ac:dyDescent="0.2">
      <c r="B18" s="287"/>
      <c r="C18" s="18" t="s">
        <v>59</v>
      </c>
      <c r="D18" s="306" t="s">
        <v>131</v>
      </c>
      <c r="E18" s="306"/>
      <c r="F18" s="306"/>
      <c r="G18" s="306"/>
      <c r="H18" s="306"/>
      <c r="I18" s="306"/>
      <c r="J18" s="306"/>
      <c r="K18" s="306"/>
    </row>
    <row r="19" spans="1:15" s="17" customFormat="1" ht="18.75" customHeight="1" x14ac:dyDescent="0.2">
      <c r="B19" s="287"/>
      <c r="C19" s="19" t="s">
        <v>60</v>
      </c>
      <c r="D19" s="306" t="s">
        <v>132</v>
      </c>
      <c r="E19" s="306"/>
      <c r="F19" s="306"/>
      <c r="G19" s="306"/>
      <c r="H19" s="306"/>
      <c r="I19" s="306"/>
      <c r="J19" s="306"/>
      <c r="K19" s="306"/>
    </row>
    <row r="20" spans="1:15" s="17" customFormat="1" ht="18.75" customHeight="1" x14ac:dyDescent="0.2">
      <c r="B20" s="287"/>
      <c r="C20" s="18" t="s">
        <v>61</v>
      </c>
      <c r="D20" s="306" t="s">
        <v>62</v>
      </c>
      <c r="E20" s="306"/>
      <c r="F20" s="306"/>
      <c r="G20" s="306"/>
      <c r="H20" s="306"/>
      <c r="I20" s="306"/>
      <c r="J20" s="306"/>
      <c r="K20" s="306"/>
    </row>
    <row r="21" spans="1:15" s="17" customFormat="1" ht="18.75" customHeight="1" x14ac:dyDescent="0.2">
      <c r="B21" s="288"/>
      <c r="C21" s="18" t="s">
        <v>63</v>
      </c>
      <c r="D21" s="306" t="s">
        <v>64</v>
      </c>
      <c r="E21" s="306"/>
      <c r="F21" s="306"/>
      <c r="G21" s="306"/>
      <c r="H21" s="306"/>
      <c r="I21" s="306"/>
      <c r="J21" s="306"/>
      <c r="K21" s="306"/>
    </row>
    <row r="22" spans="1:15" s="17" customFormat="1" ht="18.75" customHeight="1" x14ac:dyDescent="0.2">
      <c r="B22" s="286" t="s">
        <v>65</v>
      </c>
      <c r="C22" s="18" t="s">
        <v>66</v>
      </c>
      <c r="D22" s="306" t="s">
        <v>67</v>
      </c>
      <c r="E22" s="306"/>
      <c r="F22" s="306"/>
      <c r="G22" s="306"/>
      <c r="H22" s="306"/>
      <c r="I22" s="306"/>
      <c r="J22" s="306"/>
      <c r="K22" s="306"/>
    </row>
    <row r="23" spans="1:15" s="17" customFormat="1" ht="18.75" customHeight="1" x14ac:dyDescent="0.2">
      <c r="B23" s="287"/>
      <c r="C23" s="20" t="s">
        <v>68</v>
      </c>
      <c r="D23" s="306" t="s">
        <v>136</v>
      </c>
      <c r="E23" s="306"/>
      <c r="F23" s="306"/>
      <c r="G23" s="306"/>
      <c r="H23" s="306"/>
      <c r="I23" s="306"/>
      <c r="J23" s="306"/>
      <c r="K23" s="306"/>
    </row>
    <row r="24" spans="1:15" s="17" customFormat="1" ht="18.75" customHeight="1" x14ac:dyDescent="0.2">
      <c r="B24" s="287"/>
      <c r="C24" s="18" t="s">
        <v>69</v>
      </c>
      <c r="D24" s="306" t="s">
        <v>116</v>
      </c>
      <c r="E24" s="306"/>
      <c r="F24" s="306"/>
      <c r="G24" s="306"/>
      <c r="H24" s="306"/>
      <c r="I24" s="306"/>
      <c r="J24" s="306"/>
      <c r="K24" s="306"/>
    </row>
    <row r="25" spans="1:15" s="17" customFormat="1" ht="18.75" customHeight="1" x14ac:dyDescent="0.2">
      <c r="B25" s="287"/>
      <c r="C25" s="18" t="s">
        <v>70</v>
      </c>
      <c r="D25" s="306" t="s">
        <v>71</v>
      </c>
      <c r="E25" s="306"/>
      <c r="F25" s="306"/>
      <c r="G25" s="306"/>
      <c r="H25" s="306"/>
      <c r="I25" s="306"/>
      <c r="J25" s="306"/>
      <c r="K25" s="306"/>
    </row>
    <row r="26" spans="1:15" s="17" customFormat="1" ht="18.75" customHeight="1" x14ac:dyDescent="0.2">
      <c r="B26" s="288"/>
      <c r="C26" s="18" t="s">
        <v>72</v>
      </c>
      <c r="D26" s="306" t="s">
        <v>73</v>
      </c>
      <c r="E26" s="306"/>
      <c r="F26" s="306"/>
      <c r="G26" s="306"/>
      <c r="H26" s="306"/>
      <c r="I26" s="306"/>
      <c r="J26" s="306"/>
      <c r="K26" s="306"/>
    </row>
    <row r="27" spans="1:15" s="17" customFormat="1" ht="18.75" customHeight="1" x14ac:dyDescent="0.2">
      <c r="B27" s="289" t="s">
        <v>74</v>
      </c>
      <c r="C27" s="290"/>
      <c r="D27" s="308" t="s">
        <v>75</v>
      </c>
      <c r="E27" s="308"/>
      <c r="F27" s="308"/>
      <c r="G27" s="308"/>
      <c r="H27" s="308"/>
      <c r="I27" s="308"/>
      <c r="J27" s="308"/>
      <c r="K27" s="308"/>
    </row>
    <row r="28" spans="1:15" s="14" customFormat="1" ht="12" x14ac:dyDescent="0.2">
      <c r="B28" s="14" t="s">
        <v>56</v>
      </c>
      <c r="D28" s="15"/>
      <c r="E28" s="15"/>
      <c r="F28" s="15"/>
      <c r="G28" s="15"/>
      <c r="H28" s="15"/>
      <c r="I28" s="15"/>
      <c r="J28" s="15"/>
      <c r="L28" s="10"/>
      <c r="M28" s="10"/>
      <c r="N28" s="10"/>
      <c r="O28" s="10"/>
    </row>
    <row r="29" spans="1:15" s="14" customFormat="1" ht="12" x14ac:dyDescent="0.2">
      <c r="A29" s="2"/>
      <c r="B29" s="2"/>
      <c r="C29" s="5"/>
      <c r="K29" s="2"/>
      <c r="L29" s="10"/>
      <c r="M29" s="10"/>
      <c r="N29" s="10"/>
      <c r="O29" s="10"/>
    </row>
    <row r="30" spans="1:15" s="14" customFormat="1" ht="18.75" customHeight="1" x14ac:dyDescent="0.2">
      <c r="A30" s="2"/>
      <c r="B30" s="283" t="s">
        <v>16</v>
      </c>
      <c r="C30" s="284"/>
      <c r="D30" s="13" t="s">
        <v>17</v>
      </c>
      <c r="E30" s="8"/>
      <c r="F30" s="8"/>
      <c r="G30" s="8"/>
      <c r="H30" s="8"/>
      <c r="I30" s="8"/>
      <c r="J30" s="8"/>
      <c r="K30" s="2"/>
      <c r="L30" s="10"/>
      <c r="M30" s="10"/>
      <c r="N30" s="10"/>
      <c r="O30" s="10"/>
    </row>
    <row r="31" spans="1:15" s="14" customFormat="1" ht="18.75" customHeight="1" x14ac:dyDescent="0.2">
      <c r="B31" s="283" t="s">
        <v>18</v>
      </c>
      <c r="C31" s="284"/>
      <c r="D31" s="126" t="s">
        <v>54</v>
      </c>
      <c r="E31" s="8"/>
      <c r="F31" s="8"/>
      <c r="G31" s="8"/>
      <c r="H31" s="8"/>
      <c r="I31" s="8"/>
      <c r="J31" s="8"/>
      <c r="L31" s="10"/>
      <c r="M31" s="10"/>
      <c r="N31" s="10"/>
      <c r="O31" s="10"/>
    </row>
    <row r="32" spans="1:15" s="14" customFormat="1" ht="18.75" customHeight="1" x14ac:dyDescent="0.2">
      <c r="B32" s="283" t="s">
        <v>20</v>
      </c>
      <c r="C32" s="284"/>
      <c r="D32" s="126" t="s">
        <v>55</v>
      </c>
      <c r="E32" s="8"/>
      <c r="F32" s="8"/>
      <c r="G32" s="8"/>
      <c r="H32" s="8"/>
      <c r="I32" s="8"/>
      <c r="J32" s="8"/>
      <c r="L32" s="10"/>
      <c r="M32" s="10"/>
      <c r="N32" s="10"/>
      <c r="O32" s="10"/>
    </row>
    <row r="33" spans="1:15" s="14" customFormat="1" ht="18.75" customHeight="1" x14ac:dyDescent="0.2">
      <c r="B33" s="283" t="s">
        <v>21</v>
      </c>
      <c r="C33" s="284"/>
      <c r="D33" s="126" t="s">
        <v>19</v>
      </c>
      <c r="E33" s="8"/>
      <c r="F33" s="8"/>
      <c r="G33" s="8"/>
      <c r="H33" s="8"/>
      <c r="I33" s="8"/>
      <c r="J33" s="8"/>
      <c r="L33" s="10"/>
      <c r="M33" s="10"/>
      <c r="N33" s="10"/>
      <c r="O33" s="10"/>
    </row>
    <row r="35" spans="1:15" s="14" customFormat="1" ht="18.75" customHeight="1" x14ac:dyDescent="0.2">
      <c r="B35" s="278" t="s">
        <v>44</v>
      </c>
      <c r="C35" s="279"/>
      <c r="D35" s="280" t="s">
        <v>45</v>
      </c>
      <c r="E35" s="281"/>
      <c r="F35" s="281"/>
      <c r="G35" s="281"/>
      <c r="H35" s="281"/>
      <c r="I35" s="281"/>
      <c r="J35" s="281"/>
      <c r="K35" s="282"/>
      <c r="L35" s="10"/>
      <c r="M35" s="10"/>
      <c r="N35" s="10"/>
      <c r="O35" s="10"/>
    </row>
    <row r="36" spans="1:15" s="14" customFormat="1" ht="18.75" customHeight="1" x14ac:dyDescent="0.2">
      <c r="B36" s="278" t="s">
        <v>46</v>
      </c>
      <c r="C36" s="279"/>
      <c r="D36" s="280" t="s">
        <v>47</v>
      </c>
      <c r="E36" s="281"/>
      <c r="F36" s="281"/>
      <c r="G36" s="281"/>
      <c r="H36" s="281"/>
      <c r="I36" s="281"/>
      <c r="J36" s="281"/>
      <c r="K36" s="282"/>
      <c r="L36" s="10"/>
      <c r="M36" s="10"/>
      <c r="N36" s="10"/>
      <c r="O36" s="10"/>
    </row>
    <row r="37" spans="1:15" s="14" customFormat="1" ht="18.75" customHeight="1" x14ac:dyDescent="0.2">
      <c r="B37" s="278" t="s">
        <v>48</v>
      </c>
      <c r="C37" s="279"/>
      <c r="D37" s="280" t="s">
        <v>49</v>
      </c>
      <c r="E37" s="281"/>
      <c r="F37" s="281"/>
      <c r="G37" s="281"/>
      <c r="H37" s="281"/>
      <c r="I37" s="281"/>
      <c r="J37" s="281"/>
      <c r="K37" s="282"/>
      <c r="L37" s="10"/>
      <c r="M37" s="10"/>
      <c r="N37" s="10"/>
      <c r="O37" s="10"/>
    </row>
    <row r="38" spans="1:15" ht="16.5" customHeight="1" x14ac:dyDescent="0.2">
      <c r="B38" s="274" t="s">
        <v>50</v>
      </c>
      <c r="C38" s="274"/>
      <c r="D38" s="275" t="s">
        <v>51</v>
      </c>
      <c r="E38" s="275"/>
      <c r="F38" s="275"/>
      <c r="G38" s="275"/>
      <c r="H38" s="275"/>
      <c r="I38" s="275"/>
      <c r="J38" s="275"/>
      <c r="K38" s="275"/>
    </row>
    <row r="39" spans="1:15" ht="16.5" customHeight="1" x14ac:dyDescent="0.2">
      <c r="B39" s="274" t="s">
        <v>52</v>
      </c>
      <c r="C39" s="274"/>
      <c r="D39" s="275" t="s">
        <v>53</v>
      </c>
      <c r="E39" s="275"/>
      <c r="F39" s="275"/>
      <c r="G39" s="275"/>
      <c r="H39" s="275"/>
      <c r="I39" s="275"/>
      <c r="J39" s="275"/>
      <c r="K39" s="275"/>
    </row>
    <row r="40" spans="1:15" ht="16.5" customHeight="1" x14ac:dyDescent="0.2">
      <c r="B40" s="276"/>
      <c r="C40" s="276"/>
      <c r="D40" s="277"/>
      <c r="E40" s="277"/>
      <c r="F40" s="277"/>
      <c r="G40" s="277"/>
      <c r="H40" s="277"/>
      <c r="I40" s="277"/>
      <c r="J40" s="277"/>
      <c r="K40" s="277"/>
    </row>
    <row r="41" spans="1:15" ht="16.5" customHeight="1" x14ac:dyDescent="0.2">
      <c r="A41" s="14"/>
      <c r="B41" s="124"/>
      <c r="C41" s="17"/>
      <c r="D41" s="15"/>
      <c r="E41" s="15"/>
      <c r="F41" s="15"/>
      <c r="G41" s="15"/>
      <c r="H41" s="15"/>
      <c r="I41" s="15"/>
      <c r="J41" s="15"/>
      <c r="K41" s="15"/>
    </row>
    <row r="42" spans="1:15" ht="16.5" customHeight="1" x14ac:dyDescent="0.2">
      <c r="A42" s="14"/>
      <c r="B42" s="14"/>
      <c r="C42" s="14"/>
      <c r="D42" s="15"/>
      <c r="E42" s="15"/>
      <c r="F42" s="15"/>
      <c r="G42" s="15"/>
      <c r="H42" s="15"/>
      <c r="I42" s="15"/>
      <c r="J42" s="15"/>
      <c r="K42" s="15"/>
    </row>
    <row r="43" spans="1:15" ht="16.5" customHeight="1" x14ac:dyDescent="0.2">
      <c r="A43" s="14"/>
      <c r="B43" s="14"/>
      <c r="C43" s="14"/>
      <c r="D43" s="15"/>
      <c r="E43" s="15"/>
      <c r="F43" s="15"/>
      <c r="G43" s="15"/>
      <c r="H43" s="15"/>
      <c r="I43" s="15"/>
      <c r="J43" s="15"/>
      <c r="K43" s="14"/>
    </row>
    <row r="44" spans="1:15" ht="16.5" customHeight="1" x14ac:dyDescent="0.2">
      <c r="A44" s="14"/>
      <c r="B44" s="14"/>
      <c r="C44" s="14"/>
      <c r="D44" s="15"/>
      <c r="E44" s="15"/>
      <c r="F44" s="15"/>
      <c r="G44" s="15"/>
      <c r="H44" s="15"/>
      <c r="I44" s="15"/>
      <c r="J44" s="15"/>
      <c r="K44" s="14"/>
    </row>
    <row r="45" spans="1:15" ht="16.5" customHeight="1" x14ac:dyDescent="0.2">
      <c r="A45" s="14"/>
      <c r="B45" s="14"/>
      <c r="C45" s="14"/>
      <c r="D45" s="15"/>
      <c r="E45" s="15"/>
      <c r="F45" s="15"/>
      <c r="G45" s="15"/>
      <c r="H45" s="15"/>
      <c r="I45" s="15"/>
      <c r="J45" s="15"/>
      <c r="K45" s="14"/>
    </row>
    <row r="46" spans="1:15" ht="16.5" customHeight="1" x14ac:dyDescent="0.2">
      <c r="A46" s="14"/>
      <c r="B46" s="14"/>
      <c r="C46" s="14"/>
      <c r="D46" s="15"/>
      <c r="E46" s="15"/>
      <c r="F46" s="15"/>
      <c r="G46" s="15"/>
      <c r="H46" s="15"/>
      <c r="I46" s="15"/>
      <c r="J46" s="15"/>
      <c r="K46" s="14"/>
    </row>
  </sheetData>
  <mergeCells count="52">
    <mergeCell ref="D20:K20"/>
    <mergeCell ref="D21:K21"/>
    <mergeCell ref="D27:K27"/>
    <mergeCell ref="B22:B26"/>
    <mergeCell ref="D22:K22"/>
    <mergeCell ref="D23:K23"/>
    <mergeCell ref="D24:K24"/>
    <mergeCell ref="D25:K25"/>
    <mergeCell ref="D26:K26"/>
    <mergeCell ref="B3:C3"/>
    <mergeCell ref="D3:K3"/>
    <mergeCell ref="B4:C4"/>
    <mergeCell ref="D4:K4"/>
    <mergeCell ref="B5:C5"/>
    <mergeCell ref="D5:K5"/>
    <mergeCell ref="D6:K6"/>
    <mergeCell ref="B7:C7"/>
    <mergeCell ref="D7:K7"/>
    <mergeCell ref="B8:C8"/>
    <mergeCell ref="B30:C30"/>
    <mergeCell ref="D9:K9"/>
    <mergeCell ref="D10:K10"/>
    <mergeCell ref="D11:K11"/>
    <mergeCell ref="D12:K12"/>
    <mergeCell ref="D13:K13"/>
    <mergeCell ref="D14:K14"/>
    <mergeCell ref="D15:K15"/>
    <mergeCell ref="D16:K16"/>
    <mergeCell ref="D17:K17"/>
    <mergeCell ref="D18:K18"/>
    <mergeCell ref="D19:K19"/>
    <mergeCell ref="B31:C31"/>
    <mergeCell ref="B32:C32"/>
    <mergeCell ref="B33:C33"/>
    <mergeCell ref="B6:C6"/>
    <mergeCell ref="B17:B21"/>
    <mergeCell ref="B27:C27"/>
    <mergeCell ref="B9:C9"/>
    <mergeCell ref="B10:C10"/>
    <mergeCell ref="B11:B16"/>
    <mergeCell ref="B35:C35"/>
    <mergeCell ref="D35:K35"/>
    <mergeCell ref="B36:C36"/>
    <mergeCell ref="D36:K36"/>
    <mergeCell ref="B37:C37"/>
    <mergeCell ref="D37:K37"/>
    <mergeCell ref="B38:C38"/>
    <mergeCell ref="D38:K38"/>
    <mergeCell ref="B39:C39"/>
    <mergeCell ref="D39:K39"/>
    <mergeCell ref="B40:C40"/>
    <mergeCell ref="D40:K40"/>
  </mergeCells>
  <phoneticPr fontId="2"/>
  <printOptions horizontalCentered="1" verticalCentered="1"/>
  <pageMargins left="0.98425196850393704" right="0.78740157480314965" top="0.78740157480314965" bottom="1.1811023622047245" header="0.51181102362204722" footer="0.51181102362204722"/>
  <pageSetup paperSize="9" fitToHeight="0" orientation="portrait" useFirstPageNumber="1" r:id="rId1"/>
  <headerFooter differentFirst="1" scaleWithDoc="0" alignWithMargins="0">
    <oddFooter>&amp;C&amp;16 11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view="pageBreakPreview" zoomScale="70" zoomScaleNormal="100" zoomScaleSheetLayoutView="70" workbookViewId="0">
      <selection activeCell="I23" sqref="I23"/>
    </sheetView>
  </sheetViews>
  <sheetFormatPr defaultColWidth="9" defaultRowHeight="12" x14ac:dyDescent="0.2"/>
  <cols>
    <col min="1" max="1" width="6.33203125" style="14" customWidth="1"/>
    <col min="2" max="2" width="23" style="14" customWidth="1"/>
    <col min="3" max="3" width="25.77734375" style="14" customWidth="1"/>
    <col min="4" max="5" width="16.6640625" style="15" customWidth="1"/>
    <col min="6" max="16384" width="9" style="14"/>
  </cols>
  <sheetData>
    <row r="1" spans="1:5" s="22" customFormat="1" ht="24.75" customHeight="1" x14ac:dyDescent="0.2">
      <c r="A1" s="23" t="s">
        <v>233</v>
      </c>
      <c r="D1" s="24"/>
      <c r="E1" s="24"/>
    </row>
    <row r="2" spans="1:5" s="22" customFormat="1" ht="18" customHeight="1" x14ac:dyDescent="0.2">
      <c r="A2" s="316" t="s">
        <v>76</v>
      </c>
      <c r="B2" s="312" t="s">
        <v>77</v>
      </c>
      <c r="C2" s="313"/>
      <c r="D2" s="313"/>
      <c r="E2" s="314"/>
    </row>
    <row r="3" spans="1:5" s="28" customFormat="1" ht="18" customHeight="1" x14ac:dyDescent="0.2">
      <c r="A3" s="317"/>
      <c r="B3" s="25" t="s">
        <v>78</v>
      </c>
      <c r="C3" s="26" t="s">
        <v>79</v>
      </c>
      <c r="D3" s="26" t="s">
        <v>80</v>
      </c>
      <c r="E3" s="27" t="s">
        <v>81</v>
      </c>
    </row>
    <row r="4" spans="1:5" s="28" customFormat="1" ht="36" customHeight="1" x14ac:dyDescent="0.2">
      <c r="A4" s="74" t="s">
        <v>124</v>
      </c>
      <c r="B4" s="170" t="s">
        <v>125</v>
      </c>
      <c r="C4" s="171" t="s">
        <v>127</v>
      </c>
      <c r="D4" s="172" t="s">
        <v>126</v>
      </c>
      <c r="E4" s="173" t="s">
        <v>135</v>
      </c>
    </row>
    <row r="5" spans="1:5" s="28" customFormat="1" ht="36" customHeight="1" x14ac:dyDescent="0.2">
      <c r="A5" s="73" t="s">
        <v>123</v>
      </c>
      <c r="B5" s="174" t="s">
        <v>119</v>
      </c>
      <c r="C5" s="171" t="s">
        <v>83</v>
      </c>
      <c r="D5" s="172" t="s">
        <v>84</v>
      </c>
      <c r="E5" s="173" t="s">
        <v>85</v>
      </c>
    </row>
    <row r="6" spans="1:5" s="28" customFormat="1" ht="36" customHeight="1" x14ac:dyDescent="0.2">
      <c r="A6" s="29" t="s">
        <v>115</v>
      </c>
      <c r="B6" s="175" t="s">
        <v>82</v>
      </c>
      <c r="C6" s="171" t="s">
        <v>83</v>
      </c>
      <c r="D6" s="175" t="s">
        <v>84</v>
      </c>
      <c r="E6" s="176" t="s">
        <v>85</v>
      </c>
    </row>
    <row r="7" spans="1:5" s="22" customFormat="1" ht="36" customHeight="1" x14ac:dyDescent="0.2">
      <c r="A7" s="309" t="s">
        <v>88</v>
      </c>
      <c r="B7" s="75" t="s">
        <v>86</v>
      </c>
      <c r="C7" s="154" t="s">
        <v>83</v>
      </c>
      <c r="D7" s="155" t="s">
        <v>89</v>
      </c>
      <c r="E7" s="153" t="s">
        <v>85</v>
      </c>
    </row>
    <row r="8" spans="1:5" s="22" customFormat="1" ht="36" customHeight="1" x14ac:dyDescent="0.2">
      <c r="A8" s="310"/>
      <c r="B8" s="74" t="s">
        <v>87</v>
      </c>
      <c r="C8" s="154" t="s">
        <v>83</v>
      </c>
      <c r="D8" s="155" t="s">
        <v>89</v>
      </c>
      <c r="E8" s="153" t="s">
        <v>85</v>
      </c>
    </row>
    <row r="9" spans="1:5" s="22" customFormat="1" ht="36" customHeight="1" x14ac:dyDescent="0.2">
      <c r="A9" s="310"/>
      <c r="B9" s="320" t="s">
        <v>90</v>
      </c>
      <c r="C9" s="320" t="s">
        <v>83</v>
      </c>
      <c r="D9" s="320" t="s">
        <v>84</v>
      </c>
      <c r="E9" s="318" t="s">
        <v>85</v>
      </c>
    </row>
    <row r="10" spans="1:5" s="22" customFormat="1" ht="36" customHeight="1" x14ac:dyDescent="0.2">
      <c r="A10" s="315"/>
      <c r="B10" s="321"/>
      <c r="C10" s="321"/>
      <c r="D10" s="321"/>
      <c r="E10" s="319"/>
    </row>
    <row r="11" spans="1:5" s="22" customFormat="1" ht="36" customHeight="1" x14ac:dyDescent="0.2">
      <c r="A11" s="309" t="s">
        <v>121</v>
      </c>
      <c r="B11" s="75" t="s">
        <v>86</v>
      </c>
      <c r="C11" s="154" t="s">
        <v>83</v>
      </c>
      <c r="D11" s="155" t="s">
        <v>89</v>
      </c>
      <c r="E11" s="153" t="s">
        <v>85</v>
      </c>
    </row>
    <row r="12" spans="1:5" s="22" customFormat="1" ht="36" customHeight="1" x14ac:dyDescent="0.2">
      <c r="A12" s="315"/>
      <c r="B12" s="164" t="s">
        <v>90</v>
      </c>
      <c r="C12" s="165" t="s">
        <v>83</v>
      </c>
      <c r="D12" s="164" t="s">
        <v>84</v>
      </c>
      <c r="E12" s="166" t="s">
        <v>85</v>
      </c>
    </row>
    <row r="13" spans="1:5" s="22" customFormat="1" ht="36" customHeight="1" x14ac:dyDescent="0.2">
      <c r="A13" s="309" t="s">
        <v>91</v>
      </c>
      <c r="B13" s="75" t="s">
        <v>86</v>
      </c>
      <c r="C13" s="154" t="s">
        <v>83</v>
      </c>
      <c r="D13" s="155" t="s">
        <v>89</v>
      </c>
      <c r="E13" s="153" t="s">
        <v>85</v>
      </c>
    </row>
    <row r="14" spans="1:5" s="22" customFormat="1" ht="36" customHeight="1" x14ac:dyDescent="0.2">
      <c r="A14" s="310"/>
      <c r="B14" s="74" t="s">
        <v>87</v>
      </c>
      <c r="C14" s="154" t="s">
        <v>83</v>
      </c>
      <c r="D14" s="155" t="s">
        <v>89</v>
      </c>
      <c r="E14" s="153" t="s">
        <v>85</v>
      </c>
    </row>
    <row r="15" spans="1:5" s="22" customFormat="1" ht="36" customHeight="1" x14ac:dyDescent="0.2">
      <c r="A15" s="306" t="s">
        <v>92</v>
      </c>
      <c r="B15" s="75" t="s">
        <v>86</v>
      </c>
      <c r="C15" s="154" t="s">
        <v>83</v>
      </c>
      <c r="D15" s="155" t="s">
        <v>89</v>
      </c>
      <c r="E15" s="153" t="s">
        <v>85</v>
      </c>
    </row>
    <row r="16" spans="1:5" s="22" customFormat="1" ht="36" customHeight="1" x14ac:dyDescent="0.2">
      <c r="A16" s="306"/>
      <c r="B16" s="175" t="s">
        <v>90</v>
      </c>
      <c r="C16" s="171" t="s">
        <v>83</v>
      </c>
      <c r="D16" s="175" t="s">
        <v>84</v>
      </c>
      <c r="E16" s="176" t="s">
        <v>85</v>
      </c>
    </row>
    <row r="17" spans="1:5" s="22" customFormat="1" ht="36" customHeight="1" x14ac:dyDescent="0.2">
      <c r="A17" s="309" t="s">
        <v>93</v>
      </c>
      <c r="B17" s="75" t="s">
        <v>86</v>
      </c>
      <c r="C17" s="154" t="s">
        <v>83</v>
      </c>
      <c r="D17" s="155" t="s">
        <v>89</v>
      </c>
      <c r="E17" s="153" t="s">
        <v>85</v>
      </c>
    </row>
    <row r="18" spans="1:5" s="22" customFormat="1" ht="36" customHeight="1" x14ac:dyDescent="0.2">
      <c r="A18" s="310"/>
      <c r="B18" s="74" t="s">
        <v>87</v>
      </c>
      <c r="C18" s="154" t="s">
        <v>83</v>
      </c>
      <c r="D18" s="155" t="s">
        <v>89</v>
      </c>
      <c r="E18" s="153" t="s">
        <v>85</v>
      </c>
    </row>
    <row r="19" spans="1:5" s="22" customFormat="1" ht="36" customHeight="1" x14ac:dyDescent="0.2">
      <c r="A19" s="309" t="s">
        <v>120</v>
      </c>
      <c r="B19" s="75" t="s">
        <v>86</v>
      </c>
      <c r="C19" s="154" t="s">
        <v>83</v>
      </c>
      <c r="D19" s="155" t="s">
        <v>89</v>
      </c>
      <c r="E19" s="153" t="s">
        <v>85</v>
      </c>
    </row>
    <row r="20" spans="1:5" s="22" customFormat="1" ht="36" customHeight="1" x14ac:dyDescent="0.2">
      <c r="A20" s="310"/>
      <c r="B20" s="74" t="s">
        <v>87</v>
      </c>
      <c r="C20" s="154" t="s">
        <v>83</v>
      </c>
      <c r="D20" s="155" t="s">
        <v>89</v>
      </c>
      <c r="E20" s="153" t="s">
        <v>85</v>
      </c>
    </row>
    <row r="21" spans="1:5" s="22" customFormat="1" ht="36" customHeight="1" x14ac:dyDescent="0.2">
      <c r="A21" s="309" t="s">
        <v>122</v>
      </c>
      <c r="B21" s="75" t="s">
        <v>86</v>
      </c>
      <c r="C21" s="154" t="s">
        <v>83</v>
      </c>
      <c r="D21" s="155" t="s">
        <v>89</v>
      </c>
      <c r="E21" s="153" t="s">
        <v>85</v>
      </c>
    </row>
    <row r="22" spans="1:5" s="22" customFormat="1" ht="36" customHeight="1" x14ac:dyDescent="0.2">
      <c r="A22" s="310"/>
      <c r="B22" s="74" t="s">
        <v>87</v>
      </c>
      <c r="C22" s="154" t="s">
        <v>83</v>
      </c>
      <c r="D22" s="155" t="s">
        <v>89</v>
      </c>
      <c r="E22" s="153" t="s">
        <v>85</v>
      </c>
    </row>
    <row r="23" spans="1:5" s="22" customFormat="1" ht="36" customHeight="1" x14ac:dyDescent="0.2">
      <c r="A23" s="311"/>
      <c r="B23" s="164" t="s">
        <v>128</v>
      </c>
      <c r="C23" s="165" t="s">
        <v>130</v>
      </c>
      <c r="D23" s="164" t="s">
        <v>126</v>
      </c>
      <c r="E23" s="166" t="s">
        <v>129</v>
      </c>
    </row>
    <row r="24" spans="1:5" s="22" customFormat="1" ht="18" customHeight="1" x14ac:dyDescent="0.2">
      <c r="A24" s="22" t="s">
        <v>223</v>
      </c>
      <c r="D24" s="30"/>
      <c r="E24" s="30"/>
    </row>
    <row r="25" spans="1:5" s="22" customFormat="1" ht="18" customHeight="1" x14ac:dyDescent="0.2">
      <c r="A25" s="22" t="s">
        <v>225</v>
      </c>
      <c r="B25" s="14"/>
      <c r="D25" s="30"/>
      <c r="E25" s="30"/>
    </row>
    <row r="26" spans="1:5" ht="15.75" customHeight="1" x14ac:dyDescent="0.2">
      <c r="A26" s="22" t="s">
        <v>224</v>
      </c>
      <c r="B26" s="22"/>
      <c r="C26" s="22"/>
      <c r="D26" s="21"/>
      <c r="E26" s="21"/>
    </row>
    <row r="27" spans="1:5" ht="15.75" customHeight="1" x14ac:dyDescent="0.2">
      <c r="D27" s="21"/>
      <c r="E27" s="21"/>
    </row>
    <row r="28" spans="1:5" ht="15.75" customHeight="1" x14ac:dyDescent="0.2">
      <c r="D28" s="21"/>
      <c r="E28" s="21"/>
    </row>
    <row r="29" spans="1:5" ht="15.75" customHeight="1" x14ac:dyDescent="0.2">
      <c r="A29" s="12"/>
      <c r="B29" s="12"/>
      <c r="C29" s="12"/>
      <c r="D29" s="21"/>
      <c r="E29" s="21"/>
    </row>
    <row r="30" spans="1:5" ht="16.5" customHeight="1" x14ac:dyDescent="0.2"/>
    <row r="31" spans="1:5" ht="16.5" customHeight="1" x14ac:dyDescent="0.2">
      <c r="A31" s="31"/>
      <c r="B31" s="31"/>
      <c r="C31" s="31"/>
    </row>
    <row r="32" spans="1:5" ht="16.5" customHeight="1" x14ac:dyDescent="0.2">
      <c r="A32" s="32"/>
      <c r="B32" s="32"/>
      <c r="C32" s="32"/>
    </row>
    <row r="33" spans="1:13" ht="16.5" customHeight="1" x14ac:dyDescent="0.2">
      <c r="A33" s="32"/>
      <c r="B33" s="32"/>
      <c r="C33" s="32"/>
    </row>
    <row r="34" spans="1:13" ht="16.5" customHeight="1" x14ac:dyDescent="0.2">
      <c r="A34" s="32"/>
      <c r="B34" s="32"/>
      <c r="C34" s="32"/>
    </row>
    <row r="35" spans="1:13" ht="16.5" customHeight="1" x14ac:dyDescent="0.2">
      <c r="A35" s="32"/>
      <c r="B35" s="32"/>
      <c r="C35" s="32"/>
    </row>
    <row r="36" spans="1:13" ht="16.5" customHeight="1" x14ac:dyDescent="0.2">
      <c r="A36" s="32"/>
      <c r="B36" s="32"/>
      <c r="C36" s="32"/>
    </row>
    <row r="37" spans="1:13" ht="16.5" customHeight="1" x14ac:dyDescent="0.2">
      <c r="A37" s="32"/>
      <c r="B37" s="32"/>
      <c r="C37" s="32"/>
    </row>
    <row r="38" spans="1:13" ht="16.5" customHeight="1" x14ac:dyDescent="0.2"/>
    <row r="39" spans="1:13" ht="16.5" customHeight="1" x14ac:dyDescent="0.2"/>
    <row r="40" spans="1:13" ht="16.5" customHeight="1" x14ac:dyDescent="0.2"/>
    <row r="41" spans="1:13" ht="16.5" customHeight="1" x14ac:dyDescent="0.2"/>
    <row r="42" spans="1:13" ht="16.5" customHeight="1" x14ac:dyDescent="0.2">
      <c r="M42" s="14" t="s">
        <v>94</v>
      </c>
    </row>
    <row r="43" spans="1:13" ht="16.5" customHeight="1" x14ac:dyDescent="0.2"/>
    <row r="44" spans="1:13" ht="16.5" customHeight="1" x14ac:dyDescent="0.2"/>
    <row r="45" spans="1:13" ht="16.5" customHeight="1" x14ac:dyDescent="0.2"/>
    <row r="46" spans="1:13" ht="16.5" customHeight="1" x14ac:dyDescent="0.2"/>
    <row r="47" spans="1:13" ht="16.5" customHeight="1" x14ac:dyDescent="0.2"/>
    <row r="48" spans="1:13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</sheetData>
  <mergeCells count="13">
    <mergeCell ref="A21:A23"/>
    <mergeCell ref="A13:A14"/>
    <mergeCell ref="A15:A16"/>
    <mergeCell ref="B2:E2"/>
    <mergeCell ref="A11:A12"/>
    <mergeCell ref="A2:A3"/>
    <mergeCell ref="A17:A18"/>
    <mergeCell ref="A19:A20"/>
    <mergeCell ref="A7:A10"/>
    <mergeCell ref="E9:E10"/>
    <mergeCell ref="D9:D10"/>
    <mergeCell ref="C9:C10"/>
    <mergeCell ref="B9:B10"/>
  </mergeCells>
  <phoneticPr fontId="2"/>
  <pageMargins left="0.70866141732283472" right="0.70866141732283472" top="0.74803149606299213" bottom="0.74803149606299213" header="0.31496062992125984" footer="0.31496062992125984"/>
  <pageSetup paperSize="9" scale="93" firstPageNumber="8" orientation="portrait" r:id="rId1"/>
  <headerFooter>
    <oddFooter>&amp;C11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3"/>
  <sheetViews>
    <sheetView showGridLines="0" view="pageBreakPreview" zoomScaleNormal="115" zoomScaleSheetLayoutView="100" workbookViewId="0">
      <pane xSplit="1" ySplit="2" topLeftCell="B17" activePane="bottomRight" state="frozen"/>
      <selection pane="topRight" activeCell="B1" sqref="B1"/>
      <selection pane="bottomLeft" activeCell="A3" sqref="A3"/>
      <selection pane="bottomRight" activeCell="G1" sqref="G1:X1048576"/>
    </sheetView>
  </sheetViews>
  <sheetFormatPr defaultColWidth="9" defaultRowHeight="13.2" x14ac:dyDescent="0.2"/>
  <cols>
    <col min="1" max="1" width="7.109375" style="6" customWidth="1"/>
    <col min="2" max="2" width="41.6640625" style="78" customWidth="1"/>
    <col min="3" max="4" width="9.44140625" style="78" customWidth="1"/>
    <col min="5" max="5" width="29.6640625" style="6" customWidth="1"/>
    <col min="6" max="16384" width="9" style="6"/>
  </cols>
  <sheetData>
    <row r="1" spans="1:5" ht="27" customHeight="1" x14ac:dyDescent="0.2">
      <c r="A1" s="123" t="s">
        <v>232</v>
      </c>
      <c r="B1" s="77"/>
      <c r="C1" s="77"/>
    </row>
    <row r="2" spans="1:5" s="78" customFormat="1" ht="32.25" customHeight="1" x14ac:dyDescent="0.2">
      <c r="A2" s="79" t="s">
        <v>137</v>
      </c>
      <c r="B2" s="79" t="s">
        <v>138</v>
      </c>
      <c r="C2" s="80" t="s">
        <v>139</v>
      </c>
      <c r="D2" s="80" t="s">
        <v>140</v>
      </c>
      <c r="E2" s="79" t="s">
        <v>141</v>
      </c>
    </row>
    <row r="3" spans="1:5" s="78" customFormat="1" ht="16.2" customHeight="1" x14ac:dyDescent="0.2">
      <c r="A3" s="326" t="s">
        <v>143</v>
      </c>
      <c r="B3" s="98" t="s">
        <v>200</v>
      </c>
      <c r="C3" s="99"/>
      <c r="D3" s="99"/>
      <c r="E3" s="156"/>
    </row>
    <row r="4" spans="1:5" s="78" customFormat="1" ht="16.2" customHeight="1" x14ac:dyDescent="0.2">
      <c r="A4" s="327"/>
      <c r="B4" s="120" t="s">
        <v>201</v>
      </c>
      <c r="C4" s="121"/>
      <c r="D4" s="121"/>
      <c r="E4" s="157"/>
    </row>
    <row r="5" spans="1:5" s="78" customFormat="1" ht="16.2" customHeight="1" x14ac:dyDescent="0.2">
      <c r="A5" s="327"/>
      <c r="B5" s="120" t="s">
        <v>199</v>
      </c>
      <c r="C5" s="121"/>
      <c r="D5" s="121"/>
      <c r="E5" s="157"/>
    </row>
    <row r="6" spans="1:5" s="78" customFormat="1" ht="16.2" customHeight="1" x14ac:dyDescent="0.2">
      <c r="A6" s="327"/>
      <c r="B6" s="120" t="s">
        <v>196</v>
      </c>
      <c r="C6" s="121"/>
      <c r="D6" s="121"/>
      <c r="E6" s="157"/>
    </row>
    <row r="7" spans="1:5" s="78" customFormat="1" ht="16.2" customHeight="1" x14ac:dyDescent="0.2">
      <c r="A7" s="328"/>
      <c r="B7" s="100" t="s">
        <v>197</v>
      </c>
      <c r="C7" s="101"/>
      <c r="D7" s="101"/>
      <c r="E7" s="158"/>
    </row>
    <row r="8" spans="1:5" s="78" customFormat="1" ht="16.2" customHeight="1" x14ac:dyDescent="0.2">
      <c r="A8" s="328"/>
      <c r="B8" s="100" t="s">
        <v>198</v>
      </c>
      <c r="C8" s="101"/>
      <c r="D8" s="101"/>
      <c r="E8" s="158"/>
    </row>
    <row r="9" spans="1:5" s="78" customFormat="1" ht="16.2" customHeight="1" x14ac:dyDescent="0.2">
      <c r="A9" s="328"/>
      <c r="B9" s="100" t="s">
        <v>195</v>
      </c>
      <c r="C9" s="168">
        <v>24</v>
      </c>
      <c r="D9" s="168">
        <v>6144</v>
      </c>
      <c r="E9" s="158"/>
    </row>
    <row r="10" spans="1:5" s="78" customFormat="1" ht="16.2" customHeight="1" x14ac:dyDescent="0.2">
      <c r="A10" s="329"/>
      <c r="B10" s="102" t="s">
        <v>144</v>
      </c>
      <c r="C10" s="103"/>
      <c r="D10" s="103"/>
      <c r="E10" s="159"/>
    </row>
    <row r="11" spans="1:5" ht="16.2" customHeight="1" x14ac:dyDescent="0.2">
      <c r="A11" s="324" t="s">
        <v>266</v>
      </c>
      <c r="B11" s="90" t="s">
        <v>146</v>
      </c>
      <c r="C11" s="92"/>
      <c r="D11" s="92"/>
      <c r="E11" s="158"/>
    </row>
    <row r="12" spans="1:5" ht="16.2" customHeight="1" x14ac:dyDescent="0.2">
      <c r="A12" s="324"/>
      <c r="B12" s="90" t="s">
        <v>194</v>
      </c>
      <c r="C12" s="167">
        <v>24</v>
      </c>
      <c r="D12" s="167">
        <v>6144</v>
      </c>
      <c r="E12" s="158"/>
    </row>
    <row r="13" spans="1:5" ht="16.2" customHeight="1" x14ac:dyDescent="0.2">
      <c r="A13" s="324"/>
      <c r="B13" s="91" t="s">
        <v>147</v>
      </c>
      <c r="C13" s="92"/>
      <c r="D13" s="92"/>
      <c r="E13" s="158"/>
    </row>
    <row r="14" spans="1:5" ht="16.2" customHeight="1" x14ac:dyDescent="0.2">
      <c r="A14" s="324"/>
      <c r="B14" s="90" t="s">
        <v>145</v>
      </c>
      <c r="C14" s="94"/>
      <c r="D14" s="95"/>
      <c r="E14" s="160"/>
    </row>
    <row r="15" spans="1:5" ht="16.2" customHeight="1" x14ac:dyDescent="0.2">
      <c r="A15" s="325"/>
      <c r="B15" s="86" t="s">
        <v>144</v>
      </c>
      <c r="C15" s="96"/>
      <c r="D15" s="97"/>
      <c r="E15" s="161"/>
    </row>
    <row r="16" spans="1:5" ht="16.2" customHeight="1" x14ac:dyDescent="0.2">
      <c r="A16" s="324" t="s">
        <v>265</v>
      </c>
      <c r="B16" s="90" t="s">
        <v>194</v>
      </c>
      <c r="C16" s="167">
        <v>24</v>
      </c>
      <c r="D16" s="167">
        <v>6144</v>
      </c>
      <c r="E16" s="160"/>
    </row>
    <row r="17" spans="1:5" ht="16.2" customHeight="1" x14ac:dyDescent="0.2">
      <c r="A17" s="324"/>
      <c r="B17" s="91" t="s">
        <v>147</v>
      </c>
      <c r="C17" s="84"/>
      <c r="D17" s="84"/>
      <c r="E17" s="160"/>
    </row>
    <row r="18" spans="1:5" ht="16.2" customHeight="1" x14ac:dyDescent="0.2">
      <c r="A18" s="324"/>
      <c r="B18" s="90" t="s">
        <v>149</v>
      </c>
      <c r="C18" s="84"/>
      <c r="D18" s="84"/>
      <c r="E18" s="160"/>
    </row>
    <row r="19" spans="1:5" ht="16.2" customHeight="1" x14ac:dyDescent="0.2">
      <c r="A19" s="324"/>
      <c r="B19" s="91" t="s">
        <v>144</v>
      </c>
      <c r="C19" s="84"/>
      <c r="D19" s="84"/>
      <c r="E19" s="160"/>
    </row>
    <row r="20" spans="1:5" ht="16.2" customHeight="1" x14ac:dyDescent="0.2">
      <c r="A20" s="325"/>
      <c r="B20" s="86" t="s">
        <v>148</v>
      </c>
      <c r="C20" s="87"/>
      <c r="D20" s="87"/>
      <c r="E20" s="161"/>
    </row>
    <row r="21" spans="1:5" ht="16.2" customHeight="1" x14ac:dyDescent="0.2">
      <c r="A21" s="331">
        <v>1</v>
      </c>
      <c r="B21" s="83" t="s">
        <v>150</v>
      </c>
      <c r="C21" s="167">
        <v>8</v>
      </c>
      <c r="D21" s="167">
        <v>2048</v>
      </c>
      <c r="E21" s="160"/>
    </row>
    <row r="22" spans="1:5" ht="16.2" customHeight="1" x14ac:dyDescent="0.2">
      <c r="A22" s="331"/>
      <c r="B22" s="83" t="s">
        <v>153</v>
      </c>
      <c r="C22" s="167">
        <v>6</v>
      </c>
      <c r="D22" s="167">
        <v>1536</v>
      </c>
      <c r="E22" s="163"/>
    </row>
    <row r="23" spans="1:5" ht="16.2" customHeight="1" x14ac:dyDescent="0.2">
      <c r="A23" s="331"/>
      <c r="B23" s="83" t="s">
        <v>161</v>
      </c>
      <c r="C23" s="84"/>
      <c r="D23" s="84"/>
      <c r="E23" s="163"/>
    </row>
    <row r="24" spans="1:5" ht="16.2" customHeight="1" x14ac:dyDescent="0.2">
      <c r="A24" s="331"/>
      <c r="B24" s="83" t="s">
        <v>160</v>
      </c>
      <c r="C24" s="84"/>
      <c r="D24" s="84"/>
      <c r="E24" s="163"/>
    </row>
    <row r="25" spans="1:5" ht="16.2" customHeight="1" x14ac:dyDescent="0.2">
      <c r="A25" s="331"/>
      <c r="B25" s="83" t="s">
        <v>155</v>
      </c>
      <c r="C25" s="167">
        <v>24</v>
      </c>
      <c r="D25" s="167">
        <v>6144</v>
      </c>
      <c r="E25" s="163"/>
    </row>
    <row r="26" spans="1:5" ht="16.2" customHeight="1" x14ac:dyDescent="0.2">
      <c r="A26" s="331"/>
      <c r="B26" s="83" t="s">
        <v>156</v>
      </c>
      <c r="C26" s="84"/>
      <c r="D26" s="84"/>
      <c r="E26" s="163"/>
    </row>
    <row r="27" spans="1:5" ht="16.2" customHeight="1" x14ac:dyDescent="0.2">
      <c r="A27" s="331"/>
      <c r="B27" s="83" t="s">
        <v>152</v>
      </c>
      <c r="C27" s="167">
        <v>8</v>
      </c>
      <c r="D27" s="167">
        <v>2048</v>
      </c>
      <c r="E27" s="163"/>
    </row>
    <row r="28" spans="1:5" ht="16.2" customHeight="1" x14ac:dyDescent="0.2">
      <c r="A28" s="331"/>
      <c r="B28" s="83" t="s">
        <v>151</v>
      </c>
      <c r="C28" s="167">
        <v>8</v>
      </c>
      <c r="D28" s="167">
        <v>2048</v>
      </c>
      <c r="E28" s="163"/>
    </row>
    <row r="29" spans="1:5" ht="16.2" customHeight="1" x14ac:dyDescent="0.2">
      <c r="A29" s="331"/>
      <c r="B29" s="83" t="s">
        <v>214</v>
      </c>
      <c r="C29" s="152"/>
      <c r="D29" s="152"/>
      <c r="E29" s="163"/>
    </row>
    <row r="30" spans="1:5" ht="16.2" customHeight="1" x14ac:dyDescent="0.2">
      <c r="A30" s="331"/>
      <c r="B30" s="83" t="s">
        <v>157</v>
      </c>
      <c r="C30" s="84"/>
      <c r="D30" s="84"/>
      <c r="E30" s="163"/>
    </row>
    <row r="31" spans="1:5" ht="16.2" customHeight="1" x14ac:dyDescent="0.2">
      <c r="A31" s="331"/>
      <c r="B31" s="83" t="s">
        <v>158</v>
      </c>
      <c r="C31" s="84"/>
      <c r="D31" s="84"/>
      <c r="E31" s="163"/>
    </row>
    <row r="32" spans="1:5" ht="16.2" customHeight="1" x14ac:dyDescent="0.2">
      <c r="A32" s="331"/>
      <c r="B32" s="83" t="s">
        <v>162</v>
      </c>
      <c r="C32" s="167">
        <v>8</v>
      </c>
      <c r="D32" s="167">
        <v>2048</v>
      </c>
      <c r="E32" s="163"/>
    </row>
    <row r="33" spans="1:5" ht="16.2" customHeight="1" x14ac:dyDescent="0.2">
      <c r="A33" s="331"/>
      <c r="B33" s="83" t="s">
        <v>159</v>
      </c>
      <c r="C33" s="84"/>
      <c r="D33" s="84"/>
      <c r="E33" s="163"/>
    </row>
    <row r="34" spans="1:5" ht="16.2" customHeight="1" x14ac:dyDescent="0.2">
      <c r="A34" s="331"/>
      <c r="B34" s="83" t="s">
        <v>164</v>
      </c>
      <c r="C34" s="167">
        <v>24</v>
      </c>
      <c r="D34" s="167">
        <v>6144</v>
      </c>
      <c r="E34" s="163"/>
    </row>
    <row r="35" spans="1:5" ht="16.2" customHeight="1" x14ac:dyDescent="0.2">
      <c r="A35" s="331"/>
      <c r="B35" s="83" t="s">
        <v>163</v>
      </c>
      <c r="C35" s="167">
        <v>24</v>
      </c>
      <c r="D35" s="167">
        <v>6144</v>
      </c>
      <c r="E35" s="160"/>
    </row>
    <row r="36" spans="1:5" ht="16.2" customHeight="1" x14ac:dyDescent="0.2">
      <c r="A36" s="332"/>
      <c r="B36" s="86" t="s">
        <v>144</v>
      </c>
      <c r="C36" s="87"/>
      <c r="D36" s="87"/>
      <c r="E36" s="161"/>
    </row>
    <row r="37" spans="1:5" ht="16.2" customHeight="1" x14ac:dyDescent="0.2">
      <c r="A37" s="324">
        <v>2</v>
      </c>
      <c r="B37" s="83" t="s">
        <v>167</v>
      </c>
      <c r="C37" s="84"/>
      <c r="D37" s="84"/>
      <c r="E37" s="160"/>
    </row>
    <row r="38" spans="1:5" ht="16.2" customHeight="1" x14ac:dyDescent="0.2">
      <c r="A38" s="324"/>
      <c r="B38" s="83" t="s">
        <v>165</v>
      </c>
      <c r="C38" s="84"/>
      <c r="D38" s="84"/>
      <c r="E38" s="160"/>
    </row>
    <row r="39" spans="1:5" ht="16.2" customHeight="1" x14ac:dyDescent="0.2">
      <c r="A39" s="324"/>
      <c r="B39" s="83" t="s">
        <v>164</v>
      </c>
      <c r="C39" s="167">
        <v>24</v>
      </c>
      <c r="D39" s="167">
        <v>6144</v>
      </c>
      <c r="E39" s="160"/>
    </row>
    <row r="40" spans="1:5" ht="16.2" customHeight="1" x14ac:dyDescent="0.2">
      <c r="A40" s="324"/>
      <c r="B40" s="83" t="s">
        <v>168</v>
      </c>
      <c r="C40" s="167">
        <v>24</v>
      </c>
      <c r="D40" s="167">
        <v>6144</v>
      </c>
      <c r="E40" s="160"/>
    </row>
    <row r="41" spans="1:5" ht="16.2" customHeight="1" x14ac:dyDescent="0.2">
      <c r="A41" s="324"/>
      <c r="B41" s="83" t="s">
        <v>166</v>
      </c>
      <c r="C41" s="84"/>
      <c r="D41" s="84"/>
      <c r="E41" s="160"/>
    </row>
    <row r="42" spans="1:5" ht="16.2" customHeight="1" x14ac:dyDescent="0.2">
      <c r="A42" s="325"/>
      <c r="B42" s="86" t="s">
        <v>144</v>
      </c>
      <c r="C42" s="87"/>
      <c r="D42" s="87"/>
      <c r="E42" s="161"/>
    </row>
    <row r="43" spans="1:5" ht="16.2" customHeight="1" x14ac:dyDescent="0.2">
      <c r="A43" s="324">
        <v>3</v>
      </c>
      <c r="B43" s="83" t="s">
        <v>171</v>
      </c>
      <c r="C43" s="104"/>
      <c r="D43" s="84"/>
      <c r="E43" s="160"/>
    </row>
    <row r="44" spans="1:5" ht="16.2" customHeight="1" x14ac:dyDescent="0.2">
      <c r="A44" s="324"/>
      <c r="B44" s="83" t="s">
        <v>169</v>
      </c>
      <c r="C44" s="104"/>
      <c r="D44" s="84"/>
      <c r="E44" s="160"/>
    </row>
    <row r="45" spans="1:5" ht="16.2" customHeight="1" x14ac:dyDescent="0.2">
      <c r="A45" s="324"/>
      <c r="B45" s="83" t="s">
        <v>170</v>
      </c>
      <c r="C45" s="104"/>
      <c r="D45" s="84"/>
      <c r="E45" s="160"/>
    </row>
    <row r="46" spans="1:5" ht="16.2" customHeight="1" x14ac:dyDescent="0.2">
      <c r="A46" s="324"/>
      <c r="B46" s="83" t="s">
        <v>164</v>
      </c>
      <c r="C46" s="167">
        <v>24</v>
      </c>
      <c r="D46" s="167">
        <v>6144</v>
      </c>
      <c r="E46" s="160"/>
    </row>
    <row r="47" spans="1:5" ht="16.2" customHeight="1" x14ac:dyDescent="0.2">
      <c r="A47" s="324"/>
      <c r="B47" s="83" t="s">
        <v>176</v>
      </c>
      <c r="C47" s="167">
        <v>24</v>
      </c>
      <c r="D47" s="167">
        <v>6144</v>
      </c>
      <c r="E47" s="160"/>
    </row>
    <row r="48" spans="1:5" ht="16.2" customHeight="1" x14ac:dyDescent="0.2">
      <c r="A48" s="324"/>
      <c r="B48" s="83" t="s">
        <v>172</v>
      </c>
      <c r="C48" s="104"/>
      <c r="D48" s="84"/>
      <c r="E48" s="160"/>
    </row>
    <row r="49" spans="1:5" ht="16.2" customHeight="1" x14ac:dyDescent="0.2">
      <c r="A49" s="325"/>
      <c r="B49" s="86" t="s">
        <v>144</v>
      </c>
      <c r="C49" s="105"/>
      <c r="D49" s="88"/>
      <c r="E49" s="161"/>
    </row>
    <row r="50" spans="1:5" ht="16.2" customHeight="1" x14ac:dyDescent="0.2">
      <c r="A50" s="324">
        <v>4</v>
      </c>
      <c r="B50" s="83" t="s">
        <v>177</v>
      </c>
      <c r="C50" s="84"/>
      <c r="D50" s="84"/>
      <c r="E50" s="163"/>
    </row>
    <row r="51" spans="1:5" ht="16.2" customHeight="1" x14ac:dyDescent="0.2">
      <c r="A51" s="324"/>
      <c r="B51" s="83" t="s">
        <v>173</v>
      </c>
      <c r="C51" s="84"/>
      <c r="D51" s="84"/>
      <c r="E51" s="163"/>
    </row>
    <row r="52" spans="1:5" s="71" customFormat="1" ht="16.2" customHeight="1" x14ac:dyDescent="0.2">
      <c r="A52" s="324"/>
      <c r="B52" s="106" t="s">
        <v>174</v>
      </c>
      <c r="C52" s="107"/>
      <c r="D52" s="85"/>
      <c r="E52" s="163"/>
    </row>
    <row r="53" spans="1:5" s="71" customFormat="1" ht="16.2" customHeight="1" x14ac:dyDescent="0.2">
      <c r="A53" s="324"/>
      <c r="B53" s="106" t="s">
        <v>154</v>
      </c>
      <c r="C53" s="108"/>
      <c r="D53" s="85"/>
      <c r="E53" s="163"/>
    </row>
    <row r="54" spans="1:5" s="71" customFormat="1" ht="16.2" customHeight="1" x14ac:dyDescent="0.2">
      <c r="A54" s="324"/>
      <c r="B54" s="83" t="s">
        <v>164</v>
      </c>
      <c r="C54" s="167">
        <v>24</v>
      </c>
      <c r="D54" s="167">
        <v>6144</v>
      </c>
      <c r="E54" s="163"/>
    </row>
    <row r="55" spans="1:5" s="71" customFormat="1" ht="16.2" customHeight="1" x14ac:dyDescent="0.2">
      <c r="A55" s="324"/>
      <c r="B55" s="83" t="s">
        <v>176</v>
      </c>
      <c r="C55" s="167">
        <v>24</v>
      </c>
      <c r="D55" s="167">
        <v>6144</v>
      </c>
      <c r="E55" s="160"/>
    </row>
    <row r="56" spans="1:5" s="71" customFormat="1" ht="16.2" customHeight="1" x14ac:dyDescent="0.2">
      <c r="A56" s="324"/>
      <c r="B56" s="83" t="s">
        <v>172</v>
      </c>
      <c r="C56" s="107"/>
      <c r="D56" s="85"/>
      <c r="E56" s="160"/>
    </row>
    <row r="57" spans="1:5" s="71" customFormat="1" ht="16.2" customHeight="1" x14ac:dyDescent="0.2">
      <c r="A57" s="325"/>
      <c r="B57" s="86" t="s">
        <v>144</v>
      </c>
      <c r="C57" s="109"/>
      <c r="D57" s="88"/>
      <c r="E57" s="161"/>
    </row>
    <row r="58" spans="1:5" s="71" customFormat="1" ht="16.2" customHeight="1" x14ac:dyDescent="0.2">
      <c r="A58" s="324">
        <v>5</v>
      </c>
      <c r="B58" s="91" t="s">
        <v>183</v>
      </c>
      <c r="C58" s="107"/>
      <c r="D58" s="116"/>
      <c r="E58" s="160"/>
    </row>
    <row r="59" spans="1:5" s="71" customFormat="1" ht="16.2" customHeight="1" x14ac:dyDescent="0.2">
      <c r="A59" s="324"/>
      <c r="B59" s="91" t="s">
        <v>178</v>
      </c>
      <c r="C59" s="107"/>
      <c r="D59" s="116"/>
      <c r="E59" s="160"/>
    </row>
    <row r="60" spans="1:5" s="71" customFormat="1" ht="16.2" customHeight="1" x14ac:dyDescent="0.2">
      <c r="A60" s="324"/>
      <c r="B60" s="91" t="s">
        <v>179</v>
      </c>
      <c r="C60" s="107"/>
      <c r="D60" s="116"/>
      <c r="E60" s="160"/>
    </row>
    <row r="61" spans="1:5" s="71" customFormat="1" ht="16.2" customHeight="1" x14ac:dyDescent="0.2">
      <c r="A61" s="324"/>
      <c r="B61" s="83" t="s">
        <v>180</v>
      </c>
      <c r="C61" s="169">
        <v>8</v>
      </c>
      <c r="D61" s="167">
        <v>2048</v>
      </c>
      <c r="E61" s="160"/>
    </row>
    <row r="62" spans="1:5" s="71" customFormat="1" ht="16.2" customHeight="1" x14ac:dyDescent="0.2">
      <c r="A62" s="324"/>
      <c r="B62" s="83" t="s">
        <v>164</v>
      </c>
      <c r="C62" s="167">
        <v>24</v>
      </c>
      <c r="D62" s="167">
        <v>6144</v>
      </c>
      <c r="E62" s="160"/>
    </row>
    <row r="63" spans="1:5" s="71" customFormat="1" ht="16.2" customHeight="1" x14ac:dyDescent="0.2">
      <c r="A63" s="324"/>
      <c r="B63" s="83" t="s">
        <v>175</v>
      </c>
      <c r="C63" s="167">
        <v>24</v>
      </c>
      <c r="D63" s="167">
        <v>6144</v>
      </c>
      <c r="E63" s="160"/>
    </row>
    <row r="64" spans="1:5" s="71" customFormat="1" ht="16.2" customHeight="1" x14ac:dyDescent="0.2">
      <c r="A64" s="324"/>
      <c r="B64" s="83" t="s">
        <v>181</v>
      </c>
      <c r="C64" s="107"/>
      <c r="D64" s="116"/>
      <c r="E64" s="160"/>
    </row>
    <row r="65" spans="1:5" s="71" customFormat="1" ht="16.2" customHeight="1" x14ac:dyDescent="0.2">
      <c r="A65" s="325"/>
      <c r="B65" s="86" t="s">
        <v>144</v>
      </c>
      <c r="C65" s="109"/>
      <c r="D65" s="117"/>
      <c r="E65" s="161"/>
    </row>
    <row r="66" spans="1:5" s="71" customFormat="1" ht="16.2" customHeight="1" x14ac:dyDescent="0.2">
      <c r="A66" s="330">
        <v>6</v>
      </c>
      <c r="B66" s="91" t="s">
        <v>174</v>
      </c>
      <c r="C66" s="107"/>
      <c r="D66" s="116"/>
      <c r="E66" s="160"/>
    </row>
    <row r="67" spans="1:5" s="71" customFormat="1" ht="16.2" customHeight="1" x14ac:dyDescent="0.2">
      <c r="A67" s="331"/>
      <c r="B67" s="106" t="s">
        <v>182</v>
      </c>
      <c r="C67" s="169">
        <v>8</v>
      </c>
      <c r="D67" s="167">
        <v>2048</v>
      </c>
      <c r="E67" s="160"/>
    </row>
    <row r="68" spans="1:5" s="71" customFormat="1" ht="16.2" customHeight="1" x14ac:dyDescent="0.2">
      <c r="A68" s="331"/>
      <c r="B68" s="106" t="s">
        <v>183</v>
      </c>
      <c r="C68" s="107"/>
      <c r="D68" s="116"/>
      <c r="E68" s="160"/>
    </row>
    <row r="69" spans="1:5" s="71" customFormat="1" ht="16.2" customHeight="1" x14ac:dyDescent="0.2">
      <c r="A69" s="331"/>
      <c r="B69" s="106" t="s">
        <v>184</v>
      </c>
      <c r="C69" s="107"/>
      <c r="D69" s="116"/>
      <c r="E69" s="160"/>
    </row>
    <row r="70" spans="1:5" s="71" customFormat="1" ht="16.2" customHeight="1" x14ac:dyDescent="0.2">
      <c r="A70" s="331"/>
      <c r="B70" s="106" t="s">
        <v>185</v>
      </c>
      <c r="C70" s="107"/>
      <c r="D70" s="116"/>
      <c r="E70" s="160"/>
    </row>
    <row r="71" spans="1:5" s="71" customFormat="1" ht="16.2" customHeight="1" x14ac:dyDescent="0.2">
      <c r="A71" s="331"/>
      <c r="B71" s="91" t="s">
        <v>179</v>
      </c>
      <c r="C71" s="107"/>
      <c r="D71" s="116"/>
      <c r="E71" s="160"/>
    </row>
    <row r="72" spans="1:5" s="71" customFormat="1" ht="16.2" customHeight="1" x14ac:dyDescent="0.2">
      <c r="A72" s="331"/>
      <c r="B72" s="83" t="s">
        <v>180</v>
      </c>
      <c r="C72" s="107"/>
      <c r="D72" s="116"/>
      <c r="E72" s="160"/>
    </row>
    <row r="73" spans="1:5" s="71" customFormat="1" ht="16.2" customHeight="1" x14ac:dyDescent="0.2">
      <c r="A73" s="331"/>
      <c r="B73" s="83" t="s">
        <v>164</v>
      </c>
      <c r="C73" s="167">
        <v>24</v>
      </c>
      <c r="D73" s="167">
        <v>6144</v>
      </c>
      <c r="E73" s="160"/>
    </row>
    <row r="74" spans="1:5" s="71" customFormat="1" ht="16.2" customHeight="1" x14ac:dyDescent="0.2">
      <c r="A74" s="331"/>
      <c r="B74" s="83" t="s">
        <v>175</v>
      </c>
      <c r="C74" s="167">
        <v>24</v>
      </c>
      <c r="D74" s="167">
        <v>6144</v>
      </c>
      <c r="E74" s="160"/>
    </row>
    <row r="75" spans="1:5" s="71" customFormat="1" ht="16.2" customHeight="1" x14ac:dyDescent="0.2">
      <c r="A75" s="331"/>
      <c r="B75" s="83" t="s">
        <v>181</v>
      </c>
      <c r="C75" s="107"/>
      <c r="D75" s="116"/>
      <c r="E75" s="160"/>
    </row>
    <row r="76" spans="1:5" s="71" customFormat="1" ht="16.2" customHeight="1" x14ac:dyDescent="0.2">
      <c r="A76" s="331"/>
      <c r="B76" s="86" t="s">
        <v>144</v>
      </c>
      <c r="C76" s="109"/>
      <c r="D76" s="117"/>
      <c r="E76" s="161"/>
    </row>
    <row r="77" spans="1:5" s="71" customFormat="1" ht="16.2" customHeight="1" x14ac:dyDescent="0.2">
      <c r="A77" s="330">
        <v>7</v>
      </c>
      <c r="B77" s="91" t="s">
        <v>186</v>
      </c>
      <c r="C77" s="107"/>
      <c r="D77" s="116"/>
      <c r="E77" s="160"/>
    </row>
    <row r="78" spans="1:5" s="71" customFormat="1" ht="16.2" customHeight="1" x14ac:dyDescent="0.2">
      <c r="A78" s="331"/>
      <c r="B78" s="91" t="s">
        <v>187</v>
      </c>
      <c r="C78" s="107"/>
      <c r="D78" s="116"/>
      <c r="E78" s="160"/>
    </row>
    <row r="79" spans="1:5" s="71" customFormat="1" ht="16.2" customHeight="1" x14ac:dyDescent="0.2">
      <c r="A79" s="331"/>
      <c r="B79" s="91" t="s">
        <v>188</v>
      </c>
      <c r="C79" s="107"/>
      <c r="D79" s="116"/>
      <c r="E79" s="160"/>
    </row>
    <row r="80" spans="1:5" s="71" customFormat="1" ht="16.2" customHeight="1" x14ac:dyDescent="0.2">
      <c r="A80" s="331"/>
      <c r="B80" s="83" t="s">
        <v>164</v>
      </c>
      <c r="C80" s="167">
        <v>24</v>
      </c>
      <c r="D80" s="167">
        <v>6144</v>
      </c>
      <c r="E80" s="160"/>
    </row>
    <row r="81" spans="1:5" s="71" customFormat="1" ht="16.2" customHeight="1" x14ac:dyDescent="0.2">
      <c r="A81" s="331"/>
      <c r="B81" s="83" t="s">
        <v>175</v>
      </c>
      <c r="C81" s="167">
        <v>24</v>
      </c>
      <c r="D81" s="167">
        <v>6144</v>
      </c>
      <c r="E81" s="160"/>
    </row>
    <row r="82" spans="1:5" s="71" customFormat="1" ht="16.2" customHeight="1" x14ac:dyDescent="0.2">
      <c r="A82" s="331"/>
      <c r="B82" s="83" t="s">
        <v>149</v>
      </c>
      <c r="C82" s="107"/>
      <c r="D82" s="116"/>
      <c r="E82" s="160"/>
    </row>
    <row r="83" spans="1:5" s="71" customFormat="1" ht="16.2" customHeight="1" x14ac:dyDescent="0.2">
      <c r="A83" s="332"/>
      <c r="B83" s="86" t="s">
        <v>144</v>
      </c>
      <c r="C83" s="109"/>
      <c r="D83" s="117"/>
      <c r="E83" s="161"/>
    </row>
    <row r="84" spans="1:5" s="71" customFormat="1" ht="16.2" customHeight="1" x14ac:dyDescent="0.2">
      <c r="A84" s="323" t="s">
        <v>189</v>
      </c>
      <c r="B84" s="89" t="s">
        <v>190</v>
      </c>
      <c r="C84" s="110"/>
      <c r="D84" s="82"/>
      <c r="E84" s="162"/>
    </row>
    <row r="85" spans="1:5" s="71" customFormat="1" ht="16.2" customHeight="1" x14ac:dyDescent="0.2">
      <c r="A85" s="324"/>
      <c r="B85" s="91" t="s">
        <v>191</v>
      </c>
      <c r="C85" s="107"/>
      <c r="D85" s="85"/>
      <c r="E85" s="160"/>
    </row>
    <row r="86" spans="1:5" s="71" customFormat="1" ht="16.2" customHeight="1" x14ac:dyDescent="0.2">
      <c r="A86" s="324"/>
      <c r="B86" s="111" t="s">
        <v>192</v>
      </c>
      <c r="C86" s="112"/>
      <c r="D86" s="93"/>
      <c r="E86" s="158"/>
    </row>
    <row r="87" spans="1:5" s="71" customFormat="1" ht="16.2" customHeight="1" x14ac:dyDescent="0.2">
      <c r="A87" s="324"/>
      <c r="B87" s="83" t="s">
        <v>164</v>
      </c>
      <c r="C87" s="112"/>
      <c r="D87" s="93"/>
      <c r="E87" s="158"/>
    </row>
    <row r="88" spans="1:5" s="71" customFormat="1" ht="16.2" customHeight="1" x14ac:dyDescent="0.2">
      <c r="A88" s="325"/>
      <c r="B88" s="113" t="s">
        <v>193</v>
      </c>
      <c r="C88" s="114"/>
      <c r="D88" s="115"/>
      <c r="E88" s="159"/>
    </row>
    <row r="89" spans="1:5" ht="21" customHeight="1" x14ac:dyDescent="0.2">
      <c r="A89" s="81" t="s">
        <v>142</v>
      </c>
      <c r="B89" s="81"/>
      <c r="C89" s="81"/>
      <c r="D89" s="81"/>
      <c r="E89" s="81"/>
    </row>
    <row r="90" spans="1:5" ht="27" customHeight="1" x14ac:dyDescent="0.2">
      <c r="A90" s="322" t="s">
        <v>259</v>
      </c>
      <c r="B90" s="322"/>
      <c r="C90" s="322"/>
      <c r="D90" s="322"/>
      <c r="E90" s="322"/>
    </row>
    <row r="91" spans="1:5" ht="27" customHeight="1" x14ac:dyDescent="0.2">
      <c r="B91" s="6"/>
      <c r="C91" s="6"/>
      <c r="D91" s="6"/>
    </row>
    <row r="92" spans="1:5" ht="27" customHeight="1" x14ac:dyDescent="0.2">
      <c r="B92" s="6"/>
      <c r="C92" s="6"/>
      <c r="D92" s="6"/>
    </row>
    <row r="93" spans="1:5" ht="27" customHeight="1" x14ac:dyDescent="0.2">
      <c r="B93" s="6"/>
      <c r="C93" s="6"/>
      <c r="D93" s="6"/>
    </row>
  </sheetData>
  <mergeCells count="12">
    <mergeCell ref="A90:E90"/>
    <mergeCell ref="A84:A88"/>
    <mergeCell ref="A3:A10"/>
    <mergeCell ref="A11:A15"/>
    <mergeCell ref="A16:A20"/>
    <mergeCell ref="A37:A42"/>
    <mergeCell ref="A66:A76"/>
    <mergeCell ref="A77:A83"/>
    <mergeCell ref="A43:A49"/>
    <mergeCell ref="A50:A57"/>
    <mergeCell ref="A58:A65"/>
    <mergeCell ref="A21:A36"/>
  </mergeCells>
  <phoneticPr fontId="2"/>
  <pageMargins left="0.70866141732283472" right="0.70866141732283472" top="0.74803149606299213" bottom="0.74803149606299213" header="0.31496062992125984" footer="0.31496062992125984"/>
  <pageSetup paperSize="9" scale="82" fitToHeight="0" orientation="portrait" blackAndWhite="1" r:id="rId1"/>
  <rowBreaks count="1" manualBreakCount="1">
    <brk id="4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85D46-374D-48BB-A940-BB4655C5CE51}">
  <sheetPr>
    <pageSetUpPr fitToPage="1"/>
  </sheetPr>
  <dimension ref="A1:O100"/>
  <sheetViews>
    <sheetView view="pageBreakPreview" zoomScale="115" zoomScaleNormal="100" zoomScaleSheetLayoutView="115" workbookViewId="0">
      <selection activeCell="G12" sqref="G12"/>
    </sheetView>
  </sheetViews>
  <sheetFormatPr defaultRowHeight="13.2" x14ac:dyDescent="0.2"/>
  <cols>
    <col min="1" max="1" width="11.77734375" customWidth="1"/>
    <col min="2" max="2" width="9.77734375" customWidth="1"/>
    <col min="8" max="8" width="19.33203125" customWidth="1"/>
    <col min="9" max="9" width="15.109375" customWidth="1"/>
    <col min="10" max="10" width="19.77734375" customWidth="1"/>
    <col min="11" max="11" width="18.5546875" customWidth="1"/>
    <col min="12" max="12" width="21.6640625" customWidth="1"/>
    <col min="13" max="13" width="14.21875" customWidth="1"/>
  </cols>
  <sheetData>
    <row r="1" spans="1:15" ht="14.4" x14ac:dyDescent="0.2">
      <c r="A1" s="177" t="s">
        <v>237</v>
      </c>
      <c r="B1" s="246"/>
      <c r="C1" s="76"/>
      <c r="D1" s="7"/>
      <c r="E1" s="246"/>
      <c r="F1" s="246"/>
      <c r="G1" s="246"/>
    </row>
    <row r="2" spans="1:15" x14ac:dyDescent="0.2">
      <c r="A2" s="333" t="s">
        <v>22</v>
      </c>
      <c r="B2" s="333"/>
      <c r="C2" s="246"/>
      <c r="D2" s="246"/>
      <c r="E2" s="246"/>
      <c r="F2" s="246"/>
      <c r="G2" s="246"/>
    </row>
    <row r="3" spans="1:15" x14ac:dyDescent="0.2">
      <c r="A3" s="246" t="s">
        <v>133</v>
      </c>
      <c r="B3" s="246" t="s">
        <v>267</v>
      </c>
      <c r="C3" s="246"/>
      <c r="D3" s="246"/>
      <c r="E3" s="246"/>
      <c r="F3" s="246"/>
      <c r="G3" s="246"/>
    </row>
    <row r="4" spans="1:15" x14ac:dyDescent="0.2">
      <c r="A4" s="178"/>
      <c r="B4" s="246" t="s">
        <v>254</v>
      </c>
      <c r="C4" s="246"/>
      <c r="D4" s="246"/>
      <c r="E4" s="7"/>
      <c r="F4" s="246"/>
      <c r="G4" s="246"/>
    </row>
    <row r="5" spans="1:15" x14ac:dyDescent="0.2">
      <c r="A5" s="218"/>
      <c r="B5" s="219"/>
      <c r="C5" s="219"/>
      <c r="D5" s="219"/>
      <c r="E5" s="220"/>
      <c r="F5" s="219"/>
      <c r="G5" s="219"/>
      <c r="H5" s="221"/>
      <c r="I5" s="221"/>
      <c r="J5" s="221"/>
    </row>
    <row r="6" spans="1:15" ht="35.4" customHeight="1" x14ac:dyDescent="0.2">
      <c r="A6" s="334" t="s">
        <v>114</v>
      </c>
      <c r="B6" s="179" t="s">
        <v>264</v>
      </c>
      <c r="C6" s="179" t="s">
        <v>11</v>
      </c>
      <c r="D6" s="179" t="s">
        <v>23</v>
      </c>
      <c r="E6" s="179" t="s">
        <v>24</v>
      </c>
      <c r="F6" s="180" t="s">
        <v>209</v>
      </c>
      <c r="G6" s="179" t="s">
        <v>25</v>
      </c>
      <c r="H6" s="179" t="s">
        <v>263</v>
      </c>
      <c r="I6" s="181" t="s">
        <v>241</v>
      </c>
      <c r="J6" s="181" t="s">
        <v>243</v>
      </c>
      <c r="L6" s="264"/>
      <c r="M6" s="264"/>
      <c r="O6" t="s">
        <v>269</v>
      </c>
    </row>
    <row r="7" spans="1:15" ht="13.8" thickBot="1" x14ac:dyDescent="0.25">
      <c r="A7" s="335"/>
      <c r="B7" s="182" t="s">
        <v>26</v>
      </c>
      <c r="C7" s="182" t="s">
        <v>27</v>
      </c>
      <c r="D7" s="182" t="s">
        <v>27</v>
      </c>
      <c r="E7" s="182" t="s">
        <v>28</v>
      </c>
      <c r="F7" s="183" t="s">
        <v>208</v>
      </c>
      <c r="G7" s="182" t="s">
        <v>29</v>
      </c>
      <c r="H7" s="182" t="s">
        <v>29</v>
      </c>
      <c r="I7" s="184" t="s">
        <v>26</v>
      </c>
      <c r="J7" s="184" t="s">
        <v>29</v>
      </c>
      <c r="L7" s="264"/>
      <c r="M7" s="265"/>
    </row>
    <row r="8" spans="1:15" ht="13.8" thickTop="1" x14ac:dyDescent="0.2">
      <c r="A8" s="185" t="s">
        <v>268</v>
      </c>
      <c r="B8" s="186">
        <v>67462</v>
      </c>
      <c r="C8" s="186">
        <v>570</v>
      </c>
      <c r="D8" s="186">
        <v>289</v>
      </c>
      <c r="E8" s="147">
        <v>92</v>
      </c>
      <c r="F8" s="187">
        <v>644</v>
      </c>
      <c r="G8" s="147">
        <v>1820705</v>
      </c>
      <c r="H8" s="214">
        <v>2376329</v>
      </c>
      <c r="I8" s="256">
        <v>59520</v>
      </c>
      <c r="J8" s="188">
        <v>2043643</v>
      </c>
      <c r="L8" s="264"/>
      <c r="M8" s="264"/>
      <c r="O8" s="269">
        <f>1-((E8-85)/100)</f>
        <v>0.92999999999999994</v>
      </c>
    </row>
    <row r="9" spans="1:15" x14ac:dyDescent="0.2">
      <c r="A9" s="189" t="s">
        <v>30</v>
      </c>
      <c r="B9" s="190">
        <v>74025</v>
      </c>
      <c r="C9" s="190">
        <v>570</v>
      </c>
      <c r="D9" s="190">
        <v>362</v>
      </c>
      <c r="E9" s="190">
        <v>92</v>
      </c>
      <c r="F9" s="191">
        <v>664</v>
      </c>
      <c r="G9" s="190">
        <v>1946043</v>
      </c>
      <c r="H9" s="192">
        <v>2499057</v>
      </c>
      <c r="I9" s="257">
        <v>64842</v>
      </c>
      <c r="J9" s="188">
        <v>2149189</v>
      </c>
      <c r="L9" s="264"/>
      <c r="M9" s="265"/>
      <c r="O9" s="269">
        <f t="shared" ref="O9:O19" si="0">1-((E9-85)/100)</f>
        <v>0.92999999999999994</v>
      </c>
    </row>
    <row r="10" spans="1:15" x14ac:dyDescent="0.2">
      <c r="A10" s="189" t="s">
        <v>31</v>
      </c>
      <c r="B10" s="190">
        <v>104817</v>
      </c>
      <c r="C10" s="190">
        <v>570</v>
      </c>
      <c r="D10" s="190">
        <v>429</v>
      </c>
      <c r="E10" s="190">
        <v>95</v>
      </c>
      <c r="F10" s="191">
        <v>651</v>
      </c>
      <c r="G10" s="190">
        <v>2420606</v>
      </c>
      <c r="H10" s="192">
        <v>3038907</v>
      </c>
      <c r="I10" s="258">
        <v>89349</v>
      </c>
      <c r="J10" s="188">
        <v>2613460</v>
      </c>
      <c r="L10" s="264"/>
      <c r="M10" s="266"/>
      <c r="O10" s="269">
        <f t="shared" si="0"/>
        <v>0.9</v>
      </c>
    </row>
    <row r="11" spans="1:15" x14ac:dyDescent="0.2">
      <c r="A11" s="189" t="s">
        <v>32</v>
      </c>
      <c r="B11" s="190">
        <v>119495</v>
      </c>
      <c r="C11" s="190">
        <v>570</v>
      </c>
      <c r="D11" s="190">
        <v>477</v>
      </c>
      <c r="E11" s="190">
        <v>98</v>
      </c>
      <c r="F11" s="191">
        <v>710</v>
      </c>
      <c r="G11" s="190">
        <v>2800524</v>
      </c>
      <c r="H11" s="192">
        <v>3277424</v>
      </c>
      <c r="I11" s="258">
        <v>100161</v>
      </c>
      <c r="J11" s="188">
        <v>2818585</v>
      </c>
      <c r="L11" s="264"/>
      <c r="M11" s="267"/>
      <c r="O11" s="269">
        <f t="shared" si="0"/>
        <v>0.87</v>
      </c>
    </row>
    <row r="12" spans="1:15" x14ac:dyDescent="0.2">
      <c r="A12" s="189" t="s">
        <v>33</v>
      </c>
      <c r="B12" s="190">
        <v>118227</v>
      </c>
      <c r="C12" s="190">
        <v>570</v>
      </c>
      <c r="D12" s="190">
        <v>508</v>
      </c>
      <c r="E12" s="190">
        <v>99</v>
      </c>
      <c r="F12" s="191">
        <v>662</v>
      </c>
      <c r="G12" s="190">
        <v>2876397</v>
      </c>
      <c r="H12" s="192">
        <v>3241726</v>
      </c>
      <c r="I12" s="258">
        <v>97863</v>
      </c>
      <c r="J12" s="188">
        <v>2787884</v>
      </c>
      <c r="L12" s="264"/>
      <c r="M12" s="268"/>
      <c r="O12" s="269">
        <f t="shared" si="0"/>
        <v>0.86</v>
      </c>
    </row>
    <row r="13" spans="1:15" x14ac:dyDescent="0.2">
      <c r="A13" s="189" t="s">
        <v>34</v>
      </c>
      <c r="B13" s="190">
        <v>104697</v>
      </c>
      <c r="C13" s="190">
        <v>570</v>
      </c>
      <c r="D13" s="190">
        <v>462</v>
      </c>
      <c r="E13" s="190">
        <v>97</v>
      </c>
      <c r="F13" s="191">
        <v>656</v>
      </c>
      <c r="G13" s="190">
        <v>2757182</v>
      </c>
      <c r="H13" s="192">
        <v>3012689</v>
      </c>
      <c r="I13" s="258">
        <v>87399</v>
      </c>
      <c r="J13" s="271">
        <v>2590912</v>
      </c>
      <c r="L13" s="263"/>
      <c r="O13" s="269">
        <f t="shared" si="0"/>
        <v>0.88</v>
      </c>
    </row>
    <row r="14" spans="1:15" x14ac:dyDescent="0.2">
      <c r="A14" s="189" t="s">
        <v>35</v>
      </c>
      <c r="B14" s="190">
        <v>74749</v>
      </c>
      <c r="C14" s="190">
        <v>570</v>
      </c>
      <c r="D14" s="190">
        <v>390</v>
      </c>
      <c r="E14" s="190">
        <v>91</v>
      </c>
      <c r="F14" s="191">
        <v>701</v>
      </c>
      <c r="G14" s="190">
        <v>2231465</v>
      </c>
      <c r="H14" s="192">
        <v>2524583</v>
      </c>
      <c r="I14" s="258">
        <v>65193</v>
      </c>
      <c r="J14" s="188">
        <v>2171141</v>
      </c>
      <c r="L14" s="263"/>
      <c r="O14" s="269">
        <f t="shared" si="0"/>
        <v>0.94</v>
      </c>
    </row>
    <row r="15" spans="1:15" x14ac:dyDescent="0.2">
      <c r="A15" s="189" t="s">
        <v>36</v>
      </c>
      <c r="B15" s="190">
        <v>66955</v>
      </c>
      <c r="C15" s="190">
        <v>570</v>
      </c>
      <c r="D15" s="190">
        <v>235</v>
      </c>
      <c r="E15" s="190">
        <v>90</v>
      </c>
      <c r="F15" s="191">
        <v>689</v>
      </c>
      <c r="G15" s="190">
        <v>2199654</v>
      </c>
      <c r="H15" s="192">
        <v>2390822</v>
      </c>
      <c r="I15" s="258">
        <v>59577</v>
      </c>
      <c r="J15" s="188">
        <v>2056107</v>
      </c>
      <c r="L15" s="263"/>
      <c r="O15" s="269">
        <f t="shared" si="0"/>
        <v>0.95</v>
      </c>
    </row>
    <row r="16" spans="1:15" x14ac:dyDescent="0.2">
      <c r="A16" s="189" t="s">
        <v>37</v>
      </c>
      <c r="B16" s="190">
        <v>82782</v>
      </c>
      <c r="C16" s="190">
        <v>540</v>
      </c>
      <c r="D16" s="190">
        <v>338</v>
      </c>
      <c r="E16" s="190">
        <v>92</v>
      </c>
      <c r="F16" s="191">
        <v>672</v>
      </c>
      <c r="G16" s="190">
        <v>2587852</v>
      </c>
      <c r="H16" s="192">
        <v>2604140</v>
      </c>
      <c r="I16" s="258">
        <v>70102</v>
      </c>
      <c r="J16" s="188">
        <v>2239560</v>
      </c>
      <c r="L16" s="263"/>
      <c r="O16" s="269">
        <f t="shared" si="0"/>
        <v>0.92999999999999994</v>
      </c>
    </row>
    <row r="17" spans="1:15" x14ac:dyDescent="0.2">
      <c r="A17" s="189" t="s">
        <v>38</v>
      </c>
      <c r="B17" s="193">
        <v>89698</v>
      </c>
      <c r="C17" s="193">
        <v>540</v>
      </c>
      <c r="D17" s="193">
        <v>402</v>
      </c>
      <c r="E17" s="193">
        <v>94</v>
      </c>
      <c r="F17" s="191">
        <v>661</v>
      </c>
      <c r="G17" s="190">
        <v>2791601</v>
      </c>
      <c r="H17" s="192">
        <v>2710757</v>
      </c>
      <c r="I17" s="258">
        <v>75596</v>
      </c>
      <c r="J17" s="188">
        <v>2331251</v>
      </c>
      <c r="L17" s="263"/>
      <c r="O17" s="269">
        <f t="shared" si="0"/>
        <v>0.91</v>
      </c>
    </row>
    <row r="18" spans="1:15" x14ac:dyDescent="0.2">
      <c r="A18" s="189" t="s">
        <v>39</v>
      </c>
      <c r="B18" s="193">
        <v>84894</v>
      </c>
      <c r="C18" s="193">
        <v>540</v>
      </c>
      <c r="D18" s="193">
        <v>366</v>
      </c>
      <c r="E18" s="193">
        <v>94</v>
      </c>
      <c r="F18" s="191">
        <v>608</v>
      </c>
      <c r="G18" s="190">
        <v>2408125</v>
      </c>
      <c r="H18" s="192">
        <v>2620922</v>
      </c>
      <c r="I18" s="258">
        <v>72114</v>
      </c>
      <c r="J18" s="188">
        <v>2253993</v>
      </c>
      <c r="L18" s="263"/>
      <c r="O18" s="269">
        <f t="shared" si="0"/>
        <v>0.91</v>
      </c>
    </row>
    <row r="19" spans="1:15" ht="13.8" thickBot="1" x14ac:dyDescent="0.25">
      <c r="A19" s="189" t="s">
        <v>40</v>
      </c>
      <c r="B19" s="193">
        <v>78208</v>
      </c>
      <c r="C19" s="194">
        <v>540</v>
      </c>
      <c r="D19" s="194">
        <v>315</v>
      </c>
      <c r="E19" s="194">
        <v>93</v>
      </c>
      <c r="F19" s="195">
        <v>663</v>
      </c>
      <c r="G19" s="196">
        <v>2231759</v>
      </c>
      <c r="H19" s="192">
        <v>2507250</v>
      </c>
      <c r="I19" s="258">
        <v>69342</v>
      </c>
      <c r="J19" s="188">
        <v>2156235</v>
      </c>
      <c r="L19" s="263"/>
      <c r="O19" s="269">
        <f t="shared" si="0"/>
        <v>0.92</v>
      </c>
    </row>
    <row r="20" spans="1:15" ht="13.8" thickTop="1" x14ac:dyDescent="0.2">
      <c r="A20" s="146" t="s">
        <v>41</v>
      </c>
      <c r="B20" s="147">
        <v>1066009</v>
      </c>
      <c r="C20" s="148"/>
      <c r="D20" s="149"/>
      <c r="E20" s="150"/>
      <c r="F20" s="197">
        <v>7981</v>
      </c>
      <c r="G20" s="132">
        <v>29071913</v>
      </c>
      <c r="H20" s="132">
        <v>32804606</v>
      </c>
      <c r="I20" s="259">
        <v>911058</v>
      </c>
      <c r="J20" s="273">
        <v>28211961</v>
      </c>
    </row>
    <row r="21" spans="1:15" x14ac:dyDescent="0.2">
      <c r="A21" s="199"/>
      <c r="B21" s="200"/>
      <c r="C21" s="246"/>
      <c r="D21" s="246"/>
      <c r="E21" s="246"/>
      <c r="F21" s="246"/>
      <c r="G21" s="200"/>
      <c r="J21" s="200"/>
    </row>
    <row r="22" spans="1:15" ht="32.4" x14ac:dyDescent="0.2">
      <c r="A22" s="334" t="s">
        <v>215</v>
      </c>
      <c r="B22" s="179" t="s">
        <v>264</v>
      </c>
      <c r="C22" s="179" t="s">
        <v>11</v>
      </c>
      <c r="D22" s="179" t="s">
        <v>23</v>
      </c>
      <c r="E22" s="179" t="s">
        <v>24</v>
      </c>
      <c r="F22" s="180" t="s">
        <v>209</v>
      </c>
      <c r="G22" s="179" t="s">
        <v>25</v>
      </c>
      <c r="H22" s="179" t="s">
        <v>263</v>
      </c>
      <c r="I22" s="181" t="s">
        <v>241</v>
      </c>
      <c r="J22" s="181" t="s">
        <v>243</v>
      </c>
    </row>
    <row r="23" spans="1:15" ht="13.8" thickBot="1" x14ac:dyDescent="0.25">
      <c r="A23" s="335"/>
      <c r="B23" s="182" t="s">
        <v>26</v>
      </c>
      <c r="C23" s="182" t="s">
        <v>27</v>
      </c>
      <c r="D23" s="182" t="s">
        <v>27</v>
      </c>
      <c r="E23" s="182" t="s">
        <v>28</v>
      </c>
      <c r="F23" s="183" t="s">
        <v>208</v>
      </c>
      <c r="G23" s="182" t="s">
        <v>29</v>
      </c>
      <c r="H23" s="182" t="s">
        <v>29</v>
      </c>
      <c r="I23" s="184" t="s">
        <v>26</v>
      </c>
      <c r="J23" s="184" t="s">
        <v>29</v>
      </c>
    </row>
    <row r="24" spans="1:15" ht="13.8" thickTop="1" x14ac:dyDescent="0.2">
      <c r="A24" s="185" t="s">
        <v>268</v>
      </c>
      <c r="B24" s="186">
        <v>69032</v>
      </c>
      <c r="C24" s="186">
        <v>540</v>
      </c>
      <c r="D24" s="186">
        <v>243</v>
      </c>
      <c r="E24" s="147">
        <v>93</v>
      </c>
      <c r="F24" s="201">
        <v>644</v>
      </c>
      <c r="G24" s="147">
        <v>2064175</v>
      </c>
      <c r="H24" s="214">
        <v>2335659</v>
      </c>
      <c r="I24" s="256">
        <v>61957</v>
      </c>
      <c r="J24" s="188">
        <v>2008667</v>
      </c>
      <c r="O24" s="269">
        <f>1-((E24-85)/100)</f>
        <v>0.92</v>
      </c>
    </row>
    <row r="25" spans="1:15" x14ac:dyDescent="0.2">
      <c r="A25" s="189" t="s">
        <v>30</v>
      </c>
      <c r="B25" s="190">
        <v>75625</v>
      </c>
      <c r="C25" s="190">
        <v>540</v>
      </c>
      <c r="D25" s="190">
        <v>428</v>
      </c>
      <c r="E25" s="190">
        <v>93</v>
      </c>
      <c r="F25" s="202">
        <v>795</v>
      </c>
      <c r="G25" s="190">
        <v>1956898</v>
      </c>
      <c r="H25" s="192">
        <v>2458948</v>
      </c>
      <c r="I25" s="257">
        <v>66559</v>
      </c>
      <c r="J25" s="188">
        <v>2114695</v>
      </c>
      <c r="O25" s="269">
        <f t="shared" ref="O25:O35" si="1">1-((E25-85)/100)</f>
        <v>0.92</v>
      </c>
    </row>
    <row r="26" spans="1:15" x14ac:dyDescent="0.2">
      <c r="A26" s="189" t="s">
        <v>31</v>
      </c>
      <c r="B26" s="190">
        <v>92576</v>
      </c>
      <c r="C26" s="190">
        <v>540</v>
      </c>
      <c r="D26" s="190">
        <v>358</v>
      </c>
      <c r="E26" s="190">
        <v>93</v>
      </c>
      <c r="F26" s="202">
        <v>1848</v>
      </c>
      <c r="G26" s="190">
        <v>2169605</v>
      </c>
      <c r="H26" s="192">
        <v>2775932</v>
      </c>
      <c r="I26" s="258">
        <v>79437</v>
      </c>
      <c r="J26" s="271">
        <v>2387301</v>
      </c>
      <c r="O26" s="269">
        <f t="shared" si="1"/>
        <v>0.92</v>
      </c>
    </row>
    <row r="27" spans="1:15" x14ac:dyDescent="0.2">
      <c r="A27" s="189" t="s">
        <v>32</v>
      </c>
      <c r="B27" s="190">
        <v>106833</v>
      </c>
      <c r="C27" s="190">
        <v>540</v>
      </c>
      <c r="D27" s="190">
        <v>575</v>
      </c>
      <c r="E27" s="190">
        <v>97</v>
      </c>
      <c r="F27" s="202">
        <v>2175</v>
      </c>
      <c r="G27" s="190">
        <v>2509800</v>
      </c>
      <c r="H27" s="192">
        <v>2997113</v>
      </c>
      <c r="I27" s="258">
        <v>89683</v>
      </c>
      <c r="J27" s="188">
        <v>2577517</v>
      </c>
      <c r="O27" s="269">
        <f t="shared" si="1"/>
        <v>0.88</v>
      </c>
    </row>
    <row r="28" spans="1:15" x14ac:dyDescent="0.2">
      <c r="A28" s="189" t="s">
        <v>33</v>
      </c>
      <c r="B28" s="190">
        <v>139936</v>
      </c>
      <c r="C28" s="190">
        <v>540</v>
      </c>
      <c r="D28" s="190">
        <v>473</v>
      </c>
      <c r="E28" s="190">
        <v>99</v>
      </c>
      <c r="F28" s="202">
        <v>17322</v>
      </c>
      <c r="G28" s="190">
        <v>2594916</v>
      </c>
      <c r="H28" s="192">
        <v>3593427</v>
      </c>
      <c r="I28" s="258">
        <v>120251</v>
      </c>
      <c r="J28" s="188">
        <v>3090347</v>
      </c>
      <c r="O28" s="269">
        <f t="shared" si="1"/>
        <v>0.86</v>
      </c>
    </row>
    <row r="29" spans="1:15" x14ac:dyDescent="0.2">
      <c r="A29" s="189" t="s">
        <v>34</v>
      </c>
      <c r="B29" s="261">
        <v>112322</v>
      </c>
      <c r="C29" s="190">
        <v>540</v>
      </c>
      <c r="D29" s="190">
        <v>428</v>
      </c>
      <c r="E29" s="190">
        <v>98</v>
      </c>
      <c r="F29" s="202">
        <v>5252</v>
      </c>
      <c r="G29" s="190">
        <v>2168569</v>
      </c>
      <c r="H29" s="192">
        <v>3088401</v>
      </c>
      <c r="I29" s="258">
        <v>96319</v>
      </c>
      <c r="J29" s="188">
        <v>2656025</v>
      </c>
      <c r="O29" s="269">
        <f t="shared" si="1"/>
        <v>0.87</v>
      </c>
    </row>
    <row r="30" spans="1:15" x14ac:dyDescent="0.2">
      <c r="A30" s="189" t="s">
        <v>35</v>
      </c>
      <c r="B30" s="190">
        <v>77490</v>
      </c>
      <c r="C30" s="190">
        <v>540</v>
      </c>
      <c r="D30" s="190">
        <v>339</v>
      </c>
      <c r="E30" s="190">
        <v>93</v>
      </c>
      <c r="F30" s="202">
        <v>665</v>
      </c>
      <c r="G30" s="190">
        <v>2275651</v>
      </c>
      <c r="H30" s="192">
        <v>2493823</v>
      </c>
      <c r="I30" s="258">
        <v>68224</v>
      </c>
      <c r="J30" s="188">
        <v>2144688</v>
      </c>
      <c r="O30" s="269">
        <f t="shared" si="1"/>
        <v>0.92</v>
      </c>
    </row>
    <row r="31" spans="1:15" x14ac:dyDescent="0.2">
      <c r="A31" s="189" t="s">
        <v>36</v>
      </c>
      <c r="B31" s="190">
        <v>72755</v>
      </c>
      <c r="C31" s="190">
        <v>540</v>
      </c>
      <c r="D31" s="190">
        <v>296</v>
      </c>
      <c r="E31" s="190">
        <v>92</v>
      </c>
      <c r="F31" s="202">
        <v>644</v>
      </c>
      <c r="G31" s="190">
        <v>2190735</v>
      </c>
      <c r="H31" s="192">
        <v>2416635</v>
      </c>
      <c r="I31" s="258">
        <v>63454</v>
      </c>
      <c r="J31" s="188">
        <v>2078306</v>
      </c>
      <c r="O31" s="269">
        <f t="shared" si="1"/>
        <v>0.92999999999999994</v>
      </c>
    </row>
    <row r="32" spans="1:15" x14ac:dyDescent="0.2">
      <c r="A32" s="189" t="s">
        <v>37</v>
      </c>
      <c r="B32" s="190">
        <v>82587</v>
      </c>
      <c r="C32" s="190">
        <v>540</v>
      </c>
      <c r="D32" s="190">
        <v>321</v>
      </c>
      <c r="E32" s="190">
        <v>93</v>
      </c>
      <c r="F32" s="203" t="s">
        <v>221</v>
      </c>
      <c r="G32" s="190">
        <v>2325482</v>
      </c>
      <c r="H32" s="192">
        <v>2589137</v>
      </c>
      <c r="I32" s="258">
        <v>69535</v>
      </c>
      <c r="J32" s="188">
        <v>2226658</v>
      </c>
      <c r="O32" s="269">
        <f t="shared" si="1"/>
        <v>0.92</v>
      </c>
    </row>
    <row r="33" spans="1:15" x14ac:dyDescent="0.2">
      <c r="A33" s="189" t="s">
        <v>38</v>
      </c>
      <c r="B33" s="193">
        <v>84465</v>
      </c>
      <c r="C33" s="193">
        <v>540</v>
      </c>
      <c r="D33" s="193">
        <v>344</v>
      </c>
      <c r="E33" s="193">
        <v>93</v>
      </c>
      <c r="F33" s="203" t="s">
        <v>221</v>
      </c>
      <c r="G33" s="190">
        <v>2356557</v>
      </c>
      <c r="H33" s="192">
        <v>2624256</v>
      </c>
      <c r="I33" s="258">
        <v>70296</v>
      </c>
      <c r="J33" s="188">
        <v>2256860</v>
      </c>
      <c r="O33" s="269">
        <f t="shared" si="1"/>
        <v>0.92</v>
      </c>
    </row>
    <row r="34" spans="1:15" x14ac:dyDescent="0.2">
      <c r="A34" s="189" t="s">
        <v>39</v>
      </c>
      <c r="B34" s="193">
        <v>81113</v>
      </c>
      <c r="C34" s="193">
        <v>540</v>
      </c>
      <c r="D34" s="193">
        <v>326</v>
      </c>
      <c r="E34" s="193">
        <v>93</v>
      </c>
      <c r="F34" s="203" t="s">
        <v>221</v>
      </c>
      <c r="G34" s="190">
        <v>2310529</v>
      </c>
      <c r="H34" s="192">
        <v>2561574</v>
      </c>
      <c r="I34" s="258">
        <v>68453</v>
      </c>
      <c r="J34" s="188">
        <v>2202953</v>
      </c>
      <c r="O34" s="269">
        <f t="shared" si="1"/>
        <v>0.92</v>
      </c>
    </row>
    <row r="35" spans="1:15" ht="13.8" thickBot="1" x14ac:dyDescent="0.25">
      <c r="A35" s="189" t="s">
        <v>40</v>
      </c>
      <c r="B35" s="193">
        <v>88007</v>
      </c>
      <c r="C35" s="194">
        <v>540</v>
      </c>
      <c r="D35" s="194">
        <v>305</v>
      </c>
      <c r="E35" s="194">
        <v>93</v>
      </c>
      <c r="F35" s="203" t="s">
        <v>221</v>
      </c>
      <c r="G35" s="196">
        <v>2436692</v>
      </c>
      <c r="H35" s="192">
        <v>2690491</v>
      </c>
      <c r="I35" s="258">
        <v>74638</v>
      </c>
      <c r="J35" s="188">
        <v>2313823</v>
      </c>
      <c r="O35" s="269">
        <f t="shared" si="1"/>
        <v>0.92</v>
      </c>
    </row>
    <row r="36" spans="1:15" ht="13.8" thickTop="1" x14ac:dyDescent="0.2">
      <c r="A36" s="146" t="s">
        <v>41</v>
      </c>
      <c r="B36" s="147">
        <v>1082741</v>
      </c>
      <c r="C36" s="148"/>
      <c r="D36" s="149"/>
      <c r="E36" s="150"/>
      <c r="F36" s="201">
        <v>29345</v>
      </c>
      <c r="G36" s="147">
        <v>27359609</v>
      </c>
      <c r="H36" s="270">
        <v>32625397</v>
      </c>
      <c r="I36" s="273">
        <v>928807</v>
      </c>
      <c r="J36" s="273">
        <v>28057841</v>
      </c>
    </row>
    <row r="37" spans="1:15" x14ac:dyDescent="0.2">
      <c r="A37" s="199"/>
      <c r="B37" s="200"/>
      <c r="C37" s="246"/>
      <c r="D37" s="246"/>
      <c r="E37" s="151"/>
      <c r="F37" s="246"/>
      <c r="G37" s="200"/>
      <c r="J37" s="200"/>
    </row>
    <row r="38" spans="1:15" ht="32.4" x14ac:dyDescent="0.2">
      <c r="A38" s="334" t="s">
        <v>216</v>
      </c>
      <c r="B38" s="179" t="s">
        <v>264</v>
      </c>
      <c r="C38" s="179" t="s">
        <v>11</v>
      </c>
      <c r="D38" s="179" t="s">
        <v>23</v>
      </c>
      <c r="E38" s="179" t="s">
        <v>24</v>
      </c>
      <c r="F38" s="180" t="s">
        <v>209</v>
      </c>
      <c r="G38" s="179" t="s">
        <v>25</v>
      </c>
      <c r="H38" s="179" t="s">
        <v>263</v>
      </c>
      <c r="I38" s="181" t="s">
        <v>241</v>
      </c>
      <c r="J38" s="181" t="s">
        <v>243</v>
      </c>
    </row>
    <row r="39" spans="1:15" ht="13.8" thickBot="1" x14ac:dyDescent="0.25">
      <c r="A39" s="335"/>
      <c r="B39" s="182" t="s">
        <v>26</v>
      </c>
      <c r="C39" s="182" t="s">
        <v>27</v>
      </c>
      <c r="D39" s="182" t="s">
        <v>27</v>
      </c>
      <c r="E39" s="182" t="s">
        <v>28</v>
      </c>
      <c r="F39" s="183" t="s">
        <v>208</v>
      </c>
      <c r="G39" s="182" t="s">
        <v>29</v>
      </c>
      <c r="H39" s="182" t="s">
        <v>29</v>
      </c>
      <c r="I39" s="184" t="s">
        <v>26</v>
      </c>
      <c r="J39" s="184" t="s">
        <v>29</v>
      </c>
    </row>
    <row r="40" spans="1:15" ht="13.8" thickTop="1" x14ac:dyDescent="0.2">
      <c r="A40" s="185" t="s">
        <v>268</v>
      </c>
      <c r="B40" s="186">
        <v>69703</v>
      </c>
      <c r="C40" s="186">
        <v>540</v>
      </c>
      <c r="D40" s="186">
        <v>240</v>
      </c>
      <c r="E40" s="147">
        <v>93</v>
      </c>
      <c r="F40" s="203" t="s">
        <v>221</v>
      </c>
      <c r="G40" s="147">
        <v>2119073</v>
      </c>
      <c r="H40" s="214">
        <v>2348207</v>
      </c>
      <c r="I40" s="256">
        <v>61581</v>
      </c>
      <c r="J40" s="188">
        <v>2019458</v>
      </c>
      <c r="O40" s="269">
        <f>1-((E40-85)/100)</f>
        <v>0.92</v>
      </c>
    </row>
    <row r="41" spans="1:15" x14ac:dyDescent="0.2">
      <c r="A41" s="189" t="s">
        <v>30</v>
      </c>
      <c r="B41" s="190">
        <v>78378</v>
      </c>
      <c r="C41" s="190">
        <v>540</v>
      </c>
      <c r="D41" s="190">
        <v>313</v>
      </c>
      <c r="E41" s="190">
        <v>93</v>
      </c>
      <c r="F41" s="203" t="s">
        <v>221</v>
      </c>
      <c r="G41" s="190">
        <v>2388241</v>
      </c>
      <c r="H41" s="192">
        <v>2510429</v>
      </c>
      <c r="I41" s="257">
        <v>68695</v>
      </c>
      <c r="J41" s="188">
        <v>2158969</v>
      </c>
      <c r="O41" s="269">
        <f t="shared" ref="O41:O51" si="2">1-((E41-85)/100)</f>
        <v>0.92</v>
      </c>
    </row>
    <row r="42" spans="1:15" x14ac:dyDescent="0.2">
      <c r="A42" s="189" t="s">
        <v>31</v>
      </c>
      <c r="B42" s="190">
        <v>106759</v>
      </c>
      <c r="C42" s="190">
        <v>540</v>
      </c>
      <c r="D42" s="190">
        <v>354</v>
      </c>
      <c r="E42" s="190">
        <v>93</v>
      </c>
      <c r="F42" s="203" t="s">
        <v>221</v>
      </c>
      <c r="G42" s="190">
        <v>2945090</v>
      </c>
      <c r="H42" s="192">
        <v>3041154</v>
      </c>
      <c r="I42" s="258">
        <v>92743</v>
      </c>
      <c r="J42" s="188">
        <v>2615392</v>
      </c>
      <c r="O42" s="269">
        <f t="shared" si="2"/>
        <v>0.92</v>
      </c>
    </row>
    <row r="43" spans="1:15" x14ac:dyDescent="0.2">
      <c r="A43" s="189" t="s">
        <v>32</v>
      </c>
      <c r="B43" s="190">
        <v>127764</v>
      </c>
      <c r="C43" s="190">
        <v>540</v>
      </c>
      <c r="D43" s="190">
        <v>459</v>
      </c>
      <c r="E43" s="190">
        <v>98</v>
      </c>
      <c r="F43" s="203" t="s">
        <v>221</v>
      </c>
      <c r="G43" s="190">
        <v>3458627</v>
      </c>
      <c r="H43" s="192">
        <v>3377167</v>
      </c>
      <c r="I43" s="258">
        <v>109462</v>
      </c>
      <c r="J43" s="188">
        <v>2904363</v>
      </c>
      <c r="O43" s="269">
        <f t="shared" si="2"/>
        <v>0.87</v>
      </c>
    </row>
    <row r="44" spans="1:15" x14ac:dyDescent="0.2">
      <c r="A44" s="189" t="s">
        <v>33</v>
      </c>
      <c r="B44" s="190">
        <v>140159</v>
      </c>
      <c r="C44" s="190">
        <v>540</v>
      </c>
      <c r="D44" s="190">
        <v>479</v>
      </c>
      <c r="E44" s="190">
        <v>99</v>
      </c>
      <c r="F44" s="203" t="s">
        <v>221</v>
      </c>
      <c r="G44" s="190">
        <v>3654767</v>
      </c>
      <c r="H44" s="192">
        <v>3597597</v>
      </c>
      <c r="I44" s="258">
        <v>117474</v>
      </c>
      <c r="J44" s="188">
        <v>3093934</v>
      </c>
      <c r="O44" s="269">
        <f t="shared" si="2"/>
        <v>0.86</v>
      </c>
    </row>
    <row r="45" spans="1:15" x14ac:dyDescent="0.2">
      <c r="A45" s="189" t="s">
        <v>34</v>
      </c>
      <c r="B45" s="190">
        <v>122344</v>
      </c>
      <c r="C45" s="190">
        <v>540</v>
      </c>
      <c r="D45" s="190">
        <v>470</v>
      </c>
      <c r="E45" s="190">
        <v>99</v>
      </c>
      <c r="F45" s="203" t="s">
        <v>221</v>
      </c>
      <c r="G45" s="190">
        <v>3073717</v>
      </c>
      <c r="H45" s="192">
        <v>3264457</v>
      </c>
      <c r="I45" s="258">
        <v>102922</v>
      </c>
      <c r="J45" s="188">
        <v>2807433</v>
      </c>
      <c r="O45" s="269">
        <f t="shared" si="2"/>
        <v>0.86</v>
      </c>
    </row>
    <row r="46" spans="1:15" x14ac:dyDescent="0.2">
      <c r="A46" s="189" t="s">
        <v>35</v>
      </c>
      <c r="B46" s="254">
        <v>111037</v>
      </c>
      <c r="C46" s="190">
        <v>480</v>
      </c>
      <c r="D46" s="190">
        <v>368</v>
      </c>
      <c r="E46" s="190">
        <v>93</v>
      </c>
      <c r="F46" s="203" t="s">
        <v>221</v>
      </c>
      <c r="G46" s="203">
        <v>2975494</v>
      </c>
      <c r="H46" s="272">
        <v>3135762</v>
      </c>
      <c r="I46" s="258">
        <v>97349</v>
      </c>
      <c r="J46" s="188">
        <v>2696755</v>
      </c>
      <c r="O46" s="269">
        <f t="shared" si="2"/>
        <v>0.92</v>
      </c>
    </row>
    <row r="47" spans="1:15" x14ac:dyDescent="0.2">
      <c r="A47" s="189" t="s">
        <v>36</v>
      </c>
      <c r="B47" s="254">
        <v>91484</v>
      </c>
      <c r="C47" s="190">
        <v>480</v>
      </c>
      <c r="D47" s="190">
        <v>368</v>
      </c>
      <c r="E47" s="190">
        <v>93</v>
      </c>
      <c r="F47" s="203" t="s">
        <v>221</v>
      </c>
      <c r="G47" s="190">
        <v>2650206</v>
      </c>
      <c r="H47" s="272">
        <v>2747113</v>
      </c>
      <c r="I47" s="258">
        <v>80207</v>
      </c>
      <c r="J47" s="188">
        <v>2362517</v>
      </c>
      <c r="O47" s="269">
        <f t="shared" si="2"/>
        <v>0.92</v>
      </c>
    </row>
    <row r="48" spans="1:15" x14ac:dyDescent="0.2">
      <c r="A48" s="189" t="s">
        <v>37</v>
      </c>
      <c r="B48" s="254">
        <v>79987</v>
      </c>
      <c r="C48" s="190">
        <v>480</v>
      </c>
      <c r="D48" s="190">
        <v>317</v>
      </c>
      <c r="E48" s="190">
        <v>93</v>
      </c>
      <c r="F48" s="203" t="s">
        <v>221</v>
      </c>
      <c r="G48" s="190">
        <v>2500296</v>
      </c>
      <c r="H48" s="272">
        <v>2518576</v>
      </c>
      <c r="I48" s="258">
        <v>67999</v>
      </c>
      <c r="J48" s="188">
        <v>2165975</v>
      </c>
      <c r="O48" s="269">
        <f t="shared" si="2"/>
        <v>0.92</v>
      </c>
    </row>
    <row r="49" spans="1:15" x14ac:dyDescent="0.2">
      <c r="A49" s="189" t="s">
        <v>38</v>
      </c>
      <c r="B49" s="255">
        <v>89242</v>
      </c>
      <c r="C49" s="193">
        <v>480</v>
      </c>
      <c r="D49" s="193">
        <v>356</v>
      </c>
      <c r="E49" s="193">
        <v>92</v>
      </c>
      <c r="F49" s="203" t="s">
        <v>221</v>
      </c>
      <c r="G49" s="190">
        <v>2567762</v>
      </c>
      <c r="H49" s="272">
        <v>2712642</v>
      </c>
      <c r="I49" s="258">
        <v>73710</v>
      </c>
      <c r="J49" s="188">
        <v>2332872</v>
      </c>
      <c r="O49" s="269">
        <f t="shared" si="2"/>
        <v>0.92999999999999994</v>
      </c>
    </row>
    <row r="50" spans="1:15" ht="14.4" customHeight="1" x14ac:dyDescent="0.2">
      <c r="A50" s="189" t="s">
        <v>39</v>
      </c>
      <c r="B50" s="255">
        <v>87782</v>
      </c>
      <c r="C50" s="193">
        <v>480</v>
      </c>
      <c r="D50" s="193">
        <v>355</v>
      </c>
      <c r="E50" s="193">
        <v>94</v>
      </c>
      <c r="F50" s="203" t="s">
        <v>221</v>
      </c>
      <c r="G50" s="190">
        <v>2446310</v>
      </c>
      <c r="H50" s="272">
        <v>2663415</v>
      </c>
      <c r="I50" s="258">
        <v>74488</v>
      </c>
      <c r="J50" s="188">
        <v>2290537</v>
      </c>
      <c r="O50" s="269">
        <f t="shared" si="2"/>
        <v>0.91</v>
      </c>
    </row>
    <row r="51" spans="1:15" ht="14.4" customHeight="1" thickBot="1" x14ac:dyDescent="0.25">
      <c r="A51" s="189" t="s">
        <v>40</v>
      </c>
      <c r="B51" s="255">
        <v>88169</v>
      </c>
      <c r="C51" s="204">
        <v>480</v>
      </c>
      <c r="D51" s="204">
        <v>339</v>
      </c>
      <c r="E51" s="204">
        <v>93</v>
      </c>
      <c r="F51" s="203" t="s">
        <v>221</v>
      </c>
      <c r="G51" s="205">
        <v>2467424</v>
      </c>
      <c r="H51" s="272">
        <v>2681201</v>
      </c>
      <c r="I51" s="258">
        <v>76427</v>
      </c>
      <c r="J51" s="188">
        <v>2305833</v>
      </c>
      <c r="O51" s="269">
        <f t="shared" si="2"/>
        <v>0.92</v>
      </c>
    </row>
    <row r="52" spans="1:15" ht="14.4" customHeight="1" thickTop="1" x14ac:dyDescent="0.2">
      <c r="A52" s="146" t="s">
        <v>41</v>
      </c>
      <c r="B52" s="147">
        <v>1192808</v>
      </c>
      <c r="C52" s="148"/>
      <c r="D52" s="149"/>
      <c r="E52" s="150"/>
      <c r="F52" s="262" t="s">
        <v>221</v>
      </c>
      <c r="G52" s="147">
        <v>33247007</v>
      </c>
      <c r="H52" s="270">
        <v>34597720</v>
      </c>
      <c r="I52" s="198">
        <v>1023057</v>
      </c>
      <c r="J52" s="198">
        <v>29754038</v>
      </c>
    </row>
    <row r="53" spans="1:15" ht="14.4" customHeight="1" thickBot="1" x14ac:dyDescent="0.25">
      <c r="A53" s="199"/>
      <c r="B53" s="206"/>
      <c r="C53" s="246"/>
      <c r="D53" s="246"/>
      <c r="E53" s="246"/>
      <c r="F53" s="246"/>
      <c r="G53" s="206"/>
    </row>
    <row r="54" spans="1:15" ht="41.4" customHeight="1" x14ac:dyDescent="0.2">
      <c r="A54" s="246"/>
      <c r="B54" s="179" t="s">
        <v>264</v>
      </c>
      <c r="C54" s="246"/>
      <c r="D54" s="246"/>
      <c r="E54" s="246"/>
      <c r="F54" s="246"/>
      <c r="G54" s="179" t="s">
        <v>42</v>
      </c>
      <c r="H54" s="230" t="s">
        <v>226</v>
      </c>
      <c r="I54" s="213" t="s">
        <v>242</v>
      </c>
      <c r="J54" s="213" t="s">
        <v>243</v>
      </c>
    </row>
    <row r="55" spans="1:15" ht="14.4" customHeight="1" x14ac:dyDescent="0.2">
      <c r="A55" s="246"/>
      <c r="B55" s="207" t="s">
        <v>26</v>
      </c>
      <c r="C55" s="246"/>
      <c r="D55" s="246"/>
      <c r="E55" s="246"/>
      <c r="F55" s="246"/>
      <c r="G55" s="208" t="s">
        <v>29</v>
      </c>
      <c r="H55" s="212" t="s">
        <v>29</v>
      </c>
      <c r="I55" s="260" t="s">
        <v>26</v>
      </c>
      <c r="J55" s="233" t="s">
        <v>29</v>
      </c>
    </row>
    <row r="56" spans="1:15" ht="13.8" thickBot="1" x14ac:dyDescent="0.25">
      <c r="A56" s="209" t="s">
        <v>43</v>
      </c>
      <c r="B56" s="229">
        <v>1113853</v>
      </c>
      <c r="C56" s="246"/>
      <c r="D56" s="246"/>
      <c r="E56" s="210"/>
      <c r="F56" s="209" t="s">
        <v>43</v>
      </c>
      <c r="G56" s="190">
        <v>29892843</v>
      </c>
      <c r="H56" s="222">
        <v>33342574</v>
      </c>
      <c r="I56" s="231">
        <v>954307</v>
      </c>
      <c r="J56" s="232">
        <v>28674614</v>
      </c>
    </row>
    <row r="57" spans="1:15" x14ac:dyDescent="0.2">
      <c r="A57" s="246"/>
      <c r="B57" s="211"/>
      <c r="C57" s="6"/>
      <c r="D57" s="246"/>
      <c r="E57" s="6"/>
      <c r="F57" s="6"/>
      <c r="G57" s="246"/>
      <c r="I57" s="217" t="s">
        <v>234</v>
      </c>
    </row>
    <row r="58" spans="1:15" x14ac:dyDescent="0.2">
      <c r="A58" s="246"/>
      <c r="B58" s="211"/>
      <c r="C58" s="6"/>
      <c r="D58" s="246"/>
      <c r="E58" s="6"/>
      <c r="F58" s="6"/>
      <c r="G58" s="246"/>
    </row>
    <row r="59" spans="1:15" x14ac:dyDescent="0.2">
      <c r="A59" s="246"/>
      <c r="B59" s="211"/>
      <c r="C59" s="6"/>
      <c r="D59" s="246"/>
      <c r="E59" s="6"/>
      <c r="F59" s="6"/>
      <c r="G59" s="246"/>
    </row>
    <row r="60" spans="1:15" x14ac:dyDescent="0.2">
      <c r="A60" s="221" t="s">
        <v>227</v>
      </c>
      <c r="B60" s="221"/>
      <c r="C60" s="221"/>
      <c r="D60" s="219"/>
      <c r="E60" s="221"/>
      <c r="F60" s="221"/>
      <c r="G60" s="221"/>
      <c r="H60" s="221"/>
      <c r="I60" s="221"/>
    </row>
    <row r="61" spans="1:15" x14ac:dyDescent="0.2">
      <c r="A61" s="221" t="s">
        <v>229</v>
      </c>
      <c r="B61" s="221"/>
      <c r="C61" s="221"/>
      <c r="D61" s="219"/>
      <c r="E61" s="221"/>
      <c r="F61" s="221"/>
      <c r="G61" s="221"/>
      <c r="H61" s="221"/>
      <c r="I61" s="221"/>
    </row>
    <row r="62" spans="1:15" x14ac:dyDescent="0.2">
      <c r="A62" t="s">
        <v>230</v>
      </c>
      <c r="B62" s="211"/>
      <c r="C62" s="211"/>
      <c r="D62" s="246"/>
      <c r="E62" s="211"/>
      <c r="F62" s="211"/>
    </row>
    <row r="63" spans="1:15" x14ac:dyDescent="0.2">
      <c r="A63" s="245" t="s">
        <v>244</v>
      </c>
      <c r="B63" s="211"/>
      <c r="C63" s="211"/>
      <c r="D63" s="246"/>
      <c r="E63" s="211"/>
      <c r="F63" s="211"/>
    </row>
    <row r="64" spans="1:15" x14ac:dyDescent="0.2">
      <c r="B64" s="221"/>
      <c r="C64" s="221"/>
      <c r="D64" s="219"/>
      <c r="E64" s="221"/>
      <c r="F64" s="221"/>
      <c r="G64" s="221"/>
      <c r="H64" s="221"/>
      <c r="I64" s="221"/>
    </row>
    <row r="65" spans="1:9" x14ac:dyDescent="0.2">
      <c r="A65" s="244"/>
      <c r="B65" s="221"/>
      <c r="C65" s="221"/>
      <c r="D65" s="219"/>
      <c r="E65" s="221"/>
      <c r="F65" s="221"/>
      <c r="G65" s="221"/>
      <c r="H65" s="221"/>
      <c r="I65" s="221"/>
    </row>
    <row r="66" spans="1:9" x14ac:dyDescent="0.2">
      <c r="B66" s="211"/>
      <c r="C66" s="211"/>
      <c r="D66" s="246"/>
      <c r="E66" s="211"/>
      <c r="F66" s="211"/>
    </row>
    <row r="67" spans="1:9" x14ac:dyDescent="0.2">
      <c r="B67" s="211"/>
      <c r="C67" s="211"/>
      <c r="D67" s="246"/>
      <c r="E67" s="211"/>
      <c r="F67" s="211"/>
    </row>
    <row r="68" spans="1:9" x14ac:dyDescent="0.2">
      <c r="B68" s="211"/>
      <c r="C68" s="211"/>
      <c r="D68" s="211"/>
      <c r="E68" s="211"/>
      <c r="F68" s="211"/>
    </row>
    <row r="69" spans="1:9" x14ac:dyDescent="0.2">
      <c r="B69" s="211"/>
      <c r="C69" s="211"/>
      <c r="D69" s="211"/>
      <c r="E69" s="211"/>
      <c r="F69" s="211"/>
    </row>
    <row r="70" spans="1:9" x14ac:dyDescent="0.2">
      <c r="B70" s="211"/>
      <c r="C70" s="211"/>
      <c r="D70" s="211"/>
      <c r="E70" s="211"/>
      <c r="F70" s="211"/>
    </row>
    <row r="71" spans="1:9" x14ac:dyDescent="0.2">
      <c r="B71" s="211"/>
      <c r="C71" s="211"/>
      <c r="D71" s="211"/>
      <c r="E71" s="211"/>
      <c r="F71" s="211"/>
    </row>
    <row r="72" spans="1:9" x14ac:dyDescent="0.2">
      <c r="B72" s="211"/>
      <c r="C72" s="211"/>
      <c r="D72" s="211"/>
      <c r="E72" s="211"/>
      <c r="F72" s="211"/>
    </row>
    <row r="73" spans="1:9" x14ac:dyDescent="0.2">
      <c r="B73" s="211"/>
      <c r="C73" s="211"/>
      <c r="D73" s="211"/>
      <c r="E73" s="211"/>
      <c r="F73" s="211"/>
    </row>
    <row r="74" spans="1:9" x14ac:dyDescent="0.2">
      <c r="B74" s="211"/>
      <c r="C74" s="211"/>
      <c r="D74" s="211"/>
      <c r="E74" s="211"/>
      <c r="F74" s="211"/>
    </row>
    <row r="75" spans="1:9" x14ac:dyDescent="0.2">
      <c r="B75" s="211"/>
      <c r="C75" s="211"/>
      <c r="D75" s="211"/>
      <c r="E75" s="211"/>
      <c r="F75" s="211"/>
    </row>
    <row r="76" spans="1:9" x14ac:dyDescent="0.2">
      <c r="B76" s="211"/>
      <c r="C76" s="211"/>
      <c r="D76" s="211"/>
      <c r="E76" s="211"/>
      <c r="F76" s="211"/>
    </row>
    <row r="77" spans="1:9" x14ac:dyDescent="0.2">
      <c r="B77" s="211"/>
      <c r="C77" s="211"/>
      <c r="D77" s="211"/>
      <c r="E77" s="211"/>
      <c r="F77" s="211"/>
    </row>
    <row r="78" spans="1:9" x14ac:dyDescent="0.2">
      <c r="B78" s="211"/>
      <c r="C78" s="211"/>
      <c r="D78" s="211"/>
      <c r="E78" s="211"/>
      <c r="F78" s="211"/>
    </row>
    <row r="79" spans="1:9" x14ac:dyDescent="0.2">
      <c r="B79" s="211"/>
      <c r="C79" s="211"/>
      <c r="D79" s="211"/>
      <c r="E79" s="211"/>
      <c r="F79" s="211"/>
    </row>
    <row r="80" spans="1:9" x14ac:dyDescent="0.2">
      <c r="B80" s="211"/>
      <c r="C80" s="211"/>
      <c r="D80" s="211"/>
      <c r="E80" s="211"/>
      <c r="F80" s="211"/>
    </row>
    <row r="81" spans="2:6" x14ac:dyDescent="0.2">
      <c r="B81" s="211"/>
      <c r="C81" s="211"/>
      <c r="D81" s="211"/>
      <c r="E81" s="211"/>
      <c r="F81" s="211"/>
    </row>
    <row r="82" spans="2:6" x14ac:dyDescent="0.2">
      <c r="B82" s="211"/>
      <c r="C82" s="211"/>
      <c r="D82" s="211"/>
      <c r="E82" s="211"/>
      <c r="F82" s="211"/>
    </row>
    <row r="83" spans="2:6" x14ac:dyDescent="0.2">
      <c r="B83" s="211"/>
      <c r="C83" s="211"/>
      <c r="D83" s="211"/>
      <c r="E83" s="211"/>
      <c r="F83" s="211"/>
    </row>
    <row r="84" spans="2:6" x14ac:dyDescent="0.2">
      <c r="B84" s="211"/>
      <c r="C84" s="211"/>
      <c r="D84" s="211"/>
      <c r="E84" s="211"/>
      <c r="F84" s="211"/>
    </row>
    <row r="85" spans="2:6" x14ac:dyDescent="0.2">
      <c r="B85" s="211"/>
      <c r="C85" s="211"/>
      <c r="D85" s="211"/>
      <c r="E85" s="211"/>
      <c r="F85" s="211"/>
    </row>
    <row r="86" spans="2:6" x14ac:dyDescent="0.2">
      <c r="B86" s="211"/>
      <c r="C86" s="211"/>
      <c r="D86" s="211"/>
      <c r="E86" s="211"/>
      <c r="F86" s="211"/>
    </row>
    <row r="87" spans="2:6" x14ac:dyDescent="0.2">
      <c r="B87" s="211"/>
      <c r="C87" s="211"/>
      <c r="D87" s="211"/>
      <c r="E87" s="211"/>
      <c r="F87" s="211"/>
    </row>
    <row r="88" spans="2:6" x14ac:dyDescent="0.2">
      <c r="B88" s="211"/>
      <c r="C88" s="211"/>
      <c r="D88" s="211"/>
      <c r="E88" s="211"/>
      <c r="F88" s="211"/>
    </row>
    <row r="89" spans="2:6" x14ac:dyDescent="0.2">
      <c r="B89" s="211"/>
      <c r="C89" s="211"/>
      <c r="D89" s="211"/>
      <c r="E89" s="211"/>
      <c r="F89" s="211"/>
    </row>
    <row r="90" spans="2:6" x14ac:dyDescent="0.2">
      <c r="B90" s="211"/>
      <c r="C90" s="211"/>
      <c r="D90" s="211"/>
      <c r="E90" s="211"/>
      <c r="F90" s="211"/>
    </row>
    <row r="91" spans="2:6" x14ac:dyDescent="0.2">
      <c r="B91" s="211"/>
      <c r="C91" s="211"/>
      <c r="D91" s="211"/>
      <c r="E91" s="211"/>
      <c r="F91" s="211"/>
    </row>
    <row r="92" spans="2:6" x14ac:dyDescent="0.2">
      <c r="B92" s="211"/>
      <c r="C92" s="211"/>
      <c r="D92" s="211"/>
      <c r="E92" s="211"/>
      <c r="F92" s="211"/>
    </row>
    <row r="93" spans="2:6" x14ac:dyDescent="0.2">
      <c r="B93" s="211"/>
      <c r="C93" s="211"/>
      <c r="D93" s="211"/>
      <c r="E93" s="211"/>
      <c r="F93" s="211"/>
    </row>
    <row r="94" spans="2:6" x14ac:dyDescent="0.2">
      <c r="B94" s="211"/>
      <c r="C94" s="211"/>
      <c r="D94" s="211"/>
      <c r="E94" s="211"/>
      <c r="F94" s="211"/>
    </row>
    <row r="95" spans="2:6" x14ac:dyDescent="0.2">
      <c r="B95" s="211"/>
      <c r="C95" s="211"/>
      <c r="D95" s="211"/>
      <c r="E95" s="211"/>
      <c r="F95" s="211"/>
    </row>
    <row r="96" spans="2:6" x14ac:dyDescent="0.2">
      <c r="B96" s="211"/>
      <c r="C96" s="211"/>
      <c r="D96" s="211"/>
      <c r="E96" s="211"/>
      <c r="F96" s="211"/>
    </row>
    <row r="97" spans="2:6" x14ac:dyDescent="0.2">
      <c r="B97" s="211"/>
      <c r="C97" s="211"/>
      <c r="D97" s="211"/>
      <c r="E97" s="211"/>
      <c r="F97" s="211"/>
    </row>
    <row r="98" spans="2:6" x14ac:dyDescent="0.2">
      <c r="B98" s="211"/>
      <c r="C98" s="211"/>
      <c r="D98" s="211"/>
      <c r="E98" s="211"/>
      <c r="F98" s="211"/>
    </row>
    <row r="99" spans="2:6" x14ac:dyDescent="0.2">
      <c r="B99" s="211"/>
      <c r="C99" s="211"/>
      <c r="D99" s="211"/>
      <c r="E99" s="211"/>
      <c r="F99" s="211"/>
    </row>
    <row r="100" spans="2:6" x14ac:dyDescent="0.2">
      <c r="B100" s="211"/>
      <c r="C100" s="211"/>
      <c r="D100" s="211"/>
      <c r="E100" s="211"/>
      <c r="F100" s="211"/>
    </row>
  </sheetData>
  <mergeCells count="4">
    <mergeCell ref="A2:B2"/>
    <mergeCell ref="A6:A7"/>
    <mergeCell ref="A22:A23"/>
    <mergeCell ref="A38:A39"/>
  </mergeCells>
  <phoneticPr fontId="2"/>
  <conditionalFormatting sqref="B55:B56">
    <cfRule type="containsBlanks" dxfId="1" priority="2" stopIfTrue="1">
      <formula>LEN(TRIM(B55))=0</formula>
    </cfRule>
  </conditionalFormatting>
  <conditionalFormatting sqref="I55:I56">
    <cfRule type="containsBlanks" dxfId="0" priority="1" stopIfTrue="1">
      <formula>LEN(TRIM(I55))=0</formula>
    </cfRule>
  </conditionalFormatting>
  <printOptions horizontalCentered="1" verticalCentered="1"/>
  <pageMargins left="0.25" right="0.25" top="0.75" bottom="0.75" header="0.3" footer="0.3"/>
  <pageSetup paperSize="9" scale="80" fitToWidth="0" orientation="portrait" r:id="rId1"/>
  <headerFooter differentFirst="1"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06"/>
  <sheetViews>
    <sheetView view="pageBreakPreview" topLeftCell="A86" zoomScale="127" zoomScaleNormal="85" zoomScaleSheetLayoutView="127" workbookViewId="0">
      <selection activeCell="F104" sqref="F104"/>
    </sheetView>
  </sheetViews>
  <sheetFormatPr defaultColWidth="9" defaultRowHeight="13.2" x14ac:dyDescent="0.2"/>
  <cols>
    <col min="1" max="1" width="7.109375" style="16" customWidth="1"/>
    <col min="2" max="2" width="14" style="16" customWidth="1"/>
    <col min="3" max="6" width="15.6640625" style="16" customWidth="1"/>
    <col min="7" max="7" width="9" style="16"/>
    <col min="8" max="8" width="12.33203125" style="16" hidden="1" customWidth="1"/>
    <col min="9" max="10" width="9" style="16"/>
    <col min="11" max="11" width="10.21875" style="16" bestFit="1" customWidth="1"/>
    <col min="12" max="16384" width="9" style="16"/>
  </cols>
  <sheetData>
    <row r="1" spans="1:8" ht="18" customHeight="1" x14ac:dyDescent="0.2">
      <c r="A1" s="33" t="s">
        <v>238</v>
      </c>
      <c r="C1" s="243" t="s">
        <v>134</v>
      </c>
    </row>
    <row r="3" spans="1:8" ht="13.5" customHeight="1" x14ac:dyDescent="0.2">
      <c r="A3" s="34" t="s">
        <v>22</v>
      </c>
      <c r="C3" s="34"/>
      <c r="D3" s="34"/>
    </row>
    <row r="4" spans="1:8" x14ac:dyDescent="0.2">
      <c r="A4" s="127" t="s">
        <v>253</v>
      </c>
      <c r="B4" s="127"/>
      <c r="C4" s="34"/>
      <c r="D4" s="34"/>
    </row>
    <row r="5" spans="1:8" s="139" customFormat="1" ht="14.25" customHeight="1" x14ac:dyDescent="0.2">
      <c r="C5" s="340" t="s">
        <v>228</v>
      </c>
      <c r="D5" s="341"/>
      <c r="E5" s="336" t="s">
        <v>260</v>
      </c>
      <c r="F5" s="337"/>
    </row>
    <row r="6" spans="1:8" s="139" customFormat="1" ht="14.25" customHeight="1" x14ac:dyDescent="0.2">
      <c r="C6" s="342"/>
      <c r="D6" s="343"/>
      <c r="E6" s="338"/>
      <c r="F6" s="339"/>
    </row>
    <row r="7" spans="1:8" s="139" customFormat="1" ht="30" hidden="1" customHeight="1" thickBot="1" x14ac:dyDescent="0.25">
      <c r="B7" s="143" t="s">
        <v>210</v>
      </c>
      <c r="C7" s="35" t="s">
        <v>95</v>
      </c>
      <c r="D7" s="35" t="s">
        <v>109</v>
      </c>
      <c r="E7" s="42" t="s">
        <v>95</v>
      </c>
      <c r="F7" s="35" t="s">
        <v>109</v>
      </c>
      <c r="H7" s="35" t="s">
        <v>95</v>
      </c>
    </row>
    <row r="8" spans="1:8" s="139" customFormat="1" ht="13.5" hidden="1" customHeight="1" thickTop="1" x14ac:dyDescent="0.2">
      <c r="B8" s="36" t="s">
        <v>97</v>
      </c>
      <c r="C8" s="128"/>
      <c r="D8" s="128"/>
      <c r="E8" s="129"/>
      <c r="F8" s="128"/>
      <c r="H8" s="128">
        <v>0</v>
      </c>
    </row>
    <row r="9" spans="1:8" s="139" customFormat="1" hidden="1" x14ac:dyDescent="0.2">
      <c r="B9" s="37" t="s">
        <v>98</v>
      </c>
      <c r="C9" s="38"/>
      <c r="D9" s="38"/>
      <c r="E9" s="43"/>
      <c r="F9" s="38"/>
      <c r="H9" s="38">
        <v>196</v>
      </c>
    </row>
    <row r="10" spans="1:8" s="139" customFormat="1" hidden="1" x14ac:dyDescent="0.2">
      <c r="B10" s="37" t="s">
        <v>99</v>
      </c>
      <c r="C10" s="38"/>
      <c r="D10" s="38"/>
      <c r="E10" s="43"/>
      <c r="F10" s="38"/>
      <c r="H10" s="38">
        <v>8025</v>
      </c>
    </row>
    <row r="11" spans="1:8" s="139" customFormat="1" hidden="1" x14ac:dyDescent="0.2">
      <c r="B11" s="37" t="s">
        <v>100</v>
      </c>
      <c r="C11" s="38"/>
      <c r="D11" s="38"/>
      <c r="E11" s="43"/>
      <c r="F11" s="38"/>
      <c r="H11" s="38">
        <v>9525</v>
      </c>
    </row>
    <row r="12" spans="1:8" s="139" customFormat="1" hidden="1" x14ac:dyDescent="0.2">
      <c r="B12" s="37" t="s">
        <v>101</v>
      </c>
      <c r="C12" s="38"/>
      <c r="D12" s="38"/>
      <c r="E12" s="43"/>
      <c r="F12" s="38"/>
      <c r="H12" s="38">
        <v>8023</v>
      </c>
    </row>
    <row r="13" spans="1:8" s="139" customFormat="1" hidden="1" x14ac:dyDescent="0.2">
      <c r="B13" s="37" t="s">
        <v>102</v>
      </c>
      <c r="C13" s="38"/>
      <c r="D13" s="38"/>
      <c r="E13" s="43"/>
      <c r="F13" s="38"/>
      <c r="H13" s="38">
        <v>3337</v>
      </c>
    </row>
    <row r="14" spans="1:8" s="139" customFormat="1" hidden="1" x14ac:dyDescent="0.2">
      <c r="B14" s="37" t="s">
        <v>103</v>
      </c>
      <c r="C14" s="38"/>
      <c r="D14" s="38"/>
      <c r="E14" s="43"/>
      <c r="F14" s="38"/>
      <c r="H14" s="38">
        <v>53</v>
      </c>
    </row>
    <row r="15" spans="1:8" s="139" customFormat="1" hidden="1" x14ac:dyDescent="0.2">
      <c r="B15" s="37" t="s">
        <v>104</v>
      </c>
      <c r="C15" s="38"/>
      <c r="D15" s="38"/>
      <c r="E15" s="43"/>
      <c r="F15" s="38"/>
      <c r="H15" s="38">
        <v>997</v>
      </c>
    </row>
    <row r="16" spans="1:8" s="139" customFormat="1" hidden="1" x14ac:dyDescent="0.2">
      <c r="B16" s="37" t="s">
        <v>105</v>
      </c>
      <c r="C16" s="38"/>
      <c r="D16" s="38"/>
      <c r="E16" s="43"/>
      <c r="F16" s="38"/>
      <c r="H16" s="38">
        <v>4362</v>
      </c>
    </row>
    <row r="17" spans="2:8" s="139" customFormat="1" hidden="1" x14ac:dyDescent="0.2">
      <c r="B17" s="37" t="s">
        <v>110</v>
      </c>
      <c r="C17" s="38"/>
      <c r="D17" s="38"/>
      <c r="E17" s="43"/>
      <c r="F17" s="38"/>
      <c r="H17" s="38">
        <v>5743</v>
      </c>
    </row>
    <row r="18" spans="2:8" s="139" customFormat="1" hidden="1" x14ac:dyDescent="0.2">
      <c r="B18" s="37" t="s">
        <v>107</v>
      </c>
      <c r="C18" s="38"/>
      <c r="D18" s="38"/>
      <c r="E18" s="43"/>
      <c r="F18" s="38"/>
      <c r="H18" s="38">
        <v>4373</v>
      </c>
    </row>
    <row r="19" spans="2:8" s="139" customFormat="1" ht="13.5" hidden="1" customHeight="1" thickBot="1" x14ac:dyDescent="0.25">
      <c r="B19" s="39" t="s">
        <v>108</v>
      </c>
      <c r="C19" s="130"/>
      <c r="D19" s="130"/>
      <c r="E19" s="131"/>
      <c r="F19" s="130"/>
      <c r="H19" s="130">
        <v>1939</v>
      </c>
    </row>
    <row r="20" spans="2:8" s="139" customFormat="1" ht="13.8" hidden="1" thickTop="1" x14ac:dyDescent="0.2">
      <c r="B20" s="53" t="s">
        <v>41</v>
      </c>
      <c r="C20" s="44">
        <f>SUM(C8:C19)</f>
        <v>0</v>
      </c>
      <c r="D20" s="44">
        <f>SUM(D8:D19)</f>
        <v>0</v>
      </c>
      <c r="E20" s="54">
        <f>SUM(E8:E19)</f>
        <v>0</v>
      </c>
      <c r="F20" s="44">
        <f>SUM(F8:F19)</f>
        <v>0</v>
      </c>
      <c r="G20" s="72"/>
      <c r="H20" s="44">
        <f>SUM(H8:H19)</f>
        <v>46573</v>
      </c>
    </row>
    <row r="21" spans="2:8" s="139" customFormat="1" hidden="1" x14ac:dyDescent="0.2">
      <c r="B21" s="140"/>
      <c r="C21" s="141"/>
      <c r="D21" s="49"/>
      <c r="E21" s="142"/>
      <c r="F21" s="49"/>
      <c r="G21" s="72"/>
      <c r="H21" s="142"/>
    </row>
    <row r="22" spans="2:8" s="139" customFormat="1" ht="30" hidden="1" customHeight="1" thickBot="1" x14ac:dyDescent="0.25">
      <c r="B22" s="143" t="s">
        <v>211</v>
      </c>
      <c r="C22" s="35" t="s">
        <v>95</v>
      </c>
      <c r="D22" s="35" t="s">
        <v>109</v>
      </c>
      <c r="E22" s="42" t="s">
        <v>95</v>
      </c>
      <c r="F22" s="35" t="s">
        <v>109</v>
      </c>
      <c r="H22" s="35" t="s">
        <v>95</v>
      </c>
    </row>
    <row r="23" spans="2:8" s="139" customFormat="1" ht="13.5" hidden="1" customHeight="1" thickTop="1" x14ac:dyDescent="0.2">
      <c r="B23" s="36" t="s">
        <v>97</v>
      </c>
      <c r="C23" s="128"/>
      <c r="D23" s="128"/>
      <c r="E23" s="129"/>
      <c r="F23" s="128"/>
      <c r="H23" s="128">
        <v>0</v>
      </c>
    </row>
    <row r="24" spans="2:8" s="139" customFormat="1" hidden="1" x14ac:dyDescent="0.2">
      <c r="B24" s="37" t="s">
        <v>98</v>
      </c>
      <c r="C24" s="38"/>
      <c r="D24" s="38"/>
      <c r="E24" s="43"/>
      <c r="F24" s="38"/>
      <c r="H24" s="38">
        <v>1534</v>
      </c>
    </row>
    <row r="25" spans="2:8" s="139" customFormat="1" hidden="1" x14ac:dyDescent="0.2">
      <c r="B25" s="37" t="s">
        <v>99</v>
      </c>
      <c r="C25" s="38"/>
      <c r="D25" s="38"/>
      <c r="E25" s="43"/>
      <c r="F25" s="38"/>
      <c r="H25" s="38">
        <v>5809</v>
      </c>
    </row>
    <row r="26" spans="2:8" s="139" customFormat="1" hidden="1" x14ac:dyDescent="0.2">
      <c r="B26" s="37" t="s">
        <v>100</v>
      </c>
      <c r="C26" s="38"/>
      <c r="D26" s="38"/>
      <c r="E26" s="43"/>
      <c r="F26" s="38"/>
      <c r="H26" s="38">
        <v>10194</v>
      </c>
    </row>
    <row r="27" spans="2:8" s="139" customFormat="1" hidden="1" x14ac:dyDescent="0.2">
      <c r="B27" s="37" t="s">
        <v>101</v>
      </c>
      <c r="C27" s="38"/>
      <c r="D27" s="38"/>
      <c r="E27" s="43"/>
      <c r="F27" s="38"/>
      <c r="H27" s="38">
        <v>8525</v>
      </c>
    </row>
    <row r="28" spans="2:8" s="139" customFormat="1" hidden="1" x14ac:dyDescent="0.2">
      <c r="B28" s="37" t="s">
        <v>102</v>
      </c>
      <c r="C28" s="38"/>
      <c r="D28" s="38"/>
      <c r="E28" s="43"/>
      <c r="F28" s="38"/>
      <c r="H28" s="38">
        <v>2692</v>
      </c>
    </row>
    <row r="29" spans="2:8" s="139" customFormat="1" hidden="1" x14ac:dyDescent="0.2">
      <c r="B29" s="37" t="s">
        <v>103</v>
      </c>
      <c r="C29" s="38"/>
      <c r="D29" s="38"/>
      <c r="E29" s="43"/>
      <c r="F29" s="38"/>
      <c r="H29" s="38">
        <v>64</v>
      </c>
    </row>
    <row r="30" spans="2:8" s="139" customFormat="1" hidden="1" x14ac:dyDescent="0.2">
      <c r="B30" s="37" t="s">
        <v>104</v>
      </c>
      <c r="C30" s="38"/>
      <c r="D30" s="38"/>
      <c r="E30" s="43"/>
      <c r="F30" s="38"/>
      <c r="H30" s="38">
        <v>3230</v>
      </c>
    </row>
    <row r="31" spans="2:8" s="139" customFormat="1" hidden="1" x14ac:dyDescent="0.2">
      <c r="B31" s="37" t="s">
        <v>105</v>
      </c>
      <c r="C31" s="38"/>
      <c r="D31" s="38"/>
      <c r="E31" s="43"/>
      <c r="F31" s="38"/>
      <c r="H31" s="38">
        <v>5133</v>
      </c>
    </row>
    <row r="32" spans="2:8" s="139" customFormat="1" hidden="1" x14ac:dyDescent="0.2">
      <c r="B32" s="37" t="s">
        <v>110</v>
      </c>
      <c r="C32" s="38"/>
      <c r="D32" s="38"/>
      <c r="E32" s="43"/>
      <c r="F32" s="38"/>
      <c r="H32" s="38">
        <v>4279</v>
      </c>
    </row>
    <row r="33" spans="2:8" s="139" customFormat="1" hidden="1" x14ac:dyDescent="0.2">
      <c r="B33" s="37" t="s">
        <v>107</v>
      </c>
      <c r="C33" s="38"/>
      <c r="D33" s="38"/>
      <c r="E33" s="43"/>
      <c r="F33" s="38"/>
      <c r="H33" s="38">
        <v>3785</v>
      </c>
    </row>
    <row r="34" spans="2:8" s="139" customFormat="1" ht="13.5" hidden="1" customHeight="1" thickBot="1" x14ac:dyDescent="0.25">
      <c r="B34" s="39" t="s">
        <v>108</v>
      </c>
      <c r="C34" s="130"/>
      <c r="D34" s="130"/>
      <c r="E34" s="131"/>
      <c r="F34" s="130"/>
      <c r="H34" s="130">
        <v>913</v>
      </c>
    </row>
    <row r="35" spans="2:8" s="139" customFormat="1" ht="13.8" hidden="1" thickTop="1" x14ac:dyDescent="0.2">
      <c r="B35" s="53" t="s">
        <v>41</v>
      </c>
      <c r="C35" s="44">
        <f>SUM(C23:C34)</f>
        <v>0</v>
      </c>
      <c r="D35" s="44">
        <f>SUM(D23:D34)</f>
        <v>0</v>
      </c>
      <c r="E35" s="54">
        <f>SUM(E23:E34)</f>
        <v>0</v>
      </c>
      <c r="F35" s="44">
        <f>SUM(F23:F34)</f>
        <v>0</v>
      </c>
      <c r="G35" s="72"/>
      <c r="H35" s="44">
        <f>SUM(H23:H34)</f>
        <v>46158</v>
      </c>
    </row>
    <row r="36" spans="2:8" s="139" customFormat="1" hidden="1" x14ac:dyDescent="0.2">
      <c r="B36" s="140"/>
      <c r="C36" s="141"/>
      <c r="D36" s="49"/>
      <c r="E36" s="142"/>
      <c r="F36" s="49"/>
      <c r="G36" s="72"/>
      <c r="H36" s="142"/>
    </row>
    <row r="37" spans="2:8" s="139" customFormat="1" ht="30" hidden="1" customHeight="1" thickBot="1" x14ac:dyDescent="0.25">
      <c r="B37" s="143" t="s">
        <v>212</v>
      </c>
      <c r="C37" s="35" t="s">
        <v>95</v>
      </c>
      <c r="D37" s="35" t="s">
        <v>109</v>
      </c>
      <c r="E37" s="42" t="s">
        <v>95</v>
      </c>
      <c r="F37" s="35" t="s">
        <v>109</v>
      </c>
      <c r="H37" s="35" t="s">
        <v>95</v>
      </c>
    </row>
    <row r="38" spans="2:8" s="139" customFormat="1" ht="13.5" hidden="1" customHeight="1" thickTop="1" x14ac:dyDescent="0.2">
      <c r="B38" s="36" t="s">
        <v>97</v>
      </c>
      <c r="C38" s="128"/>
      <c r="D38" s="128"/>
      <c r="E38" s="129"/>
      <c r="F38" s="128"/>
      <c r="H38" s="128">
        <v>39</v>
      </c>
    </row>
    <row r="39" spans="2:8" s="139" customFormat="1" hidden="1" x14ac:dyDescent="0.2">
      <c r="B39" s="37" t="s">
        <v>98</v>
      </c>
      <c r="C39" s="38"/>
      <c r="D39" s="38"/>
      <c r="E39" s="43"/>
      <c r="F39" s="38"/>
      <c r="H39" s="38">
        <v>3147</v>
      </c>
    </row>
    <row r="40" spans="2:8" s="139" customFormat="1" hidden="1" x14ac:dyDescent="0.2">
      <c r="B40" s="37" t="s">
        <v>99</v>
      </c>
      <c r="C40" s="38"/>
      <c r="D40" s="38"/>
      <c r="E40" s="43"/>
      <c r="F40" s="38"/>
      <c r="H40" s="38">
        <v>8675</v>
      </c>
    </row>
    <row r="41" spans="2:8" s="139" customFormat="1" hidden="1" x14ac:dyDescent="0.2">
      <c r="B41" s="37" t="s">
        <v>100</v>
      </c>
      <c r="C41" s="38"/>
      <c r="D41" s="38"/>
      <c r="E41" s="43"/>
      <c r="F41" s="38"/>
      <c r="H41" s="38">
        <v>11419</v>
      </c>
    </row>
    <row r="42" spans="2:8" s="139" customFormat="1" hidden="1" x14ac:dyDescent="0.2">
      <c r="B42" s="37" t="s">
        <v>101</v>
      </c>
      <c r="C42" s="38"/>
      <c r="D42" s="38"/>
      <c r="E42" s="43"/>
      <c r="F42" s="38"/>
      <c r="H42" s="38">
        <v>7867</v>
      </c>
    </row>
    <row r="43" spans="2:8" s="139" customFormat="1" hidden="1" x14ac:dyDescent="0.2">
      <c r="B43" s="37" t="s">
        <v>102</v>
      </c>
      <c r="C43" s="38"/>
      <c r="D43" s="38"/>
      <c r="E43" s="43"/>
      <c r="F43" s="38"/>
      <c r="H43" s="38">
        <v>5086</v>
      </c>
    </row>
    <row r="44" spans="2:8" s="139" customFormat="1" hidden="1" x14ac:dyDescent="0.2">
      <c r="B44" s="37" t="s">
        <v>103</v>
      </c>
      <c r="C44" s="38"/>
      <c r="D44" s="38"/>
      <c r="E44" s="43"/>
      <c r="F44" s="38"/>
      <c r="H44" s="144" t="s">
        <v>213</v>
      </c>
    </row>
    <row r="45" spans="2:8" s="139" customFormat="1" hidden="1" x14ac:dyDescent="0.2">
      <c r="B45" s="37" t="s">
        <v>104</v>
      </c>
      <c r="C45" s="38"/>
      <c r="D45" s="38"/>
      <c r="E45" s="43"/>
      <c r="F45" s="38"/>
      <c r="H45" s="144" t="s">
        <v>213</v>
      </c>
    </row>
    <row r="46" spans="2:8" s="139" customFormat="1" hidden="1" x14ac:dyDescent="0.2">
      <c r="B46" s="37" t="s">
        <v>105</v>
      </c>
      <c r="C46" s="38"/>
      <c r="D46" s="38"/>
      <c r="E46" s="43"/>
      <c r="F46" s="38"/>
      <c r="H46" s="144" t="s">
        <v>213</v>
      </c>
    </row>
    <row r="47" spans="2:8" s="139" customFormat="1" hidden="1" x14ac:dyDescent="0.2">
      <c r="B47" s="37" t="s">
        <v>110</v>
      </c>
      <c r="C47" s="38"/>
      <c r="D47" s="38"/>
      <c r="E47" s="43"/>
      <c r="F47" s="38"/>
      <c r="H47" s="144" t="s">
        <v>213</v>
      </c>
    </row>
    <row r="48" spans="2:8" s="139" customFormat="1" hidden="1" x14ac:dyDescent="0.2">
      <c r="B48" s="37" t="s">
        <v>107</v>
      </c>
      <c r="C48" s="38"/>
      <c r="D48" s="38"/>
      <c r="E48" s="43"/>
      <c r="F48" s="38"/>
      <c r="H48" s="144" t="s">
        <v>213</v>
      </c>
    </row>
    <row r="49" spans="2:14" s="139" customFormat="1" ht="13.5" hidden="1" customHeight="1" thickBot="1" x14ac:dyDescent="0.25">
      <c r="B49" s="39" t="s">
        <v>108</v>
      </c>
      <c r="C49" s="130"/>
      <c r="D49" s="130"/>
      <c r="E49" s="131"/>
      <c r="F49" s="130"/>
      <c r="H49" s="145" t="s">
        <v>213</v>
      </c>
    </row>
    <row r="50" spans="2:14" s="139" customFormat="1" ht="13.8" hidden="1" thickTop="1" x14ac:dyDescent="0.2">
      <c r="B50" s="53" t="s">
        <v>41</v>
      </c>
      <c r="C50" s="44">
        <f>SUM(C38:C49)</f>
        <v>0</v>
      </c>
      <c r="D50" s="44">
        <f>SUM(D38:D49)</f>
        <v>0</v>
      </c>
      <c r="E50" s="54">
        <f>SUM(E38:E49)</f>
        <v>0</v>
      </c>
      <c r="F50" s="44">
        <f>SUM(F38:F49)</f>
        <v>0</v>
      </c>
      <c r="G50" s="72"/>
      <c r="H50" s="44">
        <f>SUM(H38:H49)</f>
        <v>36233</v>
      </c>
    </row>
    <row r="51" spans="2:14" s="139" customFormat="1" hidden="1" x14ac:dyDescent="0.2">
      <c r="B51" s="140"/>
      <c r="C51" s="141"/>
      <c r="D51" s="49"/>
      <c r="E51" s="142"/>
      <c r="F51" s="49"/>
      <c r="G51" s="72"/>
      <c r="H51" s="142"/>
    </row>
    <row r="52" spans="2:14" ht="30" customHeight="1" thickBot="1" x14ac:dyDescent="0.25">
      <c r="B52" s="125" t="s">
        <v>111</v>
      </c>
      <c r="C52" s="35" t="s">
        <v>95</v>
      </c>
      <c r="D52" s="35" t="s">
        <v>109</v>
      </c>
      <c r="E52" s="42" t="s">
        <v>95</v>
      </c>
      <c r="F52" s="35" t="s">
        <v>109</v>
      </c>
      <c r="H52" s="35" t="s">
        <v>95</v>
      </c>
    </row>
    <row r="53" spans="2:14" ht="13.5" customHeight="1" thickTop="1" x14ac:dyDescent="0.2">
      <c r="B53" s="47" t="s">
        <v>97</v>
      </c>
      <c r="C53" s="48">
        <v>51</v>
      </c>
      <c r="D53" s="48">
        <v>7116</v>
      </c>
      <c r="E53" s="49">
        <v>8</v>
      </c>
      <c r="F53" s="48">
        <v>3062</v>
      </c>
      <c r="H53" s="128">
        <f>C53+E53</f>
        <v>59</v>
      </c>
      <c r="K53" s="215"/>
      <c r="L53" s="228"/>
      <c r="M53" s="228"/>
      <c r="N53" s="215"/>
    </row>
    <row r="54" spans="2:14" x14ac:dyDescent="0.2">
      <c r="B54" s="37" t="s">
        <v>98</v>
      </c>
      <c r="C54" s="38">
        <v>306</v>
      </c>
      <c r="D54" s="38">
        <v>36236</v>
      </c>
      <c r="E54" s="43">
        <v>5</v>
      </c>
      <c r="F54" s="38">
        <v>2498</v>
      </c>
      <c r="H54" s="38">
        <f t="shared" ref="H54:H64" si="0">C54+E54</f>
        <v>311</v>
      </c>
      <c r="K54" s="215"/>
      <c r="L54" s="228"/>
      <c r="M54" s="228"/>
      <c r="N54" s="215"/>
    </row>
    <row r="55" spans="2:14" x14ac:dyDescent="0.2">
      <c r="B55" s="37" t="s">
        <v>99</v>
      </c>
      <c r="C55" s="38">
        <v>4038</v>
      </c>
      <c r="D55" s="38">
        <v>436245</v>
      </c>
      <c r="E55" s="43">
        <v>2</v>
      </c>
      <c r="F55" s="38">
        <v>1911</v>
      </c>
      <c r="H55" s="38">
        <f t="shared" si="0"/>
        <v>4040</v>
      </c>
      <c r="K55" s="215"/>
      <c r="L55" s="228"/>
      <c r="M55" s="228"/>
      <c r="N55" s="215"/>
    </row>
    <row r="56" spans="2:14" x14ac:dyDescent="0.2">
      <c r="B56" s="37" t="s">
        <v>100</v>
      </c>
      <c r="C56" s="38">
        <v>11634</v>
      </c>
      <c r="D56" s="38">
        <v>1295432</v>
      </c>
      <c r="E56" s="43">
        <v>3</v>
      </c>
      <c r="F56" s="38">
        <v>2123</v>
      </c>
      <c r="H56" s="38">
        <f t="shared" si="0"/>
        <v>11637</v>
      </c>
      <c r="K56" s="215"/>
      <c r="L56" s="228"/>
      <c r="M56" s="228"/>
      <c r="N56" s="215"/>
    </row>
    <row r="57" spans="2:14" x14ac:dyDescent="0.2">
      <c r="B57" s="37" t="s">
        <v>101</v>
      </c>
      <c r="C57" s="38">
        <v>10212</v>
      </c>
      <c r="D57" s="38">
        <v>1168452</v>
      </c>
      <c r="E57" s="43">
        <v>0</v>
      </c>
      <c r="F57" s="38">
        <v>1518</v>
      </c>
      <c r="H57" s="38">
        <f t="shared" si="0"/>
        <v>10212</v>
      </c>
      <c r="K57" s="215"/>
      <c r="L57" s="228"/>
      <c r="M57" s="228"/>
      <c r="N57" s="215"/>
    </row>
    <row r="58" spans="2:14" x14ac:dyDescent="0.2">
      <c r="B58" s="37" t="s">
        <v>102</v>
      </c>
      <c r="C58" s="38">
        <v>8671</v>
      </c>
      <c r="D58" s="38">
        <v>1031672</v>
      </c>
      <c r="E58" s="43">
        <v>0</v>
      </c>
      <c r="F58" s="38">
        <v>1518</v>
      </c>
      <c r="H58" s="38">
        <f t="shared" si="0"/>
        <v>8671</v>
      </c>
      <c r="K58" s="215"/>
      <c r="L58" s="228"/>
      <c r="M58" s="228"/>
      <c r="N58" s="215"/>
    </row>
    <row r="59" spans="2:14" x14ac:dyDescent="0.2">
      <c r="B59" s="37" t="s">
        <v>103</v>
      </c>
      <c r="C59" s="38">
        <v>3049</v>
      </c>
      <c r="D59" s="38">
        <v>392657</v>
      </c>
      <c r="E59" s="43">
        <v>1</v>
      </c>
      <c r="F59" s="38">
        <v>1727</v>
      </c>
      <c r="H59" s="38">
        <f t="shared" si="0"/>
        <v>3050</v>
      </c>
      <c r="K59" s="215"/>
      <c r="L59" s="228"/>
      <c r="M59" s="228"/>
      <c r="N59" s="215"/>
    </row>
    <row r="60" spans="2:14" x14ac:dyDescent="0.2">
      <c r="B60" s="37" t="s">
        <v>104</v>
      </c>
      <c r="C60" s="38">
        <v>66</v>
      </c>
      <c r="D60" s="38">
        <v>11049</v>
      </c>
      <c r="E60" s="43">
        <v>1</v>
      </c>
      <c r="F60" s="38">
        <v>1727</v>
      </c>
      <c r="H60" s="38">
        <f t="shared" si="0"/>
        <v>67</v>
      </c>
      <c r="K60" s="215"/>
      <c r="L60" s="228"/>
      <c r="M60" s="228"/>
      <c r="N60" s="215"/>
    </row>
    <row r="61" spans="2:14" x14ac:dyDescent="0.2">
      <c r="B61" s="37" t="s">
        <v>105</v>
      </c>
      <c r="C61" s="38">
        <v>1309</v>
      </c>
      <c r="D61" s="38">
        <v>235195</v>
      </c>
      <c r="E61" s="43">
        <v>9</v>
      </c>
      <c r="F61" s="38">
        <v>3500</v>
      </c>
      <c r="H61" s="38">
        <f t="shared" si="0"/>
        <v>1318</v>
      </c>
      <c r="K61" s="215"/>
      <c r="L61" s="228"/>
      <c r="M61" s="228"/>
      <c r="N61" s="215"/>
    </row>
    <row r="62" spans="2:14" x14ac:dyDescent="0.2">
      <c r="B62" s="37" t="s">
        <v>106</v>
      </c>
      <c r="C62" s="38">
        <v>5901</v>
      </c>
      <c r="D62" s="38">
        <v>1034451</v>
      </c>
      <c r="E62" s="43">
        <v>10</v>
      </c>
      <c r="F62" s="38">
        <v>3831</v>
      </c>
      <c r="H62" s="38">
        <f t="shared" si="0"/>
        <v>5911</v>
      </c>
      <c r="K62" s="215"/>
      <c r="L62" s="228"/>
      <c r="M62" s="228"/>
      <c r="N62" s="215"/>
    </row>
    <row r="63" spans="2:14" x14ac:dyDescent="0.2">
      <c r="B63" s="37" t="s">
        <v>107</v>
      </c>
      <c r="C63" s="38">
        <v>7338</v>
      </c>
      <c r="D63" s="38">
        <v>1063338</v>
      </c>
      <c r="E63" s="43">
        <v>14</v>
      </c>
      <c r="F63" s="38">
        <v>4493</v>
      </c>
      <c r="H63" s="38">
        <f t="shared" si="0"/>
        <v>7352</v>
      </c>
      <c r="K63" s="215"/>
      <c r="L63" s="228"/>
      <c r="M63" s="228"/>
      <c r="N63" s="215"/>
    </row>
    <row r="64" spans="2:14" ht="13.5" customHeight="1" thickBot="1" x14ac:dyDescent="0.25">
      <c r="B64" s="50" t="s">
        <v>108</v>
      </c>
      <c r="C64" s="51">
        <v>4527</v>
      </c>
      <c r="D64" s="51">
        <v>674309</v>
      </c>
      <c r="E64" s="52">
        <v>9</v>
      </c>
      <c r="F64" s="51">
        <v>3425</v>
      </c>
      <c r="H64" s="130">
        <f t="shared" si="0"/>
        <v>4536</v>
      </c>
      <c r="K64" s="215"/>
      <c r="L64" s="228"/>
      <c r="M64" s="228"/>
      <c r="N64" s="215"/>
    </row>
    <row r="65" spans="1:14" ht="13.8" thickTop="1" x14ac:dyDescent="0.2">
      <c r="B65" s="53" t="s">
        <v>41</v>
      </c>
      <c r="C65" s="44">
        <v>57102</v>
      </c>
      <c r="D65" s="44">
        <v>7386152</v>
      </c>
      <c r="E65" s="54">
        <v>62</v>
      </c>
      <c r="F65" s="44">
        <v>31333</v>
      </c>
      <c r="G65" s="72"/>
      <c r="H65" s="44">
        <f>SUM(H53:H64)</f>
        <v>57164</v>
      </c>
      <c r="K65" s="215"/>
      <c r="N65" s="215"/>
    </row>
    <row r="66" spans="1:14" ht="13.5" customHeight="1" x14ac:dyDescent="0.2">
      <c r="K66" s="215"/>
      <c r="N66" s="215"/>
    </row>
    <row r="67" spans="1:14" ht="30" customHeight="1" thickBot="1" x14ac:dyDescent="0.25">
      <c r="A67" s="46"/>
      <c r="B67" s="125" t="s">
        <v>217</v>
      </c>
      <c r="C67" s="35" t="s">
        <v>95</v>
      </c>
      <c r="D67" s="35" t="s">
        <v>109</v>
      </c>
      <c r="E67" s="42" t="s">
        <v>95</v>
      </c>
      <c r="F67" s="35" t="s">
        <v>109</v>
      </c>
      <c r="H67" s="35" t="s">
        <v>95</v>
      </c>
      <c r="K67" s="215"/>
      <c r="N67" s="215"/>
    </row>
    <row r="68" spans="1:14" ht="13.5" customHeight="1" thickTop="1" x14ac:dyDescent="0.2">
      <c r="B68" s="47" t="s">
        <v>97</v>
      </c>
      <c r="C68" s="48">
        <v>98</v>
      </c>
      <c r="D68" s="48">
        <v>13531</v>
      </c>
      <c r="E68" s="49">
        <v>21</v>
      </c>
      <c r="F68" s="48">
        <v>3762</v>
      </c>
      <c r="H68" s="128">
        <f>C68+E68</f>
        <v>119</v>
      </c>
      <c r="K68" s="215"/>
      <c r="L68" s="228"/>
      <c r="M68" s="228"/>
      <c r="N68" s="215"/>
    </row>
    <row r="69" spans="1:14" x14ac:dyDescent="0.2">
      <c r="B69" s="37" t="s">
        <v>98</v>
      </c>
      <c r="C69" s="38">
        <v>598</v>
      </c>
      <c r="D69" s="38">
        <v>70268</v>
      </c>
      <c r="E69" s="43">
        <v>4</v>
      </c>
      <c r="F69" s="38">
        <v>2315</v>
      </c>
      <c r="H69" s="38">
        <f t="shared" ref="H69:H79" si="1">C69+E69</f>
        <v>602</v>
      </c>
      <c r="K69" s="215"/>
      <c r="L69" s="228"/>
      <c r="M69" s="228"/>
      <c r="N69" s="215"/>
    </row>
    <row r="70" spans="1:14" x14ac:dyDescent="0.2">
      <c r="B70" s="37" t="s">
        <v>99</v>
      </c>
      <c r="C70" s="38">
        <v>3652</v>
      </c>
      <c r="D70" s="38">
        <v>376706</v>
      </c>
      <c r="E70" s="43">
        <v>3</v>
      </c>
      <c r="F70" s="38">
        <v>2092</v>
      </c>
      <c r="H70" s="38">
        <f t="shared" si="1"/>
        <v>3655</v>
      </c>
      <c r="K70" s="215"/>
      <c r="L70" s="228"/>
      <c r="M70" s="228"/>
      <c r="N70" s="215"/>
    </row>
    <row r="71" spans="1:14" x14ac:dyDescent="0.2">
      <c r="B71" s="37" t="s">
        <v>100</v>
      </c>
      <c r="C71" s="38">
        <v>7802</v>
      </c>
      <c r="D71" s="38">
        <v>720826</v>
      </c>
      <c r="E71" s="43">
        <v>2</v>
      </c>
      <c r="F71" s="38">
        <v>1882</v>
      </c>
      <c r="H71" s="38">
        <f t="shared" si="1"/>
        <v>7804</v>
      </c>
      <c r="K71" s="215"/>
      <c r="L71" s="228"/>
      <c r="M71" s="228"/>
      <c r="N71" s="215"/>
    </row>
    <row r="72" spans="1:14" x14ac:dyDescent="0.2">
      <c r="B72" s="37" t="s">
        <v>101</v>
      </c>
      <c r="C72" s="38">
        <v>9995</v>
      </c>
      <c r="D72" s="38">
        <v>829513</v>
      </c>
      <c r="E72" s="43">
        <v>3</v>
      </c>
      <c r="F72" s="38">
        <v>2038</v>
      </c>
      <c r="H72" s="38">
        <f t="shared" si="1"/>
        <v>9998</v>
      </c>
      <c r="K72" s="215"/>
      <c r="L72" s="228"/>
      <c r="M72" s="228"/>
      <c r="N72" s="215"/>
    </row>
    <row r="73" spans="1:14" x14ac:dyDescent="0.2">
      <c r="B73" s="37" t="s">
        <v>102</v>
      </c>
      <c r="C73" s="38">
        <v>7703</v>
      </c>
      <c r="D73" s="38">
        <v>597891</v>
      </c>
      <c r="E73" s="43">
        <v>1</v>
      </c>
      <c r="F73" s="38">
        <v>1685</v>
      </c>
      <c r="H73" s="38">
        <f t="shared" si="1"/>
        <v>7704</v>
      </c>
      <c r="K73" s="215"/>
      <c r="L73" s="228"/>
      <c r="M73" s="228"/>
      <c r="N73" s="215"/>
    </row>
    <row r="74" spans="1:14" x14ac:dyDescent="0.2">
      <c r="B74" s="37" t="s">
        <v>103</v>
      </c>
      <c r="C74" s="38">
        <v>4146</v>
      </c>
      <c r="D74" s="38">
        <v>382984</v>
      </c>
      <c r="E74" s="43">
        <v>0</v>
      </c>
      <c r="F74" s="38">
        <v>1518</v>
      </c>
      <c r="H74" s="38">
        <f t="shared" si="1"/>
        <v>4146</v>
      </c>
      <c r="K74" s="215"/>
      <c r="L74" s="228"/>
      <c r="M74" s="228"/>
      <c r="N74" s="215"/>
    </row>
    <row r="75" spans="1:14" x14ac:dyDescent="0.2">
      <c r="B75" s="37" t="s">
        <v>104</v>
      </c>
      <c r="C75" s="38">
        <v>68</v>
      </c>
      <c r="D75" s="38">
        <v>8211</v>
      </c>
      <c r="E75" s="43">
        <v>0</v>
      </c>
      <c r="F75" s="38">
        <v>1518</v>
      </c>
      <c r="H75" s="38">
        <f t="shared" si="1"/>
        <v>68</v>
      </c>
      <c r="K75" s="215"/>
      <c r="L75" s="228"/>
      <c r="M75" s="228"/>
      <c r="N75" s="215"/>
    </row>
    <row r="76" spans="1:14" x14ac:dyDescent="0.2">
      <c r="B76" s="37" t="s">
        <v>105</v>
      </c>
      <c r="C76" s="38">
        <v>2598</v>
      </c>
      <c r="D76" s="38">
        <v>310644</v>
      </c>
      <c r="E76" s="43">
        <v>9</v>
      </c>
      <c r="F76" s="38">
        <v>3500</v>
      </c>
      <c r="H76" s="38">
        <f t="shared" si="1"/>
        <v>2607</v>
      </c>
      <c r="K76" s="215"/>
      <c r="L76" s="228"/>
      <c r="M76" s="228"/>
      <c r="N76" s="215"/>
    </row>
    <row r="77" spans="1:14" x14ac:dyDescent="0.2">
      <c r="B77" s="37" t="s">
        <v>110</v>
      </c>
      <c r="C77" s="38">
        <v>6068</v>
      </c>
      <c r="D77" s="38">
        <v>719543</v>
      </c>
      <c r="E77" s="43">
        <v>8</v>
      </c>
      <c r="F77" s="38">
        <v>2975</v>
      </c>
      <c r="H77" s="38">
        <f t="shared" si="1"/>
        <v>6076</v>
      </c>
      <c r="K77" s="215"/>
      <c r="L77" s="228"/>
      <c r="M77" s="228"/>
      <c r="N77" s="215"/>
    </row>
    <row r="78" spans="1:14" x14ac:dyDescent="0.2">
      <c r="B78" s="37" t="s">
        <v>107</v>
      </c>
      <c r="C78" s="38">
        <v>6012</v>
      </c>
      <c r="D78" s="38">
        <v>723164</v>
      </c>
      <c r="E78" s="43">
        <v>17</v>
      </c>
      <c r="F78" s="38">
        <v>4643</v>
      </c>
      <c r="H78" s="38">
        <f t="shared" si="1"/>
        <v>6029</v>
      </c>
      <c r="K78" s="215"/>
      <c r="L78" s="228"/>
      <c r="M78" s="228"/>
      <c r="N78" s="215"/>
    </row>
    <row r="79" spans="1:14" ht="13.5" customHeight="1" thickBot="1" x14ac:dyDescent="0.25">
      <c r="B79" s="50" t="s">
        <v>108</v>
      </c>
      <c r="C79" s="51">
        <v>5698</v>
      </c>
      <c r="D79" s="51">
        <v>710352</v>
      </c>
      <c r="E79" s="52">
        <v>7</v>
      </c>
      <c r="F79" s="51">
        <v>2835</v>
      </c>
      <c r="H79" s="130">
        <f t="shared" si="1"/>
        <v>5705</v>
      </c>
      <c r="K79" s="215"/>
      <c r="L79" s="228"/>
      <c r="M79" s="228"/>
      <c r="N79" s="215"/>
    </row>
    <row r="80" spans="1:14" ht="14.25" customHeight="1" thickTop="1" x14ac:dyDescent="0.2">
      <c r="B80" s="40" t="s">
        <v>41</v>
      </c>
      <c r="C80" s="41">
        <v>54438</v>
      </c>
      <c r="D80" s="41">
        <v>5463633</v>
      </c>
      <c r="E80" s="45">
        <v>75</v>
      </c>
      <c r="F80" s="41">
        <v>30763</v>
      </c>
      <c r="G80" s="72"/>
      <c r="H80" s="44">
        <f>SUM(H68:H79)</f>
        <v>54513</v>
      </c>
      <c r="K80" s="215"/>
      <c r="L80" s="228"/>
      <c r="M80" s="228"/>
      <c r="N80" s="215"/>
    </row>
    <row r="81" spans="1:14" ht="13.5" customHeight="1" x14ac:dyDescent="0.2">
      <c r="K81" s="215"/>
      <c r="N81" s="215"/>
    </row>
    <row r="82" spans="1:14" ht="30" customHeight="1" thickBot="1" x14ac:dyDescent="0.25">
      <c r="A82" s="46"/>
      <c r="B82" s="125" t="s">
        <v>218</v>
      </c>
      <c r="C82" s="35" t="s">
        <v>95</v>
      </c>
      <c r="D82" s="35" t="s">
        <v>109</v>
      </c>
      <c r="E82" s="42" t="s">
        <v>95</v>
      </c>
      <c r="F82" s="35" t="s">
        <v>109</v>
      </c>
      <c r="H82" s="35" t="s">
        <v>95</v>
      </c>
      <c r="K82" s="215"/>
      <c r="N82" s="215"/>
    </row>
    <row r="83" spans="1:14" ht="13.5" customHeight="1" thickTop="1" x14ac:dyDescent="0.2">
      <c r="B83" s="47" t="s">
        <v>97</v>
      </c>
      <c r="C83" s="48">
        <v>1764</v>
      </c>
      <c r="D83" s="48">
        <v>184008</v>
      </c>
      <c r="E83" s="49">
        <v>8</v>
      </c>
      <c r="F83" s="48">
        <v>3044</v>
      </c>
      <c r="H83" s="128">
        <f>C83+E83</f>
        <v>1772</v>
      </c>
      <c r="K83" s="215"/>
      <c r="N83" s="215"/>
    </row>
    <row r="84" spans="1:14" x14ac:dyDescent="0.2">
      <c r="B84" s="37" t="s">
        <v>98</v>
      </c>
      <c r="C84" s="38">
        <v>111</v>
      </c>
      <c r="D84" s="38">
        <v>13846</v>
      </c>
      <c r="E84" s="43">
        <v>4</v>
      </c>
      <c r="F84" s="38">
        <v>2287</v>
      </c>
      <c r="H84" s="38">
        <f t="shared" ref="H84:H94" si="2">C84+E84</f>
        <v>115</v>
      </c>
      <c r="K84" s="215"/>
      <c r="N84" s="215"/>
    </row>
    <row r="85" spans="1:14" x14ac:dyDescent="0.2">
      <c r="B85" s="37" t="s">
        <v>99</v>
      </c>
      <c r="C85" s="38">
        <v>2032</v>
      </c>
      <c r="D85" s="38">
        <v>226637</v>
      </c>
      <c r="E85" s="43">
        <v>4</v>
      </c>
      <c r="F85" s="38">
        <v>2311</v>
      </c>
      <c r="H85" s="38">
        <f t="shared" si="2"/>
        <v>2036</v>
      </c>
      <c r="K85" s="215"/>
      <c r="N85" s="215"/>
    </row>
    <row r="86" spans="1:14" x14ac:dyDescent="0.2">
      <c r="B86" s="37" t="s">
        <v>100</v>
      </c>
      <c r="C86" s="38">
        <v>5957</v>
      </c>
      <c r="D86" s="38">
        <v>671851</v>
      </c>
      <c r="E86" s="43">
        <v>2</v>
      </c>
      <c r="F86" s="38">
        <v>1922</v>
      </c>
      <c r="H86" s="38">
        <f t="shared" si="2"/>
        <v>5959</v>
      </c>
      <c r="K86" s="215"/>
      <c r="N86" s="215"/>
    </row>
    <row r="87" spans="1:14" x14ac:dyDescent="0.2">
      <c r="B87" s="37" t="s">
        <v>101</v>
      </c>
      <c r="C87" s="38">
        <v>10970</v>
      </c>
      <c r="D87" s="38">
        <v>1205555</v>
      </c>
      <c r="E87" s="43">
        <v>1</v>
      </c>
      <c r="F87" s="38">
        <v>1718</v>
      </c>
      <c r="H87" s="38">
        <f t="shared" si="2"/>
        <v>10971</v>
      </c>
      <c r="K87" s="215"/>
      <c r="N87" s="215"/>
    </row>
    <row r="88" spans="1:14" x14ac:dyDescent="0.2">
      <c r="B88" s="37" t="s">
        <v>102</v>
      </c>
      <c r="C88" s="38">
        <v>7917</v>
      </c>
      <c r="D88" s="38">
        <v>727727</v>
      </c>
      <c r="E88" s="43">
        <v>0</v>
      </c>
      <c r="F88" s="38">
        <v>1518</v>
      </c>
      <c r="H88" s="38">
        <f t="shared" si="2"/>
        <v>7917</v>
      </c>
      <c r="K88" s="215"/>
      <c r="N88" s="215"/>
    </row>
    <row r="89" spans="1:14" x14ac:dyDescent="0.2">
      <c r="B89" s="37" t="s">
        <v>103</v>
      </c>
      <c r="C89" s="38">
        <v>5999</v>
      </c>
      <c r="D89" s="38">
        <v>567449</v>
      </c>
      <c r="E89" s="43">
        <v>1</v>
      </c>
      <c r="F89" s="38">
        <v>1702</v>
      </c>
      <c r="H89" s="38">
        <f t="shared" si="2"/>
        <v>6000</v>
      </c>
      <c r="K89" s="215"/>
      <c r="N89" s="215"/>
    </row>
    <row r="90" spans="1:14" x14ac:dyDescent="0.2">
      <c r="B90" s="37" t="s">
        <v>104</v>
      </c>
      <c r="C90" s="38">
        <v>2013</v>
      </c>
      <c r="D90" s="38">
        <v>212375</v>
      </c>
      <c r="E90" s="43">
        <v>5</v>
      </c>
      <c r="F90" s="38">
        <v>2479</v>
      </c>
      <c r="H90" s="38">
        <f t="shared" si="2"/>
        <v>2018</v>
      </c>
      <c r="K90" s="215"/>
      <c r="N90" s="215"/>
    </row>
    <row r="91" spans="1:14" x14ac:dyDescent="0.2">
      <c r="B91" s="37" t="s">
        <v>105</v>
      </c>
      <c r="C91" s="38">
        <v>1572</v>
      </c>
      <c r="D91" s="38">
        <v>222420</v>
      </c>
      <c r="E91" s="43">
        <v>9</v>
      </c>
      <c r="F91" s="38">
        <v>3330</v>
      </c>
      <c r="H91" s="38">
        <f t="shared" si="2"/>
        <v>1581</v>
      </c>
      <c r="K91" s="215"/>
      <c r="N91" s="215"/>
    </row>
    <row r="92" spans="1:14" x14ac:dyDescent="0.2">
      <c r="B92" s="37" t="s">
        <v>106</v>
      </c>
      <c r="C92" s="38">
        <v>5501</v>
      </c>
      <c r="D92" s="38">
        <v>751357</v>
      </c>
      <c r="E92" s="43">
        <v>12</v>
      </c>
      <c r="F92" s="38">
        <v>3918</v>
      </c>
      <c r="H92" s="38">
        <f t="shared" si="2"/>
        <v>5513</v>
      </c>
      <c r="K92" s="215"/>
      <c r="N92" s="215"/>
    </row>
    <row r="93" spans="1:14" x14ac:dyDescent="0.2">
      <c r="B93" s="37" t="s">
        <v>107</v>
      </c>
      <c r="C93" s="38">
        <v>6016</v>
      </c>
      <c r="D93" s="38">
        <v>761719</v>
      </c>
      <c r="E93" s="43">
        <v>13</v>
      </c>
      <c r="F93" s="38">
        <v>3990</v>
      </c>
      <c r="H93" s="38">
        <f t="shared" si="2"/>
        <v>6029</v>
      </c>
      <c r="K93" s="215"/>
      <c r="N93" s="215"/>
    </row>
    <row r="94" spans="1:14" ht="13.5" customHeight="1" thickBot="1" x14ac:dyDescent="0.25">
      <c r="B94" s="50" t="s">
        <v>108</v>
      </c>
      <c r="C94" s="51">
        <v>5564</v>
      </c>
      <c r="D94" s="51">
        <v>713210</v>
      </c>
      <c r="E94" s="52">
        <v>18</v>
      </c>
      <c r="F94" s="51">
        <v>4967</v>
      </c>
      <c r="H94" s="130">
        <f t="shared" si="2"/>
        <v>5582</v>
      </c>
      <c r="K94" s="215"/>
      <c r="N94" s="215"/>
    </row>
    <row r="95" spans="1:14" ht="14.25" customHeight="1" thickTop="1" x14ac:dyDescent="0.2">
      <c r="B95" s="40" t="s">
        <v>41</v>
      </c>
      <c r="C95" s="41">
        <v>55416</v>
      </c>
      <c r="D95" s="41">
        <v>6258154</v>
      </c>
      <c r="E95" s="45">
        <v>77</v>
      </c>
      <c r="F95" s="41">
        <v>33186</v>
      </c>
      <c r="G95" s="72"/>
      <c r="H95" s="44">
        <f>SUM(H83:H94)</f>
        <v>55493</v>
      </c>
      <c r="L95" s="228"/>
    </row>
    <row r="96" spans="1:14" ht="15" customHeight="1" x14ac:dyDescent="0.2">
      <c r="E96" s="55"/>
      <c r="F96" s="55"/>
    </row>
    <row r="97" spans="2:8" ht="15" customHeight="1" x14ac:dyDescent="0.2">
      <c r="C97" s="340" t="s">
        <v>228</v>
      </c>
      <c r="D97" s="341"/>
      <c r="E97" s="340" t="s">
        <v>261</v>
      </c>
      <c r="F97" s="341"/>
    </row>
    <row r="98" spans="2:8" ht="15" customHeight="1" x14ac:dyDescent="0.2">
      <c r="C98" s="342"/>
      <c r="D98" s="343"/>
      <c r="E98" s="342"/>
      <c r="F98" s="343"/>
    </row>
    <row r="99" spans="2:8" ht="42.75" customHeight="1" thickBot="1" x14ac:dyDescent="0.25">
      <c r="C99" s="56" t="s">
        <v>95</v>
      </c>
      <c r="D99" s="56" t="s">
        <v>96</v>
      </c>
      <c r="E99" s="56" t="s">
        <v>95</v>
      </c>
      <c r="F99" s="56" t="s">
        <v>96</v>
      </c>
      <c r="H99" s="56" t="s">
        <v>95</v>
      </c>
    </row>
    <row r="100" spans="2:8" ht="15" customHeight="1" thickTop="1" x14ac:dyDescent="0.2">
      <c r="B100" s="57" t="s">
        <v>43</v>
      </c>
      <c r="C100" s="58">
        <v>55652</v>
      </c>
      <c r="D100" s="58">
        <v>6369313</v>
      </c>
      <c r="E100" s="58">
        <v>71</v>
      </c>
      <c r="F100" s="58">
        <v>31761</v>
      </c>
      <c r="G100" s="72"/>
      <c r="H100" s="58">
        <f>ROUND(AVERAGE(H65,H80,H95),0)</f>
        <v>55723</v>
      </c>
    </row>
    <row r="101" spans="2:8" ht="15" customHeight="1" x14ac:dyDescent="0.2">
      <c r="C101" s="55"/>
      <c r="E101" s="55"/>
      <c r="F101" s="55"/>
    </row>
    <row r="102" spans="2:8" ht="13.2" customHeight="1" x14ac:dyDescent="0.2">
      <c r="C102" s="344" t="s">
        <v>262</v>
      </c>
      <c r="D102" s="345"/>
    </row>
    <row r="103" spans="2:8" x14ac:dyDescent="0.2">
      <c r="C103" s="346"/>
      <c r="D103" s="347"/>
    </row>
    <row r="104" spans="2:8" ht="40.200000000000003" thickBot="1" x14ac:dyDescent="0.25">
      <c r="C104" s="56" t="s">
        <v>95</v>
      </c>
      <c r="D104" s="56" t="s">
        <v>96</v>
      </c>
    </row>
    <row r="105" spans="2:8" ht="13.8" thickBot="1" x14ac:dyDescent="0.25">
      <c r="B105" s="223" t="s">
        <v>43</v>
      </c>
      <c r="C105" s="252">
        <v>55723</v>
      </c>
      <c r="D105" s="253">
        <v>6401074</v>
      </c>
    </row>
    <row r="106" spans="2:8" ht="15.6" customHeight="1" x14ac:dyDescent="0.2">
      <c r="C106" s="216" t="s">
        <v>236</v>
      </c>
    </row>
  </sheetData>
  <mergeCells count="5">
    <mergeCell ref="E5:F6"/>
    <mergeCell ref="C5:D6"/>
    <mergeCell ref="C102:D103"/>
    <mergeCell ref="C97:D98"/>
    <mergeCell ref="E97:F98"/>
  </mergeCells>
  <phoneticPr fontId="6"/>
  <pageMargins left="0.70866141732283472" right="0.70866141732283472" top="0.74803149606299213" bottom="0.74803149606299213" header="0.31496062992125984" footer="0.31496062992125984"/>
  <pageSetup paperSize="9" scale="84" firstPageNumber="8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63"/>
  <sheetViews>
    <sheetView view="pageBreakPreview" topLeftCell="A30" zoomScaleNormal="100" zoomScaleSheetLayoutView="100" workbookViewId="0">
      <selection activeCell="L58" sqref="L58"/>
    </sheetView>
  </sheetViews>
  <sheetFormatPr defaultColWidth="9" defaultRowHeight="13.2" x14ac:dyDescent="0.2"/>
  <cols>
    <col min="1" max="1" width="7.33203125" style="61" customWidth="1"/>
    <col min="2" max="3" width="12.6640625" style="61" customWidth="1"/>
    <col min="4" max="4" width="13.109375" style="69" customWidth="1"/>
    <col min="5" max="5" width="15" style="61" customWidth="1"/>
    <col min="6" max="6" width="14.77734375" style="69" customWidth="1"/>
    <col min="7" max="16384" width="9" style="61"/>
  </cols>
  <sheetData>
    <row r="1" spans="1:6" ht="18" customHeight="1" x14ac:dyDescent="0.2">
      <c r="A1" s="240" t="s">
        <v>239</v>
      </c>
      <c r="B1" s="241"/>
      <c r="C1" s="241"/>
      <c r="D1" s="242"/>
      <c r="E1" s="59"/>
      <c r="F1" s="60"/>
    </row>
    <row r="2" spans="1:6" ht="12.75" customHeight="1" x14ac:dyDescent="0.2">
      <c r="A2" s="59"/>
      <c r="B2" s="59"/>
      <c r="C2" s="59"/>
      <c r="D2" s="59"/>
      <c r="E2" s="59"/>
      <c r="F2" s="60"/>
    </row>
    <row r="3" spans="1:6" ht="13.5" customHeight="1" x14ac:dyDescent="0.2">
      <c r="A3" s="348" t="s">
        <v>22</v>
      </c>
      <c r="B3" s="348"/>
      <c r="C3" s="348"/>
      <c r="D3" s="348"/>
      <c r="E3" s="62"/>
      <c r="F3" s="60"/>
    </row>
    <row r="4" spans="1:6" x14ac:dyDescent="0.2">
      <c r="A4" s="63"/>
      <c r="B4" s="66"/>
      <c r="C4" s="66"/>
      <c r="D4" s="67"/>
      <c r="E4" s="67"/>
      <c r="F4" s="67"/>
    </row>
    <row r="5" spans="1:6" x14ac:dyDescent="0.2">
      <c r="A5" s="63"/>
      <c r="B5" s="349" t="s">
        <v>113</v>
      </c>
      <c r="C5" s="64" t="s">
        <v>246</v>
      </c>
      <c r="D5" s="64" t="s">
        <v>248</v>
      </c>
      <c r="E5" s="64" t="s">
        <v>250</v>
      </c>
      <c r="F5" s="64" t="s">
        <v>252</v>
      </c>
    </row>
    <row r="6" spans="1:6" x14ac:dyDescent="0.2">
      <c r="A6" s="63"/>
      <c r="B6" s="350"/>
      <c r="C6" s="68" t="s">
        <v>247</v>
      </c>
      <c r="D6" s="68" t="s">
        <v>249</v>
      </c>
      <c r="E6" s="68" t="s">
        <v>251</v>
      </c>
      <c r="F6" s="68" t="s">
        <v>251</v>
      </c>
    </row>
    <row r="7" spans="1:6" ht="13.8" thickBot="1" x14ac:dyDescent="0.25">
      <c r="A7" s="63"/>
      <c r="B7" s="351"/>
      <c r="C7" s="65" t="s">
        <v>112</v>
      </c>
      <c r="D7" s="65" t="s">
        <v>112</v>
      </c>
      <c r="E7" s="65" t="s">
        <v>29</v>
      </c>
      <c r="F7" s="65" t="s">
        <v>29</v>
      </c>
    </row>
    <row r="8" spans="1:6" ht="13.5" customHeight="1" thickTop="1" x14ac:dyDescent="0.2">
      <c r="A8" s="63"/>
      <c r="B8" s="224" t="s">
        <v>97</v>
      </c>
      <c r="C8" s="224">
        <v>762</v>
      </c>
      <c r="D8" s="133">
        <v>537</v>
      </c>
      <c r="E8" s="133">
        <v>185751</v>
      </c>
      <c r="F8" s="136">
        <v>91865</v>
      </c>
    </row>
    <row r="9" spans="1:6" ht="13.5" customHeight="1" x14ac:dyDescent="0.2">
      <c r="A9" s="63"/>
      <c r="B9" s="225" t="s">
        <v>98</v>
      </c>
      <c r="C9" s="225">
        <v>615</v>
      </c>
      <c r="D9" s="134">
        <v>433</v>
      </c>
      <c r="E9" s="134">
        <v>146763</v>
      </c>
      <c r="F9" s="135">
        <v>71346</v>
      </c>
    </row>
    <row r="10" spans="1:6" ht="13.5" customHeight="1" x14ac:dyDescent="0.2">
      <c r="A10" s="63"/>
      <c r="B10" s="225" t="s">
        <v>99</v>
      </c>
      <c r="C10" s="225">
        <v>737</v>
      </c>
      <c r="D10" s="134">
        <v>519</v>
      </c>
      <c r="E10" s="134">
        <v>178855</v>
      </c>
      <c r="F10" s="135">
        <v>88237</v>
      </c>
    </row>
    <row r="11" spans="1:6" ht="13.5" customHeight="1" x14ac:dyDescent="0.2">
      <c r="A11" s="63"/>
      <c r="B11" s="225" t="s">
        <v>100</v>
      </c>
      <c r="C11" s="225">
        <v>1059</v>
      </c>
      <c r="D11" s="134">
        <v>746</v>
      </c>
      <c r="E11" s="134">
        <v>265254</v>
      </c>
      <c r="F11" s="135">
        <v>134925</v>
      </c>
    </row>
    <row r="12" spans="1:6" x14ac:dyDescent="0.2">
      <c r="A12" s="63"/>
      <c r="B12" s="225" t="s">
        <v>101</v>
      </c>
      <c r="C12" s="225">
        <v>950</v>
      </c>
      <c r="D12" s="134">
        <v>669</v>
      </c>
      <c r="E12" s="134">
        <v>234687</v>
      </c>
      <c r="F12" s="135">
        <v>117542</v>
      </c>
    </row>
    <row r="13" spans="1:6" x14ac:dyDescent="0.2">
      <c r="A13" s="63"/>
      <c r="B13" s="225" t="s">
        <v>102</v>
      </c>
      <c r="C13" s="225">
        <v>1314</v>
      </c>
      <c r="D13" s="134">
        <v>926</v>
      </c>
      <c r="E13" s="134">
        <v>335389</v>
      </c>
      <c r="F13" s="135">
        <v>177015</v>
      </c>
    </row>
    <row r="14" spans="1:6" x14ac:dyDescent="0.2">
      <c r="A14" s="63"/>
      <c r="B14" s="225" t="s">
        <v>103</v>
      </c>
      <c r="C14" s="225">
        <v>1109</v>
      </c>
      <c r="D14" s="134">
        <v>782</v>
      </c>
      <c r="E14" s="134">
        <v>278476</v>
      </c>
      <c r="F14" s="135">
        <v>142836</v>
      </c>
    </row>
    <row r="15" spans="1:6" x14ac:dyDescent="0.2">
      <c r="A15" s="63"/>
      <c r="B15" s="225" t="s">
        <v>104</v>
      </c>
      <c r="C15" s="225">
        <v>692</v>
      </c>
      <c r="D15" s="134">
        <v>488</v>
      </c>
      <c r="E15" s="134">
        <v>167185</v>
      </c>
      <c r="F15" s="135">
        <v>82094</v>
      </c>
    </row>
    <row r="16" spans="1:6" x14ac:dyDescent="0.2">
      <c r="A16" s="63"/>
      <c r="B16" s="225" t="s">
        <v>105</v>
      </c>
      <c r="C16" s="225">
        <v>697</v>
      </c>
      <c r="D16" s="134">
        <v>492</v>
      </c>
      <c r="E16" s="134">
        <v>168511</v>
      </c>
      <c r="F16" s="135">
        <v>82792</v>
      </c>
    </row>
    <row r="17" spans="1:6" x14ac:dyDescent="0.2">
      <c r="A17" s="63"/>
      <c r="B17" s="225" t="s">
        <v>106</v>
      </c>
      <c r="C17" s="225">
        <v>789</v>
      </c>
      <c r="D17" s="134">
        <v>556</v>
      </c>
      <c r="E17" s="134">
        <v>192646</v>
      </c>
      <c r="F17" s="135">
        <v>95495</v>
      </c>
    </row>
    <row r="18" spans="1:6" x14ac:dyDescent="0.2">
      <c r="A18" s="63"/>
      <c r="B18" s="225" t="s">
        <v>107</v>
      </c>
      <c r="C18" s="225">
        <v>887</v>
      </c>
      <c r="D18" s="134">
        <v>625</v>
      </c>
      <c r="E18" s="134">
        <v>218903</v>
      </c>
      <c r="F18" s="135">
        <v>109314</v>
      </c>
    </row>
    <row r="19" spans="1:6" ht="13.5" customHeight="1" thickBot="1" x14ac:dyDescent="0.25">
      <c r="A19" s="63"/>
      <c r="B19" s="226" t="s">
        <v>108</v>
      </c>
      <c r="C19" s="226">
        <v>789</v>
      </c>
      <c r="D19" s="137">
        <v>556</v>
      </c>
      <c r="E19" s="137">
        <v>192646</v>
      </c>
      <c r="F19" s="138">
        <v>95495</v>
      </c>
    </row>
    <row r="20" spans="1:6" ht="13.8" thickTop="1" x14ac:dyDescent="0.2">
      <c r="A20" s="63"/>
      <c r="B20" s="227" t="s">
        <v>41</v>
      </c>
      <c r="C20" s="132">
        <v>10400</v>
      </c>
      <c r="D20" s="132">
        <v>7329</v>
      </c>
      <c r="E20" s="132">
        <v>2565066</v>
      </c>
      <c r="F20" s="132">
        <v>1288956</v>
      </c>
    </row>
    <row r="21" spans="1:6" x14ac:dyDescent="0.2">
      <c r="A21" s="63"/>
      <c r="B21" s="63"/>
      <c r="C21" s="63"/>
      <c r="D21" s="60"/>
      <c r="E21" s="60"/>
      <c r="F21" s="60"/>
    </row>
    <row r="22" spans="1:6" x14ac:dyDescent="0.2">
      <c r="A22" s="63"/>
      <c r="B22" s="349" t="s">
        <v>219</v>
      </c>
      <c r="C22" s="64" t="s">
        <v>246</v>
      </c>
      <c r="D22" s="64" t="s">
        <v>248</v>
      </c>
      <c r="E22" s="64" t="s">
        <v>250</v>
      </c>
      <c r="F22" s="64" t="s">
        <v>252</v>
      </c>
    </row>
    <row r="23" spans="1:6" x14ac:dyDescent="0.2">
      <c r="A23" s="63"/>
      <c r="B23" s="350"/>
      <c r="C23" s="68" t="s">
        <v>247</v>
      </c>
      <c r="D23" s="68" t="s">
        <v>249</v>
      </c>
      <c r="E23" s="68" t="s">
        <v>251</v>
      </c>
      <c r="F23" s="68" t="s">
        <v>251</v>
      </c>
    </row>
    <row r="24" spans="1:6" ht="13.8" thickBot="1" x14ac:dyDescent="0.25">
      <c r="A24" s="63"/>
      <c r="B24" s="351"/>
      <c r="C24" s="65" t="s">
        <v>112</v>
      </c>
      <c r="D24" s="65" t="s">
        <v>112</v>
      </c>
      <c r="E24" s="65" t="s">
        <v>29</v>
      </c>
      <c r="F24" s="65" t="s">
        <v>29</v>
      </c>
    </row>
    <row r="25" spans="1:6" ht="13.8" thickTop="1" x14ac:dyDescent="0.2">
      <c r="A25" s="63"/>
      <c r="B25" s="224" t="s">
        <v>97</v>
      </c>
      <c r="C25" s="224">
        <v>824</v>
      </c>
      <c r="D25" s="133">
        <v>581</v>
      </c>
      <c r="E25" s="133">
        <v>202194</v>
      </c>
      <c r="F25" s="136">
        <v>100521</v>
      </c>
    </row>
    <row r="26" spans="1:6" x14ac:dyDescent="0.2">
      <c r="A26" s="63"/>
      <c r="B26" s="225" t="s">
        <v>98</v>
      </c>
      <c r="C26" s="225">
        <v>779</v>
      </c>
      <c r="D26" s="134">
        <v>549</v>
      </c>
      <c r="E26" s="134">
        <v>190259</v>
      </c>
      <c r="F26" s="135">
        <v>94239</v>
      </c>
    </row>
    <row r="27" spans="1:6" x14ac:dyDescent="0.2">
      <c r="A27" s="63"/>
      <c r="B27" s="225" t="s">
        <v>99</v>
      </c>
      <c r="C27" s="225">
        <v>800</v>
      </c>
      <c r="D27" s="134">
        <v>564</v>
      </c>
      <c r="E27" s="134">
        <v>195829</v>
      </c>
      <c r="F27" s="135">
        <v>97171</v>
      </c>
    </row>
    <row r="28" spans="1:6" x14ac:dyDescent="0.2">
      <c r="A28" s="63"/>
      <c r="B28" s="225" t="s">
        <v>100</v>
      </c>
      <c r="C28" s="225">
        <v>1001</v>
      </c>
      <c r="D28" s="134">
        <v>706</v>
      </c>
      <c r="E28" s="134">
        <v>249428</v>
      </c>
      <c r="F28" s="135">
        <v>125422</v>
      </c>
    </row>
    <row r="29" spans="1:6" x14ac:dyDescent="0.2">
      <c r="A29" s="63"/>
      <c r="B29" s="225" t="s">
        <v>101</v>
      </c>
      <c r="C29" s="225">
        <v>1244</v>
      </c>
      <c r="D29" s="134">
        <v>877</v>
      </c>
      <c r="E29" s="134">
        <v>316615</v>
      </c>
      <c r="F29" s="135">
        <v>165771</v>
      </c>
    </row>
    <row r="30" spans="1:6" x14ac:dyDescent="0.2">
      <c r="A30" s="63"/>
      <c r="B30" s="225" t="s">
        <v>102</v>
      </c>
      <c r="C30" s="225">
        <v>1031</v>
      </c>
      <c r="D30" s="134">
        <v>727</v>
      </c>
      <c r="E30" s="134">
        <v>257479</v>
      </c>
      <c r="F30" s="135">
        <v>130256</v>
      </c>
    </row>
    <row r="31" spans="1:6" x14ac:dyDescent="0.2">
      <c r="A31" s="63"/>
      <c r="B31" s="225" t="s">
        <v>103</v>
      </c>
      <c r="C31" s="225">
        <v>971</v>
      </c>
      <c r="D31" s="134">
        <v>684</v>
      </c>
      <c r="E31" s="134">
        <v>240522</v>
      </c>
      <c r="F31" s="135">
        <v>120613</v>
      </c>
    </row>
    <row r="32" spans="1:6" x14ac:dyDescent="0.2">
      <c r="A32" s="63"/>
      <c r="B32" s="225" t="s">
        <v>104</v>
      </c>
      <c r="C32" s="225">
        <v>849</v>
      </c>
      <c r="D32" s="134">
        <v>598</v>
      </c>
      <c r="E32" s="134">
        <v>208166</v>
      </c>
      <c r="F32" s="135">
        <v>103584</v>
      </c>
    </row>
    <row r="33" spans="1:6" x14ac:dyDescent="0.2">
      <c r="A33" s="63"/>
      <c r="B33" s="225" t="s">
        <v>105</v>
      </c>
      <c r="C33" s="225">
        <v>854</v>
      </c>
      <c r="D33" s="134">
        <v>602</v>
      </c>
      <c r="E33" s="134">
        <v>209492</v>
      </c>
      <c r="F33" s="135">
        <v>104282</v>
      </c>
    </row>
    <row r="34" spans="1:6" x14ac:dyDescent="0.2">
      <c r="A34" s="63"/>
      <c r="B34" s="225" t="s">
        <v>106</v>
      </c>
      <c r="C34" s="225">
        <v>776</v>
      </c>
      <c r="D34" s="134">
        <v>547</v>
      </c>
      <c r="E34" s="134">
        <v>189464</v>
      </c>
      <c r="F34" s="135">
        <v>93820</v>
      </c>
    </row>
    <row r="35" spans="1:6" x14ac:dyDescent="0.2">
      <c r="A35" s="63"/>
      <c r="B35" s="225" t="s">
        <v>107</v>
      </c>
      <c r="C35" s="225">
        <v>772</v>
      </c>
      <c r="D35" s="134">
        <v>544</v>
      </c>
      <c r="E35" s="134">
        <v>188403</v>
      </c>
      <c r="F35" s="135">
        <v>93261</v>
      </c>
    </row>
    <row r="36" spans="1:6" ht="13.8" thickBot="1" x14ac:dyDescent="0.25">
      <c r="A36" s="63"/>
      <c r="B36" s="226" t="s">
        <v>108</v>
      </c>
      <c r="C36" s="226">
        <v>718</v>
      </c>
      <c r="D36" s="137">
        <v>507</v>
      </c>
      <c r="E36" s="137">
        <v>174081</v>
      </c>
      <c r="F36" s="138">
        <v>85724</v>
      </c>
    </row>
    <row r="37" spans="1:6" ht="13.8" thickTop="1" x14ac:dyDescent="0.2">
      <c r="A37" s="63"/>
      <c r="B37" s="227" t="s">
        <v>41</v>
      </c>
      <c r="C37" s="132">
        <v>10619</v>
      </c>
      <c r="D37" s="132">
        <v>7486</v>
      </c>
      <c r="E37" s="132">
        <v>2621932</v>
      </c>
      <c r="F37" s="132">
        <v>1314664</v>
      </c>
    </row>
    <row r="38" spans="1:6" x14ac:dyDescent="0.2">
      <c r="A38" s="63"/>
      <c r="B38" s="63"/>
      <c r="C38" s="63"/>
      <c r="D38" s="60"/>
      <c r="E38" s="60"/>
      <c r="F38" s="60"/>
    </row>
    <row r="39" spans="1:6" x14ac:dyDescent="0.2">
      <c r="A39" s="63"/>
      <c r="B39" s="352" t="s">
        <v>220</v>
      </c>
      <c r="C39" s="64" t="s">
        <v>246</v>
      </c>
      <c r="D39" s="64" t="s">
        <v>248</v>
      </c>
      <c r="E39" s="64" t="s">
        <v>250</v>
      </c>
      <c r="F39" s="64" t="s">
        <v>252</v>
      </c>
    </row>
    <row r="40" spans="1:6" x14ac:dyDescent="0.2">
      <c r="A40" s="63"/>
      <c r="B40" s="353"/>
      <c r="C40" s="68" t="s">
        <v>247</v>
      </c>
      <c r="D40" s="68" t="s">
        <v>249</v>
      </c>
      <c r="E40" s="68" t="s">
        <v>251</v>
      </c>
      <c r="F40" s="68" t="s">
        <v>251</v>
      </c>
    </row>
    <row r="41" spans="1:6" ht="13.8" thickBot="1" x14ac:dyDescent="0.25">
      <c r="A41" s="63"/>
      <c r="B41" s="354"/>
      <c r="C41" s="65" t="s">
        <v>112</v>
      </c>
      <c r="D41" s="65" t="s">
        <v>112</v>
      </c>
      <c r="E41" s="65" t="s">
        <v>29</v>
      </c>
      <c r="F41" s="65" t="s">
        <v>29</v>
      </c>
    </row>
    <row r="42" spans="1:6" ht="13.8" thickTop="1" x14ac:dyDescent="0.2">
      <c r="A42" s="63"/>
      <c r="B42" s="224" t="s">
        <v>97</v>
      </c>
      <c r="C42" s="224">
        <v>780</v>
      </c>
      <c r="D42" s="133">
        <v>550</v>
      </c>
      <c r="E42" s="133">
        <v>190525</v>
      </c>
      <c r="F42" s="136">
        <v>94378</v>
      </c>
    </row>
    <row r="43" spans="1:6" x14ac:dyDescent="0.2">
      <c r="A43" s="63"/>
      <c r="B43" s="225" t="s">
        <v>98</v>
      </c>
      <c r="C43" s="225">
        <v>721</v>
      </c>
      <c r="D43" s="134">
        <v>509</v>
      </c>
      <c r="E43" s="134">
        <v>174877</v>
      </c>
      <c r="F43" s="135">
        <v>86142</v>
      </c>
    </row>
    <row r="44" spans="1:6" x14ac:dyDescent="0.2">
      <c r="A44" s="63"/>
      <c r="B44" s="225" t="s">
        <v>99</v>
      </c>
      <c r="C44" s="225">
        <v>801</v>
      </c>
      <c r="D44" s="134">
        <v>565</v>
      </c>
      <c r="E44" s="134">
        <v>196095</v>
      </c>
      <c r="F44" s="135">
        <v>97310</v>
      </c>
    </row>
    <row r="45" spans="1:6" x14ac:dyDescent="0.2">
      <c r="A45" s="63"/>
      <c r="B45" s="225" t="s">
        <v>100</v>
      </c>
      <c r="C45" s="225">
        <v>853</v>
      </c>
      <c r="D45" s="134">
        <v>601</v>
      </c>
      <c r="E45" s="134">
        <v>209886</v>
      </c>
      <c r="F45" s="135">
        <v>104568</v>
      </c>
    </row>
    <row r="46" spans="1:6" x14ac:dyDescent="0.2">
      <c r="A46" s="63"/>
      <c r="B46" s="225" t="s">
        <v>101</v>
      </c>
      <c r="C46" s="225">
        <v>1091</v>
      </c>
      <c r="D46" s="134">
        <v>769</v>
      </c>
      <c r="E46" s="134">
        <v>274137</v>
      </c>
      <c r="F46" s="135">
        <v>140260</v>
      </c>
    </row>
    <row r="47" spans="1:6" x14ac:dyDescent="0.2">
      <c r="A47" s="63"/>
      <c r="B47" s="225" t="s">
        <v>102</v>
      </c>
      <c r="C47" s="225">
        <v>1711</v>
      </c>
      <c r="D47" s="134">
        <v>1207</v>
      </c>
      <c r="E47" s="134">
        <v>446267</v>
      </c>
      <c r="F47" s="135">
        <v>243635</v>
      </c>
    </row>
    <row r="48" spans="1:6" x14ac:dyDescent="0.2">
      <c r="A48" s="63"/>
      <c r="B48" s="225" t="s">
        <v>103</v>
      </c>
      <c r="C48" s="225">
        <v>936</v>
      </c>
      <c r="D48" s="134">
        <v>660</v>
      </c>
      <c r="E48" s="134">
        <v>231900</v>
      </c>
      <c r="F48" s="135">
        <v>116154</v>
      </c>
    </row>
    <row r="49" spans="1:6" x14ac:dyDescent="0.2">
      <c r="A49" s="63"/>
      <c r="B49" s="225" t="s">
        <v>104</v>
      </c>
      <c r="C49" s="225">
        <v>804</v>
      </c>
      <c r="D49" s="134">
        <v>567</v>
      </c>
      <c r="E49" s="134">
        <v>196890</v>
      </c>
      <c r="F49" s="135">
        <v>97728</v>
      </c>
    </row>
    <row r="50" spans="1:6" x14ac:dyDescent="0.2">
      <c r="A50" s="63"/>
      <c r="B50" s="225" t="s">
        <v>105</v>
      </c>
      <c r="C50" s="225">
        <v>840</v>
      </c>
      <c r="D50" s="134">
        <v>592</v>
      </c>
      <c r="E50" s="134">
        <v>206438</v>
      </c>
      <c r="F50" s="135">
        <v>102754</v>
      </c>
    </row>
    <row r="51" spans="1:6" x14ac:dyDescent="0.2">
      <c r="A51" s="63"/>
      <c r="B51" s="225" t="s">
        <v>106</v>
      </c>
      <c r="C51" s="225">
        <v>819</v>
      </c>
      <c r="D51" s="134">
        <v>578</v>
      </c>
      <c r="E51" s="134">
        <v>200868</v>
      </c>
      <c r="F51" s="135">
        <v>99823</v>
      </c>
    </row>
    <row r="52" spans="1:6" x14ac:dyDescent="0.2">
      <c r="A52" s="63"/>
      <c r="B52" s="225" t="s">
        <v>107</v>
      </c>
      <c r="C52" s="225">
        <v>910</v>
      </c>
      <c r="D52" s="134">
        <v>642</v>
      </c>
      <c r="E52" s="134">
        <v>225268</v>
      </c>
      <c r="F52" s="135">
        <v>112665</v>
      </c>
    </row>
    <row r="53" spans="1:6" ht="13.8" thickBot="1" x14ac:dyDescent="0.25">
      <c r="A53" s="63"/>
      <c r="B53" s="226" t="s">
        <v>108</v>
      </c>
      <c r="C53" s="226">
        <v>766</v>
      </c>
      <c r="D53" s="137">
        <v>540</v>
      </c>
      <c r="E53" s="137">
        <v>186811</v>
      </c>
      <c r="F53" s="138">
        <v>92424</v>
      </c>
    </row>
    <row r="54" spans="1:6" ht="13.8" thickTop="1" x14ac:dyDescent="0.2">
      <c r="A54" s="63"/>
      <c r="B54" s="227" t="s">
        <v>41</v>
      </c>
      <c r="C54" s="132">
        <v>11032</v>
      </c>
      <c r="D54" s="132">
        <v>7780</v>
      </c>
      <c r="E54" s="132">
        <v>2739962</v>
      </c>
      <c r="F54" s="132">
        <v>1387841</v>
      </c>
    </row>
    <row r="55" spans="1:6" ht="12.75" customHeight="1" x14ac:dyDescent="0.2">
      <c r="A55" s="63"/>
      <c r="B55" s="63"/>
      <c r="C55" s="63"/>
      <c r="D55" s="60"/>
      <c r="E55" s="60"/>
      <c r="F55" s="60"/>
    </row>
    <row r="56" spans="1:6" x14ac:dyDescent="0.2">
      <c r="A56" s="63"/>
      <c r="B56" s="63"/>
      <c r="C56" s="63"/>
      <c r="D56" s="64" t="s">
        <v>248</v>
      </c>
      <c r="E56" s="64" t="s">
        <v>250</v>
      </c>
      <c r="F56" s="64" t="s">
        <v>252</v>
      </c>
    </row>
    <row r="57" spans="1:6" x14ac:dyDescent="0.2">
      <c r="A57" s="63"/>
      <c r="B57" s="63"/>
      <c r="C57" s="63"/>
      <c r="D57" s="68" t="s">
        <v>249</v>
      </c>
      <c r="E57" s="68" t="s">
        <v>251</v>
      </c>
      <c r="F57" s="68" t="s">
        <v>251</v>
      </c>
    </row>
    <row r="58" spans="1:6" x14ac:dyDescent="0.2">
      <c r="A58" s="63"/>
      <c r="B58" s="63"/>
      <c r="C58" s="63"/>
      <c r="D58" s="234" t="s">
        <v>112</v>
      </c>
      <c r="E58" s="235" t="s">
        <v>29</v>
      </c>
      <c r="F58" s="236" t="s">
        <v>29</v>
      </c>
    </row>
    <row r="59" spans="1:6" ht="13.8" thickBot="1" x14ac:dyDescent="0.25">
      <c r="A59" s="63"/>
      <c r="B59" s="237" t="s">
        <v>43</v>
      </c>
      <c r="C59" s="250">
        <v>10684</v>
      </c>
      <c r="D59" s="247">
        <v>7532</v>
      </c>
      <c r="E59" s="248">
        <v>2642320</v>
      </c>
      <c r="F59" s="249">
        <v>1330487</v>
      </c>
    </row>
    <row r="60" spans="1:6" x14ac:dyDescent="0.2">
      <c r="A60" s="63"/>
      <c r="B60" s="63"/>
      <c r="C60" s="63"/>
      <c r="D60" s="216" t="s">
        <v>235</v>
      </c>
      <c r="E60" s="63"/>
      <c r="F60" s="60"/>
    </row>
    <row r="61" spans="1:6" x14ac:dyDescent="0.2">
      <c r="A61" s="63"/>
      <c r="B61" s="251"/>
      <c r="C61" s="63"/>
      <c r="D61" s="216"/>
      <c r="E61" s="63"/>
      <c r="F61" s="60"/>
    </row>
    <row r="62" spans="1:6" x14ac:dyDescent="0.2">
      <c r="B62" s="245" t="s">
        <v>245</v>
      </c>
      <c r="C62" s="238"/>
      <c r="D62" s="239"/>
      <c r="E62" s="238"/>
      <c r="F62" s="239"/>
    </row>
    <row r="63" spans="1:6" x14ac:dyDescent="0.2">
      <c r="F63" s="70"/>
    </row>
  </sheetData>
  <mergeCells count="4">
    <mergeCell ref="A3:D3"/>
    <mergeCell ref="B5:B7"/>
    <mergeCell ref="B22:B24"/>
    <mergeCell ref="B39:B41"/>
  </mergeCells>
  <phoneticPr fontId="2"/>
  <pageMargins left="0.70866141732283472" right="0.70866141732283472" top="0.74803149606299213" bottom="0.74803149606299213" header="0.31496062992125984" footer="0.31496062992125984"/>
  <pageSetup paperSize="9" scale="92" firstPageNumber="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施設概要</vt:lpstr>
      <vt:lpstr>空調設備運転</vt:lpstr>
      <vt:lpstr>照明点灯時間</vt:lpstr>
      <vt:lpstr>電気使用実績(区役所按分）</vt:lpstr>
      <vt:lpstr>ガス使用実績(全体)</vt:lpstr>
      <vt:lpstr>水使用実績(区役所のみ按分)</vt:lpstr>
      <vt:lpstr>'ガス使用実績(全体)'!Print_Area</vt:lpstr>
      <vt:lpstr>空調設備運転!Print_Area</vt:lpstr>
      <vt:lpstr>施設概要!Print_Area</vt:lpstr>
      <vt:lpstr>照明点灯時間!Print_Area</vt:lpstr>
      <vt:lpstr>'水使用実績(区役所のみ按分)'!Print_Area</vt:lpstr>
      <vt:lpstr>'電気使用実績(区役所按分）'!Print_Area</vt:lpstr>
      <vt:lpstr>照明点灯時間!Print_Titles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2025-07-29T10:16:29Z</cp:lastPrinted>
  <dcterms:created xsi:type="dcterms:W3CDTF">2017-07-10T00:42:48Z</dcterms:created>
  <dcterms:modified xsi:type="dcterms:W3CDTF">2025-08-15T00:07:17Z</dcterms:modified>
</cp:coreProperties>
</file>