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653A960-D075-4907-812C-36A16CC22F27}" xr6:coauthVersionLast="47" xr6:coauthVersionMax="47" xr10:uidLastSave="{00000000-0000-0000-0000-000000000000}"/>
  <bookViews>
    <workbookView xWindow="-120" yWindow="-120" windowWidth="29040" windowHeight="15990" tabRatio="764" xr2:uid="{00000000-000D-0000-FFFF-FFFF00000000}"/>
  </bookViews>
  <sheets>
    <sheet name="貸付金一覧" sheetId="27" r:id="rId1"/>
  </sheets>
  <definedNames>
    <definedName name="_xlnm.Print_Area" localSheetId="0">貸付金一覧!$A$1:$N$26</definedName>
    <definedName name="_xlnm.Print_Titles" localSheetId="0">貸付金一覧!$3:$5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7" l="1"/>
  <c r="J18" i="27"/>
  <c r="J14" i="27"/>
  <c r="J10" i="27"/>
  <c r="J6" i="27"/>
</calcChain>
</file>

<file path=xl/sharedStrings.xml><?xml version="1.0" encoding="utf-8"?>
<sst xmlns="http://schemas.openxmlformats.org/spreadsheetml/2006/main" count="64" uniqueCount="47">
  <si>
    <t>（単位：円）</t>
    <rPh sb="1" eb="3">
      <t>タンイ</t>
    </rPh>
    <rPh sb="4" eb="5">
      <t>エン</t>
    </rPh>
    <phoneticPr fontId="2"/>
  </si>
  <si>
    <t xml:space="preserve">　所    　管  </t>
    <rPh sb="1" eb="2">
      <t>ショ</t>
    </rPh>
    <rPh sb="7" eb="8">
      <t>カン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</si>
  <si>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</si>
  <si>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貸付先　</t>
    <rPh sb="0" eb="2">
      <t>カシツケ</t>
    </rPh>
    <rPh sb="2" eb="3">
      <t>サキ</t>
    </rPh>
    <phoneticPr fontId="2"/>
  </si>
  <si>
    <t>貸付条件</t>
    <rPh sb="0" eb="1">
      <t>カ</t>
    </rPh>
    <rPh sb="1" eb="2">
      <t>ツ</t>
    </rPh>
    <rPh sb="2" eb="4">
      <t>ジョウケン</t>
    </rPh>
    <phoneticPr fontId="2"/>
  </si>
  <si>
    <t>左のうち返還
期限経過分</t>
    <rPh sb="0" eb="1">
      <t>ヒダリ</t>
    </rPh>
    <rPh sb="4" eb="6">
      <t>ヘンカン</t>
    </rPh>
    <rPh sb="7" eb="8">
      <t>キ</t>
    </rPh>
    <rPh sb="8" eb="9">
      <t>キリ</t>
    </rPh>
    <rPh sb="9" eb="11">
      <t>ケイカ</t>
    </rPh>
    <rPh sb="11" eb="12">
      <t>ブン</t>
    </rPh>
    <phoneticPr fontId="2"/>
  </si>
  <si>
    <t>単年度
ながら長期の性格有＝○</t>
    <rPh sb="0" eb="3">
      <t>タンネンド</t>
    </rPh>
    <rPh sb="7" eb="9">
      <t>チョウキ</t>
    </rPh>
    <rPh sb="10" eb="12">
      <t>セイカク</t>
    </rPh>
    <rPh sb="12" eb="13">
      <t>ア</t>
    </rPh>
    <phoneticPr fontId="2"/>
  </si>
  <si>
    <t>備考</t>
    <rPh sb="0" eb="2">
      <t>ビコウ</t>
    </rPh>
    <phoneticPr fontId="2"/>
  </si>
  <si>
    <t>(注)貸付条件欄:返還計画を過去に変更したものについては※を付記している。</t>
    <rPh sb="1" eb="2">
      <t>チュウ</t>
    </rPh>
    <rPh sb="3" eb="5">
      <t>カシツケ</t>
    </rPh>
    <rPh sb="5" eb="7">
      <t>ジョウケン</t>
    </rPh>
    <rPh sb="9" eb="11">
      <t>ヘンカン</t>
    </rPh>
    <rPh sb="11" eb="13">
      <t>ケイカク</t>
    </rPh>
    <rPh sb="14" eb="16">
      <t>カコ</t>
    </rPh>
    <rPh sb="17" eb="19">
      <t>ヘンコウ</t>
    </rPh>
    <rPh sb="30" eb="32">
      <t>フキ</t>
    </rPh>
    <phoneticPr fontId="2"/>
  </si>
  <si>
    <t>１．貸 付 金 一 覧（令和元年度）</t>
  </si>
  <si>
    <t>問い合わせは、各所管の担当までお願いします。</t>
  </si>
  <si>
    <t>１．貸 付 金 一 覧（令和６年度）</t>
    <rPh sb="15" eb="17">
      <t>ネンド</t>
    </rPh>
    <phoneticPr fontId="2"/>
  </si>
  <si>
    <t>令和６年度末残額</t>
    <rPh sb="0" eb="2">
      <t>レイワ</t>
    </rPh>
    <rPh sb="6" eb="8">
      <t>ザンガク</t>
    </rPh>
    <phoneticPr fontId="2"/>
  </si>
  <si>
    <t>６年度で返還計画の変更
有＝○</t>
    <rPh sb="1" eb="3">
      <t>ネンド</t>
    </rPh>
    <rPh sb="4" eb="6">
      <t>ヘンカン</t>
    </rPh>
    <rPh sb="6" eb="8">
      <t>ケイカク</t>
    </rPh>
    <rPh sb="9" eb="11">
      <t>ヘンコウ</t>
    </rPh>
    <rPh sb="12" eb="13">
      <t>ア</t>
    </rPh>
    <phoneticPr fontId="2"/>
  </si>
  <si>
    <r>
      <t xml:space="preserve">(予　算　額)
</t>
    </r>
    <r>
      <rPr>
        <sz val="9"/>
        <rFont val="ＭＳ 明朝"/>
        <family val="1"/>
        <charset val="128"/>
      </rPr>
      <t>令和６年度貸付額</t>
    </r>
    <rPh sb="1" eb="2">
      <t>ヨ</t>
    </rPh>
    <rPh sb="3" eb="4">
      <t>ザン</t>
    </rPh>
    <rPh sb="5" eb="6">
      <t>ガク</t>
    </rPh>
    <rPh sb="8" eb="10">
      <t>レイワ</t>
    </rPh>
    <rPh sb="11" eb="13">
      <t>ネンド</t>
    </rPh>
    <rPh sb="13" eb="15">
      <t>カシツケ</t>
    </rPh>
    <rPh sb="15" eb="16">
      <t>ガク</t>
    </rPh>
    <phoneticPr fontId="2"/>
  </si>
  <si>
    <r>
      <t xml:space="preserve">(予　算　額)
</t>
    </r>
    <r>
      <rPr>
        <sz val="9"/>
        <rFont val="ＭＳ 明朝"/>
        <family val="1"/>
        <charset val="128"/>
      </rPr>
      <t>令和６年度元金返還額</t>
    </r>
    <rPh sb="1" eb="2">
      <t>ヨ</t>
    </rPh>
    <rPh sb="3" eb="4">
      <t>ザン</t>
    </rPh>
    <rPh sb="5" eb="6">
      <t>ガク</t>
    </rPh>
    <rPh sb="8" eb="10">
      <t>レイワ</t>
    </rPh>
    <rPh sb="13" eb="15">
      <t>ガンキン</t>
    </rPh>
    <rPh sb="15" eb="17">
      <t>ヘンカン</t>
    </rPh>
    <rPh sb="17" eb="18">
      <t>ガク</t>
    </rPh>
    <phoneticPr fontId="2"/>
  </si>
  <si>
    <r>
      <t xml:space="preserve">(予　算　額)
</t>
    </r>
    <r>
      <rPr>
        <sz val="9"/>
        <rFont val="ＭＳ 明朝"/>
        <family val="1"/>
        <charset val="128"/>
      </rPr>
      <t>令和６年度利子収入額</t>
    </r>
    <rPh sb="1" eb="2">
      <t>ヨ</t>
    </rPh>
    <rPh sb="3" eb="4">
      <t>ザン</t>
    </rPh>
    <rPh sb="5" eb="6">
      <t>ガク</t>
    </rPh>
    <rPh sb="8" eb="10">
      <t>レイワ</t>
    </rPh>
    <rPh sb="13" eb="15">
      <t>リシ</t>
    </rPh>
    <rPh sb="15" eb="17">
      <t>シュウニュウ</t>
    </rPh>
    <rPh sb="17" eb="18">
      <t>ガク</t>
    </rPh>
    <phoneticPr fontId="2"/>
  </si>
  <si>
    <t>都市整備局
企画部
住宅政策課</t>
    <rPh sb="0" eb="2">
      <t>トシ</t>
    </rPh>
    <rPh sb="2" eb="4">
      <t>セイビ</t>
    </rPh>
    <rPh sb="4" eb="5">
      <t>キョク</t>
    </rPh>
    <rPh sb="6" eb="8">
      <t>キカク</t>
    </rPh>
    <rPh sb="8" eb="9">
      <t>ブ</t>
    </rPh>
    <rPh sb="10" eb="12">
      <t>ジュウタク</t>
    </rPh>
    <rPh sb="12" eb="14">
      <t>セイサク</t>
    </rPh>
    <rPh sb="14" eb="15">
      <t>カ</t>
    </rPh>
    <phoneticPr fontId="3"/>
  </si>
  <si>
    <t>賃貸住宅用地取得資金貸付金</t>
    <rPh sb="0" eb="2">
      <t>チンタイ</t>
    </rPh>
    <rPh sb="2" eb="4">
      <t>ジュウタク</t>
    </rPh>
    <rPh sb="4" eb="6">
      <t>ヨウチ</t>
    </rPh>
    <rPh sb="6" eb="8">
      <t>シュトク</t>
    </rPh>
    <rPh sb="8" eb="10">
      <t>シキン</t>
    </rPh>
    <rPh sb="10" eb="12">
      <t>カシツケ</t>
    </rPh>
    <rPh sb="12" eb="13">
      <t>キン</t>
    </rPh>
    <phoneticPr fontId="3"/>
  </si>
  <si>
    <t>大阪市住宅供給公社</t>
    <rPh sb="0" eb="3">
      <t>オオサカシ</t>
    </rPh>
    <rPh sb="3" eb="5">
      <t>ジュウタク</t>
    </rPh>
    <rPh sb="5" eb="7">
      <t>キョウキュウ</t>
    </rPh>
    <rPh sb="7" eb="9">
      <t>コウシャ</t>
    </rPh>
    <phoneticPr fontId="3"/>
  </si>
  <si>
    <t>定期借地方式による用地取得資金貸付金</t>
    <rPh sb="0" eb="2">
      <t>テイキ</t>
    </rPh>
    <rPh sb="2" eb="4">
      <t>シャクチ</t>
    </rPh>
    <rPh sb="4" eb="6">
      <t>ホウシキ</t>
    </rPh>
    <rPh sb="9" eb="11">
      <t>ヨウチ</t>
    </rPh>
    <rPh sb="11" eb="13">
      <t>シュトク</t>
    </rPh>
    <rPh sb="13" eb="15">
      <t>シキン</t>
    </rPh>
    <rPh sb="15" eb="17">
      <t>カシツケ</t>
    </rPh>
    <rPh sb="17" eb="18">
      <t>キン</t>
    </rPh>
    <phoneticPr fontId="3"/>
  </si>
  <si>
    <t>賃貸住宅等建設資金貸付金</t>
    <rPh sb="0" eb="2">
      <t>チンタイ</t>
    </rPh>
    <rPh sb="2" eb="4">
      <t>ジュウタク</t>
    </rPh>
    <rPh sb="4" eb="5">
      <t>トウ</t>
    </rPh>
    <rPh sb="5" eb="7">
      <t>ケンセツ</t>
    </rPh>
    <rPh sb="7" eb="9">
      <t>シキン</t>
    </rPh>
    <rPh sb="9" eb="11">
      <t>カシツケ</t>
    </rPh>
    <rPh sb="11" eb="12">
      <t>キン</t>
    </rPh>
    <phoneticPr fontId="3"/>
  </si>
  <si>
    <t>賃貸住宅購入資金貸付金</t>
    <rPh sb="0" eb="2">
      <t>チンタイ</t>
    </rPh>
    <rPh sb="2" eb="4">
      <t>ジュウタク</t>
    </rPh>
    <rPh sb="4" eb="6">
      <t>コウニュウ</t>
    </rPh>
    <rPh sb="6" eb="8">
      <t>シキン</t>
    </rPh>
    <rPh sb="8" eb="10">
      <t>カシツケ</t>
    </rPh>
    <rPh sb="10" eb="11">
      <t>キン</t>
    </rPh>
    <phoneticPr fontId="3"/>
  </si>
  <si>
    <t>都市整備局              市街地整備部                 住環境整備課</t>
    <rPh sb="0" eb="2">
      <t>トシ</t>
    </rPh>
    <rPh sb="2" eb="4">
      <t>セイビ</t>
    </rPh>
    <rPh sb="4" eb="5">
      <t>キョク</t>
    </rPh>
    <rPh sb="19" eb="22">
      <t>シガイチ</t>
    </rPh>
    <rPh sb="22" eb="24">
      <t>セイビ</t>
    </rPh>
    <rPh sb="24" eb="25">
      <t>ブ</t>
    </rPh>
    <rPh sb="42" eb="45">
      <t>ジュウカンキョウ</t>
    </rPh>
    <rPh sb="45" eb="47">
      <t>セイビ</t>
    </rPh>
    <rPh sb="47" eb="48">
      <t>カ</t>
    </rPh>
    <phoneticPr fontId="3"/>
  </si>
  <si>
    <t>法人保留床取得資金貸付金</t>
    <rPh sb="0" eb="2">
      <t>ホウジン</t>
    </rPh>
    <rPh sb="2" eb="4">
      <t>ホリュウ</t>
    </rPh>
    <rPh sb="4" eb="5">
      <t>ショウ</t>
    </rPh>
    <rPh sb="5" eb="7">
      <t>シュトク</t>
    </rPh>
    <rPh sb="7" eb="9">
      <t>シキン</t>
    </rPh>
    <rPh sb="9" eb="11">
      <t>カシツケ</t>
    </rPh>
    <rPh sb="11" eb="12">
      <t>キン</t>
    </rPh>
    <phoneticPr fontId="3"/>
  </si>
  <si>
    <t>大阪市街地開発(株)</t>
    <rPh sb="0" eb="2">
      <t>オオサカ</t>
    </rPh>
    <rPh sb="2" eb="5">
      <t>シガイチ</t>
    </rPh>
    <rPh sb="5" eb="7">
      <t>カイハツ</t>
    </rPh>
    <rPh sb="8" eb="9">
      <t>カブ</t>
    </rPh>
    <phoneticPr fontId="3"/>
  </si>
  <si>
    <t>貸付期間</t>
    <rPh sb="0" eb="2">
      <t>カシツケ</t>
    </rPh>
    <rPh sb="2" eb="4">
      <t>キカン</t>
    </rPh>
    <phoneticPr fontId="3"/>
  </si>
  <si>
    <t>年</t>
    <rPh sb="0" eb="1">
      <t>ネン</t>
    </rPh>
    <phoneticPr fontId="3"/>
  </si>
  <si>
    <t>(貸付期限　令和35年3月18日)</t>
    <rPh sb="1" eb="3">
      <t>カシツケ</t>
    </rPh>
    <rPh sb="3" eb="5">
      <t>キゲン</t>
    </rPh>
    <rPh sb="6" eb="8">
      <t>レイワ</t>
    </rPh>
    <rPh sb="10" eb="11">
      <t>ネン</t>
    </rPh>
    <rPh sb="12" eb="13">
      <t>ツキ</t>
    </rPh>
    <rPh sb="15" eb="16">
      <t>ヒ</t>
    </rPh>
    <phoneticPr fontId="3"/>
  </si>
  <si>
    <t>50</t>
  </si>
  <si>
    <t>利率　年0.221～0.272％　※</t>
  </si>
  <si>
    <t>貸付期間 22～57</t>
    <rPh sb="0" eb="2">
      <t>カシツケ</t>
    </rPh>
    <rPh sb="2" eb="4">
      <t>キカン</t>
    </rPh>
    <phoneticPr fontId="3"/>
  </si>
  <si>
    <t>(貸付期限　令和37年3月31日)</t>
    <rPh sb="1" eb="3">
      <t>カシツケ</t>
    </rPh>
    <rPh sb="3" eb="5">
      <t>キゲン</t>
    </rPh>
    <rPh sb="6" eb="8">
      <t>レイワ</t>
    </rPh>
    <rPh sb="10" eb="11">
      <t>ネン</t>
    </rPh>
    <rPh sb="12" eb="13">
      <t>ツキ</t>
    </rPh>
    <rPh sb="15" eb="16">
      <t>ヒ</t>
    </rPh>
    <phoneticPr fontId="3"/>
  </si>
  <si>
    <t>一括返還</t>
    <rPh sb="0" eb="2">
      <t>イッカツ</t>
    </rPh>
    <rPh sb="2" eb="4">
      <t>ヘンカン</t>
    </rPh>
    <phoneticPr fontId="3"/>
  </si>
  <si>
    <t>利率　年0.008％～0.549％　※</t>
    <rPh sb="0" eb="2">
      <t>リリツ</t>
    </rPh>
    <phoneticPr fontId="3"/>
  </si>
  <si>
    <t>(貸付期限　令和40年3月18日)</t>
    <rPh sb="1" eb="3">
      <t>カシツケ</t>
    </rPh>
    <rPh sb="3" eb="5">
      <t>キゲン</t>
    </rPh>
    <rPh sb="6" eb="8">
      <t>レイワ</t>
    </rPh>
    <rPh sb="10" eb="11">
      <t>ネン</t>
    </rPh>
    <rPh sb="12" eb="13">
      <t>ツキ</t>
    </rPh>
    <rPh sb="15" eb="16">
      <t>ヒ</t>
    </rPh>
    <phoneticPr fontId="3"/>
  </si>
  <si>
    <t>利率　年0.146～0.335％</t>
  </si>
  <si>
    <t>一部無利子　※</t>
  </si>
  <si>
    <t>利率　年0.183％</t>
  </si>
  <si>
    <t>(平成28年3月31日まで無利子）※</t>
    <rPh sb="1" eb="3">
      <t>ヘイセイ</t>
    </rPh>
    <rPh sb="5" eb="6">
      <t>ネン</t>
    </rPh>
    <rPh sb="7" eb="8">
      <t>ガツ</t>
    </rPh>
    <rPh sb="10" eb="11">
      <t>ニチ</t>
    </rPh>
    <rPh sb="13" eb="16">
      <t>ムリシ</t>
    </rPh>
    <phoneticPr fontId="3"/>
  </si>
  <si>
    <t>25</t>
  </si>
  <si>
    <t>うち据置期間 10</t>
    <rPh sb="2" eb="4">
      <t>スエオキ</t>
    </rPh>
    <rPh sb="4" eb="6">
      <t>キカン</t>
    </rPh>
    <phoneticPr fontId="3"/>
  </si>
  <si>
    <t>(貸付期限　令和7年9月20日)</t>
    <rPh sb="1" eb="3">
      <t>カシツケ</t>
    </rPh>
    <rPh sb="3" eb="5">
      <t>キゲン</t>
    </rPh>
    <rPh sb="6" eb="8">
      <t>レイワ</t>
    </rPh>
    <rPh sb="9" eb="10">
      <t>ネン</t>
    </rPh>
    <rPh sb="11" eb="12">
      <t>ツキ</t>
    </rPh>
    <rPh sb="14" eb="15">
      <t>ヒ</t>
    </rPh>
    <phoneticPr fontId="3"/>
  </si>
  <si>
    <t>無利子</t>
    <rPh sb="0" eb="3">
      <t>ムリシ</t>
    </rPh>
    <phoneticPr fontId="3"/>
  </si>
  <si>
    <t>半年賦</t>
    <rPh sb="0" eb="2">
      <t>ハントシ</t>
    </rPh>
    <phoneticPr fontId="3"/>
  </si>
  <si>
    <t>(貸付期限　令和28年3月18日)</t>
    <rPh sb="1" eb="3">
      <t>カシツケ</t>
    </rPh>
    <rPh sb="3" eb="5">
      <t>キゲン</t>
    </rPh>
    <rPh sb="6" eb="8">
      <t>レイワ</t>
    </rPh>
    <rPh sb="10" eb="11">
      <t>ネン</t>
    </rPh>
    <rPh sb="12" eb="13">
      <t>ツキ</t>
    </rPh>
    <rPh sb="15" eb="16">
      <t>ヒ</t>
    </rPh>
    <phoneticPr fontId="3"/>
  </si>
  <si>
    <t>一般会計</t>
    <rPh sb="0" eb="2">
      <t>イッパン</t>
    </rPh>
    <rPh sb="2" eb="4">
      <t>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</si>
</sst>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);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/>
    <xf numFmtId="0" fontId="3" fillId="0" borderId="0" xfId="0" applyFont="1" applyAlignment="1">
      <alignment horizontal="right"/>
    </xf>
    <xf numFmtId="176" fontId="8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horizontal="right" vertical="center"/>
    </xf>
    <xf numFmtId="49" fontId="8" fillId="0" borderId="7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left" vertical="center" wrapText="1"/>
    </xf>
    <xf numFmtId="177" fontId="8" fillId="0" borderId="5" xfId="1" applyNumberFormat="1" applyFont="1" applyFill="1" applyBorder="1" applyAlignment="1">
      <alignment horizontal="right" vertical="center"/>
    </xf>
    <xf numFmtId="177" fontId="8" fillId="0" borderId="5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left" vertical="center" shrinkToFit="1"/>
    </xf>
    <xf numFmtId="49" fontId="8" fillId="0" borderId="0" xfId="0" applyNumberFormat="1" applyFont="1" applyFill="1" applyBorder="1" applyAlignment="1">
      <alignment horizontal="left" vertical="center" shrinkToFit="1"/>
    </xf>
    <xf numFmtId="49" fontId="8" fillId="0" borderId="7" xfId="0" applyNumberFormat="1" applyFont="1" applyFill="1" applyBorder="1" applyAlignment="1">
      <alignment horizontal="left" vertical="center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left" vertical="center" shrinkToFit="1"/>
    </xf>
    <xf numFmtId="49" fontId="8" fillId="0" borderId="10" xfId="0" applyNumberFormat="1" applyFont="1" applyFill="1" applyBorder="1" applyAlignment="1">
      <alignment horizontal="left" vertical="center" shrinkToFit="1"/>
    </xf>
    <xf numFmtId="0" fontId="5" fillId="0" borderId="5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4" fillId="0" borderId="13" xfId="0" applyFont="1" applyBorder="1" applyAlignment="1">
      <alignment horizontal="distributed" vertical="center"/>
    </xf>
    <xf numFmtId="0" fontId="0" fillId="0" borderId="14" xfId="0" applyBorder="1"/>
    <xf numFmtId="0" fontId="0" fillId="0" borderId="15" xfId="0" applyBorder="1"/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distributed" wrapText="1"/>
    </xf>
  </cellXfs>
  <cellStyles count="4">
    <cellStyle name="桁区切り" xfId="1" builtinId="6"/>
    <cellStyle name="桁区切り 2" xfId="3" xr:uid="{9D63672D-B76F-4314-8F7D-98E650DF1B6E}"/>
    <cellStyle name="標準" xfId="0" builtinId="0"/>
    <cellStyle name="標準 2" xfId="2" xr:uid="{F703F3DE-0962-4B36-83C6-1AE2D6FC9A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="115" zoomScaleNormal="115" zoomScaleSheetLayoutView="120" workbookViewId="0">
      <selection activeCell="L3" sqref="L3"/>
    </sheetView>
  </sheetViews>
  <sheetFormatPr defaultColWidth="9" defaultRowHeight="13.5" x14ac:dyDescent="0.15"/>
  <cols>
    <col min="1" max="1" width="12.625" style="1" customWidth="1"/>
    <col min="2" max="3" width="16.625" style="3" customWidth="1"/>
    <col min="4" max="4" width="10.75" style="3" customWidth="1"/>
    <col min="5" max="5" width="4.125" style="3" customWidth="1"/>
    <col min="6" max="6" width="3.625" style="3" customWidth="1"/>
    <col min="7" max="9" width="17.375" style="3" customWidth="1"/>
    <col min="10" max="10" width="15.625" style="3" customWidth="1"/>
    <col min="11" max="11" width="14.625" style="3" customWidth="1"/>
    <col min="12" max="13" width="7.625" style="3" customWidth="1"/>
    <col min="14" max="14" width="10.375" style="3" customWidth="1"/>
    <col min="15" max="16384" width="9" style="3"/>
  </cols>
  <sheetData>
    <row r="1" spans="1:14" ht="23.25" customHeight="1" x14ac:dyDescent="0.15">
      <c r="A1" s="56" t="s">
        <v>11</v>
      </c>
      <c r="B1" s="57" t="s">
        <v>9</v>
      </c>
      <c r="C1" s="57" t="s">
        <v>9</v>
      </c>
      <c r="D1" s="4"/>
      <c r="F1" s="4"/>
      <c r="G1" s="4"/>
      <c r="H1" s="4"/>
      <c r="I1" s="4"/>
      <c r="K1" s="4"/>
      <c r="N1" s="5"/>
    </row>
    <row r="2" spans="1:14" ht="21" customHeight="1" x14ac:dyDescent="0.15">
      <c r="B2" s="6"/>
      <c r="C2" s="7"/>
      <c r="D2" s="4"/>
      <c r="E2" s="4"/>
      <c r="F2" s="4"/>
      <c r="G2" s="4"/>
      <c r="H2" s="4"/>
      <c r="I2" s="4"/>
      <c r="L2" s="58" t="s">
        <v>46</v>
      </c>
      <c r="M2" s="59"/>
      <c r="N2" s="60"/>
    </row>
    <row r="3" spans="1:14" ht="18" customHeight="1" x14ac:dyDescent="0.15">
      <c r="A3" s="8" t="s">
        <v>10</v>
      </c>
      <c r="M3" s="9"/>
      <c r="N3" s="9" t="s">
        <v>0</v>
      </c>
    </row>
    <row r="4" spans="1:14" s="1" customFormat="1" ht="22.5" customHeight="1" x14ac:dyDescent="0.15">
      <c r="A4" s="61" t="s">
        <v>1</v>
      </c>
      <c r="B4" s="63" t="s">
        <v>2</v>
      </c>
      <c r="C4" s="64" t="s">
        <v>3</v>
      </c>
      <c r="D4" s="63" t="s">
        <v>4</v>
      </c>
      <c r="E4" s="63"/>
      <c r="F4" s="63"/>
      <c r="G4" s="66" t="s">
        <v>14</v>
      </c>
      <c r="H4" s="66" t="s">
        <v>15</v>
      </c>
      <c r="I4" s="66" t="s">
        <v>16</v>
      </c>
      <c r="J4" s="67" t="s">
        <v>12</v>
      </c>
      <c r="K4" s="52" t="s">
        <v>5</v>
      </c>
      <c r="L4" s="54" t="s">
        <v>13</v>
      </c>
      <c r="M4" s="54" t="s">
        <v>6</v>
      </c>
      <c r="N4" s="54" t="s">
        <v>7</v>
      </c>
    </row>
    <row r="5" spans="1:14" s="1" customFormat="1" ht="22.5" customHeight="1" x14ac:dyDescent="0.15">
      <c r="A5" s="62"/>
      <c r="B5" s="63"/>
      <c r="C5" s="65"/>
      <c r="D5" s="63"/>
      <c r="E5" s="63"/>
      <c r="F5" s="63"/>
      <c r="G5" s="66"/>
      <c r="H5" s="66"/>
      <c r="I5" s="66"/>
      <c r="J5" s="67"/>
      <c r="K5" s="53"/>
      <c r="L5" s="55"/>
      <c r="M5" s="55"/>
      <c r="N5" s="55"/>
    </row>
    <row r="6" spans="1:14" s="1" customFormat="1" ht="14.25" customHeight="1" x14ac:dyDescent="0.15">
      <c r="A6" s="28" t="s">
        <v>17</v>
      </c>
      <c r="B6" s="43" t="s">
        <v>18</v>
      </c>
      <c r="C6" s="46" t="s">
        <v>19</v>
      </c>
      <c r="D6" s="12" t="s">
        <v>26</v>
      </c>
      <c r="E6" s="13" t="s">
        <v>29</v>
      </c>
      <c r="F6" s="14" t="s">
        <v>27</v>
      </c>
      <c r="G6" s="10">
        <v>0</v>
      </c>
      <c r="H6" s="10">
        <v>35009000</v>
      </c>
      <c r="I6" s="10">
        <v>2247000</v>
      </c>
      <c r="J6" s="33">
        <f>932630459-H7</f>
        <v>897621877</v>
      </c>
      <c r="K6" s="34">
        <v>0</v>
      </c>
      <c r="L6" s="21"/>
      <c r="M6" s="24"/>
      <c r="N6" s="24"/>
    </row>
    <row r="7" spans="1:14" s="1" customFormat="1" ht="14.25" customHeight="1" x14ac:dyDescent="0.15">
      <c r="A7" s="29"/>
      <c r="B7" s="44"/>
      <c r="C7" s="47"/>
      <c r="D7" s="40" t="s">
        <v>28</v>
      </c>
      <c r="E7" s="41"/>
      <c r="F7" s="42"/>
      <c r="G7" s="25">
        <v>0</v>
      </c>
      <c r="H7" s="25">
        <v>35008582</v>
      </c>
      <c r="I7" s="25">
        <v>2246454</v>
      </c>
      <c r="J7" s="26"/>
      <c r="K7" s="35"/>
      <c r="L7" s="22"/>
      <c r="M7" s="24"/>
      <c r="N7" s="24"/>
    </row>
    <row r="8" spans="1:14" s="1" customFormat="1" ht="14.25" customHeight="1" x14ac:dyDescent="0.15">
      <c r="A8" s="29"/>
      <c r="B8" s="44"/>
      <c r="C8" s="47"/>
      <c r="D8" s="37" t="s">
        <v>30</v>
      </c>
      <c r="E8" s="38"/>
      <c r="F8" s="39"/>
      <c r="G8" s="26"/>
      <c r="H8" s="26"/>
      <c r="I8" s="26"/>
      <c r="J8" s="26"/>
      <c r="K8" s="35"/>
      <c r="L8" s="22"/>
      <c r="M8" s="24"/>
      <c r="N8" s="24"/>
    </row>
    <row r="9" spans="1:14" s="1" customFormat="1" ht="14.25" customHeight="1" x14ac:dyDescent="0.15">
      <c r="A9" s="30"/>
      <c r="B9" s="45"/>
      <c r="C9" s="48"/>
      <c r="D9" s="15"/>
      <c r="E9" s="16"/>
      <c r="F9" s="17"/>
      <c r="G9" s="27"/>
      <c r="H9" s="27"/>
      <c r="I9" s="27"/>
      <c r="J9" s="27"/>
      <c r="K9" s="36"/>
      <c r="L9" s="23"/>
      <c r="M9" s="24"/>
      <c r="N9" s="24"/>
    </row>
    <row r="10" spans="1:14" s="1" customFormat="1" ht="14.25" customHeight="1" x14ac:dyDescent="0.15">
      <c r="A10" s="28" t="s">
        <v>17</v>
      </c>
      <c r="B10" s="43" t="s">
        <v>20</v>
      </c>
      <c r="C10" s="46" t="s">
        <v>19</v>
      </c>
      <c r="D10" s="12" t="s">
        <v>31</v>
      </c>
      <c r="E10" s="13"/>
      <c r="F10" s="14" t="s">
        <v>27</v>
      </c>
      <c r="G10" s="10">
        <v>0</v>
      </c>
      <c r="H10" s="10">
        <v>4954500000</v>
      </c>
      <c r="I10" s="10">
        <v>66208000</v>
      </c>
      <c r="J10" s="33">
        <f>16942070000-H11</f>
        <v>11987570000</v>
      </c>
      <c r="K10" s="34">
        <v>0</v>
      </c>
      <c r="L10" s="21"/>
      <c r="M10" s="24"/>
      <c r="N10" s="24"/>
    </row>
    <row r="11" spans="1:14" s="1" customFormat="1" ht="14.25" customHeight="1" x14ac:dyDescent="0.15">
      <c r="A11" s="29"/>
      <c r="B11" s="44"/>
      <c r="C11" s="47"/>
      <c r="D11" s="40" t="s">
        <v>32</v>
      </c>
      <c r="E11" s="41"/>
      <c r="F11" s="42"/>
      <c r="G11" s="25">
        <v>0</v>
      </c>
      <c r="H11" s="25">
        <v>4954500000</v>
      </c>
      <c r="I11" s="25">
        <v>66208118</v>
      </c>
      <c r="J11" s="26"/>
      <c r="K11" s="35"/>
      <c r="L11" s="22"/>
      <c r="M11" s="24"/>
      <c r="N11" s="24"/>
    </row>
    <row r="12" spans="1:14" s="1" customFormat="1" ht="14.25" customHeight="1" x14ac:dyDescent="0.15">
      <c r="A12" s="29"/>
      <c r="B12" s="44"/>
      <c r="C12" s="47"/>
      <c r="D12" s="18" t="s">
        <v>33</v>
      </c>
      <c r="E12" s="19"/>
      <c r="F12" s="20"/>
      <c r="G12" s="26"/>
      <c r="H12" s="26"/>
      <c r="I12" s="26"/>
      <c r="J12" s="26"/>
      <c r="K12" s="35"/>
      <c r="L12" s="22"/>
      <c r="M12" s="24"/>
      <c r="N12" s="24"/>
    </row>
    <row r="13" spans="1:14" s="1" customFormat="1" ht="14.25" customHeight="1" x14ac:dyDescent="0.15">
      <c r="A13" s="30"/>
      <c r="B13" s="45"/>
      <c r="C13" s="48"/>
      <c r="D13" s="49" t="s">
        <v>34</v>
      </c>
      <c r="E13" s="50"/>
      <c r="F13" s="51"/>
      <c r="G13" s="27"/>
      <c r="H13" s="27"/>
      <c r="I13" s="27"/>
      <c r="J13" s="27"/>
      <c r="K13" s="36"/>
      <c r="L13" s="23"/>
      <c r="M13" s="24"/>
      <c r="N13" s="24"/>
    </row>
    <row r="14" spans="1:14" s="1" customFormat="1" ht="14.25" customHeight="1" x14ac:dyDescent="0.15">
      <c r="A14" s="28" t="s">
        <v>17</v>
      </c>
      <c r="B14" s="31" t="s">
        <v>21</v>
      </c>
      <c r="C14" s="32" t="s">
        <v>19</v>
      </c>
      <c r="D14" s="12" t="s">
        <v>26</v>
      </c>
      <c r="E14" s="13" t="s">
        <v>29</v>
      </c>
      <c r="F14" s="14" t="s">
        <v>27</v>
      </c>
      <c r="G14" s="10">
        <v>0</v>
      </c>
      <c r="H14" s="10">
        <v>319332000</v>
      </c>
      <c r="I14" s="10">
        <v>16231000</v>
      </c>
      <c r="J14" s="33">
        <f>7635372038-H15</f>
        <v>7316039788</v>
      </c>
      <c r="K14" s="34">
        <v>0</v>
      </c>
      <c r="L14" s="21"/>
      <c r="M14" s="24"/>
      <c r="N14" s="24"/>
    </row>
    <row r="15" spans="1:14" s="1" customFormat="1" ht="14.25" customHeight="1" x14ac:dyDescent="0.15">
      <c r="A15" s="29"/>
      <c r="B15" s="31"/>
      <c r="C15" s="32"/>
      <c r="D15" s="40" t="s">
        <v>35</v>
      </c>
      <c r="E15" s="41"/>
      <c r="F15" s="42"/>
      <c r="G15" s="25">
        <v>0</v>
      </c>
      <c r="H15" s="25">
        <v>319332250</v>
      </c>
      <c r="I15" s="25">
        <v>16231398</v>
      </c>
      <c r="J15" s="26"/>
      <c r="K15" s="35"/>
      <c r="L15" s="22"/>
      <c r="M15" s="24"/>
      <c r="N15" s="24"/>
    </row>
    <row r="16" spans="1:14" s="1" customFormat="1" ht="14.25" customHeight="1" x14ac:dyDescent="0.15">
      <c r="A16" s="29"/>
      <c r="B16" s="31"/>
      <c r="C16" s="32"/>
      <c r="D16" s="18" t="s">
        <v>36</v>
      </c>
      <c r="E16" s="19"/>
      <c r="F16" s="20"/>
      <c r="G16" s="26"/>
      <c r="H16" s="26"/>
      <c r="I16" s="26"/>
      <c r="J16" s="26"/>
      <c r="K16" s="35"/>
      <c r="L16" s="22"/>
      <c r="M16" s="24"/>
      <c r="N16" s="24"/>
    </row>
    <row r="17" spans="1:14" s="1" customFormat="1" ht="14.25" customHeight="1" x14ac:dyDescent="0.15">
      <c r="A17" s="30"/>
      <c r="B17" s="31"/>
      <c r="C17" s="32"/>
      <c r="D17" s="15" t="s">
        <v>37</v>
      </c>
      <c r="E17" s="16"/>
      <c r="F17" s="17"/>
      <c r="G17" s="27"/>
      <c r="H17" s="27"/>
      <c r="I17" s="27"/>
      <c r="J17" s="27"/>
      <c r="K17" s="36"/>
      <c r="L17" s="23"/>
      <c r="M17" s="24"/>
      <c r="N17" s="24"/>
    </row>
    <row r="18" spans="1:14" s="1" customFormat="1" ht="14.25" customHeight="1" x14ac:dyDescent="0.15">
      <c r="A18" s="28" t="s">
        <v>17</v>
      </c>
      <c r="B18" s="31" t="s">
        <v>22</v>
      </c>
      <c r="C18" s="32" t="s">
        <v>19</v>
      </c>
      <c r="D18" s="12" t="s">
        <v>26</v>
      </c>
      <c r="E18" s="13" t="s">
        <v>29</v>
      </c>
      <c r="F18" s="14" t="s">
        <v>27</v>
      </c>
      <c r="G18" s="10">
        <v>0</v>
      </c>
      <c r="H18" s="10">
        <v>135478000</v>
      </c>
      <c r="I18" s="10">
        <v>5392000</v>
      </c>
      <c r="J18" s="33">
        <f>2980512252-H19</f>
        <v>2845034420</v>
      </c>
      <c r="K18" s="34">
        <v>0</v>
      </c>
      <c r="L18" s="21"/>
      <c r="M18" s="24"/>
      <c r="N18" s="24"/>
    </row>
    <row r="19" spans="1:14" s="1" customFormat="1" ht="14.25" customHeight="1" x14ac:dyDescent="0.15">
      <c r="A19" s="29"/>
      <c r="B19" s="31"/>
      <c r="C19" s="32"/>
      <c r="D19" s="37" t="s">
        <v>45</v>
      </c>
      <c r="E19" s="38"/>
      <c r="F19" s="39"/>
      <c r="G19" s="25">
        <v>0</v>
      </c>
      <c r="H19" s="25">
        <v>135477832</v>
      </c>
      <c r="I19" s="25">
        <v>5392355</v>
      </c>
      <c r="J19" s="26"/>
      <c r="K19" s="35"/>
      <c r="L19" s="22"/>
      <c r="M19" s="24"/>
      <c r="N19" s="24"/>
    </row>
    <row r="20" spans="1:14" s="1" customFormat="1" ht="14.25" customHeight="1" x14ac:dyDescent="0.15">
      <c r="A20" s="29"/>
      <c r="B20" s="31"/>
      <c r="C20" s="32"/>
      <c r="D20" s="18" t="s">
        <v>38</v>
      </c>
      <c r="E20" s="19"/>
      <c r="F20" s="20"/>
      <c r="G20" s="26"/>
      <c r="H20" s="26"/>
      <c r="I20" s="26"/>
      <c r="J20" s="26"/>
      <c r="K20" s="35"/>
      <c r="L20" s="22"/>
      <c r="M20" s="24"/>
      <c r="N20" s="24"/>
    </row>
    <row r="21" spans="1:14" s="1" customFormat="1" ht="14.25" customHeight="1" x14ac:dyDescent="0.15">
      <c r="A21" s="30"/>
      <c r="B21" s="31"/>
      <c r="C21" s="32"/>
      <c r="D21" s="37" t="s">
        <v>39</v>
      </c>
      <c r="E21" s="38"/>
      <c r="F21" s="39"/>
      <c r="G21" s="27"/>
      <c r="H21" s="27"/>
      <c r="I21" s="27"/>
      <c r="J21" s="27"/>
      <c r="K21" s="36"/>
      <c r="L21" s="23"/>
      <c r="M21" s="24"/>
      <c r="N21" s="24"/>
    </row>
    <row r="22" spans="1:14" s="1" customFormat="1" ht="14.25" customHeight="1" x14ac:dyDescent="0.15">
      <c r="A22" s="28" t="s">
        <v>23</v>
      </c>
      <c r="B22" s="31" t="s">
        <v>24</v>
      </c>
      <c r="C22" s="32" t="s">
        <v>25</v>
      </c>
      <c r="D22" s="12" t="s">
        <v>26</v>
      </c>
      <c r="E22" s="13" t="s">
        <v>40</v>
      </c>
      <c r="F22" s="14" t="s">
        <v>27</v>
      </c>
      <c r="G22" s="10">
        <v>0</v>
      </c>
      <c r="H22" s="10">
        <v>15733000</v>
      </c>
      <c r="I22" s="10">
        <v>0</v>
      </c>
      <c r="J22" s="33">
        <f>21933000-H23</f>
        <v>6200000</v>
      </c>
      <c r="K22" s="34">
        <v>0</v>
      </c>
      <c r="L22" s="21"/>
      <c r="M22" s="24"/>
      <c r="N22" s="24"/>
    </row>
    <row r="23" spans="1:14" s="1" customFormat="1" ht="14.25" customHeight="1" x14ac:dyDescent="0.15">
      <c r="A23" s="29"/>
      <c r="B23" s="31"/>
      <c r="C23" s="32"/>
      <c r="D23" s="18" t="s">
        <v>41</v>
      </c>
      <c r="E23" s="19"/>
      <c r="F23" s="20" t="s">
        <v>27</v>
      </c>
      <c r="G23" s="25">
        <v>0</v>
      </c>
      <c r="H23" s="25">
        <v>15733000</v>
      </c>
      <c r="I23" s="25">
        <v>0</v>
      </c>
      <c r="J23" s="26"/>
      <c r="K23" s="35"/>
      <c r="L23" s="22"/>
      <c r="M23" s="24"/>
      <c r="N23" s="24"/>
    </row>
    <row r="24" spans="1:14" s="1" customFormat="1" ht="14.25" customHeight="1" x14ac:dyDescent="0.15">
      <c r="A24" s="29"/>
      <c r="B24" s="31"/>
      <c r="C24" s="32"/>
      <c r="D24" s="37" t="s">
        <v>42</v>
      </c>
      <c r="E24" s="38"/>
      <c r="F24" s="39"/>
      <c r="G24" s="26"/>
      <c r="H24" s="26"/>
      <c r="I24" s="26"/>
      <c r="J24" s="26"/>
      <c r="K24" s="35"/>
      <c r="L24" s="22"/>
      <c r="M24" s="24"/>
      <c r="N24" s="24"/>
    </row>
    <row r="25" spans="1:14" s="1" customFormat="1" ht="14.25" customHeight="1" x14ac:dyDescent="0.15">
      <c r="A25" s="30"/>
      <c r="B25" s="31"/>
      <c r="C25" s="32"/>
      <c r="D25" s="15" t="s">
        <v>43</v>
      </c>
      <c r="E25" s="16" t="s">
        <v>44</v>
      </c>
      <c r="F25" s="17"/>
      <c r="G25" s="27"/>
      <c r="H25" s="27"/>
      <c r="I25" s="27"/>
      <c r="J25" s="27"/>
      <c r="K25" s="36"/>
      <c r="L25" s="23"/>
      <c r="M25" s="24"/>
      <c r="N25" s="24"/>
    </row>
    <row r="26" spans="1:14" x14ac:dyDescent="0.15">
      <c r="A26" s="11" t="s">
        <v>8</v>
      </c>
    </row>
    <row r="27" spans="1:14" x14ac:dyDescent="0.15">
      <c r="A27" s="2"/>
    </row>
  </sheetData>
  <mergeCells count="77">
    <mergeCell ref="L6:L9"/>
    <mergeCell ref="M6:M9"/>
    <mergeCell ref="N6:N9"/>
    <mergeCell ref="G7:G9"/>
    <mergeCell ref="H7:H9"/>
    <mergeCell ref="I7:I9"/>
    <mergeCell ref="A6:A9"/>
    <mergeCell ref="B6:B9"/>
    <mergeCell ref="C6:C9"/>
    <mergeCell ref="J6:J9"/>
    <mergeCell ref="K6:K9"/>
    <mergeCell ref="D7:F7"/>
    <mergeCell ref="D8:F8"/>
    <mergeCell ref="K4:K5"/>
    <mergeCell ref="L4:L5"/>
    <mergeCell ref="M4:M5"/>
    <mergeCell ref="N4:N5"/>
    <mergeCell ref="A1:C1"/>
    <mergeCell ref="L2:N2"/>
    <mergeCell ref="A4:A5"/>
    <mergeCell ref="B4:B5"/>
    <mergeCell ref="C4:C5"/>
    <mergeCell ref="D4:F5"/>
    <mergeCell ref="G4:G5"/>
    <mergeCell ref="H4:H5"/>
    <mergeCell ref="I4:I5"/>
    <mergeCell ref="J4:J5"/>
    <mergeCell ref="A10:A13"/>
    <mergeCell ref="B10:B13"/>
    <mergeCell ref="C10:C13"/>
    <mergeCell ref="J10:J13"/>
    <mergeCell ref="K10:K13"/>
    <mergeCell ref="D13:F13"/>
    <mergeCell ref="D11:F11"/>
    <mergeCell ref="L10:L13"/>
    <mergeCell ref="M10:M13"/>
    <mergeCell ref="N10:N13"/>
    <mergeCell ref="G11:G13"/>
    <mergeCell ref="H11:H13"/>
    <mergeCell ref="I11:I13"/>
    <mergeCell ref="A14:A17"/>
    <mergeCell ref="B14:B17"/>
    <mergeCell ref="C14:C17"/>
    <mergeCell ref="J14:J17"/>
    <mergeCell ref="K14:K17"/>
    <mergeCell ref="D15:F15"/>
    <mergeCell ref="L14:L17"/>
    <mergeCell ref="M14:M17"/>
    <mergeCell ref="N14:N17"/>
    <mergeCell ref="G15:G17"/>
    <mergeCell ref="H15:H17"/>
    <mergeCell ref="I15:I17"/>
    <mergeCell ref="A18:A21"/>
    <mergeCell ref="B18:B21"/>
    <mergeCell ref="C18:C21"/>
    <mergeCell ref="J18:J21"/>
    <mergeCell ref="K18:K21"/>
    <mergeCell ref="D19:F19"/>
    <mergeCell ref="D21:F21"/>
    <mergeCell ref="L18:L21"/>
    <mergeCell ref="M18:M21"/>
    <mergeCell ref="N18:N21"/>
    <mergeCell ref="G19:G21"/>
    <mergeCell ref="H19:H21"/>
    <mergeCell ref="I19:I21"/>
    <mergeCell ref="A22:A25"/>
    <mergeCell ref="B22:B25"/>
    <mergeCell ref="C22:C25"/>
    <mergeCell ref="J22:J25"/>
    <mergeCell ref="K22:K25"/>
    <mergeCell ref="D24:F24"/>
    <mergeCell ref="L22:L25"/>
    <mergeCell ref="M22:M25"/>
    <mergeCell ref="N22:N25"/>
    <mergeCell ref="G23:G25"/>
    <mergeCell ref="H23:H25"/>
    <mergeCell ref="I23:I25"/>
  </mergeCells>
  <phoneticPr fontId="2"/>
  <pageMargins left="0.6692913385826772" right="0.51181102362204722" top="0.62992125984251968" bottom="0.59055118110236227" header="0.47244094488188981" footer="0.43307086614173229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貸付金一覧</vt:lpstr>
      <vt:lpstr>貸付金一覧!Print_Area</vt:lpstr>
      <vt:lpstr>貸付金一覧!Print_Titles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2025-10-02T01:52:00Z</dcterms:created>
  <dcterms:modified xsi:type="dcterms:W3CDTF">2025-10-02T01:52:58Z</dcterms:modified>
</cp:coreProperties>
</file>