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X:\ユーザ作業用フォルダ\★★★★令和４年度★★★★\★令和４年度用度担当\02 各種照会（依頼含む）\13 ★財政局★\★★★【令和5年度予算要求】★★★\28 令和5年度予算編成にかかる予算事業一覧（12月9日要求段階）の公表について\1221 17時　公表\公表用データ\"/>
    </mc:Choice>
  </mc:AlternateContent>
  <bookViews>
    <workbookView xWindow="32760" yWindow="32760" windowWidth="20490" windowHeight="6780" tabRatio="812"/>
  </bookViews>
  <sheets>
    <sheet name="様式4" sheetId="82" r:id="rId1"/>
    <sheet name="カメラ" sheetId="85" state="hidden" r:id="rId2"/>
  </sheets>
  <definedNames>
    <definedName name="_xlnm.Print_Area" localSheetId="0">様式4!$A$1:$H$85</definedName>
  </definedNames>
  <calcPr calcId="162913"/>
</workbook>
</file>

<file path=xl/calcChain.xml><?xml version="1.0" encoding="utf-8"?>
<calcChain xmlns="http://schemas.openxmlformats.org/spreadsheetml/2006/main">
  <c r="D85" i="82" l="1"/>
  <c r="D84" i="82"/>
  <c r="C85" i="82"/>
  <c r="C84" i="82"/>
  <c r="F83" i="82" l="1"/>
  <c r="E83" i="82"/>
  <c r="F82" i="82"/>
  <c r="E82" i="82"/>
  <c r="E20" i="82"/>
  <c r="H85" i="82"/>
  <c r="H84" i="82"/>
  <c r="G84" i="82" s="1"/>
  <c r="F81" i="82"/>
  <c r="E81" i="82"/>
  <c r="F80" i="82"/>
  <c r="E80" i="82"/>
  <c r="F77" i="82"/>
  <c r="E77" i="82"/>
  <c r="F76" i="82"/>
  <c r="E76" i="82"/>
  <c r="F75" i="82"/>
  <c r="E75" i="82"/>
  <c r="F74" i="82"/>
  <c r="E74" i="82"/>
  <c r="F73" i="82"/>
  <c r="E73" i="82"/>
  <c r="F72" i="82"/>
  <c r="E72" i="82"/>
  <c r="F71" i="82"/>
  <c r="E71" i="82"/>
  <c r="F70" i="82"/>
  <c r="E70" i="82"/>
  <c r="F69" i="82"/>
  <c r="E69" i="82"/>
  <c r="F68" i="82"/>
  <c r="E68" i="82"/>
  <c r="F67" i="82"/>
  <c r="E67" i="82"/>
  <c r="F66" i="82"/>
  <c r="E66" i="82"/>
  <c r="E79" i="82"/>
  <c r="E78" i="82"/>
  <c r="F65" i="82"/>
  <c r="E65" i="82"/>
  <c r="F64" i="82"/>
  <c r="E64" i="82"/>
  <c r="F63" i="82"/>
  <c r="E63" i="82"/>
  <c r="F62" i="82"/>
  <c r="E62" i="82"/>
  <c r="F61" i="82"/>
  <c r="E61" i="82"/>
  <c r="F60" i="82"/>
  <c r="E60" i="82"/>
  <c r="F59" i="82"/>
  <c r="E59" i="82"/>
  <c r="F58" i="82"/>
  <c r="E58" i="82"/>
  <c r="F57" i="82"/>
  <c r="E57" i="82"/>
  <c r="F56" i="82"/>
  <c r="E56" i="82"/>
  <c r="F55" i="82"/>
  <c r="E55" i="82"/>
  <c r="F54" i="82"/>
  <c r="E54" i="82"/>
  <c r="F53" i="82"/>
  <c r="E53" i="82"/>
  <c r="F52" i="82"/>
  <c r="E52" i="82"/>
  <c r="F51" i="82"/>
  <c r="E51" i="82"/>
  <c r="F50" i="82"/>
  <c r="E50" i="82"/>
  <c r="F49" i="82"/>
  <c r="E49" i="82"/>
  <c r="F48" i="82"/>
  <c r="E48" i="82"/>
  <c r="F47" i="82"/>
  <c r="E47" i="82"/>
  <c r="F46" i="82"/>
  <c r="E46" i="82"/>
  <c r="F45" i="82"/>
  <c r="E45" i="82"/>
  <c r="F44" i="82"/>
  <c r="E44" i="82"/>
  <c r="F43" i="82"/>
  <c r="E43" i="82"/>
  <c r="F42" i="82"/>
  <c r="E42" i="82"/>
  <c r="F41" i="82"/>
  <c r="E41" i="82"/>
  <c r="F40" i="82"/>
  <c r="E40" i="82"/>
  <c r="F39" i="82"/>
  <c r="E39" i="82"/>
  <c r="F38" i="82"/>
  <c r="E38" i="82"/>
  <c r="E37" i="82"/>
  <c r="E36" i="82"/>
  <c r="F35" i="82"/>
  <c r="E35" i="82"/>
  <c r="F34" i="82"/>
  <c r="E34" i="82"/>
  <c r="F33" i="82"/>
  <c r="E33" i="82"/>
  <c r="F32" i="82"/>
  <c r="E32" i="82"/>
  <c r="F31" i="82"/>
  <c r="E31" i="82"/>
  <c r="F30" i="82"/>
  <c r="E30" i="82"/>
  <c r="F29" i="82"/>
  <c r="E29" i="82"/>
  <c r="F28" i="82"/>
  <c r="E28" i="82"/>
  <c r="F27" i="82"/>
  <c r="E27" i="82"/>
  <c r="F26" i="82"/>
  <c r="E26" i="82"/>
  <c r="F25" i="82"/>
  <c r="E25" i="82"/>
  <c r="F24" i="82"/>
  <c r="E24" i="82"/>
  <c r="F23" i="82"/>
  <c r="E23" i="82"/>
  <c r="F22" i="82"/>
  <c r="E22" i="82"/>
  <c r="F21" i="82"/>
  <c r="E21" i="82"/>
  <c r="F20" i="82"/>
  <c r="F19" i="82"/>
  <c r="E19" i="82"/>
  <c r="F18" i="82"/>
  <c r="E18" i="82"/>
  <c r="F17" i="82"/>
  <c r="E17" i="82"/>
  <c r="F16" i="82"/>
  <c r="E16" i="82"/>
  <c r="F15" i="82"/>
  <c r="E15" i="82"/>
  <c r="F14" i="82"/>
  <c r="E14" i="82"/>
  <c r="F13" i="82"/>
  <c r="E13" i="82"/>
  <c r="F12" i="82"/>
  <c r="E12" i="82"/>
  <c r="F11" i="82"/>
  <c r="E11" i="82"/>
  <c r="F10" i="82"/>
  <c r="E10" i="82"/>
  <c r="F9" i="82"/>
  <c r="F85" i="82" s="1"/>
  <c r="E9" i="82"/>
  <c r="F8" i="82"/>
  <c r="F84" i="82" s="1"/>
  <c r="E8" i="82"/>
  <c r="E85" i="82" l="1"/>
  <c r="E84" i="82"/>
</calcChain>
</file>

<file path=xl/sharedStrings.xml><?xml version="1.0" encoding="utf-8"?>
<sst xmlns="http://schemas.openxmlformats.org/spreadsheetml/2006/main" count="153" uniqueCount="84">
  <si>
    <t>例①</t>
    <rPh sb="0" eb="1">
      <t>レイ</t>
    </rPh>
    <phoneticPr fontId="4"/>
  </si>
  <si>
    <t>名称</t>
    <rPh sb="0" eb="2">
      <t>メイショウ</t>
    </rPh>
    <phoneticPr fontId="4"/>
  </si>
  <si>
    <t>「一般管理経費」</t>
    <rPh sb="1" eb="3">
      <t>イッパン</t>
    </rPh>
    <rPh sb="3" eb="5">
      <t>カンリ</t>
    </rPh>
    <rPh sb="5" eb="7">
      <t>ケイヒ</t>
    </rPh>
    <phoneticPr fontId="4"/>
  </si>
  <si>
    <t>「○○○庁舎管理経費」</t>
    <rPh sb="4" eb="6">
      <t>チョウシャ</t>
    </rPh>
    <rPh sb="6" eb="8">
      <t>カンリ</t>
    </rPh>
    <rPh sb="8" eb="10">
      <t>ケイヒ</t>
    </rPh>
    <phoneticPr fontId="4"/>
  </si>
  <si>
    <t>例②</t>
    <rPh sb="0" eb="1">
      <t>レイ</t>
    </rPh>
    <phoneticPr fontId="4"/>
  </si>
  <si>
    <t>単位</t>
    <rPh sb="0" eb="2">
      <t>タンイ</t>
    </rPh>
    <phoneticPr fontId="4"/>
  </si>
  <si>
    <t>「ホームページの運用」</t>
    <rPh sb="8" eb="10">
      <t>ウンヨウ</t>
    </rPh>
    <phoneticPr fontId="4"/>
  </si>
  <si>
    <t>「情報コーナー事業」</t>
    <rPh sb="1" eb="3">
      <t>ジョウホウ</t>
    </rPh>
    <rPh sb="7" eb="9">
      <t>ジギョウ</t>
    </rPh>
    <phoneticPr fontId="4"/>
  </si>
  <si>
    <t>「市民の声」</t>
    <rPh sb="1" eb="3">
      <t>シミン</t>
    </rPh>
    <rPh sb="4" eb="5">
      <t>コエ</t>
    </rPh>
    <phoneticPr fontId="4"/>
  </si>
  <si>
    <t>「広報・広聴・情報発信の充実」</t>
    <rPh sb="1" eb="3">
      <t>コウホウ</t>
    </rPh>
    <rPh sb="4" eb="6">
      <t>コウチョウ</t>
    </rPh>
    <rPh sb="7" eb="9">
      <t>ジョウホウ</t>
    </rPh>
    <rPh sb="9" eb="11">
      <t>ハッシン</t>
    </rPh>
    <rPh sb="12" eb="14">
      <t>ジュウジツ</t>
    </rPh>
    <phoneticPr fontId="4"/>
  </si>
  <si>
    <t>「区民モニター」</t>
    <rPh sb="1" eb="3">
      <t>クミン</t>
    </rPh>
    <phoneticPr fontId="4"/>
  </si>
  <si>
    <t>「広報事業」</t>
    <rPh sb="1" eb="3">
      <t>コウホウ</t>
    </rPh>
    <rPh sb="3" eb="5">
      <t>ジギョウ</t>
    </rPh>
    <phoneticPr fontId="4"/>
  </si>
  <si>
    <t>「交通事故をなくす運動」</t>
    <rPh sb="1" eb="3">
      <t>コウツウ</t>
    </rPh>
    <rPh sb="3" eb="5">
      <t>ジコ</t>
    </rPh>
    <rPh sb="9" eb="11">
      <t>ウンドウ</t>
    </rPh>
    <phoneticPr fontId="4"/>
  </si>
  <si>
    <t>「めいわく駐車追放運動」</t>
    <rPh sb="5" eb="7">
      <t>チュウシャ</t>
    </rPh>
    <rPh sb="7" eb="9">
      <t>ツイホウ</t>
    </rPh>
    <rPh sb="9" eb="11">
      <t>ウンドウ</t>
    </rPh>
    <phoneticPr fontId="4"/>
  </si>
  <si>
    <t>「交通安全運動事業」</t>
    <rPh sb="1" eb="3">
      <t>コウツウ</t>
    </rPh>
    <rPh sb="3" eb="5">
      <t>アンゼン</t>
    </rPh>
    <rPh sb="5" eb="7">
      <t>ウンドウ</t>
    </rPh>
    <rPh sb="7" eb="9">
      <t>ジギョウ</t>
    </rPh>
    <phoneticPr fontId="4"/>
  </si>
  <si>
    <t>「高齢者事故ゼロの日運動」</t>
    <rPh sb="1" eb="4">
      <t>コウレイシャ</t>
    </rPh>
    <rPh sb="4" eb="6">
      <t>ジコ</t>
    </rPh>
    <rPh sb="9" eb="10">
      <t>ヒ</t>
    </rPh>
    <rPh sb="10" eb="12">
      <t>ウンドウ</t>
    </rPh>
    <phoneticPr fontId="4"/>
  </si>
  <si>
    <t>上段：歳  　出 　 額
(下段：所要一般財源)</t>
    <rPh sb="0" eb="1">
      <t>ウワ</t>
    </rPh>
    <rPh sb="1" eb="2">
      <t>ダン</t>
    </rPh>
    <rPh sb="3" eb="4">
      <t>サイ</t>
    </rPh>
    <rPh sb="7" eb="8">
      <t>デ</t>
    </rPh>
    <rPh sb="11" eb="12">
      <t>ガク</t>
    </rPh>
    <rPh sb="14" eb="16">
      <t>ゲダン</t>
    </rPh>
    <rPh sb="17" eb="19">
      <t>ショヨウ</t>
    </rPh>
    <rPh sb="19" eb="21">
      <t>イッパン</t>
    </rPh>
    <rPh sb="21" eb="23">
      <t>ザイゲン</t>
    </rPh>
    <phoneticPr fontId="3"/>
  </si>
  <si>
    <t>　　</t>
  </si>
  <si>
    <t>予算事業一覧</t>
    <rPh sb="0" eb="2">
      <t>ヨサン</t>
    </rPh>
    <rPh sb="2" eb="4">
      <t>ジギョウ</t>
    </rPh>
    <rPh sb="4" eb="6">
      <t>イチラン</t>
    </rPh>
    <phoneticPr fontId="4"/>
  </si>
  <si>
    <t>(単位：千円)</t>
    <phoneticPr fontId="3"/>
  </si>
  <si>
    <t>事  業  名</t>
    <phoneticPr fontId="3"/>
  </si>
  <si>
    <t>担 当 課</t>
    <rPh sb="0" eb="1">
      <t>タン</t>
    </rPh>
    <rPh sb="2" eb="3">
      <t>トウ</t>
    </rPh>
    <rPh sb="4" eb="5">
      <t>カ</t>
    </rPh>
    <phoneticPr fontId="3"/>
  </si>
  <si>
    <t>増  減</t>
    <rPh sb="0" eb="1">
      <t>ゾウ</t>
    </rPh>
    <rPh sb="3" eb="4">
      <t>ゲン</t>
    </rPh>
    <phoneticPr fontId="3"/>
  </si>
  <si>
    <t>備  考</t>
    <phoneticPr fontId="3"/>
  </si>
  <si>
    <t>当 初 ①</t>
    <phoneticPr fontId="3"/>
  </si>
  <si>
    <t>算 定 ②</t>
    <rPh sb="0" eb="1">
      <t>サン</t>
    </rPh>
    <rPh sb="2" eb="3">
      <t>サダム</t>
    </rPh>
    <phoneticPr fontId="3"/>
  </si>
  <si>
    <t>（② - ①）</t>
    <phoneticPr fontId="3"/>
  </si>
  <si>
    <t>（③ - ①）</t>
  </si>
  <si>
    <t>⇒　　同様の目的を達成するための事業であれば、まとめることで、事業の概要が伝わりやすい場合も（一定額の予算規模をイメージしつつ）</t>
    <phoneticPr fontId="4"/>
  </si>
  <si>
    <t>→</t>
    <phoneticPr fontId="4"/>
  </si>
  <si>
    <t>…</t>
    <phoneticPr fontId="4"/>
  </si>
  <si>
    <t>⇒　　事業の概要が伝わるような名称を</t>
    <phoneticPr fontId="4"/>
  </si>
  <si>
    <t>→</t>
    <phoneticPr fontId="4"/>
  </si>
  <si>
    <t>（様式4）</t>
    <rPh sb="1" eb="3">
      <t>ヨウシキ</t>
    </rPh>
    <phoneticPr fontId="4"/>
  </si>
  <si>
    <t>4 年 度</t>
    <phoneticPr fontId="3"/>
  </si>
  <si>
    <t>5  年 度</t>
    <rPh sb="3" eb="4">
      <t>ネン</t>
    </rPh>
    <rPh sb="5" eb="6">
      <t>ド</t>
    </rPh>
    <phoneticPr fontId="4"/>
  </si>
  <si>
    <t>総務課</t>
    <rPh sb="0" eb="2">
      <t>ソウム</t>
    </rPh>
    <rPh sb="2" eb="3">
      <t>カ</t>
    </rPh>
    <phoneticPr fontId="4"/>
  </si>
  <si>
    <t>人権教育・人権啓発推進事業</t>
    <rPh sb="0" eb="2">
      <t>ジンケン</t>
    </rPh>
    <rPh sb="2" eb="4">
      <t>キョウイク</t>
    </rPh>
    <rPh sb="5" eb="7">
      <t>ジンケン</t>
    </rPh>
    <rPh sb="7" eb="9">
      <t>ケイハツ</t>
    </rPh>
    <rPh sb="9" eb="11">
      <t>スイシン</t>
    </rPh>
    <rPh sb="11" eb="13">
      <t>ジギョウ</t>
    </rPh>
    <phoneticPr fontId="4"/>
  </si>
  <si>
    <t>鶴見区生涯学習事業</t>
    <rPh sb="0" eb="3">
      <t>ツルミク</t>
    </rPh>
    <rPh sb="3" eb="5">
      <t>ショウガイ</t>
    </rPh>
    <rPh sb="5" eb="7">
      <t>ガクシュウ</t>
    </rPh>
    <rPh sb="7" eb="9">
      <t>ジギョウ</t>
    </rPh>
    <phoneticPr fontId="4"/>
  </si>
  <si>
    <t>鶴見区青少年育成事業</t>
    <rPh sb="0" eb="3">
      <t>ツルミク</t>
    </rPh>
    <rPh sb="3" eb="6">
      <t>セイショウネン</t>
    </rPh>
    <rPh sb="6" eb="8">
      <t>イクセイ</t>
    </rPh>
    <rPh sb="8" eb="10">
      <t>ジギョウ</t>
    </rPh>
    <phoneticPr fontId="4"/>
  </si>
  <si>
    <t>学校体育施設開放事業</t>
    <rPh sb="0" eb="2">
      <t>ガッコウ</t>
    </rPh>
    <rPh sb="2" eb="4">
      <t>タイイク</t>
    </rPh>
    <rPh sb="4" eb="6">
      <t>シセツ</t>
    </rPh>
    <rPh sb="6" eb="8">
      <t>カイホウ</t>
    </rPh>
    <rPh sb="8" eb="10">
      <t>ジギョウ</t>
    </rPh>
    <phoneticPr fontId="4"/>
  </si>
  <si>
    <t>コミュニティ育成事業</t>
    <rPh sb="6" eb="8">
      <t>イクセイ</t>
    </rPh>
    <rPh sb="8" eb="10">
      <t>ジギョウ</t>
    </rPh>
    <phoneticPr fontId="4"/>
  </si>
  <si>
    <t>市民協働課</t>
    <phoneticPr fontId="4"/>
  </si>
  <si>
    <t>区役所附設会館管理運営経費</t>
    <rPh sb="0" eb="3">
      <t>クヤクショ</t>
    </rPh>
    <rPh sb="3" eb="5">
      <t>フセツ</t>
    </rPh>
    <rPh sb="5" eb="7">
      <t>カイカン</t>
    </rPh>
    <rPh sb="7" eb="9">
      <t>カンリ</t>
    </rPh>
    <rPh sb="9" eb="11">
      <t>ウンエイ</t>
    </rPh>
    <rPh sb="11" eb="13">
      <t>ケイヒ</t>
    </rPh>
    <phoneticPr fontId="4"/>
  </si>
  <si>
    <t>地域活動協議会支援事業</t>
    <rPh sb="0" eb="2">
      <t>チイキ</t>
    </rPh>
    <rPh sb="2" eb="4">
      <t>カツドウ</t>
    </rPh>
    <rPh sb="4" eb="7">
      <t>キョウギカイ</t>
    </rPh>
    <rPh sb="7" eb="9">
      <t>シエン</t>
    </rPh>
    <rPh sb="9" eb="11">
      <t>ジギョウ</t>
    </rPh>
    <phoneticPr fontId="4"/>
  </si>
  <si>
    <t>新たな地域コミュニティ支援事業</t>
    <rPh sb="0" eb="1">
      <t>アラ</t>
    </rPh>
    <rPh sb="3" eb="5">
      <t>チイキ</t>
    </rPh>
    <rPh sb="11" eb="13">
      <t>シエン</t>
    </rPh>
    <rPh sb="13" eb="15">
      <t>ジギョウ</t>
    </rPh>
    <phoneticPr fontId="4"/>
  </si>
  <si>
    <t>防犯事業</t>
    <rPh sb="0" eb="2">
      <t>ボウハン</t>
    </rPh>
    <rPh sb="2" eb="4">
      <t>ジギョウ</t>
    </rPh>
    <phoneticPr fontId="4"/>
  </si>
  <si>
    <t>交通安全対策事業</t>
    <rPh sb="0" eb="2">
      <t>コウツウ</t>
    </rPh>
    <rPh sb="2" eb="4">
      <t>アンゼン</t>
    </rPh>
    <rPh sb="4" eb="6">
      <t>タイサク</t>
    </rPh>
    <rPh sb="6" eb="8">
      <t>ジギョウ</t>
    </rPh>
    <phoneticPr fontId="4"/>
  </si>
  <si>
    <t>子育て支援事業</t>
    <rPh sb="0" eb="2">
      <t>コソダ</t>
    </rPh>
    <rPh sb="3" eb="5">
      <t>シエン</t>
    </rPh>
    <rPh sb="5" eb="7">
      <t>ジギョウ</t>
    </rPh>
    <phoneticPr fontId="4"/>
  </si>
  <si>
    <t>保健福祉課</t>
    <rPh sb="0" eb="2">
      <t>ホケン</t>
    </rPh>
    <rPh sb="2" eb="5">
      <t>フクシカ</t>
    </rPh>
    <phoneticPr fontId="4"/>
  </si>
  <si>
    <t>児童虐待防止・ドメスティックバイオレンス対策事業</t>
    <rPh sb="0" eb="2">
      <t>ジドウ</t>
    </rPh>
    <rPh sb="2" eb="4">
      <t>ギャクタイ</t>
    </rPh>
    <rPh sb="4" eb="6">
      <t>ボウシ</t>
    </rPh>
    <rPh sb="20" eb="22">
      <t>タイサク</t>
    </rPh>
    <rPh sb="22" eb="24">
      <t>ジギョウ</t>
    </rPh>
    <phoneticPr fontId="4"/>
  </si>
  <si>
    <t>４歳児訪問事業</t>
    <rPh sb="1" eb="3">
      <t>サイジ</t>
    </rPh>
    <rPh sb="3" eb="7">
      <t>ホウモンジギョウ</t>
    </rPh>
    <phoneticPr fontId="11"/>
  </si>
  <si>
    <t>身体障がい者・知的障がい者相談員事業</t>
    <rPh sb="0" eb="2">
      <t>シンタイ</t>
    </rPh>
    <rPh sb="2" eb="3">
      <t>ショウ</t>
    </rPh>
    <rPh sb="5" eb="6">
      <t>シャ</t>
    </rPh>
    <rPh sb="7" eb="9">
      <t>チテキ</t>
    </rPh>
    <rPh sb="9" eb="10">
      <t>ショウ</t>
    </rPh>
    <rPh sb="12" eb="13">
      <t>シャ</t>
    </rPh>
    <rPh sb="13" eb="16">
      <t>ソウダンイン</t>
    </rPh>
    <rPh sb="16" eb="18">
      <t>ジギョウ</t>
    </rPh>
    <phoneticPr fontId="4"/>
  </si>
  <si>
    <t>地域福祉活動推進事業</t>
    <rPh sb="0" eb="2">
      <t>チイキ</t>
    </rPh>
    <rPh sb="2" eb="4">
      <t>フクシ</t>
    </rPh>
    <rPh sb="4" eb="6">
      <t>カツドウ</t>
    </rPh>
    <rPh sb="6" eb="8">
      <t>スイシン</t>
    </rPh>
    <rPh sb="8" eb="10">
      <t>ジギョウ</t>
    </rPh>
    <phoneticPr fontId="4"/>
  </si>
  <si>
    <t>福祉事務所運営費</t>
    <rPh sb="0" eb="2">
      <t>フクシ</t>
    </rPh>
    <rPh sb="2" eb="4">
      <t>ジム</t>
    </rPh>
    <rPh sb="4" eb="5">
      <t>ショ</t>
    </rPh>
    <rPh sb="5" eb="8">
      <t>ウンエイヒ</t>
    </rPh>
    <phoneticPr fontId="4"/>
  </si>
  <si>
    <t>住民主体の地域福祉ネットワーク活動推進事業</t>
    <rPh sb="0" eb="2">
      <t>ジュウミン</t>
    </rPh>
    <rPh sb="2" eb="4">
      <t>シュタイ</t>
    </rPh>
    <rPh sb="5" eb="7">
      <t>チイキ</t>
    </rPh>
    <rPh sb="7" eb="9">
      <t>フクシ</t>
    </rPh>
    <rPh sb="15" eb="17">
      <t>カツドウ</t>
    </rPh>
    <rPh sb="17" eb="19">
      <t>スイシン</t>
    </rPh>
    <rPh sb="19" eb="21">
      <t>ジギョウ</t>
    </rPh>
    <phoneticPr fontId="4"/>
  </si>
  <si>
    <t>乳幼児発達相談体制強化事業（発達障がい者支援施策の充実）</t>
    <rPh sb="0" eb="3">
      <t>ニュウヨウジ</t>
    </rPh>
    <rPh sb="3" eb="5">
      <t>ハッタツ</t>
    </rPh>
    <rPh sb="5" eb="7">
      <t>ソウダン</t>
    </rPh>
    <rPh sb="7" eb="9">
      <t>タイセイ</t>
    </rPh>
    <rPh sb="9" eb="11">
      <t>キョウカ</t>
    </rPh>
    <rPh sb="11" eb="13">
      <t>ジギョウ</t>
    </rPh>
    <rPh sb="14" eb="16">
      <t>ハッタツ</t>
    </rPh>
    <rPh sb="16" eb="17">
      <t>ショウ</t>
    </rPh>
    <rPh sb="19" eb="20">
      <t>シャ</t>
    </rPh>
    <rPh sb="20" eb="22">
      <t>シエン</t>
    </rPh>
    <rPh sb="22" eb="24">
      <t>シサク</t>
    </rPh>
    <rPh sb="25" eb="27">
      <t>ジュウジツ</t>
    </rPh>
    <phoneticPr fontId="4"/>
  </si>
  <si>
    <t>地域保健事業経費</t>
    <rPh sb="0" eb="2">
      <t>チイキ</t>
    </rPh>
    <rPh sb="2" eb="4">
      <t>ホケン</t>
    </rPh>
    <rPh sb="4" eb="6">
      <t>ジギョウ</t>
    </rPh>
    <rPh sb="6" eb="8">
      <t>ケイヒ</t>
    </rPh>
    <phoneticPr fontId="4"/>
  </si>
  <si>
    <t>健康づくり推進事業</t>
    <rPh sb="0" eb="2">
      <t>ケンコウ</t>
    </rPh>
    <rPh sb="5" eb="7">
      <t>スイシン</t>
    </rPh>
    <rPh sb="7" eb="9">
      <t>ジギョウ</t>
    </rPh>
    <phoneticPr fontId="4"/>
  </si>
  <si>
    <t>助産師相談事業</t>
    <rPh sb="0" eb="3">
      <t>ジョサンシ</t>
    </rPh>
    <rPh sb="3" eb="7">
      <t>ソウダンジギョウ</t>
    </rPh>
    <phoneticPr fontId="11"/>
  </si>
  <si>
    <t>区の広報事業</t>
    <rPh sb="0" eb="1">
      <t>ク</t>
    </rPh>
    <rPh sb="2" eb="4">
      <t>コウホウ</t>
    </rPh>
    <rPh sb="4" eb="6">
      <t>ジギョウ</t>
    </rPh>
    <phoneticPr fontId="4"/>
  </si>
  <si>
    <t>区の広聴事業</t>
    <rPh sb="0" eb="1">
      <t>ク</t>
    </rPh>
    <rPh sb="2" eb="4">
      <t>コウチョウ</t>
    </rPh>
    <rPh sb="4" eb="6">
      <t>ジギョウ</t>
    </rPh>
    <phoneticPr fontId="4"/>
  </si>
  <si>
    <t>花と緑のまちづくり推進事業</t>
    <rPh sb="0" eb="1">
      <t>ハナ</t>
    </rPh>
    <rPh sb="2" eb="3">
      <t>ミドリ</t>
    </rPh>
    <rPh sb="9" eb="11">
      <t>スイシン</t>
    </rPh>
    <rPh sb="11" eb="13">
      <t>ジギョウ</t>
    </rPh>
    <phoneticPr fontId="4"/>
  </si>
  <si>
    <t>市民協働課
総務課</t>
    <rPh sb="6" eb="9">
      <t>ソウムカ</t>
    </rPh>
    <phoneticPr fontId="4"/>
  </si>
  <si>
    <t>鶴見魅力創造事業</t>
    <rPh sb="0" eb="2">
      <t>ツルミ</t>
    </rPh>
    <rPh sb="2" eb="4">
      <t>ミリョク</t>
    </rPh>
    <rPh sb="4" eb="6">
      <t>ソウゾウ</t>
    </rPh>
    <rPh sb="6" eb="8">
      <t>ジギョウ</t>
    </rPh>
    <phoneticPr fontId="4"/>
  </si>
  <si>
    <t>鶴見区住民情報関係事務経費</t>
    <rPh sb="0" eb="3">
      <t>ツルミク</t>
    </rPh>
    <rPh sb="3" eb="5">
      <t>ジュウミン</t>
    </rPh>
    <rPh sb="5" eb="7">
      <t>ジョウホウ</t>
    </rPh>
    <rPh sb="7" eb="9">
      <t>カンケイ</t>
    </rPh>
    <rPh sb="9" eb="11">
      <t>ジム</t>
    </rPh>
    <rPh sb="11" eb="13">
      <t>ケイヒ</t>
    </rPh>
    <phoneticPr fontId="4"/>
  </si>
  <si>
    <t>窓口サービス課</t>
    <rPh sb="0" eb="2">
      <t>マドグチ</t>
    </rPh>
    <rPh sb="6" eb="7">
      <t>カ</t>
    </rPh>
    <phoneticPr fontId="4"/>
  </si>
  <si>
    <t>区政会議運営事業</t>
    <rPh sb="0" eb="2">
      <t>クセイ</t>
    </rPh>
    <rPh sb="2" eb="4">
      <t>カイギ</t>
    </rPh>
    <rPh sb="4" eb="6">
      <t>ウンエイ</t>
    </rPh>
    <rPh sb="6" eb="8">
      <t>ジギョウ</t>
    </rPh>
    <phoneticPr fontId="4"/>
  </si>
  <si>
    <t>総務課</t>
    <rPh sb="0" eb="3">
      <t>ソウムカ</t>
    </rPh>
    <phoneticPr fontId="4"/>
  </si>
  <si>
    <t>定年退職後の社会参加促進調査事業</t>
    <rPh sb="0" eb="2">
      <t>テイネン</t>
    </rPh>
    <rPh sb="2" eb="4">
      <t>タイショク</t>
    </rPh>
    <rPh sb="4" eb="5">
      <t>ゴ</t>
    </rPh>
    <rPh sb="6" eb="8">
      <t>シャカイ</t>
    </rPh>
    <rPh sb="8" eb="10">
      <t>サンカ</t>
    </rPh>
    <rPh sb="10" eb="12">
      <t>ソクシン</t>
    </rPh>
    <rPh sb="12" eb="14">
      <t>チョウサ</t>
    </rPh>
    <rPh sb="14" eb="16">
      <t>ジギョウ</t>
    </rPh>
    <phoneticPr fontId="11"/>
  </si>
  <si>
    <t>人材育成関連事業</t>
    <rPh sb="0" eb="2">
      <t>ジンザイ</t>
    </rPh>
    <rPh sb="2" eb="4">
      <t>イクセイ</t>
    </rPh>
    <rPh sb="4" eb="6">
      <t>カンレン</t>
    </rPh>
    <rPh sb="6" eb="8">
      <t>ジギョウ</t>
    </rPh>
    <phoneticPr fontId="4"/>
  </si>
  <si>
    <t>区一般管理経費</t>
    <rPh sb="0" eb="1">
      <t>ク</t>
    </rPh>
    <rPh sb="1" eb="3">
      <t>イッパン</t>
    </rPh>
    <rPh sb="3" eb="5">
      <t>カンリ</t>
    </rPh>
    <rPh sb="5" eb="7">
      <t>ケイヒ</t>
    </rPh>
    <phoneticPr fontId="4"/>
  </si>
  <si>
    <t>区庁舎設備維持費</t>
    <rPh sb="0" eb="1">
      <t>ク</t>
    </rPh>
    <rPh sb="1" eb="3">
      <t>チョウシャ</t>
    </rPh>
    <rPh sb="3" eb="5">
      <t>セツビ</t>
    </rPh>
    <rPh sb="5" eb="8">
      <t>イジヒ</t>
    </rPh>
    <phoneticPr fontId="4"/>
  </si>
  <si>
    <t>鶴見区　こどもの学習支援事業</t>
    <rPh sb="0" eb="3">
      <t>ツルミク</t>
    </rPh>
    <phoneticPr fontId="4"/>
  </si>
  <si>
    <t>就学前こどもサポートネット事業</t>
    <phoneticPr fontId="4"/>
  </si>
  <si>
    <t>ペアレントトレーニング連続講座</t>
    <phoneticPr fontId="4"/>
  </si>
  <si>
    <t>国産木材を活用した区役所庁舎整備事業</t>
    <rPh sb="0" eb="4">
      <t>コクサンモクザイ</t>
    </rPh>
    <rPh sb="5" eb="7">
      <t>カツヨウ</t>
    </rPh>
    <rPh sb="9" eb="12">
      <t>クヤクショ</t>
    </rPh>
    <rPh sb="12" eb="14">
      <t>チョウシャ</t>
    </rPh>
    <rPh sb="14" eb="18">
      <t>セイビジギョウ</t>
    </rPh>
    <phoneticPr fontId="11"/>
  </si>
  <si>
    <t>所属名　　鶴見区役所</t>
    <rPh sb="0" eb="2">
      <t>ショゾク</t>
    </rPh>
    <rPh sb="2" eb="3">
      <t>メイ</t>
    </rPh>
    <rPh sb="5" eb="7">
      <t>ツルミ</t>
    </rPh>
    <rPh sb="7" eb="10">
      <t>クヤクショ</t>
    </rPh>
    <phoneticPr fontId="3"/>
  </si>
  <si>
    <t>会計名　　一般会計　　</t>
    <rPh sb="0" eb="2">
      <t>カイケイ</t>
    </rPh>
    <rPh sb="2" eb="3">
      <t>メイ</t>
    </rPh>
    <rPh sb="5" eb="7">
      <t>イッパン</t>
    </rPh>
    <rPh sb="7" eb="9">
      <t>カイケイ</t>
    </rPh>
    <phoneticPr fontId="3"/>
  </si>
  <si>
    <t>二十歳のつどい事業</t>
    <rPh sb="0" eb="3">
      <t>ハタチ</t>
    </rPh>
    <rPh sb="7" eb="9">
      <t>ジギョウ</t>
    </rPh>
    <phoneticPr fontId="4"/>
  </si>
  <si>
    <t>区役所付設会館使用料等の還付金</t>
    <rPh sb="10" eb="11">
      <t>トウ</t>
    </rPh>
    <rPh sb="12" eb="14">
      <t>カンプ</t>
    </rPh>
    <rPh sb="14" eb="15">
      <t>キン</t>
    </rPh>
    <phoneticPr fontId="3"/>
  </si>
  <si>
    <t>市民協働課</t>
    <rPh sb="0" eb="5">
      <t>シミンキョウドウカ</t>
    </rPh>
    <phoneticPr fontId="4"/>
  </si>
  <si>
    <t>災害に強いまちづくり（防災事業）</t>
    <rPh sb="0" eb="2">
      <t>サイガイ</t>
    </rPh>
    <rPh sb="3" eb="4">
      <t>ツヨ</t>
    </rPh>
    <rPh sb="11" eb="13">
      <t>ボウサイ</t>
    </rPh>
    <rPh sb="13" eb="15">
      <t>ジギョウ</t>
    </rPh>
    <phoneticPr fontId="4"/>
  </si>
  <si>
    <t>所属計</t>
    <rPh sb="0" eb="3">
      <t>ショゾクケイ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</si>
</sst>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;&quot;△ &quot;#,##0"/>
    <numFmt numFmtId="177" formatCode="\(#,##0\);\(&quot;△ &quot;#,##0\)"/>
    <numFmt numFmtId="178" formatCode="\(#,##0\)"/>
  </numFmts>
  <fonts count="1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.5"/>
      <name val="明朝体"/>
      <family val="3"/>
      <charset val="128"/>
    </font>
    <font>
      <sz val="6"/>
      <name val="明朝体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.5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u/>
      <sz val="10.5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u/>
      <sz val="10"/>
      <color theme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38" fontId="1" fillId="0" borderId="0" applyFont="0" applyFill="0" applyBorder="0" applyAlignment="0" applyProtection="0"/>
    <xf numFmtId="38" fontId="5" fillId="0" borderId="0" applyFont="0" applyFill="0" applyBorder="0" applyAlignment="0" applyProtection="0"/>
    <xf numFmtId="0" fontId="5" fillId="0" borderId="0"/>
    <xf numFmtId="0" fontId="2" fillId="0" borderId="0"/>
    <xf numFmtId="0" fontId="12" fillId="0" borderId="0" applyNumberFormat="0" applyFill="0" applyBorder="0" applyAlignment="0" applyProtection="0"/>
  </cellStyleXfs>
  <cellXfs count="90">
    <xf numFmtId="0" fontId="0" fillId="0" borderId="0" xfId="0"/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center"/>
    </xf>
    <xf numFmtId="0" fontId="5" fillId="0" borderId="0" xfId="0" applyFont="1" applyAlignment="1"/>
    <xf numFmtId="0" fontId="6" fillId="0" borderId="0" xfId="4" applyNumberFormat="1" applyFont="1" applyFill="1" applyAlignment="1">
      <alignment vertical="center"/>
    </xf>
    <xf numFmtId="0" fontId="6" fillId="0" borderId="0" xfId="4" applyNumberFormat="1" applyFont="1" applyFill="1" applyAlignment="1">
      <alignment horizontal="center" vertical="center"/>
    </xf>
    <xf numFmtId="0" fontId="6" fillId="0" borderId="0" xfId="4" applyFont="1" applyFill="1" applyAlignment="1">
      <alignment vertical="center"/>
    </xf>
    <xf numFmtId="0" fontId="9" fillId="0" borderId="0" xfId="4" applyNumberFormat="1" applyFont="1" applyFill="1" applyAlignment="1">
      <alignment horizontal="left" vertical="center"/>
    </xf>
    <xf numFmtId="0" fontId="10" fillId="0" borderId="0" xfId="4" applyNumberFormat="1" applyFont="1" applyFill="1" applyBorder="1" applyAlignment="1">
      <alignment horizontal="right" vertical="center" wrapText="1"/>
    </xf>
    <xf numFmtId="0" fontId="6" fillId="0" borderId="0" xfId="4" applyNumberFormat="1" applyFont="1" applyFill="1" applyAlignment="1">
      <alignment horizontal="right" vertical="center"/>
    </xf>
    <xf numFmtId="0" fontId="10" fillId="0" borderId="0" xfId="4" applyNumberFormat="1" applyFont="1" applyFill="1" applyAlignment="1">
      <alignment horizontal="right" vertical="center"/>
    </xf>
    <xf numFmtId="176" fontId="6" fillId="0" borderId="2" xfId="4" applyNumberFormat="1" applyFont="1" applyFill="1" applyBorder="1" applyAlignment="1">
      <alignment vertical="center" shrinkToFit="1"/>
    </xf>
    <xf numFmtId="176" fontId="6" fillId="0" borderId="3" xfId="4" applyNumberFormat="1" applyFont="1" applyFill="1" applyBorder="1" applyAlignment="1">
      <alignment horizontal="right" vertical="center" shrinkToFit="1"/>
    </xf>
    <xf numFmtId="178" fontId="6" fillId="0" borderId="2" xfId="4" applyNumberFormat="1" applyFont="1" applyFill="1" applyBorder="1" applyAlignment="1">
      <alignment vertical="center" shrinkToFit="1"/>
    </xf>
    <xf numFmtId="177" fontId="6" fillId="0" borderId="4" xfId="4" applyNumberFormat="1" applyFont="1" applyFill="1" applyBorder="1" applyAlignment="1">
      <alignment vertical="center" shrinkToFit="1"/>
    </xf>
    <xf numFmtId="176" fontId="6" fillId="0" borderId="3" xfId="4" applyNumberFormat="1" applyFont="1" applyFill="1" applyBorder="1" applyAlignment="1">
      <alignment vertical="center" shrinkToFit="1"/>
    </xf>
    <xf numFmtId="178" fontId="6" fillId="0" borderId="4" xfId="4" applyNumberFormat="1" applyFont="1" applyFill="1" applyBorder="1" applyAlignment="1">
      <alignment vertical="center" shrinkToFit="1"/>
    </xf>
    <xf numFmtId="177" fontId="6" fillId="0" borderId="5" xfId="4" applyNumberFormat="1" applyFont="1" applyFill="1" applyBorder="1" applyAlignment="1">
      <alignment vertical="center" shrinkToFit="1"/>
    </xf>
    <xf numFmtId="0" fontId="6" fillId="0" borderId="0" xfId="4" applyNumberFormat="1" applyFont="1" applyFill="1" applyBorder="1" applyAlignment="1">
      <alignment vertical="center"/>
    </xf>
    <xf numFmtId="0" fontId="6" fillId="0" borderId="0" xfId="4" applyNumberFormat="1" applyFont="1" applyFill="1" applyBorder="1" applyAlignment="1">
      <alignment horizontal="center" vertical="center"/>
    </xf>
    <xf numFmtId="0" fontId="6" fillId="0" borderId="0" xfId="4" applyNumberFormat="1" applyFont="1" applyFill="1" applyAlignment="1">
      <alignment horizontal="left" vertical="center"/>
    </xf>
    <xf numFmtId="0" fontId="7" fillId="0" borderId="0" xfId="4" applyNumberFormat="1" applyFont="1" applyFill="1" applyAlignment="1">
      <alignment vertical="center"/>
    </xf>
    <xf numFmtId="0" fontId="0" fillId="0" borderId="6" xfId="0" applyBorder="1" applyAlignment="1">
      <alignment vertical="center"/>
    </xf>
    <xf numFmtId="0" fontId="9" fillId="0" borderId="0" xfId="4" applyNumberFormat="1" applyFont="1" applyFill="1" applyAlignment="1">
      <alignment horizontal="right" vertical="center"/>
    </xf>
    <xf numFmtId="0" fontId="7" fillId="0" borderId="0" xfId="4" applyNumberFormat="1" applyFont="1" applyFill="1" applyBorder="1" applyAlignment="1">
      <alignment vertical="center"/>
    </xf>
    <xf numFmtId="0" fontId="5" fillId="0" borderId="8" xfId="0" applyFont="1" applyBorder="1" applyAlignment="1">
      <alignment horizontal="right"/>
    </xf>
    <xf numFmtId="0" fontId="5" fillId="0" borderId="9" xfId="0" applyFont="1" applyBorder="1" applyAlignment="1">
      <alignment horizontal="center"/>
    </xf>
    <xf numFmtId="0" fontId="0" fillId="0" borderId="9" xfId="0" applyFont="1" applyBorder="1" applyAlignment="1"/>
    <xf numFmtId="0" fontId="5" fillId="0" borderId="9" xfId="0" applyFont="1" applyBorder="1" applyAlignment="1"/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5" fillId="0" borderId="11" xfId="0" applyFont="1" applyBorder="1" applyAlignment="1"/>
    <xf numFmtId="0" fontId="5" fillId="0" borderId="0" xfId="0" applyFont="1" applyBorder="1" applyAlignment="1">
      <alignment horizontal="center"/>
    </xf>
    <xf numFmtId="0" fontId="5" fillId="0" borderId="0" xfId="0" applyFont="1" applyBorder="1" applyAlignment="1"/>
    <xf numFmtId="0" fontId="0" fillId="0" borderId="12" xfId="0" applyBorder="1" applyAlignment="1">
      <alignment vertical="center"/>
    </xf>
    <xf numFmtId="0" fontId="5" fillId="0" borderId="11" xfId="0" applyFont="1" applyBorder="1" applyAlignment="1">
      <alignment horizontal="right"/>
    </xf>
    <xf numFmtId="0" fontId="0" fillId="0" borderId="0" xfId="0" applyFont="1" applyBorder="1" applyAlignment="1"/>
    <xf numFmtId="0" fontId="5" fillId="0" borderId="0" xfId="0" applyFont="1" applyBorder="1" applyAlignment="1">
      <alignment vertical="center" textRotation="255"/>
    </xf>
    <xf numFmtId="0" fontId="5" fillId="0" borderId="0" xfId="0" applyFont="1" applyBorder="1" applyAlignment="1">
      <alignment horizontal="right"/>
    </xf>
    <xf numFmtId="0" fontId="5" fillId="0" borderId="13" xfId="0" applyFont="1" applyBorder="1" applyAlignment="1"/>
    <xf numFmtId="0" fontId="5" fillId="0" borderId="6" xfId="0" applyFont="1" applyBorder="1" applyAlignment="1"/>
    <xf numFmtId="0" fontId="5" fillId="0" borderId="6" xfId="0" applyFont="1" applyBorder="1" applyAlignment="1">
      <alignment vertical="center" textRotation="255"/>
    </xf>
    <xf numFmtId="0" fontId="5" fillId="0" borderId="6" xfId="0" applyFont="1" applyBorder="1" applyAlignment="1">
      <alignment horizontal="center"/>
    </xf>
    <xf numFmtId="0" fontId="0" fillId="0" borderId="14" xfId="0" applyBorder="1" applyAlignment="1">
      <alignment vertical="center"/>
    </xf>
    <xf numFmtId="0" fontId="5" fillId="0" borderId="0" xfId="0" applyFont="1" applyFill="1" applyAlignment="1"/>
    <xf numFmtId="0" fontId="6" fillId="0" borderId="15" xfId="0" applyFont="1" applyFill="1" applyBorder="1" applyAlignment="1">
      <alignment vertical="center"/>
    </xf>
    <xf numFmtId="0" fontId="10" fillId="0" borderId="0" xfId="4" applyFont="1" applyFill="1" applyAlignment="1">
      <alignment vertical="center"/>
    </xf>
    <xf numFmtId="0" fontId="6" fillId="0" borderId="16" xfId="0" applyFont="1" applyFill="1" applyBorder="1" applyAlignment="1">
      <alignment vertical="center"/>
    </xf>
    <xf numFmtId="38" fontId="6" fillId="0" borderId="0" xfId="1" applyFont="1" applyFill="1" applyAlignment="1">
      <alignment vertical="center"/>
    </xf>
    <xf numFmtId="0" fontId="10" fillId="0" borderId="0" xfId="4" quotePrefix="1" applyFont="1" applyFill="1" applyAlignment="1">
      <alignment vertical="center"/>
    </xf>
    <xf numFmtId="176" fontId="6" fillId="0" borderId="7" xfId="4" applyNumberFormat="1" applyFont="1" applyFill="1" applyBorder="1" applyAlignment="1">
      <alignment vertical="center" shrinkToFit="1"/>
    </xf>
    <xf numFmtId="38" fontId="6" fillId="0" borderId="17" xfId="2" applyFont="1" applyFill="1" applyBorder="1" applyAlignment="1">
      <alignment vertical="center"/>
    </xf>
    <xf numFmtId="176" fontId="6" fillId="0" borderId="2" xfId="4" applyNumberFormat="1" applyFont="1" applyFill="1" applyBorder="1" applyAlignment="1">
      <alignment horizontal="right" vertical="center" shrinkToFit="1"/>
    </xf>
    <xf numFmtId="0" fontId="8" fillId="0" borderId="0" xfId="4" applyNumberFormat="1" applyFont="1" applyFill="1" applyAlignment="1">
      <alignment vertical="center"/>
    </xf>
    <xf numFmtId="0" fontId="9" fillId="0" borderId="0" xfId="4" applyNumberFormat="1" applyFont="1" applyFill="1" applyAlignment="1">
      <alignment vertical="center"/>
    </xf>
    <xf numFmtId="0" fontId="7" fillId="0" borderId="1" xfId="4" applyNumberFormat="1" applyFont="1" applyFill="1" applyBorder="1" applyAlignment="1">
      <alignment horizontal="center" vertical="center"/>
    </xf>
    <xf numFmtId="0" fontId="7" fillId="0" borderId="7" xfId="4" applyNumberFormat="1" applyFont="1" applyFill="1" applyBorder="1" applyAlignment="1">
      <alignment horizontal="center" vertical="center"/>
    </xf>
    <xf numFmtId="0" fontId="7" fillId="0" borderId="4" xfId="4" applyNumberFormat="1" applyFont="1" applyFill="1" applyBorder="1" applyAlignment="1">
      <alignment horizontal="center" vertical="center"/>
    </xf>
    <xf numFmtId="178" fontId="6" fillId="0" borderId="31" xfId="4" applyNumberFormat="1" applyFont="1" applyFill="1" applyBorder="1" applyAlignment="1">
      <alignment vertical="center" shrinkToFit="1"/>
    </xf>
    <xf numFmtId="177" fontId="6" fillId="0" borderId="31" xfId="4" applyNumberFormat="1" applyFont="1" applyFill="1" applyBorder="1" applyAlignment="1">
      <alignment vertical="center" shrinkToFit="1"/>
    </xf>
    <xf numFmtId="0" fontId="12" fillId="0" borderId="0" xfId="5" applyFill="1" applyAlignment="1">
      <alignment vertical="center"/>
    </xf>
    <xf numFmtId="0" fontId="7" fillId="0" borderId="29" xfId="4" applyNumberFormat="1" applyFont="1" applyFill="1" applyBorder="1" applyAlignment="1">
      <alignment horizontal="center" vertical="center"/>
    </xf>
    <xf numFmtId="0" fontId="7" fillId="0" borderId="1" xfId="4" applyNumberFormat="1" applyFont="1" applyFill="1" applyBorder="1" applyAlignment="1">
      <alignment horizontal="center" vertical="center"/>
    </xf>
    <xf numFmtId="0" fontId="7" fillId="0" borderId="30" xfId="4" applyNumberFormat="1" applyFont="1" applyFill="1" applyBorder="1" applyAlignment="1">
      <alignment horizontal="center" vertical="center"/>
    </xf>
    <xf numFmtId="0" fontId="7" fillId="0" borderId="23" xfId="4" applyNumberFormat="1" applyFont="1" applyFill="1" applyBorder="1" applyAlignment="1">
      <alignment horizontal="center" vertical="center"/>
    </xf>
    <xf numFmtId="0" fontId="6" fillId="0" borderId="22" xfId="4" applyFont="1" applyFill="1" applyBorder="1" applyAlignment="1">
      <alignment horizontal="center" vertical="center"/>
    </xf>
    <xf numFmtId="0" fontId="6" fillId="0" borderId="24" xfId="4" applyFont="1" applyFill="1" applyBorder="1" applyAlignment="1">
      <alignment horizontal="center" vertical="center"/>
    </xf>
    <xf numFmtId="0" fontId="6" fillId="0" borderId="0" xfId="4" applyFont="1" applyFill="1" applyAlignment="1">
      <alignment horizontal="right" vertical="center"/>
    </xf>
    <xf numFmtId="0" fontId="10" fillId="0" borderId="21" xfId="4" applyNumberFormat="1" applyFont="1" applyFill="1" applyBorder="1" applyAlignment="1">
      <alignment horizontal="right" vertical="center" wrapText="1"/>
    </xf>
    <xf numFmtId="0" fontId="7" fillId="0" borderId="25" xfId="4" applyNumberFormat="1" applyFont="1" applyFill="1" applyBorder="1" applyAlignment="1">
      <alignment horizontal="center" vertical="center"/>
    </xf>
    <xf numFmtId="0" fontId="7" fillId="0" borderId="26" xfId="4" applyNumberFormat="1" applyFont="1" applyFill="1" applyBorder="1" applyAlignment="1">
      <alignment horizontal="center" vertical="center"/>
    </xf>
    <xf numFmtId="0" fontId="7" fillId="0" borderId="7" xfId="4" applyNumberFormat="1" applyFont="1" applyFill="1" applyBorder="1" applyAlignment="1">
      <alignment horizontal="center" vertical="center" wrapText="1"/>
    </xf>
    <xf numFmtId="0" fontId="7" fillId="0" borderId="4" xfId="4" applyNumberFormat="1" applyFont="1" applyFill="1" applyBorder="1" applyAlignment="1">
      <alignment horizontal="center" vertical="center"/>
    </xf>
    <xf numFmtId="0" fontId="7" fillId="0" borderId="22" xfId="4" applyNumberFormat="1" applyFont="1" applyFill="1" applyBorder="1" applyAlignment="1">
      <alignment horizontal="center" vertical="center"/>
    </xf>
    <xf numFmtId="0" fontId="7" fillId="0" borderId="17" xfId="4" applyNumberFormat="1" applyFont="1" applyFill="1" applyBorder="1" applyAlignment="1">
      <alignment horizontal="center" vertical="center"/>
    </xf>
    <xf numFmtId="0" fontId="7" fillId="0" borderId="19" xfId="4" applyNumberFormat="1" applyFont="1" applyFill="1" applyBorder="1" applyAlignment="1">
      <alignment horizontal="center" vertical="center"/>
    </xf>
    <xf numFmtId="0" fontId="7" fillId="0" borderId="16" xfId="4" applyNumberFormat="1" applyFont="1" applyFill="1" applyBorder="1" applyAlignment="1">
      <alignment horizontal="center" vertical="center"/>
    </xf>
    <xf numFmtId="0" fontId="7" fillId="0" borderId="28" xfId="4" applyNumberFormat="1" applyFont="1" applyFill="1" applyBorder="1" applyAlignment="1">
      <alignment horizontal="left" vertical="center" wrapText="1"/>
    </xf>
    <xf numFmtId="0" fontId="7" fillId="0" borderId="26" xfId="4" applyNumberFormat="1" applyFont="1" applyFill="1" applyBorder="1" applyAlignment="1">
      <alignment horizontal="left" vertical="center" wrapText="1"/>
    </xf>
    <xf numFmtId="176" fontId="7" fillId="0" borderId="2" xfId="4" applyNumberFormat="1" applyFont="1" applyFill="1" applyBorder="1" applyAlignment="1">
      <alignment horizontal="center" vertical="center" wrapText="1"/>
    </xf>
    <xf numFmtId="176" fontId="7" fillId="0" borderId="4" xfId="4" applyNumberFormat="1" applyFont="1" applyFill="1" applyBorder="1" applyAlignment="1">
      <alignment horizontal="center" vertical="center" wrapText="1"/>
    </xf>
    <xf numFmtId="0" fontId="13" fillId="0" borderId="27" xfId="5" applyNumberFormat="1" applyFont="1" applyFill="1" applyBorder="1" applyAlignment="1">
      <alignment horizontal="left" vertical="center" wrapText="1"/>
    </xf>
    <xf numFmtId="0" fontId="13" fillId="0" borderId="26" xfId="5" applyNumberFormat="1" applyFont="1" applyFill="1" applyBorder="1" applyAlignment="1">
      <alignment horizontal="left" vertical="center" wrapText="1"/>
    </xf>
    <xf numFmtId="176" fontId="7" fillId="0" borderId="3" xfId="4" applyNumberFormat="1" applyFont="1" applyFill="1" applyBorder="1" applyAlignment="1">
      <alignment horizontal="center" vertical="center" wrapText="1"/>
    </xf>
    <xf numFmtId="0" fontId="6" fillId="0" borderId="20" xfId="4" applyFont="1" applyFill="1" applyBorder="1" applyAlignment="1">
      <alignment horizontal="center" vertical="center"/>
    </xf>
    <xf numFmtId="0" fontId="6" fillId="0" borderId="19" xfId="4" applyFont="1" applyFill="1" applyBorder="1" applyAlignment="1">
      <alignment horizontal="center" vertical="center"/>
    </xf>
    <xf numFmtId="0" fontId="6" fillId="0" borderId="18" xfId="4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</cellXfs>
  <cellStyles count="6">
    <cellStyle name="ハイパーリンク" xfId="5" builtinId="8"/>
    <cellStyle name="桁区切り" xfId="1" builtinId="6"/>
    <cellStyle name="桁区切り 2" xfId="2"/>
    <cellStyle name="標準" xfId="0" builtinId="0"/>
    <cellStyle name="標準 2" xfId="3"/>
    <cellStyle name="標準_③予算事業別調書(目次様式)" xfId="4"/>
  </cellStyles>
  <dxfs count="1"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ity.osaka.lg.jp/tsurumi/cmsfiles/contents/0000586/586981/9chiikikatsu.xlsx" TargetMode="External"/><Relationship Id="rId13" Type="http://schemas.openxmlformats.org/officeDocument/2006/relationships/hyperlink" Target="https://www.city.osaka.lg.jp/tsurumi/cmsfiles/contents/0000586/586981/14kosodate.xlsx" TargetMode="External"/><Relationship Id="rId18" Type="http://schemas.openxmlformats.org/officeDocument/2006/relationships/hyperlink" Target="https://www.city.osaka.lg.jp/tsurumi/cmsfiles/contents/0000586/586981/19fukushijimusho.xlsx" TargetMode="External"/><Relationship Id="rId26" Type="http://schemas.openxmlformats.org/officeDocument/2006/relationships/hyperlink" Target="https://www.city.osaka.lg.jp/tsurumi/cmsfiles/contents/0000586/586981/27hanatomidori.xlsx" TargetMode="External"/><Relationship Id="rId3" Type="http://schemas.openxmlformats.org/officeDocument/2006/relationships/hyperlink" Target="https://www.city.osaka.lg.jp/tsurumi/cmsfiles/contents/0000586/586981/4seishonen.xlsx" TargetMode="External"/><Relationship Id="rId21" Type="http://schemas.openxmlformats.org/officeDocument/2006/relationships/hyperlink" Target="https://www.city.osaka.lg.jp/tsurumi/cmsfiles/contents/0000586/586981/22chiikifukushi.xlsx" TargetMode="External"/><Relationship Id="rId34" Type="http://schemas.openxmlformats.org/officeDocument/2006/relationships/hyperlink" Target="https://www.city.osaka.lg.jp/tsurumi/cmsfiles/contents/0000586/586981/35shugakumaesupport.xlsx" TargetMode="External"/><Relationship Id="rId7" Type="http://schemas.openxmlformats.org/officeDocument/2006/relationships/hyperlink" Target="https://www.city.osaka.lg.jp/tsurumi/cmsfiles/contents/0000586/586981/8fusetukaikan.xlsx" TargetMode="External"/><Relationship Id="rId12" Type="http://schemas.openxmlformats.org/officeDocument/2006/relationships/hyperlink" Target="https://www.city.osaka.lg.jp/tsurumi/cmsfiles/contents/0000586/586981/13kotsuanzen.xlsx" TargetMode="External"/><Relationship Id="rId17" Type="http://schemas.openxmlformats.org/officeDocument/2006/relationships/hyperlink" Target="https://www.city.osaka.lg.jp/tsurumi/cmsfiles/contents/0000586/586981/18chiikifukushi.xlsx" TargetMode="External"/><Relationship Id="rId25" Type="http://schemas.openxmlformats.org/officeDocument/2006/relationships/hyperlink" Target="https://www.city.osaka.lg.jp/tsurumi/cmsfiles/contents/0000586/586981/26kocho.xlsx" TargetMode="External"/><Relationship Id="rId33" Type="http://schemas.openxmlformats.org/officeDocument/2006/relationships/hyperlink" Target="https://www.city.osaka.lg.jp/tsurumi/cmsfiles/contents/0000586/586981/34gakushushien.xlsx" TargetMode="External"/><Relationship Id="rId38" Type="http://schemas.openxmlformats.org/officeDocument/2006/relationships/printerSettings" Target="../printerSettings/printerSettings1.bin"/><Relationship Id="rId2" Type="http://schemas.openxmlformats.org/officeDocument/2006/relationships/hyperlink" Target="https://www.city.osaka.lg.jp/tsurumi/cmsfiles/contents/0000586/586981/3shogaigakushu.xlsx" TargetMode="External"/><Relationship Id="rId16" Type="http://schemas.openxmlformats.org/officeDocument/2006/relationships/hyperlink" Target="https://www.city.osaka.lg.jp/tsurumi/cmsfiles/contents/0000586/586981/17shogai.xlsx" TargetMode="External"/><Relationship Id="rId20" Type="http://schemas.openxmlformats.org/officeDocument/2006/relationships/hyperlink" Target="https://www.city.osaka.lg.jp/tsurumi/cmsfiles/contents/0000586/586981/21nyuyoji.xlsx" TargetMode="External"/><Relationship Id="rId29" Type="http://schemas.openxmlformats.org/officeDocument/2006/relationships/hyperlink" Target="https://www.city.osaka.lg.jp/tsurumi/cmsfiles/contents/0000586/586981/30kuseikaigi.xlsx" TargetMode="External"/><Relationship Id="rId1" Type="http://schemas.openxmlformats.org/officeDocument/2006/relationships/hyperlink" Target="https://www.city.osaka.lg.jp/tsurumi/cmsfiles/contents/0000586/586981/2jinken.xlsx" TargetMode="External"/><Relationship Id="rId6" Type="http://schemas.openxmlformats.org/officeDocument/2006/relationships/hyperlink" Target="https://www.city.osaka.lg.jp/tsurumi/cmsfiles/contents/0000586/586981/7komyuiku.xlsx" TargetMode="External"/><Relationship Id="rId11" Type="http://schemas.openxmlformats.org/officeDocument/2006/relationships/hyperlink" Target="https://www.city.osaka.lg.jp/tsurumi/cmsfiles/contents/0000586/586981/12bouhan.xlsx" TargetMode="External"/><Relationship Id="rId24" Type="http://schemas.openxmlformats.org/officeDocument/2006/relationships/hyperlink" Target="https://www.city.osaka.lg.jp/tsurumi/cmsfiles/contents/0000586/586981/25koho.xlsx" TargetMode="External"/><Relationship Id="rId32" Type="http://schemas.openxmlformats.org/officeDocument/2006/relationships/hyperlink" Target="https://www.city.osaka.lg.jp/tsurumi/cmsfiles/contents/0000586/586981/33kutyousha.xlsx" TargetMode="External"/><Relationship Id="rId37" Type="http://schemas.openxmlformats.org/officeDocument/2006/relationships/hyperlink" Target="https://www.city.osaka.lg.jp/tsurumi/cmsfiles/contents/0000586/586981/38kokusanmokuzai.xlsx" TargetMode="External"/><Relationship Id="rId5" Type="http://schemas.openxmlformats.org/officeDocument/2006/relationships/hyperlink" Target="https://www.city.osaka.lg.jp/tsurumi/cmsfiles/contents/0000586/586981/6gakutai.xlsx" TargetMode="External"/><Relationship Id="rId15" Type="http://schemas.openxmlformats.org/officeDocument/2006/relationships/hyperlink" Target="https://www.city.osaka.lg.jp/tsurumi/cmsfiles/contents/0000586/586981/16yonsaijihomon.xlsx" TargetMode="External"/><Relationship Id="rId23" Type="http://schemas.openxmlformats.org/officeDocument/2006/relationships/hyperlink" Target="https://www.city.osaka.lg.jp/tsurumi/cmsfiles/contents/0000586/586981/24josanshi.xlsx" TargetMode="External"/><Relationship Id="rId28" Type="http://schemas.openxmlformats.org/officeDocument/2006/relationships/hyperlink" Target="https://www.city.osaka.lg.jp/tsurumi/cmsfiles/contents/0000586/586981/29jujo.xlsx" TargetMode="External"/><Relationship Id="rId36" Type="http://schemas.openxmlformats.org/officeDocument/2006/relationships/hyperlink" Target="https://www.city.osaka.lg.jp/tsurumi/cmsfiles/contents/0000586/586981/37teinentaishoku.xlsx" TargetMode="External"/><Relationship Id="rId10" Type="http://schemas.openxmlformats.org/officeDocument/2006/relationships/hyperlink" Target="https://www.city.osaka.lg.jp/tsurumi/cmsfiles/contents/0000586/586981/11bousai.xlsx" TargetMode="External"/><Relationship Id="rId19" Type="http://schemas.openxmlformats.org/officeDocument/2006/relationships/hyperlink" Target="https://www.city.osaka.lg.jp/tsurumi/cmsfiles/contents/0000586/586981/20juminNW.xlsx" TargetMode="External"/><Relationship Id="rId31" Type="http://schemas.openxmlformats.org/officeDocument/2006/relationships/hyperlink" Target="https://www.city.osaka.lg.jp/tsurumi/cmsfiles/contents/0000586/586981/32kuippan.xlsx" TargetMode="External"/><Relationship Id="rId4" Type="http://schemas.openxmlformats.org/officeDocument/2006/relationships/hyperlink" Target="https://www.city.osaka.lg.jp/tsurumi/cmsfiles/contents/0000586/586981/5hatachinotsudoi.xlsx" TargetMode="External"/><Relationship Id="rId9" Type="http://schemas.openxmlformats.org/officeDocument/2006/relationships/hyperlink" Target="https://www.city.osaka.lg.jp/tsurumi/cmsfiles/contents/0000586/586981/10arakomi.xlsx" TargetMode="External"/><Relationship Id="rId14" Type="http://schemas.openxmlformats.org/officeDocument/2006/relationships/hyperlink" Target="https://www.city.osaka.lg.jp/tsurumi/cmsfiles/contents/0000586/586981/15dv.xlsx" TargetMode="External"/><Relationship Id="rId22" Type="http://schemas.openxmlformats.org/officeDocument/2006/relationships/hyperlink" Target="https://www.city.osaka.lg.jp/tsurumi/cmsfiles/contents/0000586/586981/23kenkodukuri.xlsx" TargetMode="External"/><Relationship Id="rId27" Type="http://schemas.openxmlformats.org/officeDocument/2006/relationships/hyperlink" Target="https://www.city.osaka.lg.jp/tsurumi/cmsfiles/contents/0000586/586981/28miryoku.xlsx" TargetMode="External"/><Relationship Id="rId30" Type="http://schemas.openxmlformats.org/officeDocument/2006/relationships/hyperlink" Target="https://www.city.osaka.lg.jp/tsurumi/cmsfiles/contents/0000586/586981/31jinzai.xlsx" TargetMode="External"/><Relationship Id="rId35" Type="http://schemas.openxmlformats.org/officeDocument/2006/relationships/hyperlink" Target="https://www.city.osaka.lg.jp/tsurumi/cmsfiles/contents/0000586/586981/36peatore.xlsx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42"/>
  <sheetViews>
    <sheetView showGridLines="0" tabSelected="1" view="pageBreakPreview" zoomScaleNormal="100" zoomScaleSheetLayoutView="100" workbookViewId="0">
      <selection activeCell="J7" sqref="J7"/>
    </sheetView>
  </sheetViews>
  <sheetFormatPr defaultColWidth="8.625" defaultRowHeight="12.75" outlineLevelCol="1"/>
  <cols>
    <col min="1" max="1" width="23.75" style="5" customWidth="1"/>
    <col min="2" max="2" width="17.5" style="5" customWidth="1"/>
    <col min="3" max="3" width="12.5" style="5" customWidth="1"/>
    <col min="4" max="5" width="12.5" style="6" customWidth="1"/>
    <col min="6" max="6" width="12.5" style="5" hidden="1" customWidth="1" outlineLevel="1"/>
    <col min="7" max="7" width="6.25" style="7" customWidth="1" collapsed="1"/>
    <col min="8" max="8" width="9.375" style="7" customWidth="1"/>
    <col min="9" max="9" width="7.375" style="7" bestFit="1" customWidth="1"/>
    <col min="10" max="202" width="8.625" style="7" customWidth="1"/>
    <col min="203" max="16384" width="8.625" style="7"/>
  </cols>
  <sheetData>
    <row r="1" spans="1:11" ht="18" customHeight="1">
      <c r="A1" s="54" t="s">
        <v>18</v>
      </c>
      <c r="B1" s="54"/>
      <c r="C1" s="54"/>
      <c r="D1" s="54"/>
      <c r="G1" s="68" t="s">
        <v>33</v>
      </c>
      <c r="H1" s="68"/>
    </row>
    <row r="2" spans="1:11" ht="15" customHeight="1">
      <c r="D2" s="5"/>
    </row>
    <row r="3" spans="1:11" ht="18" customHeight="1">
      <c r="A3" s="55" t="s">
        <v>78</v>
      </c>
      <c r="B3" s="55"/>
      <c r="C3" s="55"/>
      <c r="D3" s="55"/>
      <c r="E3" s="8"/>
      <c r="F3" s="8"/>
      <c r="H3" s="24" t="s">
        <v>77</v>
      </c>
    </row>
    <row r="4" spans="1:11" ht="10.5" customHeight="1">
      <c r="B4" s="7"/>
      <c r="C4" s="7"/>
      <c r="D4" s="8"/>
      <c r="E4" s="8"/>
      <c r="F4" s="7"/>
    </row>
    <row r="5" spans="1:11" ht="27" customHeight="1" thickBot="1">
      <c r="C5" s="69" t="s">
        <v>16</v>
      </c>
      <c r="D5" s="69"/>
      <c r="E5" s="9"/>
      <c r="F5" s="10"/>
      <c r="H5" s="11" t="s">
        <v>19</v>
      </c>
    </row>
    <row r="6" spans="1:11" ht="15" customHeight="1">
      <c r="A6" s="70" t="s">
        <v>20</v>
      </c>
      <c r="B6" s="72" t="s">
        <v>21</v>
      </c>
      <c r="C6" s="57" t="s">
        <v>34</v>
      </c>
      <c r="D6" s="56" t="s">
        <v>35</v>
      </c>
      <c r="E6" s="57" t="s">
        <v>22</v>
      </c>
      <c r="F6" s="57" t="s">
        <v>22</v>
      </c>
      <c r="G6" s="74" t="s">
        <v>23</v>
      </c>
      <c r="H6" s="75"/>
    </row>
    <row r="7" spans="1:11" ht="15" customHeight="1">
      <c r="A7" s="71"/>
      <c r="B7" s="73"/>
      <c r="C7" s="58" t="s">
        <v>24</v>
      </c>
      <c r="D7" s="58" t="s">
        <v>25</v>
      </c>
      <c r="E7" s="58" t="s">
        <v>26</v>
      </c>
      <c r="F7" s="58" t="s">
        <v>27</v>
      </c>
      <c r="G7" s="76"/>
      <c r="H7" s="77"/>
    </row>
    <row r="8" spans="1:11" ht="15" customHeight="1">
      <c r="A8" s="82" t="s">
        <v>37</v>
      </c>
      <c r="B8" s="84" t="s">
        <v>36</v>
      </c>
      <c r="C8" s="16">
        <v>4294</v>
      </c>
      <c r="D8" s="16">
        <v>4392</v>
      </c>
      <c r="E8" s="13">
        <f t="shared" ref="E8:E39" si="0">+D8-C8</f>
        <v>98</v>
      </c>
      <c r="F8" s="13" t="e">
        <f>+#REF!-C8</f>
        <v>#REF!</v>
      </c>
      <c r="G8" s="85" t="s">
        <v>17</v>
      </c>
      <c r="H8" s="46"/>
      <c r="J8" s="49"/>
      <c r="K8" s="47"/>
    </row>
    <row r="9" spans="1:11" ht="15" customHeight="1">
      <c r="A9" s="83"/>
      <c r="B9" s="81"/>
      <c r="C9" s="17">
        <v>4294</v>
      </c>
      <c r="D9" s="17">
        <v>4392</v>
      </c>
      <c r="E9" s="15">
        <f t="shared" si="0"/>
        <v>98</v>
      </c>
      <c r="F9" s="15" t="e">
        <f>+#REF!-C9</f>
        <v>#REF!</v>
      </c>
      <c r="G9" s="86"/>
      <c r="H9" s="48"/>
      <c r="J9" s="49"/>
      <c r="K9" s="47"/>
    </row>
    <row r="10" spans="1:11" ht="15" customHeight="1">
      <c r="A10" s="82" t="s">
        <v>38</v>
      </c>
      <c r="B10" s="84" t="s">
        <v>36</v>
      </c>
      <c r="C10" s="16">
        <v>2638</v>
      </c>
      <c r="D10" s="16">
        <v>2638</v>
      </c>
      <c r="E10" s="13">
        <f t="shared" si="0"/>
        <v>0</v>
      </c>
      <c r="F10" s="13" t="e">
        <f>+#REF!-C10</f>
        <v>#REF!</v>
      </c>
      <c r="G10" s="85" t="s">
        <v>17</v>
      </c>
      <c r="H10" s="46"/>
      <c r="J10" s="49"/>
      <c r="K10" s="47"/>
    </row>
    <row r="11" spans="1:11" ht="15" customHeight="1">
      <c r="A11" s="83"/>
      <c r="B11" s="81"/>
      <c r="C11" s="17">
        <v>2638</v>
      </c>
      <c r="D11" s="17">
        <v>2638</v>
      </c>
      <c r="E11" s="15">
        <f t="shared" si="0"/>
        <v>0</v>
      </c>
      <c r="F11" s="15" t="e">
        <f>+#REF!-C11</f>
        <v>#REF!</v>
      </c>
      <c r="G11" s="86"/>
      <c r="H11" s="48"/>
      <c r="J11" s="49"/>
      <c r="K11" s="47"/>
    </row>
    <row r="12" spans="1:11" ht="15" customHeight="1">
      <c r="A12" s="82" t="s">
        <v>39</v>
      </c>
      <c r="B12" s="84" t="s">
        <v>36</v>
      </c>
      <c r="C12" s="16">
        <v>3134</v>
      </c>
      <c r="D12" s="16">
        <v>3134</v>
      </c>
      <c r="E12" s="13">
        <f t="shared" si="0"/>
        <v>0</v>
      </c>
      <c r="F12" s="13" t="e">
        <f>+#REF!-C12</f>
        <v>#REF!</v>
      </c>
      <c r="G12" s="85" t="s">
        <v>17</v>
      </c>
      <c r="H12" s="46"/>
      <c r="J12" s="49"/>
      <c r="K12" s="47"/>
    </row>
    <row r="13" spans="1:11" ht="15" customHeight="1">
      <c r="A13" s="83"/>
      <c r="B13" s="81"/>
      <c r="C13" s="17">
        <v>3134</v>
      </c>
      <c r="D13" s="17">
        <v>3134</v>
      </c>
      <c r="E13" s="15">
        <f t="shared" si="0"/>
        <v>0</v>
      </c>
      <c r="F13" s="15" t="e">
        <f>+#REF!-C13</f>
        <v>#REF!</v>
      </c>
      <c r="G13" s="86"/>
      <c r="H13" s="48"/>
      <c r="J13" s="49"/>
      <c r="K13" s="47"/>
    </row>
    <row r="14" spans="1:11" ht="15" customHeight="1">
      <c r="A14" s="82" t="s">
        <v>79</v>
      </c>
      <c r="B14" s="84" t="s">
        <v>36</v>
      </c>
      <c r="C14" s="12">
        <v>537</v>
      </c>
      <c r="D14" s="12">
        <v>537</v>
      </c>
      <c r="E14" s="13">
        <f t="shared" si="0"/>
        <v>0</v>
      </c>
      <c r="F14" s="13" t="e">
        <f>+#REF!-C14</f>
        <v>#REF!</v>
      </c>
      <c r="G14" s="85" t="s">
        <v>17</v>
      </c>
      <c r="H14" s="46"/>
      <c r="J14" s="49"/>
      <c r="K14" s="47"/>
    </row>
    <row r="15" spans="1:11" ht="15" customHeight="1">
      <c r="A15" s="83"/>
      <c r="B15" s="81"/>
      <c r="C15" s="17">
        <v>537</v>
      </c>
      <c r="D15" s="17">
        <v>537</v>
      </c>
      <c r="E15" s="15">
        <f t="shared" si="0"/>
        <v>0</v>
      </c>
      <c r="F15" s="15" t="e">
        <f>+#REF!-C15</f>
        <v>#REF!</v>
      </c>
      <c r="G15" s="86"/>
      <c r="H15" s="48"/>
      <c r="J15" s="49"/>
      <c r="K15" s="47"/>
    </row>
    <row r="16" spans="1:11" ht="15" customHeight="1">
      <c r="A16" s="82" t="s">
        <v>40</v>
      </c>
      <c r="B16" s="84" t="s">
        <v>36</v>
      </c>
      <c r="C16" s="12">
        <v>2796</v>
      </c>
      <c r="D16" s="12">
        <v>2392</v>
      </c>
      <c r="E16" s="13">
        <f t="shared" si="0"/>
        <v>-404</v>
      </c>
      <c r="F16" s="13" t="e">
        <f>+#REF!-C16</f>
        <v>#REF!</v>
      </c>
      <c r="G16" s="85" t="s">
        <v>17</v>
      </c>
      <c r="H16" s="46"/>
      <c r="J16" s="49"/>
      <c r="K16" s="47"/>
    </row>
    <row r="17" spans="1:11" ht="15" customHeight="1">
      <c r="A17" s="83"/>
      <c r="B17" s="81"/>
      <c r="C17" s="14">
        <v>2394</v>
      </c>
      <c r="D17" s="14">
        <v>2392</v>
      </c>
      <c r="E17" s="15">
        <f t="shared" si="0"/>
        <v>-2</v>
      </c>
      <c r="F17" s="15" t="e">
        <f>+#REF!-C17</f>
        <v>#REF!</v>
      </c>
      <c r="G17" s="86"/>
      <c r="H17" s="48"/>
      <c r="J17" s="49"/>
      <c r="K17" s="47"/>
    </row>
    <row r="18" spans="1:11" ht="15" customHeight="1">
      <c r="A18" s="82" t="s">
        <v>41</v>
      </c>
      <c r="B18" s="84" t="s">
        <v>42</v>
      </c>
      <c r="C18" s="16">
        <v>7052</v>
      </c>
      <c r="D18" s="16">
        <v>7052</v>
      </c>
      <c r="E18" s="13">
        <f t="shared" si="0"/>
        <v>0</v>
      </c>
      <c r="F18" s="13" t="e">
        <f>+#REF!-C18</f>
        <v>#REF!</v>
      </c>
      <c r="G18" s="85" t="s">
        <v>17</v>
      </c>
      <c r="H18" s="46"/>
      <c r="J18" s="49"/>
      <c r="K18" s="50"/>
    </row>
    <row r="19" spans="1:11" ht="15" customHeight="1">
      <c r="A19" s="83"/>
      <c r="B19" s="81"/>
      <c r="C19" s="17">
        <v>7052</v>
      </c>
      <c r="D19" s="17">
        <v>7052</v>
      </c>
      <c r="E19" s="15">
        <f t="shared" si="0"/>
        <v>0</v>
      </c>
      <c r="F19" s="15" t="e">
        <f>+#REF!-C19</f>
        <v>#REF!</v>
      </c>
      <c r="G19" s="86"/>
      <c r="H19" s="48"/>
      <c r="J19" s="49"/>
      <c r="K19" s="47"/>
    </row>
    <row r="20" spans="1:11" ht="15" customHeight="1">
      <c r="A20" s="82" t="s">
        <v>43</v>
      </c>
      <c r="B20" s="84" t="s">
        <v>42</v>
      </c>
      <c r="C20" s="12">
        <v>57314</v>
      </c>
      <c r="D20" s="12">
        <v>61892</v>
      </c>
      <c r="E20" s="13">
        <f t="shared" si="0"/>
        <v>4578</v>
      </c>
      <c r="F20" s="13" t="e">
        <f>+#REF!-C20</f>
        <v>#REF!</v>
      </c>
      <c r="G20" s="85" t="s">
        <v>17</v>
      </c>
      <c r="H20" s="46"/>
      <c r="J20" s="49"/>
      <c r="K20" s="47"/>
    </row>
    <row r="21" spans="1:11" ht="15" customHeight="1">
      <c r="A21" s="83"/>
      <c r="B21" s="81"/>
      <c r="C21" s="14">
        <v>57272</v>
      </c>
      <c r="D21" s="14">
        <v>61850</v>
      </c>
      <c r="E21" s="15">
        <f t="shared" si="0"/>
        <v>4578</v>
      </c>
      <c r="F21" s="15" t="e">
        <f>+#REF!-C21</f>
        <v>#REF!</v>
      </c>
      <c r="G21" s="86"/>
      <c r="H21" s="48"/>
      <c r="J21" s="49"/>
      <c r="K21" s="47"/>
    </row>
    <row r="22" spans="1:11" ht="15" customHeight="1">
      <c r="A22" s="82" t="s">
        <v>44</v>
      </c>
      <c r="B22" s="84" t="s">
        <v>42</v>
      </c>
      <c r="C22" s="16">
        <v>32084</v>
      </c>
      <c r="D22" s="16">
        <v>32172</v>
      </c>
      <c r="E22" s="13">
        <f t="shared" si="0"/>
        <v>88</v>
      </c>
      <c r="F22" s="13" t="e">
        <f>+#REF!-C22</f>
        <v>#REF!</v>
      </c>
      <c r="G22" s="85" t="s">
        <v>17</v>
      </c>
      <c r="H22" s="46"/>
      <c r="J22" s="49"/>
      <c r="K22" s="47"/>
    </row>
    <row r="23" spans="1:11" ht="15" customHeight="1">
      <c r="A23" s="83"/>
      <c r="B23" s="81"/>
      <c r="C23" s="17">
        <v>32084</v>
      </c>
      <c r="D23" s="17">
        <v>32172</v>
      </c>
      <c r="E23" s="15">
        <f t="shared" si="0"/>
        <v>88</v>
      </c>
      <c r="F23" s="15" t="e">
        <f>+#REF!-C23</f>
        <v>#REF!</v>
      </c>
      <c r="G23" s="86"/>
      <c r="H23" s="48"/>
      <c r="J23" s="49"/>
      <c r="K23" s="47"/>
    </row>
    <row r="24" spans="1:11" ht="15" customHeight="1">
      <c r="A24" s="82" t="s">
        <v>45</v>
      </c>
      <c r="B24" s="84" t="s">
        <v>42</v>
      </c>
      <c r="C24" s="16">
        <v>16095</v>
      </c>
      <c r="D24" s="16">
        <v>16196</v>
      </c>
      <c r="E24" s="13">
        <f t="shared" si="0"/>
        <v>101</v>
      </c>
      <c r="F24" s="13" t="e">
        <f>+#REF!-C24</f>
        <v>#REF!</v>
      </c>
      <c r="G24" s="85" t="s">
        <v>17</v>
      </c>
      <c r="H24" s="46"/>
      <c r="J24" s="49"/>
      <c r="K24" s="47"/>
    </row>
    <row r="25" spans="1:11" ht="15" customHeight="1">
      <c r="A25" s="83"/>
      <c r="B25" s="81"/>
      <c r="C25" s="17">
        <v>16095</v>
      </c>
      <c r="D25" s="17">
        <v>16196</v>
      </c>
      <c r="E25" s="15">
        <f t="shared" si="0"/>
        <v>101</v>
      </c>
      <c r="F25" s="15" t="e">
        <f>+#REF!-C25</f>
        <v>#REF!</v>
      </c>
      <c r="G25" s="86"/>
      <c r="H25" s="48"/>
      <c r="J25" s="49"/>
      <c r="K25" s="47"/>
    </row>
    <row r="26" spans="1:11" ht="15" customHeight="1">
      <c r="A26" s="82" t="s">
        <v>82</v>
      </c>
      <c r="B26" s="84" t="s">
        <v>42</v>
      </c>
      <c r="C26" s="16">
        <v>10812</v>
      </c>
      <c r="D26" s="16">
        <v>10854</v>
      </c>
      <c r="E26" s="13">
        <f t="shared" si="0"/>
        <v>42</v>
      </c>
      <c r="F26" s="13" t="e">
        <f>+#REF!-C26</f>
        <v>#REF!</v>
      </c>
      <c r="G26" s="85" t="s">
        <v>17</v>
      </c>
      <c r="H26" s="46"/>
      <c r="J26" s="49"/>
      <c r="K26" s="47"/>
    </row>
    <row r="27" spans="1:11" ht="15" customHeight="1">
      <c r="A27" s="83"/>
      <c r="B27" s="81"/>
      <c r="C27" s="17">
        <v>10812</v>
      </c>
      <c r="D27" s="17">
        <v>10854</v>
      </c>
      <c r="E27" s="15">
        <f t="shared" si="0"/>
        <v>42</v>
      </c>
      <c r="F27" s="15" t="e">
        <f>+#REF!-C27</f>
        <v>#REF!</v>
      </c>
      <c r="G27" s="86"/>
      <c r="H27" s="48"/>
      <c r="J27" s="49"/>
      <c r="K27" s="47"/>
    </row>
    <row r="28" spans="1:11" ht="15" customHeight="1">
      <c r="A28" s="82" t="s">
        <v>46</v>
      </c>
      <c r="B28" s="84" t="s">
        <v>42</v>
      </c>
      <c r="C28" s="16">
        <v>6730</v>
      </c>
      <c r="D28" s="16">
        <v>6547</v>
      </c>
      <c r="E28" s="13">
        <f t="shared" si="0"/>
        <v>-183</v>
      </c>
      <c r="F28" s="13" t="e">
        <f>+#REF!-C28</f>
        <v>#REF!</v>
      </c>
      <c r="G28" s="85" t="s">
        <v>17</v>
      </c>
      <c r="H28" s="46"/>
      <c r="K28" s="47"/>
    </row>
    <row r="29" spans="1:11" ht="15" customHeight="1">
      <c r="A29" s="83"/>
      <c r="B29" s="81"/>
      <c r="C29" s="17">
        <v>6730</v>
      </c>
      <c r="D29" s="17">
        <v>6547</v>
      </c>
      <c r="E29" s="15">
        <f t="shared" si="0"/>
        <v>-183</v>
      </c>
      <c r="F29" s="15" t="e">
        <f>+#REF!-C29</f>
        <v>#REF!</v>
      </c>
      <c r="G29" s="86"/>
      <c r="H29" s="48"/>
      <c r="J29" s="49"/>
      <c r="K29" s="47"/>
    </row>
    <row r="30" spans="1:11" ht="15" customHeight="1">
      <c r="A30" s="82" t="s">
        <v>47</v>
      </c>
      <c r="B30" s="84" t="s">
        <v>42</v>
      </c>
      <c r="C30" s="16">
        <v>606</v>
      </c>
      <c r="D30" s="16">
        <v>534</v>
      </c>
      <c r="E30" s="13">
        <f t="shared" si="0"/>
        <v>-72</v>
      </c>
      <c r="F30" s="13" t="e">
        <f>+#REF!-C30</f>
        <v>#REF!</v>
      </c>
      <c r="G30" s="85" t="s">
        <v>17</v>
      </c>
      <c r="H30" s="46"/>
      <c r="J30" s="49"/>
      <c r="K30" s="47"/>
    </row>
    <row r="31" spans="1:11" ht="15" customHeight="1">
      <c r="A31" s="83"/>
      <c r="B31" s="81"/>
      <c r="C31" s="17">
        <v>246</v>
      </c>
      <c r="D31" s="17">
        <v>174</v>
      </c>
      <c r="E31" s="15">
        <f t="shared" si="0"/>
        <v>-72</v>
      </c>
      <c r="F31" s="15" t="e">
        <f>+#REF!-C31</f>
        <v>#REF!</v>
      </c>
      <c r="G31" s="86"/>
      <c r="H31" s="48"/>
      <c r="J31" s="49"/>
      <c r="K31" s="47"/>
    </row>
    <row r="32" spans="1:11" ht="15" customHeight="1">
      <c r="A32" s="82" t="s">
        <v>48</v>
      </c>
      <c r="B32" s="84" t="s">
        <v>49</v>
      </c>
      <c r="C32" s="12">
        <v>5015</v>
      </c>
      <c r="D32" s="12">
        <v>5015</v>
      </c>
      <c r="E32" s="13">
        <f t="shared" si="0"/>
        <v>0</v>
      </c>
      <c r="F32" s="13" t="e">
        <f>+#REF!-C32</f>
        <v>#REF!</v>
      </c>
      <c r="G32" s="85" t="s">
        <v>17</v>
      </c>
      <c r="H32" s="46"/>
      <c r="J32" s="49"/>
      <c r="K32" s="47"/>
    </row>
    <row r="33" spans="1:11" ht="15" customHeight="1">
      <c r="A33" s="83"/>
      <c r="B33" s="81"/>
      <c r="C33" s="17">
        <v>5015</v>
      </c>
      <c r="D33" s="17">
        <v>5015</v>
      </c>
      <c r="E33" s="15">
        <f t="shared" si="0"/>
        <v>0</v>
      </c>
      <c r="F33" s="15" t="e">
        <f>+#REF!-C33</f>
        <v>#REF!</v>
      </c>
      <c r="G33" s="86"/>
      <c r="H33" s="48"/>
      <c r="J33" s="49"/>
      <c r="K33" s="47"/>
    </row>
    <row r="34" spans="1:11" ht="15" customHeight="1">
      <c r="A34" s="82" t="s">
        <v>50</v>
      </c>
      <c r="B34" s="84" t="s">
        <v>49</v>
      </c>
      <c r="C34" s="16">
        <v>360</v>
      </c>
      <c r="D34" s="16">
        <v>360</v>
      </c>
      <c r="E34" s="13">
        <f t="shared" si="0"/>
        <v>0</v>
      </c>
      <c r="F34" s="13" t="e">
        <f>+#REF!-C34</f>
        <v>#REF!</v>
      </c>
      <c r="G34" s="85" t="s">
        <v>17</v>
      </c>
      <c r="H34" s="46"/>
      <c r="J34" s="49"/>
      <c r="K34" s="47"/>
    </row>
    <row r="35" spans="1:11" ht="15" customHeight="1">
      <c r="A35" s="83"/>
      <c r="B35" s="81"/>
      <c r="C35" s="17">
        <v>360</v>
      </c>
      <c r="D35" s="17">
        <v>360</v>
      </c>
      <c r="E35" s="15">
        <f t="shared" si="0"/>
        <v>0</v>
      </c>
      <c r="F35" s="15" t="e">
        <f>+#REF!-C35</f>
        <v>#REF!</v>
      </c>
      <c r="G35" s="86"/>
      <c r="H35" s="48"/>
      <c r="J35" s="49"/>
      <c r="K35" s="47"/>
    </row>
    <row r="36" spans="1:11" ht="15" customHeight="1">
      <c r="A36" s="82" t="s">
        <v>51</v>
      </c>
      <c r="B36" s="84" t="s">
        <v>49</v>
      </c>
      <c r="C36" s="16">
        <v>2164</v>
      </c>
      <c r="D36" s="16">
        <v>2164</v>
      </c>
      <c r="E36" s="13">
        <f t="shared" si="0"/>
        <v>0</v>
      </c>
      <c r="F36" s="13"/>
      <c r="G36" s="85"/>
      <c r="H36" s="46"/>
      <c r="K36" s="47"/>
    </row>
    <row r="37" spans="1:11" ht="15" customHeight="1">
      <c r="A37" s="83"/>
      <c r="B37" s="81"/>
      <c r="C37" s="17">
        <v>2164</v>
      </c>
      <c r="D37" s="17">
        <v>2164</v>
      </c>
      <c r="E37" s="15">
        <f t="shared" si="0"/>
        <v>0</v>
      </c>
      <c r="F37" s="15"/>
      <c r="G37" s="86"/>
      <c r="H37" s="48"/>
      <c r="K37" s="47"/>
    </row>
    <row r="38" spans="1:11" ht="15" customHeight="1">
      <c r="A38" s="82" t="s">
        <v>52</v>
      </c>
      <c r="B38" s="84" t="s">
        <v>49</v>
      </c>
      <c r="C38" s="12">
        <v>160</v>
      </c>
      <c r="D38" s="12">
        <v>160</v>
      </c>
      <c r="E38" s="13">
        <f t="shared" si="0"/>
        <v>0</v>
      </c>
      <c r="F38" s="13" t="e">
        <f>+#REF!-C38</f>
        <v>#REF!</v>
      </c>
      <c r="G38" s="85" t="s">
        <v>17</v>
      </c>
      <c r="H38" s="46"/>
      <c r="J38" s="49"/>
      <c r="K38" s="47"/>
    </row>
    <row r="39" spans="1:11" ht="15" customHeight="1">
      <c r="A39" s="83"/>
      <c r="B39" s="81"/>
      <c r="C39" s="14">
        <v>160</v>
      </c>
      <c r="D39" s="14">
        <v>160</v>
      </c>
      <c r="E39" s="15">
        <f t="shared" si="0"/>
        <v>0</v>
      </c>
      <c r="F39" s="15" t="e">
        <f>+#REF!-C39</f>
        <v>#REF!</v>
      </c>
      <c r="G39" s="86"/>
      <c r="H39" s="48"/>
      <c r="J39" s="49"/>
      <c r="K39" s="47"/>
    </row>
    <row r="40" spans="1:11" ht="15" customHeight="1">
      <c r="A40" s="82" t="s">
        <v>53</v>
      </c>
      <c r="B40" s="84" t="s">
        <v>49</v>
      </c>
      <c r="C40" s="16">
        <v>832</v>
      </c>
      <c r="D40" s="16">
        <v>849</v>
      </c>
      <c r="E40" s="13">
        <f t="shared" ref="E40:E71" si="1">+D40-C40</f>
        <v>17</v>
      </c>
      <c r="F40" s="13" t="e">
        <f>+#REF!-C40</f>
        <v>#REF!</v>
      </c>
      <c r="G40" s="85" t="s">
        <v>17</v>
      </c>
      <c r="H40" s="46"/>
      <c r="J40" s="49"/>
      <c r="K40" s="47"/>
    </row>
    <row r="41" spans="1:11" ht="15" customHeight="1">
      <c r="A41" s="83"/>
      <c r="B41" s="81"/>
      <c r="C41" s="17">
        <v>490</v>
      </c>
      <c r="D41" s="17">
        <v>507</v>
      </c>
      <c r="E41" s="15">
        <f t="shared" si="1"/>
        <v>17</v>
      </c>
      <c r="F41" s="15" t="e">
        <f>+#REF!-C41</f>
        <v>#REF!</v>
      </c>
      <c r="G41" s="86"/>
      <c r="H41" s="48"/>
      <c r="J41" s="49"/>
      <c r="K41" s="47"/>
    </row>
    <row r="42" spans="1:11" ht="15" customHeight="1">
      <c r="A42" s="82" t="s">
        <v>54</v>
      </c>
      <c r="B42" s="84" t="s">
        <v>49</v>
      </c>
      <c r="C42" s="16">
        <v>324</v>
      </c>
      <c r="D42" s="16">
        <v>345</v>
      </c>
      <c r="E42" s="13">
        <f t="shared" si="1"/>
        <v>21</v>
      </c>
      <c r="F42" s="13" t="e">
        <f>+#REF!-C42</f>
        <v>#REF!</v>
      </c>
      <c r="G42" s="85" t="s">
        <v>17</v>
      </c>
      <c r="H42" s="46"/>
      <c r="J42" s="49"/>
      <c r="K42" s="47"/>
    </row>
    <row r="43" spans="1:11" ht="15" customHeight="1">
      <c r="A43" s="83"/>
      <c r="B43" s="81"/>
      <c r="C43" s="17">
        <v>324</v>
      </c>
      <c r="D43" s="17">
        <v>345</v>
      </c>
      <c r="E43" s="15">
        <f t="shared" si="1"/>
        <v>21</v>
      </c>
      <c r="F43" s="15" t="e">
        <f>+#REF!-C43</f>
        <v>#REF!</v>
      </c>
      <c r="G43" s="86"/>
      <c r="H43" s="48"/>
      <c r="K43" s="47"/>
    </row>
    <row r="44" spans="1:11" ht="15" customHeight="1">
      <c r="A44" s="82" t="s">
        <v>55</v>
      </c>
      <c r="B44" s="84" t="s">
        <v>49</v>
      </c>
      <c r="C44" s="12">
        <v>28523</v>
      </c>
      <c r="D44" s="12">
        <v>29250</v>
      </c>
      <c r="E44" s="13">
        <f t="shared" si="1"/>
        <v>727</v>
      </c>
      <c r="F44" s="13" t="e">
        <f>+#REF!-C44</f>
        <v>#REF!</v>
      </c>
      <c r="G44" s="85" t="s">
        <v>17</v>
      </c>
      <c r="H44" s="46"/>
      <c r="J44" s="49"/>
      <c r="K44" s="47"/>
    </row>
    <row r="45" spans="1:11" ht="15" customHeight="1">
      <c r="A45" s="83"/>
      <c r="B45" s="81"/>
      <c r="C45" s="17">
        <v>28523</v>
      </c>
      <c r="D45" s="17">
        <v>29250</v>
      </c>
      <c r="E45" s="15">
        <f t="shared" si="1"/>
        <v>727</v>
      </c>
      <c r="F45" s="15" t="e">
        <f>+#REF!-C45</f>
        <v>#REF!</v>
      </c>
      <c r="G45" s="86"/>
      <c r="H45" s="48"/>
      <c r="J45" s="49"/>
      <c r="K45" s="47"/>
    </row>
    <row r="46" spans="1:11" ht="15" customHeight="1">
      <c r="A46" s="82" t="s">
        <v>56</v>
      </c>
      <c r="B46" s="84" t="s">
        <v>49</v>
      </c>
      <c r="C46" s="12">
        <v>3285</v>
      </c>
      <c r="D46" s="12">
        <v>3297</v>
      </c>
      <c r="E46" s="13">
        <f t="shared" si="1"/>
        <v>12</v>
      </c>
      <c r="F46" s="13" t="e">
        <f>+#REF!-C46</f>
        <v>#REF!</v>
      </c>
      <c r="G46" s="85" t="s">
        <v>17</v>
      </c>
      <c r="H46" s="46"/>
      <c r="J46" s="49"/>
      <c r="K46" s="47"/>
    </row>
    <row r="47" spans="1:11" ht="15" customHeight="1">
      <c r="A47" s="83"/>
      <c r="B47" s="81"/>
      <c r="C47" s="14">
        <v>3285</v>
      </c>
      <c r="D47" s="14">
        <v>3297</v>
      </c>
      <c r="E47" s="15">
        <f t="shared" si="1"/>
        <v>12</v>
      </c>
      <c r="F47" s="15" t="e">
        <f>+#REF!-C47</f>
        <v>#REF!</v>
      </c>
      <c r="G47" s="86"/>
      <c r="H47" s="48"/>
      <c r="J47" s="49"/>
      <c r="K47" s="47"/>
    </row>
    <row r="48" spans="1:11" ht="15" customHeight="1">
      <c r="A48" s="82" t="s">
        <v>57</v>
      </c>
      <c r="B48" s="84" t="s">
        <v>49</v>
      </c>
      <c r="C48" s="16">
        <v>1245</v>
      </c>
      <c r="D48" s="16">
        <v>1344</v>
      </c>
      <c r="E48" s="13">
        <f t="shared" si="1"/>
        <v>99</v>
      </c>
      <c r="F48" s="13" t="e">
        <f>+#REF!-C48</f>
        <v>#REF!</v>
      </c>
      <c r="G48" s="85" t="s">
        <v>17</v>
      </c>
      <c r="H48" s="46"/>
      <c r="J48" s="49"/>
      <c r="K48" s="47"/>
    </row>
    <row r="49" spans="1:11" ht="15" customHeight="1">
      <c r="A49" s="83"/>
      <c r="B49" s="81"/>
      <c r="C49" s="17">
        <v>1245</v>
      </c>
      <c r="D49" s="17">
        <v>1344</v>
      </c>
      <c r="E49" s="15">
        <f t="shared" si="1"/>
        <v>99</v>
      </c>
      <c r="F49" s="15" t="e">
        <f>+#REF!-C49</f>
        <v>#REF!</v>
      </c>
      <c r="G49" s="86"/>
      <c r="H49" s="48"/>
      <c r="J49" s="49"/>
      <c r="K49" s="47"/>
    </row>
    <row r="50" spans="1:11" ht="15" customHeight="1">
      <c r="A50" s="82" t="s">
        <v>58</v>
      </c>
      <c r="B50" s="84" t="s">
        <v>49</v>
      </c>
      <c r="C50" s="12">
        <v>336</v>
      </c>
      <c r="D50" s="12">
        <v>308</v>
      </c>
      <c r="E50" s="13">
        <f t="shared" si="1"/>
        <v>-28</v>
      </c>
      <c r="F50" s="13" t="e">
        <f>+#REF!-C50</f>
        <v>#REF!</v>
      </c>
      <c r="G50" s="85" t="s">
        <v>17</v>
      </c>
      <c r="H50" s="46"/>
      <c r="J50" s="49"/>
      <c r="K50" s="47"/>
    </row>
    <row r="51" spans="1:11" ht="15" customHeight="1">
      <c r="A51" s="83"/>
      <c r="B51" s="81"/>
      <c r="C51" s="17">
        <v>336</v>
      </c>
      <c r="D51" s="17">
        <v>308</v>
      </c>
      <c r="E51" s="15">
        <f t="shared" si="1"/>
        <v>-28</v>
      </c>
      <c r="F51" s="15" t="e">
        <f>+#REF!-C51</f>
        <v>#REF!</v>
      </c>
      <c r="G51" s="86"/>
      <c r="H51" s="48"/>
      <c r="J51" s="49"/>
      <c r="K51" s="47"/>
    </row>
    <row r="52" spans="1:11" ht="15" customHeight="1">
      <c r="A52" s="82" t="s">
        <v>59</v>
      </c>
      <c r="B52" s="84" t="s">
        <v>49</v>
      </c>
      <c r="C52" s="12">
        <v>279</v>
      </c>
      <c r="D52" s="12">
        <v>270</v>
      </c>
      <c r="E52" s="13">
        <f t="shared" si="1"/>
        <v>-9</v>
      </c>
      <c r="F52" s="13" t="e">
        <f>+#REF!-C52</f>
        <v>#REF!</v>
      </c>
      <c r="G52" s="85" t="s">
        <v>17</v>
      </c>
      <c r="H52" s="46"/>
      <c r="J52" s="49"/>
      <c r="K52" s="47"/>
    </row>
    <row r="53" spans="1:11" ht="15" customHeight="1">
      <c r="A53" s="83"/>
      <c r="B53" s="81"/>
      <c r="C53" s="17">
        <v>279</v>
      </c>
      <c r="D53" s="17">
        <v>270</v>
      </c>
      <c r="E53" s="15">
        <f t="shared" si="1"/>
        <v>-9</v>
      </c>
      <c r="F53" s="15" t="e">
        <f>+#REF!-C53</f>
        <v>#REF!</v>
      </c>
      <c r="G53" s="86"/>
      <c r="H53" s="48"/>
      <c r="K53" s="47"/>
    </row>
    <row r="54" spans="1:11" ht="15" customHeight="1">
      <c r="A54" s="82" t="s">
        <v>60</v>
      </c>
      <c r="B54" s="84" t="s">
        <v>36</v>
      </c>
      <c r="C54" s="16">
        <v>20968</v>
      </c>
      <c r="D54" s="16">
        <v>22879</v>
      </c>
      <c r="E54" s="13">
        <f t="shared" si="1"/>
        <v>1911</v>
      </c>
      <c r="F54" s="13" t="e">
        <f>+#REF!-C54</f>
        <v>#REF!</v>
      </c>
      <c r="G54" s="85" t="s">
        <v>17</v>
      </c>
      <c r="H54" s="46"/>
      <c r="J54" s="49"/>
      <c r="K54" s="47"/>
    </row>
    <row r="55" spans="1:11" ht="15" customHeight="1">
      <c r="A55" s="83"/>
      <c r="B55" s="81"/>
      <c r="C55" s="17">
        <v>20968</v>
      </c>
      <c r="D55" s="17">
        <v>22879</v>
      </c>
      <c r="E55" s="15">
        <f t="shared" si="1"/>
        <v>1911</v>
      </c>
      <c r="F55" s="15" t="e">
        <f>+#REF!-C55</f>
        <v>#REF!</v>
      </c>
      <c r="G55" s="86"/>
      <c r="H55" s="48"/>
      <c r="J55" s="49"/>
      <c r="K55" s="47"/>
    </row>
    <row r="56" spans="1:11" ht="15" customHeight="1">
      <c r="A56" s="82" t="s">
        <v>61</v>
      </c>
      <c r="B56" s="84" t="s">
        <v>36</v>
      </c>
      <c r="C56" s="12">
        <v>1862</v>
      </c>
      <c r="D56" s="12">
        <v>2124</v>
      </c>
      <c r="E56" s="13">
        <f t="shared" si="1"/>
        <v>262</v>
      </c>
      <c r="F56" s="13" t="e">
        <f>+#REF!-C56</f>
        <v>#REF!</v>
      </c>
      <c r="G56" s="85" t="s">
        <v>17</v>
      </c>
      <c r="H56" s="46"/>
      <c r="J56" s="49"/>
      <c r="K56" s="47"/>
    </row>
    <row r="57" spans="1:11" ht="15" customHeight="1">
      <c r="A57" s="83"/>
      <c r="B57" s="81"/>
      <c r="C57" s="14">
        <v>1862</v>
      </c>
      <c r="D57" s="14">
        <v>2124</v>
      </c>
      <c r="E57" s="15">
        <f t="shared" si="1"/>
        <v>262</v>
      </c>
      <c r="F57" s="15" t="e">
        <f>+#REF!-C57</f>
        <v>#REF!</v>
      </c>
      <c r="G57" s="86"/>
      <c r="H57" s="48"/>
      <c r="J57" s="49"/>
      <c r="K57" s="47"/>
    </row>
    <row r="58" spans="1:11" ht="15" customHeight="1">
      <c r="A58" s="82" t="s">
        <v>62</v>
      </c>
      <c r="B58" s="84" t="s">
        <v>63</v>
      </c>
      <c r="C58" s="16">
        <v>1748</v>
      </c>
      <c r="D58" s="16">
        <v>2640</v>
      </c>
      <c r="E58" s="13">
        <f t="shared" si="1"/>
        <v>892</v>
      </c>
      <c r="F58" s="13" t="e">
        <f>+#REF!-C58</f>
        <v>#REF!</v>
      </c>
      <c r="G58" s="85" t="s">
        <v>17</v>
      </c>
      <c r="H58" s="46"/>
      <c r="J58" s="49"/>
      <c r="K58" s="47"/>
    </row>
    <row r="59" spans="1:11" ht="15" customHeight="1">
      <c r="A59" s="83"/>
      <c r="B59" s="81"/>
      <c r="C59" s="14">
        <v>1514</v>
      </c>
      <c r="D59" s="14">
        <v>1514</v>
      </c>
      <c r="E59" s="15">
        <f t="shared" si="1"/>
        <v>0</v>
      </c>
      <c r="F59" s="15" t="e">
        <f>+#REF!-C59</f>
        <v>#REF!</v>
      </c>
      <c r="G59" s="86"/>
      <c r="H59" s="48"/>
      <c r="J59" s="49"/>
      <c r="K59" s="47"/>
    </row>
    <row r="60" spans="1:11" ht="15" customHeight="1">
      <c r="A60" s="82" t="s">
        <v>64</v>
      </c>
      <c r="B60" s="84" t="s">
        <v>36</v>
      </c>
      <c r="C60" s="16">
        <v>1893</v>
      </c>
      <c r="D60" s="16">
        <v>1511</v>
      </c>
      <c r="E60" s="13">
        <f t="shared" si="1"/>
        <v>-382</v>
      </c>
      <c r="F60" s="13" t="e">
        <f>+#REF!-C60</f>
        <v>#REF!</v>
      </c>
      <c r="G60" s="85" t="s">
        <v>17</v>
      </c>
      <c r="H60" s="46"/>
      <c r="J60" s="49"/>
      <c r="K60" s="47"/>
    </row>
    <row r="61" spans="1:11" ht="15" customHeight="1">
      <c r="A61" s="83"/>
      <c r="B61" s="81"/>
      <c r="C61" s="17">
        <v>1893</v>
      </c>
      <c r="D61" s="17">
        <v>1511</v>
      </c>
      <c r="E61" s="15">
        <f t="shared" si="1"/>
        <v>-382</v>
      </c>
      <c r="F61" s="15" t="e">
        <f>+#REF!-C61</f>
        <v>#REF!</v>
      </c>
      <c r="G61" s="86"/>
      <c r="H61" s="48"/>
      <c r="J61" s="49"/>
      <c r="K61" s="47"/>
    </row>
    <row r="62" spans="1:11" ht="15" customHeight="1">
      <c r="A62" s="82" t="s">
        <v>65</v>
      </c>
      <c r="B62" s="84" t="s">
        <v>66</v>
      </c>
      <c r="C62" s="16">
        <v>56285</v>
      </c>
      <c r="D62" s="16">
        <v>65410</v>
      </c>
      <c r="E62" s="13">
        <f t="shared" si="1"/>
        <v>9125</v>
      </c>
      <c r="F62" s="13" t="e">
        <f>+#REF!-C62</f>
        <v>#REF!</v>
      </c>
      <c r="G62" s="85" t="s">
        <v>17</v>
      </c>
      <c r="H62" s="46"/>
      <c r="K62" s="47"/>
    </row>
    <row r="63" spans="1:11" ht="15" customHeight="1">
      <c r="A63" s="83"/>
      <c r="B63" s="81"/>
      <c r="C63" s="17">
        <v>56284</v>
      </c>
      <c r="D63" s="17">
        <v>65409</v>
      </c>
      <c r="E63" s="15">
        <f t="shared" si="1"/>
        <v>9125</v>
      </c>
      <c r="F63" s="15" t="e">
        <f>+#REF!-C63</f>
        <v>#REF!</v>
      </c>
      <c r="G63" s="86"/>
      <c r="H63" s="48"/>
      <c r="J63" s="49"/>
      <c r="K63" s="47"/>
    </row>
    <row r="64" spans="1:11" ht="15" customHeight="1">
      <c r="A64" s="82" t="s">
        <v>67</v>
      </c>
      <c r="B64" s="84" t="s">
        <v>68</v>
      </c>
      <c r="C64" s="12">
        <v>655</v>
      </c>
      <c r="D64" s="12">
        <v>670</v>
      </c>
      <c r="E64" s="13">
        <f t="shared" si="1"/>
        <v>15</v>
      </c>
      <c r="F64" s="13" t="e">
        <f>+#REF!-C64</f>
        <v>#REF!</v>
      </c>
      <c r="G64" s="85" t="s">
        <v>17</v>
      </c>
      <c r="H64" s="46"/>
      <c r="J64" s="49"/>
      <c r="K64" s="47"/>
    </row>
    <row r="65" spans="1:11" ht="15" customHeight="1">
      <c r="A65" s="83"/>
      <c r="B65" s="81"/>
      <c r="C65" s="14">
        <v>655</v>
      </c>
      <c r="D65" s="14">
        <v>670</v>
      </c>
      <c r="E65" s="15">
        <f t="shared" si="1"/>
        <v>15</v>
      </c>
      <c r="F65" s="15" t="e">
        <f>+#REF!-C65</f>
        <v>#REF!</v>
      </c>
      <c r="G65" s="86"/>
      <c r="H65" s="48"/>
      <c r="J65" s="49"/>
      <c r="K65" s="47"/>
    </row>
    <row r="66" spans="1:11" ht="15" customHeight="1">
      <c r="A66" s="82" t="s">
        <v>70</v>
      </c>
      <c r="B66" s="84" t="s">
        <v>68</v>
      </c>
      <c r="C66" s="16">
        <v>604</v>
      </c>
      <c r="D66" s="16">
        <v>656</v>
      </c>
      <c r="E66" s="13">
        <f t="shared" si="1"/>
        <v>52</v>
      </c>
      <c r="F66" s="13" t="e">
        <f>+#REF!-C66</f>
        <v>#REF!</v>
      </c>
      <c r="G66" s="85" t="s">
        <v>17</v>
      </c>
      <c r="H66" s="46"/>
      <c r="J66" s="49"/>
      <c r="K66" s="47"/>
    </row>
    <row r="67" spans="1:11" ht="15" customHeight="1">
      <c r="A67" s="83"/>
      <c r="B67" s="81"/>
      <c r="C67" s="17">
        <v>604</v>
      </c>
      <c r="D67" s="17">
        <v>656</v>
      </c>
      <c r="E67" s="15">
        <f t="shared" si="1"/>
        <v>52</v>
      </c>
      <c r="F67" s="15" t="e">
        <f>+#REF!-C67</f>
        <v>#REF!</v>
      </c>
      <c r="G67" s="86"/>
      <c r="H67" s="48"/>
      <c r="J67" s="49"/>
      <c r="K67" s="47"/>
    </row>
    <row r="68" spans="1:11" ht="15" customHeight="1">
      <c r="A68" s="82" t="s">
        <v>71</v>
      </c>
      <c r="B68" s="84" t="s">
        <v>68</v>
      </c>
      <c r="C68" s="16">
        <v>31238</v>
      </c>
      <c r="D68" s="16">
        <v>30244</v>
      </c>
      <c r="E68" s="13">
        <f t="shared" si="1"/>
        <v>-994</v>
      </c>
      <c r="F68" s="13" t="e">
        <f>+#REF!-C68</f>
        <v>#REF!</v>
      </c>
      <c r="G68" s="85" t="s">
        <v>17</v>
      </c>
      <c r="H68" s="46"/>
      <c r="J68" s="49"/>
      <c r="K68" s="47"/>
    </row>
    <row r="69" spans="1:11" ht="15" customHeight="1">
      <c r="A69" s="83"/>
      <c r="B69" s="81"/>
      <c r="C69" s="17">
        <v>31238</v>
      </c>
      <c r="D69" s="17">
        <v>30244</v>
      </c>
      <c r="E69" s="15">
        <f t="shared" si="1"/>
        <v>-994</v>
      </c>
      <c r="F69" s="15" t="e">
        <f>+#REF!-C69</f>
        <v>#REF!</v>
      </c>
      <c r="G69" s="86"/>
      <c r="H69" s="48"/>
      <c r="J69" s="49"/>
      <c r="K69" s="47"/>
    </row>
    <row r="70" spans="1:11" ht="15" customHeight="1">
      <c r="A70" s="82" t="s">
        <v>72</v>
      </c>
      <c r="B70" s="84" t="s">
        <v>68</v>
      </c>
      <c r="C70" s="16">
        <v>35073</v>
      </c>
      <c r="D70" s="16">
        <v>51070</v>
      </c>
      <c r="E70" s="13">
        <f t="shared" si="1"/>
        <v>15997</v>
      </c>
      <c r="F70" s="13" t="e">
        <f>+#REF!-C70</f>
        <v>#REF!</v>
      </c>
      <c r="G70" s="85" t="s">
        <v>17</v>
      </c>
      <c r="H70" s="46"/>
      <c r="J70" s="49"/>
      <c r="K70" s="47"/>
    </row>
    <row r="71" spans="1:11" ht="15" customHeight="1">
      <c r="A71" s="83"/>
      <c r="B71" s="81"/>
      <c r="C71" s="17">
        <v>33542</v>
      </c>
      <c r="D71" s="17">
        <v>48311</v>
      </c>
      <c r="E71" s="15">
        <f t="shared" si="1"/>
        <v>14769</v>
      </c>
      <c r="F71" s="15" t="e">
        <f>+#REF!-C71</f>
        <v>#REF!</v>
      </c>
      <c r="G71" s="86"/>
      <c r="H71" s="48"/>
      <c r="J71" s="49"/>
      <c r="K71" s="47"/>
    </row>
    <row r="72" spans="1:11" ht="15" customHeight="1">
      <c r="A72" s="82" t="s">
        <v>73</v>
      </c>
      <c r="B72" s="84" t="s">
        <v>49</v>
      </c>
      <c r="C72" s="16">
        <v>13676</v>
      </c>
      <c r="D72" s="16">
        <v>13676</v>
      </c>
      <c r="E72" s="13">
        <f t="shared" ref="E72:E83" si="2">+D72-C72</f>
        <v>0</v>
      </c>
      <c r="F72" s="13" t="e">
        <f>+#REF!-C72</f>
        <v>#REF!</v>
      </c>
      <c r="G72" s="85" t="s">
        <v>17</v>
      </c>
      <c r="H72" s="46"/>
      <c r="J72" s="49"/>
      <c r="K72" s="47"/>
    </row>
    <row r="73" spans="1:11" ht="15" customHeight="1">
      <c r="A73" s="83"/>
      <c r="B73" s="81"/>
      <c r="C73" s="17">
        <v>13676</v>
      </c>
      <c r="D73" s="17">
        <v>13676</v>
      </c>
      <c r="E73" s="15">
        <f t="shared" si="2"/>
        <v>0</v>
      </c>
      <c r="F73" s="15" t="e">
        <f>+#REF!-C73</f>
        <v>#REF!</v>
      </c>
      <c r="G73" s="86"/>
      <c r="H73" s="48"/>
      <c r="J73" s="49"/>
      <c r="K73" s="47"/>
    </row>
    <row r="74" spans="1:11" ht="15" customHeight="1">
      <c r="A74" s="82" t="s">
        <v>74</v>
      </c>
      <c r="B74" s="84" t="s">
        <v>49</v>
      </c>
      <c r="C74" s="12">
        <v>10001</v>
      </c>
      <c r="D74" s="12">
        <v>10001</v>
      </c>
      <c r="E74" s="13">
        <f t="shared" si="2"/>
        <v>0</v>
      </c>
      <c r="F74" s="13" t="e">
        <f>+#REF!-C74</f>
        <v>#REF!</v>
      </c>
      <c r="G74" s="85" t="s">
        <v>17</v>
      </c>
      <c r="H74" s="46"/>
      <c r="J74" s="49"/>
      <c r="K74" s="47"/>
    </row>
    <row r="75" spans="1:11" ht="15" customHeight="1">
      <c r="A75" s="83"/>
      <c r="B75" s="81"/>
      <c r="C75" s="17">
        <v>10001</v>
      </c>
      <c r="D75" s="17">
        <v>10001</v>
      </c>
      <c r="E75" s="15">
        <f t="shared" si="2"/>
        <v>0</v>
      </c>
      <c r="F75" s="15" t="e">
        <f>+#REF!-C75</f>
        <v>#REF!</v>
      </c>
      <c r="G75" s="86"/>
      <c r="H75" s="48"/>
      <c r="J75" s="49"/>
      <c r="K75" s="47"/>
    </row>
    <row r="76" spans="1:11" ht="15" customHeight="1">
      <c r="A76" s="82" t="s">
        <v>75</v>
      </c>
      <c r="B76" s="84" t="s">
        <v>49</v>
      </c>
      <c r="C76" s="12">
        <v>1464</v>
      </c>
      <c r="D76" s="12">
        <v>1464</v>
      </c>
      <c r="E76" s="13">
        <f t="shared" si="2"/>
        <v>0</v>
      </c>
      <c r="F76" s="13" t="e">
        <f>+#REF!-C76</f>
        <v>#REF!</v>
      </c>
      <c r="G76" s="85" t="s">
        <v>17</v>
      </c>
      <c r="H76" s="46"/>
      <c r="J76" s="49"/>
      <c r="K76" s="47"/>
    </row>
    <row r="77" spans="1:11" ht="15" customHeight="1">
      <c r="A77" s="83"/>
      <c r="B77" s="81"/>
      <c r="C77" s="17">
        <v>1464</v>
      </c>
      <c r="D77" s="17">
        <v>1464</v>
      </c>
      <c r="E77" s="15">
        <f t="shared" si="2"/>
        <v>0</v>
      </c>
      <c r="F77" s="15" t="e">
        <f>+#REF!-C77</f>
        <v>#REF!</v>
      </c>
      <c r="G77" s="86"/>
      <c r="H77" s="48"/>
      <c r="J77" s="61"/>
      <c r="K77" s="47"/>
    </row>
    <row r="78" spans="1:11" ht="15" customHeight="1">
      <c r="A78" s="82" t="s">
        <v>69</v>
      </c>
      <c r="B78" s="84" t="s">
        <v>68</v>
      </c>
      <c r="C78" s="16">
        <v>1629</v>
      </c>
      <c r="D78" s="16">
        <v>0</v>
      </c>
      <c r="E78" s="13">
        <f t="shared" si="2"/>
        <v>-1629</v>
      </c>
      <c r="F78" s="13"/>
      <c r="G78" s="85"/>
      <c r="H78" s="46"/>
      <c r="J78" s="49"/>
      <c r="K78" s="47"/>
    </row>
    <row r="79" spans="1:11" ht="15" customHeight="1">
      <c r="A79" s="83"/>
      <c r="B79" s="81"/>
      <c r="C79" s="17">
        <v>1629</v>
      </c>
      <c r="D79" s="17">
        <v>0</v>
      </c>
      <c r="E79" s="15">
        <f t="shared" si="2"/>
        <v>-1629</v>
      </c>
      <c r="F79" s="15"/>
      <c r="G79" s="86"/>
      <c r="H79" s="48"/>
      <c r="J79" s="49"/>
      <c r="K79" s="47"/>
    </row>
    <row r="80" spans="1:11" ht="15" customHeight="1">
      <c r="A80" s="82" t="s">
        <v>76</v>
      </c>
      <c r="B80" s="84" t="s">
        <v>68</v>
      </c>
      <c r="C80" s="12">
        <v>46252</v>
      </c>
      <c r="D80" s="12">
        <v>0</v>
      </c>
      <c r="E80" s="13">
        <f t="shared" si="2"/>
        <v>-46252</v>
      </c>
      <c r="F80" s="13" t="e">
        <f>+#REF!-C80</f>
        <v>#REF!</v>
      </c>
      <c r="G80" s="85" t="s">
        <v>17</v>
      </c>
      <c r="H80" s="46"/>
      <c r="J80" s="49"/>
      <c r="K80" s="47"/>
    </row>
    <row r="81" spans="1:11" ht="15" customHeight="1">
      <c r="A81" s="83"/>
      <c r="B81" s="81"/>
      <c r="C81" s="17">
        <v>46252</v>
      </c>
      <c r="D81" s="17">
        <v>0</v>
      </c>
      <c r="E81" s="15">
        <f t="shared" si="2"/>
        <v>-46252</v>
      </c>
      <c r="F81" s="15" t="e">
        <f>+#REF!-C81</f>
        <v>#REF!</v>
      </c>
      <c r="G81" s="86"/>
      <c r="H81" s="48"/>
      <c r="K81" s="47"/>
    </row>
    <row r="82" spans="1:11" ht="15" customHeight="1">
      <c r="A82" s="78" t="s">
        <v>80</v>
      </c>
      <c r="B82" s="80" t="s">
        <v>81</v>
      </c>
      <c r="C82" s="12">
        <v>326</v>
      </c>
      <c r="D82" s="12">
        <v>210</v>
      </c>
      <c r="E82" s="53">
        <f t="shared" si="2"/>
        <v>-116</v>
      </c>
      <c r="F82" s="53" t="e">
        <f>+#REF!-C82</f>
        <v>#REF!</v>
      </c>
      <c r="G82" s="87" t="s">
        <v>17</v>
      </c>
      <c r="H82" s="46"/>
      <c r="J82" s="49"/>
      <c r="K82" s="47"/>
    </row>
    <row r="83" spans="1:11" ht="15" customHeight="1" thickBot="1">
      <c r="A83" s="79"/>
      <c r="B83" s="81"/>
      <c r="C83" s="17">
        <v>326</v>
      </c>
      <c r="D83" s="17">
        <v>210</v>
      </c>
      <c r="E83" s="15">
        <f t="shared" si="2"/>
        <v>-116</v>
      </c>
      <c r="F83" s="15" t="e">
        <f>+#REF!-C83</f>
        <v>#REF!</v>
      </c>
      <c r="G83" s="86"/>
      <c r="H83" s="48"/>
      <c r="K83" s="47"/>
    </row>
    <row r="84" spans="1:11" ht="15" customHeight="1">
      <c r="A84" s="62" t="s">
        <v>83</v>
      </c>
      <c r="B84" s="63"/>
      <c r="C84" s="51">
        <f>SUM(C8,C10,C12,C14,C16,C18,C20,C22,C24,C26,C28,C30,C32,C34,C36,C38,C40,C42,C44,C46,C48,C50,C52,C54,C56,C58,C60,C62,C64,C66,C68,C70,C72,C74,C76,C78,C80,C82)</f>
        <v>410289</v>
      </c>
      <c r="D84" s="51">
        <f>SUM(D8,D10,D12,D14,D16,D18,D20,D22,D24,D26,D28,D30,D32,D34,D36,D38,D40,D42,D44,D46,D48,D50,D52,D54,D56,D58,D60,D62,D64,D66,D68,D70,D72,D74,D76,D78,D80,D82)</f>
        <v>394257</v>
      </c>
      <c r="E84" s="51">
        <f t="shared" ref="E84:F84" si="3">SUM(E8,E10,E12,E14,E16,E18,E20,E22,E24,E26,E28,E30,E32,E34,E36,E38,E40,E42,E44,E46,E48,E50,E52,E54,E56,E58,E60,E62,E64,E66,E68,E70,E72,E74,E76,E78,E80,E82)</f>
        <v>-16032</v>
      </c>
      <c r="F84" s="51" t="e">
        <f t="shared" si="3"/>
        <v>#REF!</v>
      </c>
      <c r="G84" s="66" t="str">
        <f>IF(H84="　","　","区CM")</f>
        <v>　</v>
      </c>
      <c r="H84" s="52" t="str">
        <f>IF(SUMIF(I8:I81,I84)=0,"　",SUMIF(I84,H8:H81))</f>
        <v>　</v>
      </c>
      <c r="K84" s="47"/>
    </row>
    <row r="85" spans="1:11" ht="15" customHeight="1" thickBot="1">
      <c r="A85" s="64"/>
      <c r="B85" s="65"/>
      <c r="C85" s="59">
        <f>SUM(C9,C11,C13,C15,C17,C19,C21,C23,C25,C27,C29,C31,C33,C35,C37,C39,C41,C43,C45,C47,C49,C51,C53,C55,C57,C59,C61,C63,C65,C67,C69,C71,C73,C75,C77,C79,C81,C83)</f>
        <v>407377</v>
      </c>
      <c r="D85" s="59">
        <f>SUM(D9,D11,D13,D15,D17,D19,D21,D23,D25,D27,D29,D31,D33,D35,D37,D39,D41,D43,D45,D47,D49,D51,D53,D55,D57,D59,D61,D63,D65,D67,D69,D71,D73,D75,D77,D79,D81,D83)</f>
        <v>389627</v>
      </c>
      <c r="E85" s="60">
        <f t="shared" ref="E85:F85" si="4">SUM(E9,E11,E13,E15,E17,E19,E21,E23,E25,E27,E29,E31,E33,E35,E37,E39,E41,E43,E45,E47,E49,E51,E53,E55,E57,E59,E61,E63,E65,E67,E69,E71,E73,E75,E77,E79,E81,E83)</f>
        <v>-17750</v>
      </c>
      <c r="F85" s="59" t="e">
        <f t="shared" si="4"/>
        <v>#REF!</v>
      </c>
      <c r="G85" s="67"/>
      <c r="H85" s="18" t="str">
        <f>IF(SUMIF(I8:I81,I85)=0,"　",SUMIF(I85,H8:H81))</f>
        <v>　</v>
      </c>
      <c r="K85" s="47"/>
    </row>
    <row r="86" spans="1:11">
      <c r="A86" s="25"/>
      <c r="B86" s="25"/>
      <c r="C86" s="19"/>
      <c r="D86" s="20"/>
      <c r="E86" s="20"/>
      <c r="F86" s="19"/>
    </row>
    <row r="87" spans="1:11" ht="18" customHeight="1">
      <c r="B87" s="22"/>
      <c r="D87" s="10"/>
      <c r="E87" s="10"/>
      <c r="G87" s="21"/>
    </row>
    <row r="88" spans="1:11" ht="18" customHeight="1">
      <c r="A88" s="45"/>
      <c r="D88" s="10"/>
      <c r="E88" s="10"/>
      <c r="G88" s="21"/>
    </row>
    <row r="89" spans="1:11" ht="15.75" customHeight="1">
      <c r="A89" s="45"/>
    </row>
    <row r="90" spans="1:11" ht="6" customHeight="1">
      <c r="A90" s="45"/>
    </row>
    <row r="91" spans="1:11" ht="15.75" customHeight="1">
      <c r="A91" s="45"/>
    </row>
    <row r="92" spans="1:11" ht="15.75" customHeight="1">
      <c r="A92" s="45"/>
    </row>
    <row r="93" spans="1:11" ht="6" customHeight="1">
      <c r="A93" s="45"/>
    </row>
    <row r="94" spans="1:11" ht="15.75" customHeight="1">
      <c r="A94" s="45"/>
    </row>
    <row r="95" spans="1:11" ht="6" customHeight="1">
      <c r="A95" s="45"/>
    </row>
    <row r="96" spans="1:11" ht="15.75" customHeight="1">
      <c r="A96" s="45"/>
    </row>
    <row r="97" spans="1:1" ht="15.75" customHeight="1">
      <c r="A97" s="45"/>
    </row>
    <row r="98" spans="1:1" ht="15.75" customHeight="1">
      <c r="A98" s="45"/>
    </row>
    <row r="99" spans="1:1" ht="15.75" customHeight="1">
      <c r="A99" s="45"/>
    </row>
    <row r="100" spans="1:1" ht="15.75" customHeight="1">
      <c r="A100" s="45"/>
    </row>
    <row r="101" spans="1:1" ht="15.75" customHeight="1">
      <c r="A101" s="45"/>
    </row>
    <row r="102" spans="1:1" ht="15.75" customHeight="1">
      <c r="A102" s="45"/>
    </row>
    <row r="103" spans="1:1" ht="15.75" customHeight="1">
      <c r="A103" s="45"/>
    </row>
    <row r="104" spans="1:1" ht="15.75" customHeight="1">
      <c r="A104" s="45"/>
    </row>
    <row r="105" spans="1:1" ht="15.75" customHeight="1">
      <c r="A105" s="45"/>
    </row>
    <row r="106" spans="1:1" ht="15.75" customHeight="1">
      <c r="A106" s="45"/>
    </row>
    <row r="107" spans="1:1" ht="15.75" customHeight="1">
      <c r="A107" s="45"/>
    </row>
    <row r="108" spans="1:1" ht="15.75" customHeight="1">
      <c r="A108" s="45"/>
    </row>
    <row r="109" spans="1:1" ht="15.75" customHeight="1">
      <c r="A109" s="45"/>
    </row>
    <row r="110" spans="1:1" ht="6" customHeight="1">
      <c r="A110" s="45"/>
    </row>
    <row r="111" spans="1:1" ht="15.75" customHeight="1">
      <c r="A111" s="45"/>
    </row>
    <row r="112" spans="1:1" ht="6" customHeight="1">
      <c r="A112" s="45"/>
    </row>
    <row r="113" spans="1:1" ht="15.75" customHeight="1">
      <c r="A113" s="45"/>
    </row>
    <row r="114" spans="1:1" ht="6" customHeight="1">
      <c r="A114" s="45"/>
    </row>
    <row r="115" spans="1:1" ht="15.75" customHeight="1">
      <c r="A115" s="45"/>
    </row>
    <row r="116" spans="1:1" ht="15.75" customHeight="1">
      <c r="A116" s="45"/>
    </row>
    <row r="117" spans="1:1" ht="6" customHeight="1">
      <c r="A117" s="45"/>
    </row>
    <row r="118" spans="1:1" ht="15.75" customHeight="1">
      <c r="A118" s="45"/>
    </row>
    <row r="119" spans="1:1" ht="15.75" customHeight="1">
      <c r="A119" s="45"/>
    </row>
    <row r="120" spans="1:1" ht="6" customHeight="1">
      <c r="A120" s="45"/>
    </row>
    <row r="121" spans="1:1" ht="15.75" customHeight="1">
      <c r="A121" s="45"/>
    </row>
    <row r="122" spans="1:1" ht="15.75" customHeight="1">
      <c r="A122" s="45"/>
    </row>
    <row r="123" spans="1:1" ht="6" customHeight="1">
      <c r="A123" s="45"/>
    </row>
    <row r="124" spans="1:1" ht="15.75" customHeight="1">
      <c r="A124" s="45"/>
    </row>
    <row r="125" spans="1:1" ht="6" customHeight="1">
      <c r="A125" s="45"/>
    </row>
    <row r="126" spans="1:1" ht="15.75" customHeight="1">
      <c r="A126" s="45"/>
    </row>
    <row r="127" spans="1:1" ht="15" customHeight="1">
      <c r="A127" s="45"/>
    </row>
    <row r="128" spans="1:1" ht="15" customHeight="1">
      <c r="A128" s="45"/>
    </row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</sheetData>
  <mergeCells count="121">
    <mergeCell ref="G82:G83"/>
    <mergeCell ref="B76:B77"/>
    <mergeCell ref="G76:G77"/>
    <mergeCell ref="B72:B73"/>
    <mergeCell ref="G72:G73"/>
    <mergeCell ref="B80:B81"/>
    <mergeCell ref="G80:G81"/>
    <mergeCell ref="B74:B75"/>
    <mergeCell ref="A76:A77"/>
    <mergeCell ref="A80:A81"/>
    <mergeCell ref="A70:A71"/>
    <mergeCell ref="B70:B71"/>
    <mergeCell ref="G70:G71"/>
    <mergeCell ref="A72:A73"/>
    <mergeCell ref="G74:G75"/>
    <mergeCell ref="A78:A79"/>
    <mergeCell ref="B78:B79"/>
    <mergeCell ref="G78:G79"/>
    <mergeCell ref="A66:A67"/>
    <mergeCell ref="B66:B67"/>
    <mergeCell ref="G66:G67"/>
    <mergeCell ref="A68:A69"/>
    <mergeCell ref="B68:B69"/>
    <mergeCell ref="G68:G69"/>
    <mergeCell ref="A74:A75"/>
    <mergeCell ref="A62:A63"/>
    <mergeCell ref="B62:B63"/>
    <mergeCell ref="G62:G63"/>
    <mergeCell ref="A64:A65"/>
    <mergeCell ref="B64:B65"/>
    <mergeCell ref="G64:G65"/>
    <mergeCell ref="A58:A59"/>
    <mergeCell ref="B58:B59"/>
    <mergeCell ref="G58:G59"/>
    <mergeCell ref="A60:A61"/>
    <mergeCell ref="B60:B61"/>
    <mergeCell ref="G60:G61"/>
    <mergeCell ref="A54:A55"/>
    <mergeCell ref="B54:B55"/>
    <mergeCell ref="G54:G55"/>
    <mergeCell ref="A56:A57"/>
    <mergeCell ref="B56:B57"/>
    <mergeCell ref="G56:G57"/>
    <mergeCell ref="A50:A51"/>
    <mergeCell ref="B50:B51"/>
    <mergeCell ref="G50:G51"/>
    <mergeCell ref="A52:A53"/>
    <mergeCell ref="B52:B53"/>
    <mergeCell ref="G52:G53"/>
    <mergeCell ref="A46:A47"/>
    <mergeCell ref="B46:B47"/>
    <mergeCell ref="G46:G47"/>
    <mergeCell ref="A48:A49"/>
    <mergeCell ref="B48:B49"/>
    <mergeCell ref="G48:G49"/>
    <mergeCell ref="A42:A43"/>
    <mergeCell ref="B42:B43"/>
    <mergeCell ref="G42:G43"/>
    <mergeCell ref="A44:A45"/>
    <mergeCell ref="B44:B45"/>
    <mergeCell ref="G44:G45"/>
    <mergeCell ref="A38:A39"/>
    <mergeCell ref="B38:B39"/>
    <mergeCell ref="G38:G39"/>
    <mergeCell ref="A40:A41"/>
    <mergeCell ref="B40:B41"/>
    <mergeCell ref="G40:G41"/>
    <mergeCell ref="A34:A35"/>
    <mergeCell ref="B34:B35"/>
    <mergeCell ref="G34:G35"/>
    <mergeCell ref="A36:A37"/>
    <mergeCell ref="B36:B37"/>
    <mergeCell ref="G36:G37"/>
    <mergeCell ref="A30:A31"/>
    <mergeCell ref="B30:B31"/>
    <mergeCell ref="G30:G31"/>
    <mergeCell ref="A32:A33"/>
    <mergeCell ref="B32:B33"/>
    <mergeCell ref="G32:G33"/>
    <mergeCell ref="A26:A27"/>
    <mergeCell ref="B26:B27"/>
    <mergeCell ref="G26:G27"/>
    <mergeCell ref="A28:A29"/>
    <mergeCell ref="B28:B29"/>
    <mergeCell ref="G28:G29"/>
    <mergeCell ref="A22:A23"/>
    <mergeCell ref="B22:B23"/>
    <mergeCell ref="G22:G23"/>
    <mergeCell ref="A24:A25"/>
    <mergeCell ref="B24:B25"/>
    <mergeCell ref="G24:G25"/>
    <mergeCell ref="A18:A19"/>
    <mergeCell ref="B18:B19"/>
    <mergeCell ref="G18:G19"/>
    <mergeCell ref="A20:A21"/>
    <mergeCell ref="B20:B21"/>
    <mergeCell ref="G20:G21"/>
    <mergeCell ref="A84:B85"/>
    <mergeCell ref="G84:G85"/>
    <mergeCell ref="G1:H1"/>
    <mergeCell ref="C5:D5"/>
    <mergeCell ref="A6:A7"/>
    <mergeCell ref="B6:B7"/>
    <mergeCell ref="G6:H7"/>
    <mergeCell ref="A82:A83"/>
    <mergeCell ref="B82:B83"/>
    <mergeCell ref="A8:A9"/>
    <mergeCell ref="A14:A15"/>
    <mergeCell ref="B14:B15"/>
    <mergeCell ref="G14:G15"/>
    <mergeCell ref="A16:A17"/>
    <mergeCell ref="B16:B17"/>
    <mergeCell ref="G16:G17"/>
    <mergeCell ref="B8:B9"/>
    <mergeCell ref="G8:G9"/>
    <mergeCell ref="A10:A11"/>
    <mergeCell ref="B10:B11"/>
    <mergeCell ref="G10:G11"/>
    <mergeCell ref="A12:A13"/>
    <mergeCell ref="B12:B13"/>
    <mergeCell ref="G12:G13"/>
  </mergeCells>
  <phoneticPr fontId="4"/>
  <conditionalFormatting sqref="H84">
    <cfRule type="cellIs" dxfId="0" priority="1" stopIfTrue="1" operator="equal">
      <formula>0</formula>
    </cfRule>
  </conditionalFormatting>
  <dataValidations count="2">
    <dataValidation type="list" allowBlank="1" showInputMessage="1" showErrorMessage="1" sqref="F7">
      <formula1>"（③ - ①）,（② - ①）"</formula1>
    </dataValidation>
    <dataValidation type="list" allowBlank="1" showInputMessage="1" showErrorMessage="1" sqref="G8:G83">
      <formula1>"　　,区ＣＭ"</formula1>
    </dataValidation>
  </dataValidations>
  <hyperlinks>
    <hyperlink ref="A8:A9" r:id="rId1" display="人権教育・人権啓発推進事業"/>
    <hyperlink ref="A10:A11" r:id="rId2" display="鶴見区生涯学習事業"/>
    <hyperlink ref="A12:A13" r:id="rId3" display="鶴見区青少年育成事業"/>
    <hyperlink ref="A14:A15" r:id="rId4" display="二十歳のつどい事業"/>
    <hyperlink ref="A16:A17" r:id="rId5" display="学校体育施設開放事業"/>
    <hyperlink ref="A18:A19" r:id="rId6" display="コミュニティ育成事業"/>
    <hyperlink ref="A20:A21" r:id="rId7" display="区役所附設会館管理運営経費"/>
    <hyperlink ref="A22:A23" r:id="rId8" display="地域活動協議会支援事業"/>
    <hyperlink ref="A24:A25" r:id="rId9" display="新たな地域コミュニティ支援事業"/>
    <hyperlink ref="A26:A27" r:id="rId10" display="災害に強いまちづくり（防災事業）"/>
    <hyperlink ref="A28:A29" r:id="rId11" display="防犯事業"/>
    <hyperlink ref="A30:A31" r:id="rId12" display="交通安全対策事業"/>
    <hyperlink ref="A32:A33" r:id="rId13" display="子育て支援事業"/>
    <hyperlink ref="A34:A35" r:id="rId14" display="児童虐待防止・ドメスティックバイオレンス対策事業"/>
    <hyperlink ref="A36:A37" r:id="rId15" display="４歳児訪問事業"/>
    <hyperlink ref="A38:A39" r:id="rId16" display="身体障がい者・知的障がい者相談員事業"/>
    <hyperlink ref="A40:A41" r:id="rId17" display="地域福祉活動推進事業"/>
    <hyperlink ref="A42:A43" r:id="rId18" display="福祉事務所運営費"/>
    <hyperlink ref="A44:A45" r:id="rId19" display="住民主体の地域福祉ネットワーク活動推進事業"/>
    <hyperlink ref="A46:A47" r:id="rId20" display="乳幼児発達相談体制強化事業（発達障がい者支援施策の充実）"/>
    <hyperlink ref="A48:A49" r:id="rId21" display="地域保健事業経費"/>
    <hyperlink ref="A50:A51" r:id="rId22" display="健康づくり推進事業"/>
    <hyperlink ref="A52:A53" r:id="rId23" display="助産師相談事業"/>
    <hyperlink ref="A54:A55" r:id="rId24" display="区の広報事業"/>
    <hyperlink ref="A56:A57" r:id="rId25" display="区の広聴事業"/>
    <hyperlink ref="A58:A59" r:id="rId26" display="花と緑のまちづくり推進事業"/>
    <hyperlink ref="A60:A61" r:id="rId27" display="鶴見魅力創造事業"/>
    <hyperlink ref="A62:A63" r:id="rId28" display="鶴見区住民情報関係事務経費"/>
    <hyperlink ref="A64:A65" r:id="rId29" display="区政会議運営事業"/>
    <hyperlink ref="A66:A67" r:id="rId30" display="人材育成関連事業"/>
    <hyperlink ref="A68:A69" r:id="rId31" display="区一般管理経費"/>
    <hyperlink ref="A70:A71" r:id="rId32" display="区庁舎設備維持費"/>
    <hyperlink ref="A72:A73" r:id="rId33" display="鶴見区　こどもの学習支援事業"/>
    <hyperlink ref="A74:A75" r:id="rId34" display="就学前こどもサポートネット事業"/>
    <hyperlink ref="A76:A77" r:id="rId35" display="ペアレントトレーニング連続講座"/>
    <hyperlink ref="A78:A79" r:id="rId36" display="定年退職後の社会参加促進調査事業"/>
    <hyperlink ref="A80:A81" r:id="rId37" display="国産木材を活用した区役所庁舎整備事業"/>
  </hyperlinks>
  <pageMargins left="0.62992125984251968" right="0.51181102362204722" top="0.62992125984251968" bottom="0.51181102362204722" header="0.31496062992125984" footer="0.31496062992125984"/>
  <pageSetup paperSize="9" scale="65" orientation="portrait" r:id="rId3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Q21"/>
  <sheetViews>
    <sheetView showGridLines="0" workbookViewId="0">
      <selection activeCell="O29" sqref="O29"/>
    </sheetView>
  </sheetViews>
  <sheetFormatPr defaultRowHeight="13.5"/>
  <cols>
    <col min="1" max="1" width="6.875" style="2" customWidth="1"/>
    <col min="2" max="2" width="5.125" style="2" customWidth="1"/>
    <col min="3" max="3" width="7" style="2" customWidth="1"/>
    <col min="4" max="13" width="9" style="2"/>
    <col min="14" max="14" width="1.5" style="2" customWidth="1"/>
    <col min="15" max="16384" width="9" style="2"/>
  </cols>
  <sheetData>
    <row r="3" spans="2:17">
      <c r="B3" s="26" t="s">
        <v>0</v>
      </c>
      <c r="C3" s="27" t="s">
        <v>1</v>
      </c>
      <c r="D3" s="28" t="s">
        <v>31</v>
      </c>
      <c r="E3" s="29"/>
      <c r="F3" s="29"/>
      <c r="G3" s="29"/>
      <c r="H3" s="29"/>
      <c r="I3" s="29"/>
      <c r="J3" s="29"/>
      <c r="K3" s="30"/>
      <c r="L3" s="30"/>
      <c r="M3" s="30"/>
      <c r="N3" s="30"/>
      <c r="O3" s="30"/>
      <c r="P3" s="30"/>
      <c r="Q3" s="31"/>
    </row>
    <row r="4" spans="2:17" ht="3.75" customHeight="1">
      <c r="B4" s="32"/>
      <c r="C4" s="33"/>
      <c r="D4" s="34"/>
      <c r="E4" s="34"/>
      <c r="F4" s="34"/>
      <c r="G4" s="34"/>
      <c r="H4" s="34"/>
      <c r="I4" s="34"/>
      <c r="J4" s="34"/>
      <c r="K4" s="1"/>
      <c r="L4" s="1"/>
      <c r="M4" s="1"/>
      <c r="N4" s="1"/>
      <c r="O4" s="1"/>
      <c r="P4" s="1"/>
      <c r="Q4" s="35"/>
    </row>
    <row r="5" spans="2:17">
      <c r="B5" s="32"/>
      <c r="C5" s="33"/>
      <c r="D5" s="34" t="s">
        <v>2</v>
      </c>
      <c r="E5" s="34"/>
      <c r="F5" s="34"/>
      <c r="G5" s="34"/>
      <c r="H5" s="33" t="s">
        <v>32</v>
      </c>
      <c r="I5" s="34" t="s">
        <v>3</v>
      </c>
      <c r="J5" s="34"/>
      <c r="K5" s="1"/>
      <c r="L5" s="1"/>
      <c r="M5" s="1"/>
      <c r="N5" s="1"/>
      <c r="O5" s="1"/>
      <c r="P5" s="1"/>
      <c r="Q5" s="35"/>
    </row>
    <row r="6" spans="2:17" ht="4.5" customHeight="1">
      <c r="B6" s="32"/>
      <c r="C6" s="33"/>
      <c r="D6" s="34"/>
      <c r="E6" s="34"/>
      <c r="F6" s="34"/>
      <c r="G6" s="34"/>
      <c r="H6" s="34"/>
      <c r="I6" s="34"/>
      <c r="J6" s="34"/>
      <c r="K6" s="1"/>
      <c r="L6" s="1"/>
      <c r="M6" s="1"/>
      <c r="N6" s="1"/>
      <c r="O6" s="1"/>
      <c r="P6" s="1"/>
      <c r="Q6" s="35"/>
    </row>
    <row r="7" spans="2:17">
      <c r="B7" s="36" t="s">
        <v>4</v>
      </c>
      <c r="C7" s="33" t="s">
        <v>5</v>
      </c>
      <c r="D7" s="37" t="s">
        <v>28</v>
      </c>
      <c r="E7" s="37"/>
      <c r="F7" s="34"/>
      <c r="G7" s="34"/>
      <c r="H7" s="34"/>
      <c r="I7" s="34"/>
      <c r="J7" s="34"/>
      <c r="K7" s="1"/>
      <c r="L7" s="1"/>
      <c r="M7" s="1"/>
      <c r="N7" s="1"/>
      <c r="O7" s="1"/>
      <c r="P7" s="1"/>
      <c r="Q7" s="35"/>
    </row>
    <row r="8" spans="2:17" ht="3.75" customHeight="1">
      <c r="B8" s="32"/>
      <c r="C8" s="34"/>
      <c r="D8" s="34"/>
      <c r="E8" s="34"/>
      <c r="F8" s="34"/>
      <c r="G8" s="34"/>
      <c r="H8" s="34"/>
      <c r="I8" s="34"/>
      <c r="J8" s="34"/>
      <c r="K8" s="1"/>
      <c r="L8" s="1"/>
      <c r="M8" s="1"/>
      <c r="N8" s="1"/>
      <c r="O8" s="1"/>
      <c r="P8" s="1"/>
      <c r="Q8" s="35"/>
    </row>
    <row r="9" spans="2:17">
      <c r="B9" s="32"/>
      <c r="C9" s="34"/>
      <c r="D9" s="34" t="s">
        <v>6</v>
      </c>
      <c r="E9" s="34"/>
      <c r="F9" s="34"/>
      <c r="G9" s="34"/>
      <c r="H9" s="34"/>
      <c r="I9" s="34"/>
      <c r="J9" s="34"/>
      <c r="K9" s="1"/>
      <c r="L9" s="1"/>
      <c r="M9" s="1"/>
      <c r="N9" s="1"/>
      <c r="O9" s="1"/>
      <c r="P9" s="1"/>
      <c r="Q9" s="35"/>
    </row>
    <row r="10" spans="2:17" ht="12.75" customHeight="1">
      <c r="B10" s="32"/>
      <c r="C10" s="34"/>
      <c r="D10" s="34" t="s">
        <v>7</v>
      </c>
      <c r="E10" s="34"/>
      <c r="F10" s="34"/>
      <c r="G10" s="34"/>
      <c r="H10" s="34"/>
      <c r="I10" s="34"/>
      <c r="J10" s="34"/>
      <c r="K10" s="1"/>
      <c r="L10" s="1"/>
      <c r="M10" s="1"/>
      <c r="N10" s="1"/>
      <c r="O10" s="1"/>
      <c r="P10" s="1"/>
      <c r="Q10" s="35"/>
    </row>
    <row r="11" spans="2:17" ht="12.75" customHeight="1">
      <c r="B11" s="32"/>
      <c r="C11" s="34"/>
      <c r="D11" s="34" t="s">
        <v>8</v>
      </c>
      <c r="E11" s="34"/>
      <c r="F11" s="34"/>
      <c r="G11" s="34"/>
      <c r="H11" s="33" t="s">
        <v>29</v>
      </c>
      <c r="I11" s="34" t="s">
        <v>9</v>
      </c>
      <c r="J11" s="34"/>
      <c r="K11" s="1"/>
      <c r="L11" s="1"/>
      <c r="M11" s="1"/>
      <c r="N11" s="1"/>
      <c r="O11" s="1"/>
      <c r="P11" s="1"/>
      <c r="Q11" s="35"/>
    </row>
    <row r="12" spans="2:17" ht="12.75" customHeight="1">
      <c r="B12" s="32"/>
      <c r="C12" s="34"/>
      <c r="D12" s="34" t="s">
        <v>10</v>
      </c>
      <c r="E12" s="34"/>
      <c r="F12" s="34"/>
      <c r="G12" s="34"/>
      <c r="H12" s="33"/>
      <c r="I12" s="34"/>
      <c r="J12" s="34"/>
      <c r="K12" s="1"/>
      <c r="L12" s="1"/>
      <c r="M12" s="1"/>
      <c r="N12" s="1"/>
      <c r="O12" s="1"/>
      <c r="P12" s="1"/>
      <c r="Q12" s="35"/>
    </row>
    <row r="13" spans="2:17" ht="12.75" customHeight="1">
      <c r="B13" s="32"/>
      <c r="C13" s="34"/>
      <c r="D13" s="34" t="s">
        <v>11</v>
      </c>
      <c r="E13" s="34"/>
      <c r="F13" s="34"/>
      <c r="G13" s="34"/>
      <c r="H13" s="33"/>
      <c r="I13" s="34"/>
      <c r="J13" s="34"/>
      <c r="K13" s="1"/>
      <c r="L13" s="1"/>
      <c r="M13" s="1"/>
      <c r="N13" s="1"/>
      <c r="O13" s="1"/>
      <c r="P13" s="1"/>
      <c r="Q13" s="35"/>
    </row>
    <row r="14" spans="2:17" ht="12.75" customHeight="1">
      <c r="B14" s="32"/>
      <c r="C14" s="34"/>
      <c r="D14" s="38" t="s">
        <v>30</v>
      </c>
      <c r="E14" s="34"/>
      <c r="F14" s="34"/>
      <c r="G14" s="34"/>
      <c r="H14" s="33"/>
      <c r="I14" s="34"/>
      <c r="J14" s="34"/>
      <c r="K14" s="1"/>
      <c r="L14" s="1"/>
      <c r="M14" s="1"/>
      <c r="N14" s="1"/>
      <c r="O14" s="1"/>
      <c r="P14" s="1"/>
      <c r="Q14" s="35"/>
    </row>
    <row r="15" spans="2:17" ht="4.5" customHeight="1">
      <c r="B15" s="32"/>
      <c r="C15" s="34"/>
      <c r="D15" s="34"/>
      <c r="E15" s="34"/>
      <c r="F15" s="34"/>
      <c r="G15" s="34"/>
      <c r="H15" s="33"/>
      <c r="I15" s="34"/>
      <c r="J15" s="39"/>
      <c r="K15" s="1"/>
      <c r="L15" s="1"/>
      <c r="M15" s="1"/>
      <c r="N15" s="1"/>
      <c r="O15" s="1"/>
      <c r="P15" s="1"/>
      <c r="Q15" s="35"/>
    </row>
    <row r="16" spans="2:17">
      <c r="B16" s="32"/>
      <c r="C16" s="34"/>
      <c r="D16" s="34" t="s">
        <v>12</v>
      </c>
      <c r="E16" s="34"/>
      <c r="F16" s="34"/>
      <c r="G16" s="34"/>
      <c r="H16" s="33"/>
      <c r="I16" s="34"/>
      <c r="J16" s="34"/>
      <c r="K16" s="1"/>
      <c r="L16" s="1"/>
      <c r="M16" s="1"/>
      <c r="N16" s="1"/>
      <c r="O16" s="1"/>
      <c r="P16" s="1"/>
      <c r="Q16" s="35"/>
    </row>
    <row r="17" spans="2:17">
      <c r="B17" s="32"/>
      <c r="C17" s="34"/>
      <c r="D17" s="34" t="s">
        <v>13</v>
      </c>
      <c r="E17" s="34"/>
      <c r="F17" s="34"/>
      <c r="G17" s="34"/>
      <c r="H17" s="88" t="s">
        <v>29</v>
      </c>
      <c r="I17" s="89" t="s">
        <v>14</v>
      </c>
      <c r="J17" s="89"/>
      <c r="K17" s="89"/>
      <c r="L17" s="1"/>
      <c r="M17" s="1"/>
      <c r="N17" s="1"/>
      <c r="O17" s="1"/>
      <c r="P17" s="1"/>
      <c r="Q17" s="35"/>
    </row>
    <row r="18" spans="2:17">
      <c r="B18" s="32"/>
      <c r="C18" s="34"/>
      <c r="D18" s="34" t="s">
        <v>15</v>
      </c>
      <c r="E18" s="34"/>
      <c r="F18" s="34"/>
      <c r="G18" s="34"/>
      <c r="H18" s="88"/>
      <c r="I18" s="89"/>
      <c r="J18" s="89"/>
      <c r="K18" s="89"/>
      <c r="L18" s="1"/>
      <c r="M18" s="1"/>
      <c r="N18" s="1"/>
      <c r="O18" s="1"/>
      <c r="P18" s="1"/>
      <c r="Q18" s="35"/>
    </row>
    <row r="19" spans="2:17" ht="15">
      <c r="B19" s="40"/>
      <c r="C19" s="41"/>
      <c r="D19" s="42" t="s">
        <v>30</v>
      </c>
      <c r="E19" s="41"/>
      <c r="F19" s="41"/>
      <c r="G19" s="41"/>
      <c r="H19" s="43"/>
      <c r="I19" s="41"/>
      <c r="J19" s="41"/>
      <c r="K19" s="23"/>
      <c r="L19" s="23"/>
      <c r="M19" s="23"/>
      <c r="N19" s="23"/>
      <c r="O19" s="23"/>
      <c r="P19" s="23"/>
      <c r="Q19" s="44"/>
    </row>
    <row r="20" spans="2:17" ht="13.5" customHeight="1">
      <c r="B20" s="4"/>
      <c r="C20" s="4"/>
      <c r="D20" s="4"/>
      <c r="E20" s="4"/>
      <c r="F20" s="4"/>
      <c r="G20" s="4"/>
      <c r="H20" s="3"/>
      <c r="I20" s="4"/>
      <c r="J20" s="4"/>
    </row>
    <row r="21" spans="2:17">
      <c r="B21" s="4"/>
      <c r="C21" s="4"/>
      <c r="D21" s="4"/>
      <c r="E21" s="4"/>
      <c r="F21" s="4"/>
      <c r="G21" s="4"/>
      <c r="H21" s="4"/>
      <c r="I21" s="4"/>
      <c r="J21" s="4"/>
    </row>
  </sheetData>
  <mergeCells count="2">
    <mergeCell ref="H17:H18"/>
    <mergeCell ref="I17:K18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様式4</vt:lpstr>
      <vt:lpstr>カメラ</vt:lpstr>
      <vt:lpstr>様式4!Print_Area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2022-12-12T01:58:08Z</cp:lastPrinted>
  <dcterms:created xsi:type="dcterms:W3CDTF">1997-01-08T22:48:59Z</dcterms:created>
  <dcterms:modified xsi:type="dcterms:W3CDTF">2022-12-22T03:04:10Z</dcterms:modified>
</cp:coreProperties>
</file>