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#ユーザ作業用フォルダ\_計理事務\４）予算管理\平成３１年度\４３）HP公表用\2.7\"/>
    </mc:Choice>
  </mc:AlternateContent>
  <bookViews>
    <workbookView xWindow="0" yWindow="0" windowWidth="2130" windowHeight="6435" tabRatio="812"/>
  </bookViews>
  <sheets>
    <sheet name="予算事業一覧" sheetId="77" r:id="rId1"/>
    <sheet name="→今回は使わない" sheetId="83" state="hidden" r:id="rId2"/>
    <sheet name="様式5付属資料①" sheetId="78" state="hidden" r:id="rId3"/>
    <sheet name="様式5付属資料②" sheetId="79" state="hidden" r:id="rId4"/>
    <sheet name="様式5（作成要領）" sheetId="80" state="hidden" r:id="rId5"/>
    <sheet name="カメラ" sheetId="81" state="hidden" r:id="rId6"/>
  </sheets>
  <definedNames>
    <definedName name="_xlnm.Print_Area" localSheetId="0">予算事業一覧!$A$5:$I$101</definedName>
    <definedName name="_xlnm.Print_Area" localSheetId="4">'様式5（作成要領）'!$A$1:$K$64</definedName>
    <definedName name="_xlnm.Print_Area" localSheetId="2">様式5付属資料①!$A$1:$BC$47</definedName>
    <definedName name="_xlnm.Print_Area" localSheetId="3">様式5付属資料②!$A$1:$AD$88</definedName>
    <definedName name="_xlnm.Print_Titles" localSheetId="0">予算事業一覧!$7:$11</definedName>
    <definedName name="_xlnm.Print_Titles" localSheetId="3">様式5付属資料②!$1:$5</definedName>
  </definedNames>
  <calcPr calcId="162913"/>
</workbook>
</file>

<file path=xl/calcChain.xml><?xml version="1.0" encoding="utf-8"?>
<calcChain xmlns="http://schemas.openxmlformats.org/spreadsheetml/2006/main">
  <c r="F97" i="77" l="1"/>
  <c r="F96" i="77"/>
  <c r="E97" i="77"/>
  <c r="E96" i="77"/>
  <c r="G96" i="77" l="1"/>
  <c r="G97" i="77"/>
  <c r="F14" i="77"/>
  <c r="F15" i="77"/>
  <c r="G84" i="77"/>
  <c r="G85" i="77"/>
  <c r="G86" i="77"/>
  <c r="G87" i="77"/>
  <c r="G82" i="77"/>
  <c r="G83" i="77"/>
  <c r="G74" i="77"/>
  <c r="G75" i="77"/>
  <c r="G76" i="77"/>
  <c r="G77" i="77"/>
  <c r="G78" i="77"/>
  <c r="G79" i="77"/>
  <c r="G80" i="77"/>
  <c r="G81" i="77"/>
  <c r="G70" i="77"/>
  <c r="G71" i="77"/>
  <c r="G72" i="77"/>
  <c r="G73" i="77"/>
  <c r="G68" i="77"/>
  <c r="G69" i="77"/>
  <c r="G58" i="77" l="1"/>
  <c r="G59" i="77"/>
  <c r="G60" i="77"/>
  <c r="G61" i="77"/>
  <c r="G62" i="77"/>
  <c r="G63" i="77"/>
  <c r="G64" i="77"/>
  <c r="G65" i="77"/>
  <c r="G66" i="77"/>
  <c r="G67" i="77"/>
  <c r="G88" i="77"/>
  <c r="G89" i="77"/>
  <c r="G90" i="77"/>
  <c r="G91" i="77"/>
  <c r="G92" i="77"/>
  <c r="G93" i="77"/>
  <c r="G94" i="77"/>
  <c r="G95" i="77"/>
  <c r="G52" i="77"/>
  <c r="G53" i="77"/>
  <c r="G54" i="77"/>
  <c r="G55" i="77"/>
  <c r="G56" i="77"/>
  <c r="G57" i="77"/>
  <c r="I99" i="77" l="1"/>
  <c r="I98" i="77"/>
  <c r="F99" i="77"/>
  <c r="F98" i="77"/>
  <c r="E99" i="77"/>
  <c r="E98" i="77"/>
  <c r="G51" i="77"/>
  <c r="G50" i="77"/>
  <c r="G49" i="77"/>
  <c r="G48" i="77"/>
  <c r="G47" i="77"/>
  <c r="G46" i="77"/>
  <c r="G45" i="77"/>
  <c r="G44" i="77"/>
  <c r="G43" i="77"/>
  <c r="G42" i="77"/>
  <c r="G41" i="77"/>
  <c r="G40" i="77"/>
  <c r="G39" i="77"/>
  <c r="G38" i="77"/>
  <c r="G37" i="77"/>
  <c r="G36" i="77"/>
  <c r="G35" i="77"/>
  <c r="G34" i="77"/>
  <c r="G33" i="77"/>
  <c r="G32" i="77"/>
  <c r="G31" i="77"/>
  <c r="G30" i="77"/>
  <c r="G29" i="77"/>
  <c r="G28" i="77"/>
  <c r="G27" i="77"/>
  <c r="G26" i="77"/>
  <c r="G25" i="77"/>
  <c r="G24" i="77"/>
  <c r="G23" i="77"/>
  <c r="G22" i="77"/>
  <c r="G21" i="77"/>
  <c r="G20" i="77"/>
  <c r="G19" i="77"/>
  <c r="G18" i="77"/>
  <c r="G17" i="77"/>
  <c r="G16" i="77"/>
  <c r="G13" i="77"/>
  <c r="G12" i="77"/>
  <c r="G98" i="77" l="1"/>
  <c r="G99" i="77" l="1"/>
  <c r="E86" i="79" l="1"/>
  <c r="F84" i="79"/>
  <c r="F83" i="79"/>
  <c r="E83" i="79"/>
  <c r="AB81" i="79"/>
  <c r="AB87" i="79" s="1"/>
  <c r="Z81" i="79"/>
  <c r="Z87" i="79" s="1"/>
  <c r="X81" i="79"/>
  <c r="X87" i="79" s="1"/>
  <c r="V81" i="79"/>
  <c r="V87" i="79" s="1"/>
  <c r="T81" i="79"/>
  <c r="T87" i="79" s="1"/>
  <c r="R81" i="79"/>
  <c r="R87" i="79" s="1"/>
  <c r="P81" i="79"/>
  <c r="P87" i="79" s="1"/>
  <c r="N81" i="79"/>
  <c r="N87" i="79" s="1"/>
  <c r="L81" i="79"/>
  <c r="L87" i="79" s="1"/>
  <c r="J81" i="79"/>
  <c r="J87" i="79" s="1"/>
  <c r="H81" i="79"/>
  <c r="H87" i="79" s="1"/>
  <c r="E81" i="79"/>
  <c r="AB80" i="79"/>
  <c r="AB86" i="79" s="1"/>
  <c r="Z80" i="79"/>
  <c r="Z86" i="79" s="1"/>
  <c r="X80" i="79"/>
  <c r="X86" i="79" s="1"/>
  <c r="V80" i="79"/>
  <c r="V86" i="79" s="1"/>
  <c r="T80" i="79"/>
  <c r="T86" i="79" s="1"/>
  <c r="R80" i="79"/>
  <c r="R86" i="79" s="1"/>
  <c r="P80" i="79"/>
  <c r="P86" i="79" s="1"/>
  <c r="N80" i="79"/>
  <c r="N86" i="79" s="1"/>
  <c r="L80" i="79"/>
  <c r="L86" i="79" s="1"/>
  <c r="J80" i="79"/>
  <c r="J86" i="79" s="1"/>
  <c r="H80" i="79"/>
  <c r="H86" i="79" s="1"/>
  <c r="E80" i="79"/>
  <c r="K79" i="79"/>
  <c r="M79" i="79" s="1"/>
  <c r="O79" i="79" s="1"/>
  <c r="Q79" i="79" s="1"/>
  <c r="S79" i="79" s="1"/>
  <c r="U79" i="79" s="1"/>
  <c r="W79" i="79" s="1"/>
  <c r="Y79" i="79" s="1"/>
  <c r="AA79" i="79" s="1"/>
  <c r="G79" i="79"/>
  <c r="I79" i="79" s="1"/>
  <c r="G78" i="79"/>
  <c r="I78" i="79" s="1"/>
  <c r="K78" i="79" s="1"/>
  <c r="M78" i="79" s="1"/>
  <c r="O78" i="79" s="1"/>
  <c r="Q78" i="79" s="1"/>
  <c r="S78" i="79" s="1"/>
  <c r="U78" i="79" s="1"/>
  <c r="W78" i="79" s="1"/>
  <c r="Y78" i="79" s="1"/>
  <c r="AA78" i="79" s="1"/>
  <c r="AD78" i="79" s="1"/>
  <c r="Q77" i="79"/>
  <c r="S77" i="79" s="1"/>
  <c r="U77" i="79" s="1"/>
  <c r="W77" i="79" s="1"/>
  <c r="Y77" i="79" s="1"/>
  <c r="AA77" i="79" s="1"/>
  <c r="G77" i="79"/>
  <c r="I77" i="79" s="1"/>
  <c r="K77" i="79" s="1"/>
  <c r="M77" i="79" s="1"/>
  <c r="O77" i="79" s="1"/>
  <c r="G76" i="79"/>
  <c r="I76" i="79" s="1"/>
  <c r="K76" i="79" s="1"/>
  <c r="M76" i="79" s="1"/>
  <c r="O76" i="79" s="1"/>
  <c r="Q76" i="79" s="1"/>
  <c r="S76" i="79" s="1"/>
  <c r="U76" i="79" s="1"/>
  <c r="W76" i="79" s="1"/>
  <c r="Y76" i="79" s="1"/>
  <c r="AA76" i="79" s="1"/>
  <c r="G75" i="79"/>
  <c r="I75" i="79"/>
  <c r="K75" i="79" s="1"/>
  <c r="M75" i="79" s="1"/>
  <c r="O75" i="79" s="1"/>
  <c r="Q75" i="79" s="1"/>
  <c r="S75" i="79" s="1"/>
  <c r="U75" i="79" s="1"/>
  <c r="W75" i="79" s="1"/>
  <c r="Y75" i="79" s="1"/>
  <c r="AA75" i="79" s="1"/>
  <c r="G74" i="79"/>
  <c r="I74" i="79" s="1"/>
  <c r="K74" i="79" s="1"/>
  <c r="M74" i="79" s="1"/>
  <c r="O74" i="79" s="1"/>
  <c r="Q74" i="79" s="1"/>
  <c r="S74" i="79" s="1"/>
  <c r="U74" i="79" s="1"/>
  <c r="W74" i="79" s="1"/>
  <c r="Y74" i="79" s="1"/>
  <c r="AA74" i="79" s="1"/>
  <c r="G73" i="79"/>
  <c r="I73" i="79" s="1"/>
  <c r="K73" i="79" s="1"/>
  <c r="M73" i="79" s="1"/>
  <c r="O73" i="79" s="1"/>
  <c r="Q73" i="79" s="1"/>
  <c r="S73" i="79" s="1"/>
  <c r="U73" i="79" s="1"/>
  <c r="W73" i="79" s="1"/>
  <c r="Y73" i="79" s="1"/>
  <c r="AA73" i="79" s="1"/>
  <c r="G72" i="79"/>
  <c r="I72" i="79" s="1"/>
  <c r="K72" i="79" s="1"/>
  <c r="M72" i="79" s="1"/>
  <c r="O72" i="79" s="1"/>
  <c r="Q72" i="79" s="1"/>
  <c r="S72" i="79" s="1"/>
  <c r="U72" i="79" s="1"/>
  <c r="W72" i="79" s="1"/>
  <c r="Y72" i="79" s="1"/>
  <c r="AA72" i="79" s="1"/>
  <c r="G71" i="79"/>
  <c r="I71" i="79" s="1"/>
  <c r="K71" i="79" s="1"/>
  <c r="M71" i="79" s="1"/>
  <c r="O71" i="79" s="1"/>
  <c r="Q71" i="79" s="1"/>
  <c r="S71" i="79" s="1"/>
  <c r="U71" i="79" s="1"/>
  <c r="W71" i="79" s="1"/>
  <c r="Y71" i="79" s="1"/>
  <c r="AA71" i="79" s="1"/>
  <c r="G70" i="79"/>
  <c r="I70" i="79" s="1"/>
  <c r="K70" i="79" s="1"/>
  <c r="M70" i="79" s="1"/>
  <c r="O70" i="79" s="1"/>
  <c r="Q70" i="79" s="1"/>
  <c r="S70" i="79" s="1"/>
  <c r="U70" i="79" s="1"/>
  <c r="W70" i="79" s="1"/>
  <c r="Y70" i="79" s="1"/>
  <c r="AA70" i="79" s="1"/>
  <c r="G69" i="79"/>
  <c r="I69" i="79" s="1"/>
  <c r="K69" i="79" s="1"/>
  <c r="M69" i="79" s="1"/>
  <c r="O69" i="79" s="1"/>
  <c r="Q69" i="79" s="1"/>
  <c r="S69" i="79" s="1"/>
  <c r="U69" i="79" s="1"/>
  <c r="W69" i="79" s="1"/>
  <c r="Y69" i="79" s="1"/>
  <c r="AA69" i="79" s="1"/>
  <c r="G68" i="79"/>
  <c r="I68" i="79" s="1"/>
  <c r="K68" i="79" s="1"/>
  <c r="M68" i="79" s="1"/>
  <c r="O68" i="79" s="1"/>
  <c r="Q68" i="79" s="1"/>
  <c r="S68" i="79" s="1"/>
  <c r="U68" i="79" s="1"/>
  <c r="W68" i="79" s="1"/>
  <c r="Y68" i="79" s="1"/>
  <c r="AA68" i="79" s="1"/>
  <c r="G67" i="79"/>
  <c r="I67" i="79" s="1"/>
  <c r="K67" i="79" s="1"/>
  <c r="M67" i="79" s="1"/>
  <c r="O67" i="79" s="1"/>
  <c r="Q67" i="79" s="1"/>
  <c r="S67" i="79" s="1"/>
  <c r="U67" i="79" s="1"/>
  <c r="W67" i="79" s="1"/>
  <c r="Y67" i="79" s="1"/>
  <c r="AA67" i="79" s="1"/>
  <c r="AD67" i="79" s="1"/>
  <c r="K66" i="79"/>
  <c r="M66" i="79" s="1"/>
  <c r="O66" i="79" s="1"/>
  <c r="Q66" i="79" s="1"/>
  <c r="S66" i="79" s="1"/>
  <c r="U66" i="79" s="1"/>
  <c r="W66" i="79" s="1"/>
  <c r="Y66" i="79" s="1"/>
  <c r="AA66" i="79" s="1"/>
  <c r="G66" i="79"/>
  <c r="I66" i="79" s="1"/>
  <c r="G65" i="79"/>
  <c r="I65" i="79" s="1"/>
  <c r="K65" i="79" s="1"/>
  <c r="M65" i="79" s="1"/>
  <c r="O65" i="79" s="1"/>
  <c r="Q65" i="79" s="1"/>
  <c r="S65" i="79" s="1"/>
  <c r="U65" i="79" s="1"/>
  <c r="W65" i="79" s="1"/>
  <c r="Y65" i="79" s="1"/>
  <c r="AA65" i="79" s="1"/>
  <c r="G64" i="79"/>
  <c r="I64" i="79" s="1"/>
  <c r="K64" i="79" s="1"/>
  <c r="M64" i="79" s="1"/>
  <c r="O64" i="79" s="1"/>
  <c r="Q64" i="79" s="1"/>
  <c r="S64" i="79" s="1"/>
  <c r="U64" i="79" s="1"/>
  <c r="W64" i="79" s="1"/>
  <c r="Y64" i="79" s="1"/>
  <c r="AA64" i="79" s="1"/>
  <c r="G63" i="79"/>
  <c r="I63" i="79" s="1"/>
  <c r="K63" i="79" s="1"/>
  <c r="M63" i="79" s="1"/>
  <c r="O63" i="79" s="1"/>
  <c r="Q63" i="79" s="1"/>
  <c r="S63" i="79" s="1"/>
  <c r="U63" i="79" s="1"/>
  <c r="W63" i="79" s="1"/>
  <c r="Y63" i="79" s="1"/>
  <c r="AA63" i="79" s="1"/>
  <c r="G62" i="79"/>
  <c r="I62" i="79" s="1"/>
  <c r="K62" i="79"/>
  <c r="M62" i="79" s="1"/>
  <c r="G61" i="79"/>
  <c r="I61" i="79" s="1"/>
  <c r="K61" i="79" s="1"/>
  <c r="M61" i="79" s="1"/>
  <c r="O61" i="79" s="1"/>
  <c r="Q61" i="79" s="1"/>
  <c r="S61" i="79" s="1"/>
  <c r="U61" i="79" s="1"/>
  <c r="W61" i="79" s="1"/>
  <c r="Y61" i="79" s="1"/>
  <c r="AA61" i="79" s="1"/>
  <c r="G60" i="79"/>
  <c r="I60" i="79" s="1"/>
  <c r="K60" i="79" s="1"/>
  <c r="M60" i="79" s="1"/>
  <c r="O60" i="79" s="1"/>
  <c r="Q60" i="79" s="1"/>
  <c r="S60" i="79" s="1"/>
  <c r="U60" i="79" s="1"/>
  <c r="W60" i="79" s="1"/>
  <c r="Y60" i="79" s="1"/>
  <c r="AA60" i="79" s="1"/>
  <c r="G59" i="79"/>
  <c r="I59" i="79" s="1"/>
  <c r="K59" i="79" s="1"/>
  <c r="M59" i="79" s="1"/>
  <c r="O59" i="79" s="1"/>
  <c r="Q59" i="79" s="1"/>
  <c r="S59" i="79" s="1"/>
  <c r="U59" i="79" s="1"/>
  <c r="W59" i="79" s="1"/>
  <c r="Y59" i="79" s="1"/>
  <c r="AA59" i="79" s="1"/>
  <c r="G58" i="79"/>
  <c r="G57" i="79"/>
  <c r="G56" i="79"/>
  <c r="I56" i="79" s="1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F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AD25" i="79"/>
  <c r="AC25" i="79"/>
  <c r="AB25" i="79"/>
  <c r="AA25" i="79"/>
  <c r="Z25" i="79"/>
  <c r="Y25" i="79"/>
  <c r="X25" i="79"/>
  <c r="W25" i="79"/>
  <c r="V25" i="79"/>
  <c r="U25" i="79"/>
  <c r="T25" i="79"/>
  <c r="S25" i="79"/>
  <c r="R25" i="79"/>
  <c r="Q25" i="79"/>
  <c r="P25" i="79"/>
  <c r="O25" i="79"/>
  <c r="N25" i="79"/>
  <c r="M25" i="79"/>
  <c r="L25" i="79"/>
  <c r="K25" i="79"/>
  <c r="J25" i="79"/>
  <c r="I25" i="79"/>
  <c r="H25" i="79"/>
  <c r="G25" i="79"/>
  <c r="E25" i="79"/>
  <c r="AD24" i="79"/>
  <c r="AC24" i="79"/>
  <c r="AB24" i="79"/>
  <c r="AA24" i="79"/>
  <c r="Z24" i="79"/>
  <c r="Y24" i="79"/>
  <c r="X24" i="79"/>
  <c r="W24" i="79"/>
  <c r="V24" i="79"/>
  <c r="U24" i="79"/>
  <c r="T24" i="79"/>
  <c r="S24" i="79"/>
  <c r="R24" i="79"/>
  <c r="Q24" i="79"/>
  <c r="P24" i="79"/>
  <c r="O24" i="79"/>
  <c r="N24" i="79"/>
  <c r="M24" i="79"/>
  <c r="L24" i="79"/>
  <c r="K24" i="79"/>
  <c r="J24" i="79"/>
  <c r="I24" i="79"/>
  <c r="H24" i="79"/>
  <c r="G24" i="79"/>
  <c r="E24" i="79"/>
  <c r="F23" i="79"/>
  <c r="F22" i="79"/>
  <c r="F21" i="79"/>
  <c r="F20" i="79"/>
  <c r="F19" i="79"/>
  <c r="F18" i="79"/>
  <c r="F17" i="79"/>
  <c r="F16" i="79"/>
  <c r="F24" i="79" s="1"/>
  <c r="AD15" i="79"/>
  <c r="AC15" i="79"/>
  <c r="AB15" i="79"/>
  <c r="AA15" i="79"/>
  <c r="Z15" i="79"/>
  <c r="Y15" i="79"/>
  <c r="X15" i="79"/>
  <c r="W15" i="79"/>
  <c r="V15" i="79"/>
  <c r="U15" i="79"/>
  <c r="T15" i="79"/>
  <c r="S15" i="79"/>
  <c r="R15" i="79"/>
  <c r="Q15" i="79"/>
  <c r="P15" i="79"/>
  <c r="O15" i="79"/>
  <c r="N15" i="79"/>
  <c r="M15" i="79"/>
  <c r="L15" i="79"/>
  <c r="K15" i="79"/>
  <c r="J15" i="79"/>
  <c r="I15" i="79"/>
  <c r="H15" i="79"/>
  <c r="G15" i="79"/>
  <c r="E15" i="79"/>
  <c r="AD14" i="79"/>
  <c r="AC14" i="79"/>
  <c r="AB14" i="79"/>
  <c r="AA14" i="79"/>
  <c r="Z14" i="79"/>
  <c r="Y14" i="79"/>
  <c r="X14" i="79"/>
  <c r="W14" i="79"/>
  <c r="V14" i="79"/>
  <c r="U14" i="79"/>
  <c r="T14" i="79"/>
  <c r="S14" i="79"/>
  <c r="R14" i="79"/>
  <c r="Q14" i="79"/>
  <c r="P14" i="79"/>
  <c r="O14" i="79"/>
  <c r="N14" i="79"/>
  <c r="M14" i="79"/>
  <c r="L14" i="79"/>
  <c r="K14" i="79"/>
  <c r="J14" i="79"/>
  <c r="I14" i="79"/>
  <c r="H14" i="79"/>
  <c r="G14" i="79"/>
  <c r="E14" i="79"/>
  <c r="F13" i="79"/>
  <c r="F12" i="79"/>
  <c r="F11" i="79"/>
  <c r="F10" i="79"/>
  <c r="F9" i="79"/>
  <c r="F8" i="79"/>
  <c r="F7" i="79"/>
  <c r="F6" i="79"/>
  <c r="AN36" i="78"/>
  <c r="AE36" i="78"/>
  <c r="H98" i="77"/>
  <c r="E15" i="77"/>
  <c r="E14" i="77"/>
  <c r="E84" i="79"/>
  <c r="E87" i="79" s="1"/>
  <c r="F80" i="79" l="1"/>
  <c r="F86" i="79" s="1"/>
  <c r="F81" i="79"/>
  <c r="F87" i="79" s="1"/>
  <c r="G80" i="79"/>
  <c r="G86" i="79" s="1"/>
  <c r="F25" i="79"/>
  <c r="K56" i="79"/>
  <c r="M56" i="79" s="1"/>
  <c r="O56" i="79" s="1"/>
  <c r="Q56" i="79" s="1"/>
  <c r="S56" i="79" s="1"/>
  <c r="F14" i="79"/>
  <c r="I58" i="79"/>
  <c r="K58" i="79" s="1"/>
  <c r="F15" i="79"/>
  <c r="G14" i="77"/>
  <c r="G15" i="77"/>
  <c r="AC71" i="79"/>
  <c r="AD71" i="79"/>
  <c r="AD59" i="79"/>
  <c r="AC59" i="79"/>
  <c r="O62" i="79"/>
  <c r="Q62" i="79" s="1"/>
  <c r="S62" i="79" s="1"/>
  <c r="U62" i="79" s="1"/>
  <c r="W62" i="79" s="1"/>
  <c r="Y62" i="79" s="1"/>
  <c r="AA62" i="79" s="1"/>
  <c r="AD65" i="79"/>
  <c r="AC65" i="79"/>
  <c r="AC70" i="79"/>
  <c r="AD70" i="79"/>
  <c r="AC76" i="79"/>
  <c r="AD76" i="79"/>
  <c r="AC60" i="79"/>
  <c r="AD60" i="79"/>
  <c r="AC61" i="79"/>
  <c r="AD61" i="79"/>
  <c r="AD68" i="79"/>
  <c r="AC68" i="79"/>
  <c r="AD74" i="79"/>
  <c r="AC74" i="79"/>
  <c r="AD63" i="79"/>
  <c r="AC63" i="79"/>
  <c r="AD66" i="79"/>
  <c r="AC66" i="79"/>
  <c r="AD69" i="79"/>
  <c r="AC69" i="79"/>
  <c r="AC73" i="79"/>
  <c r="AD73" i="79"/>
  <c r="AD75" i="79"/>
  <c r="AC75" i="79"/>
  <c r="AD77" i="79"/>
  <c r="AC77" i="79"/>
  <c r="AD64" i="79"/>
  <c r="AC64" i="79"/>
  <c r="AD72" i="79"/>
  <c r="AC72" i="79"/>
  <c r="AC79" i="79"/>
  <c r="AD79" i="79"/>
  <c r="I57" i="79"/>
  <c r="G81" i="79"/>
  <c r="G87" i="79" s="1"/>
  <c r="AC67" i="79"/>
  <c r="AC78" i="79"/>
  <c r="K80" i="79" l="1"/>
  <c r="K86" i="79" s="1"/>
  <c r="M58" i="79"/>
  <c r="O58" i="79" s="1"/>
  <c r="Q58" i="79" s="1"/>
  <c r="S58" i="79" s="1"/>
  <c r="U58" i="79" s="1"/>
  <c r="W58" i="79" s="1"/>
  <c r="Y58" i="79" s="1"/>
  <c r="AA58" i="79" s="1"/>
  <c r="I80" i="79"/>
  <c r="I86" i="79" s="1"/>
  <c r="AC62" i="79"/>
  <c r="AD62" i="79"/>
  <c r="O80" i="79"/>
  <c r="O86" i="79" s="1"/>
  <c r="U56" i="79"/>
  <c r="I81" i="79"/>
  <c r="I87" i="79" s="1"/>
  <c r="K57" i="79"/>
  <c r="Q80" i="79"/>
  <c r="Q86" i="79" s="1"/>
  <c r="AD58" i="79" l="1"/>
  <c r="AC58" i="79"/>
  <c r="S80" i="79"/>
  <c r="S86" i="79" s="1"/>
  <c r="M80" i="79"/>
  <c r="M86" i="79" s="1"/>
  <c r="U80" i="79"/>
  <c r="U86" i="79" s="1"/>
  <c r="W56" i="79"/>
  <c r="M57" i="79"/>
  <c r="K81" i="79"/>
  <c r="K87" i="79" s="1"/>
  <c r="M81" i="79" l="1"/>
  <c r="M87" i="79" s="1"/>
  <c r="O57" i="79"/>
  <c r="Y56" i="79"/>
  <c r="W80" i="79"/>
  <c r="W86" i="79" s="1"/>
  <c r="Y80" i="79" l="1"/>
  <c r="Y86" i="79" s="1"/>
  <c r="AA56" i="79"/>
  <c r="Q57" i="79"/>
  <c r="O81" i="79"/>
  <c r="O87" i="79" s="1"/>
  <c r="S57" i="79" l="1"/>
  <c r="Q81" i="79"/>
  <c r="Q87" i="79" s="1"/>
  <c r="AD56" i="79"/>
  <c r="AD80" i="79" s="1"/>
  <c r="AD86" i="79" s="1"/>
  <c r="AA80" i="79"/>
  <c r="AA86" i="79" s="1"/>
  <c r="AC56" i="79"/>
  <c r="AC80" i="79" s="1"/>
  <c r="AC86" i="79" s="1"/>
  <c r="U57" i="79" l="1"/>
  <c r="S81" i="79"/>
  <c r="S87" i="79" s="1"/>
  <c r="U81" i="79" l="1"/>
  <c r="U87" i="79" s="1"/>
  <c r="W57" i="79"/>
  <c r="Y57" i="79" l="1"/>
  <c r="W81" i="79"/>
  <c r="W87" i="79" s="1"/>
  <c r="AA57" i="79" l="1"/>
  <c r="Y81" i="79"/>
  <c r="Y87" i="79" s="1"/>
  <c r="AC57" i="79" l="1"/>
  <c r="AC81" i="79" s="1"/>
  <c r="AC87" i="79" s="1"/>
  <c r="AA81" i="79"/>
  <c r="AA87" i="79" s="1"/>
  <c r="AD57" i="79"/>
  <c r="AD81" i="79" s="1"/>
  <c r="AD87" i="79" s="1"/>
</calcChain>
</file>

<file path=xl/comments1.xml><?xml version="1.0" encoding="utf-8"?>
<comments xmlns="http://schemas.openxmlformats.org/spreadsheetml/2006/main">
  <authors>
    <author>i9253129</author>
  </authors>
  <commentList>
    <comment ref="Z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特別会計の下段は一般会計繰入金</t>
        </r>
      </text>
    </comment>
    <comment ref="C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様式5（予算事業一覧）の事業名と一致させること（順番も合わせること）</t>
        </r>
      </text>
    </commen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様式5（予算事業一覧）の番号とは一致しない</t>
        </r>
      </text>
    </comment>
    <comment ref="C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事業名が3段以上に渡る場合はセル幅を広げてください
2段以下20ピクセル×2行
3段、4段　30ピクセル×2行</t>
        </r>
      </text>
    </comment>
    <comment ref="G8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様式5（予算事業一覧）の各区の所属計額を記載する
</t>
        </r>
      </text>
    </comment>
  </commentList>
</comments>
</file>

<file path=xl/sharedStrings.xml><?xml version="1.0" encoding="utf-8"?>
<sst xmlns="http://schemas.openxmlformats.org/spreadsheetml/2006/main" count="519" uniqueCount="254">
  <si>
    <t>事業の通し番号</t>
    <rPh sb="0" eb="2">
      <t>ジギョウ</t>
    </rPh>
    <rPh sb="3" eb="4">
      <t>トオ</t>
    </rPh>
    <rPh sb="5" eb="7">
      <t>バンゴウ</t>
    </rPh>
    <phoneticPr fontId="3"/>
  </si>
  <si>
    <t>事業名</t>
    <rPh sb="0" eb="2">
      <t>ジギョウ</t>
    </rPh>
    <rPh sb="2" eb="3">
      <t>メイ</t>
    </rPh>
    <phoneticPr fontId="3"/>
  </si>
  <si>
    <t>一般会計</t>
    <rPh sb="0" eb="2">
      <t>イッパン</t>
    </rPh>
    <rPh sb="2" eb="4">
      <t>カイケイ</t>
    </rPh>
    <phoneticPr fontId="2"/>
  </si>
  <si>
    <t>（単位：千円）</t>
    <rPh sb="1" eb="3">
      <t>タンイ</t>
    </rPh>
    <rPh sb="4" eb="6">
      <t>センエン</t>
    </rPh>
    <phoneticPr fontId="3"/>
  </si>
  <si>
    <t>例①</t>
    <rPh sb="0" eb="1">
      <t>レイ</t>
    </rPh>
    <phoneticPr fontId="3"/>
  </si>
  <si>
    <t>名称</t>
    <rPh sb="0" eb="2">
      <t>メイショウ</t>
    </rPh>
    <phoneticPr fontId="3"/>
  </si>
  <si>
    <t>事業の概要が伝わるような名称を</t>
    <rPh sb="0" eb="2">
      <t>ジギョウ</t>
    </rPh>
    <rPh sb="3" eb="5">
      <t>ガイヨウ</t>
    </rPh>
    <rPh sb="6" eb="7">
      <t>ツタ</t>
    </rPh>
    <rPh sb="12" eb="14">
      <t>メイショウ</t>
    </rPh>
    <phoneticPr fontId="3"/>
  </si>
  <si>
    <t>「一般管理経費」</t>
    <rPh sb="1" eb="3">
      <t>イッパン</t>
    </rPh>
    <rPh sb="3" eb="5">
      <t>カンリ</t>
    </rPh>
    <rPh sb="5" eb="7">
      <t>ケイヒ</t>
    </rPh>
    <phoneticPr fontId="3"/>
  </si>
  <si>
    <t>「○○○庁舎管理経費」</t>
    <rPh sb="4" eb="6">
      <t>チョウシャ</t>
    </rPh>
    <rPh sb="6" eb="8">
      <t>カンリ</t>
    </rPh>
    <rPh sb="8" eb="10">
      <t>ケイヒ</t>
    </rPh>
    <phoneticPr fontId="3"/>
  </si>
  <si>
    <t>例②</t>
    <rPh sb="0" eb="1">
      <t>レイ</t>
    </rPh>
    <phoneticPr fontId="3"/>
  </si>
  <si>
    <t>単位</t>
    <rPh sb="0" eb="2">
      <t>タンイ</t>
    </rPh>
    <phoneticPr fontId="3"/>
  </si>
  <si>
    <t>同様の目的を達成するための事業であれば、まとめることで、事業の概要が伝わりやすい場合も</t>
    <rPh sb="0" eb="2">
      <t>ドウヨウ</t>
    </rPh>
    <rPh sb="3" eb="5">
      <t>モクテキ</t>
    </rPh>
    <rPh sb="6" eb="8">
      <t>タッセイ</t>
    </rPh>
    <rPh sb="13" eb="15">
      <t>ジギョウ</t>
    </rPh>
    <rPh sb="28" eb="30">
      <t>ジギョウ</t>
    </rPh>
    <rPh sb="31" eb="33">
      <t>ガイヨウ</t>
    </rPh>
    <rPh sb="34" eb="35">
      <t>ツタ</t>
    </rPh>
    <rPh sb="40" eb="42">
      <t>バアイ</t>
    </rPh>
    <phoneticPr fontId="3"/>
  </si>
  <si>
    <t>　　（一定額の予算規模をイメージしつつ）</t>
    <rPh sb="3" eb="5">
      <t>イッテイ</t>
    </rPh>
    <rPh sb="5" eb="6">
      <t>ガク</t>
    </rPh>
    <rPh sb="7" eb="9">
      <t>ヨサン</t>
    </rPh>
    <rPh sb="9" eb="11">
      <t>キボ</t>
    </rPh>
    <phoneticPr fontId="3"/>
  </si>
  <si>
    <t>「ホームページの運用」</t>
    <rPh sb="8" eb="10">
      <t>ウンヨウ</t>
    </rPh>
    <phoneticPr fontId="3"/>
  </si>
  <si>
    <t>「情報コーナー事業」</t>
    <rPh sb="1" eb="3">
      <t>ジョウホウ</t>
    </rPh>
    <rPh sb="7" eb="9">
      <t>ジギョウ</t>
    </rPh>
    <phoneticPr fontId="3"/>
  </si>
  <si>
    <t>「市民の声」</t>
    <rPh sb="1" eb="3">
      <t>シミン</t>
    </rPh>
    <rPh sb="4" eb="5">
      <t>コエ</t>
    </rPh>
    <phoneticPr fontId="3"/>
  </si>
  <si>
    <t>「広報・広聴・情報発信の充実」</t>
    <rPh sb="1" eb="3">
      <t>コウホウ</t>
    </rPh>
    <rPh sb="4" eb="6">
      <t>コウチョウ</t>
    </rPh>
    <rPh sb="7" eb="9">
      <t>ジョウホウ</t>
    </rPh>
    <rPh sb="9" eb="11">
      <t>ハッシン</t>
    </rPh>
    <rPh sb="12" eb="14">
      <t>ジュウジツ</t>
    </rPh>
    <phoneticPr fontId="3"/>
  </si>
  <si>
    <t>「区民モニター」</t>
    <rPh sb="1" eb="3">
      <t>クミン</t>
    </rPh>
    <phoneticPr fontId="3"/>
  </si>
  <si>
    <t>「広報事業」</t>
    <rPh sb="1" eb="3">
      <t>コウホウ</t>
    </rPh>
    <rPh sb="3" eb="5">
      <t>ジギョウ</t>
    </rPh>
    <phoneticPr fontId="3"/>
  </si>
  <si>
    <t>「交通事故をなくす運動」</t>
    <rPh sb="1" eb="3">
      <t>コウツウ</t>
    </rPh>
    <rPh sb="3" eb="5">
      <t>ジコ</t>
    </rPh>
    <rPh sb="9" eb="11">
      <t>ウンドウ</t>
    </rPh>
    <phoneticPr fontId="3"/>
  </si>
  <si>
    <t>「めいわく駐車追放運動」</t>
    <rPh sb="5" eb="7">
      <t>チュウシャ</t>
    </rPh>
    <rPh sb="7" eb="9">
      <t>ツイホウ</t>
    </rPh>
    <rPh sb="9" eb="11">
      <t>ウンドウ</t>
    </rPh>
    <phoneticPr fontId="3"/>
  </si>
  <si>
    <t>「交通安全運動事業」</t>
    <rPh sb="1" eb="3">
      <t>コウツウ</t>
    </rPh>
    <rPh sb="3" eb="5">
      <t>アンゼン</t>
    </rPh>
    <rPh sb="5" eb="7">
      <t>ウンドウ</t>
    </rPh>
    <rPh sb="7" eb="9">
      <t>ジギョウ</t>
    </rPh>
    <phoneticPr fontId="3"/>
  </si>
  <si>
    <t>「高齢者事故ゼロの日運動」</t>
    <rPh sb="1" eb="4">
      <t>コウレイシャ</t>
    </rPh>
    <rPh sb="4" eb="6">
      <t>ジコ</t>
    </rPh>
    <rPh sb="9" eb="10">
      <t>ヒ</t>
    </rPh>
    <rPh sb="10" eb="12">
      <t>ウンドウ</t>
    </rPh>
    <phoneticPr fontId="3"/>
  </si>
  <si>
    <t>統一書式</t>
    <rPh sb="0" eb="2">
      <t>トウイツ</t>
    </rPh>
    <rPh sb="2" eb="4">
      <t>ショシキ</t>
    </rPh>
    <phoneticPr fontId="3"/>
  </si>
  <si>
    <t>列</t>
    <rPh sb="0" eb="1">
      <t>レツ</t>
    </rPh>
    <phoneticPr fontId="3"/>
  </si>
  <si>
    <t>ピクセル値</t>
    <rPh sb="4" eb="5">
      <t>チ</t>
    </rPh>
    <phoneticPr fontId="3"/>
  </si>
  <si>
    <t>上2.0cm</t>
    <rPh sb="0" eb="1">
      <t>ウエ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</si>
  <si>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</si>
  <si>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</si>
  <si>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下1.5cm</t>
    <rPh sb="0" eb="1">
      <t>シタ</t>
    </rPh>
    <phoneticPr fontId="3"/>
  </si>
  <si>
    <t>事業内容</t>
    <rPh sb="0" eb="2">
      <t>ジギョウ</t>
    </rPh>
    <rPh sb="2" eb="4">
      <t>ナイヨウ</t>
    </rPh>
    <phoneticPr fontId="3"/>
  </si>
  <si>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</si>
  <si>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</si>
  <si>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</si>
  <si>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番号</t>
    <phoneticPr fontId="2"/>
  </si>
  <si>
    <t>　　</t>
  </si>
  <si>
    <t>出</t>
    <rPh sb="0" eb="1">
      <t>デ</t>
    </rPh>
    <phoneticPr fontId="2"/>
  </si>
  <si>
    <t>税</t>
    <rPh sb="0" eb="1">
      <t>ゼイ</t>
    </rPh>
    <phoneticPr fontId="2"/>
  </si>
  <si>
    <t>職員費計</t>
    <rPh sb="0" eb="2">
      <t>ショクイン</t>
    </rPh>
    <rPh sb="2" eb="3">
      <t>ヒ</t>
    </rPh>
    <rPh sb="3" eb="4">
      <t>ケイ</t>
    </rPh>
    <phoneticPr fontId="2"/>
  </si>
  <si>
    <t>区CM出</t>
    <rPh sb="0" eb="1">
      <t>ク</t>
    </rPh>
    <rPh sb="3" eb="4">
      <t>デ</t>
    </rPh>
    <phoneticPr fontId="3"/>
  </si>
  <si>
    <t>区CM税</t>
    <rPh sb="0" eb="1">
      <t>ク</t>
    </rPh>
    <rPh sb="3" eb="4">
      <t>ゼイ</t>
    </rPh>
    <phoneticPr fontId="3"/>
  </si>
  <si>
    <t>△△事業</t>
    <phoneticPr fontId="2"/>
  </si>
  <si>
    <t>□□□事業</t>
    <rPh sb="3" eb="5">
      <t>ジギョウ</t>
    </rPh>
    <phoneticPr fontId="2"/>
  </si>
  <si>
    <t>所属計</t>
    <rPh sb="0" eb="2">
      <t>ショゾク</t>
    </rPh>
    <phoneticPr fontId="2"/>
  </si>
  <si>
    <t>〔事業目的〕</t>
    <rPh sb="1" eb="3">
      <t>ジギョウ</t>
    </rPh>
    <rPh sb="3" eb="5">
      <t>モクテキ</t>
    </rPh>
    <phoneticPr fontId="3"/>
  </si>
  <si>
    <t>〔事業内容・金額〕</t>
    <rPh sb="1" eb="3">
      <t>ジギョウ</t>
    </rPh>
    <rPh sb="3" eb="5">
      <t>ナイヨウ</t>
    </rPh>
    <rPh sb="6" eb="8">
      <t>キンガク</t>
    </rPh>
    <phoneticPr fontId="3"/>
  </si>
  <si>
    <t>備　考</t>
    <rPh sb="0" eb="1">
      <t>ビン</t>
    </rPh>
    <rPh sb="2" eb="3">
      <t>コウ</t>
    </rPh>
    <phoneticPr fontId="3"/>
  </si>
  <si>
    <t>●●●●●の推進</t>
    <rPh sb="6" eb="8">
      <t>スイシン</t>
    </rPh>
    <phoneticPr fontId="3"/>
  </si>
  <si>
    <t>△△△△△の実施</t>
    <rPh sb="6" eb="8">
      <t>ジッシ</t>
    </rPh>
    <phoneticPr fontId="3"/>
  </si>
  <si>
    <t>□□□□□補助金（補助率○○％）</t>
    <rPh sb="5" eb="8">
      <t>ホジョキン</t>
    </rPh>
    <rPh sb="9" eb="12">
      <t>ホジョリツ</t>
    </rPh>
    <phoneticPr fontId="3"/>
  </si>
  <si>
    <t>◎◎◎◎◎との連携業務</t>
    <rPh sb="7" eb="9">
      <t>レンケイ</t>
    </rPh>
    <rPh sb="9" eb="11">
      <t>ギョウム</t>
    </rPh>
    <phoneticPr fontId="3"/>
  </si>
  <si>
    <t>▲▲▲▲▲運営経費</t>
    <rPh sb="5" eb="7">
      <t>ウンエイ</t>
    </rPh>
    <rPh sb="7" eb="9">
      <t>ケイヒ</t>
    </rPh>
    <phoneticPr fontId="3"/>
  </si>
  <si>
    <t>区CM</t>
    <rPh sb="0" eb="1">
      <t>ク</t>
    </rPh>
    <phoneticPr fontId="3"/>
  </si>
  <si>
    <t>■■■■■に係る事務費</t>
    <rPh sb="6" eb="7">
      <t>カカ</t>
    </rPh>
    <rPh sb="8" eb="10">
      <t>ジム</t>
    </rPh>
    <phoneticPr fontId="3"/>
  </si>
  <si>
    <t>合計</t>
    <rPh sb="0" eb="2">
      <t>ゴウケイ</t>
    </rPh>
    <phoneticPr fontId="3"/>
  </si>
  <si>
    <t>（参考資料）区関連予算事業一覧</t>
    <rPh sb="1" eb="3">
      <t>サンコウ</t>
    </rPh>
    <rPh sb="3" eb="5">
      <t>シリョウ</t>
    </rPh>
    <rPh sb="6" eb="7">
      <t>ク</t>
    </rPh>
    <rPh sb="7" eb="9">
      <t>カンレン</t>
    </rPh>
    <rPh sb="9" eb="11">
      <t>ヨサン</t>
    </rPh>
    <rPh sb="11" eb="13">
      <t>ジギョウ</t>
    </rPh>
    <rPh sb="13" eb="15">
      <t>イチラン</t>
    </rPh>
    <phoneticPr fontId="2"/>
  </si>
  <si>
    <t>（様式5付属資料②）</t>
    <rPh sb="1" eb="3">
      <t>ヨウシキ</t>
    </rPh>
    <rPh sb="4" eb="6">
      <t>フゾク</t>
    </rPh>
    <rPh sb="6" eb="8">
      <t>シリョウ</t>
    </rPh>
    <phoneticPr fontId="3"/>
  </si>
  <si>
    <t>会計名</t>
    <rPh sb="0" eb="2">
      <t>カイケイ</t>
    </rPh>
    <rPh sb="2" eb="3">
      <t>メイ</t>
    </rPh>
    <phoneticPr fontId="2"/>
  </si>
  <si>
    <t>局名</t>
    <rPh sb="0" eb="1">
      <t>キョク</t>
    </rPh>
    <rPh sb="1" eb="2">
      <t>メイ</t>
    </rPh>
    <phoneticPr fontId="2"/>
  </si>
  <si>
    <t>　　　　予　　　　　　　　　　　　　　　　　　　　算　　　　　　　　　　　　　　　　</t>
    <rPh sb="4" eb="5">
      <t>ヨ</t>
    </rPh>
    <rPh sb="25" eb="26">
      <t>サン</t>
    </rPh>
    <phoneticPr fontId="3"/>
  </si>
  <si>
    <t>　　　編　　　　　　　　　　　　　　　　成　　　　　　　　　　　　　　　　主　　　　　　　　　　　　　　　　管</t>
    <rPh sb="3" eb="4">
      <t>ヘン</t>
    </rPh>
    <rPh sb="20" eb="21">
      <t>シゲル</t>
    </rPh>
    <rPh sb="37" eb="38">
      <t>シュ</t>
    </rPh>
    <rPh sb="54" eb="55">
      <t>カン</t>
    </rPh>
    <phoneticPr fontId="3"/>
  </si>
  <si>
    <t>(当初+7月補正)①</t>
    <rPh sb="5" eb="6">
      <t>ガツ</t>
    </rPh>
    <rPh sb="6" eb="8">
      <t>ホセイ</t>
    </rPh>
    <phoneticPr fontId="2"/>
  </si>
  <si>
    <t>区合計</t>
    <rPh sb="0" eb="1">
      <t>ク</t>
    </rPh>
    <rPh sb="1" eb="3">
      <t>ゴウケイ</t>
    </rPh>
    <phoneticPr fontId="3"/>
  </si>
  <si>
    <t>北区</t>
    <rPh sb="0" eb="2">
      <t>キタク</t>
    </rPh>
    <phoneticPr fontId="2"/>
  </si>
  <si>
    <t>都島区</t>
    <rPh sb="0" eb="3">
      <t>ミヤコジマク</t>
    </rPh>
    <phoneticPr fontId="3"/>
  </si>
  <si>
    <t>福島区</t>
    <rPh sb="0" eb="3">
      <t>フクシマク</t>
    </rPh>
    <phoneticPr fontId="2"/>
  </si>
  <si>
    <t>此花区</t>
    <rPh sb="0" eb="3">
      <t>コノハナク</t>
    </rPh>
    <phoneticPr fontId="3"/>
  </si>
  <si>
    <t>中央区</t>
    <rPh sb="0" eb="3">
      <t>チュウオウク</t>
    </rPh>
    <phoneticPr fontId="2"/>
  </si>
  <si>
    <t>西区</t>
    <rPh sb="0" eb="2">
      <t>ニシク</t>
    </rPh>
    <phoneticPr fontId="3"/>
  </si>
  <si>
    <t>港区</t>
    <rPh sb="0" eb="2">
      <t>ミナトク</t>
    </rPh>
    <phoneticPr fontId="2"/>
  </si>
  <si>
    <t>大正区</t>
    <rPh sb="0" eb="3">
      <t>タイショウク</t>
    </rPh>
    <phoneticPr fontId="3"/>
  </si>
  <si>
    <t>天王寺区</t>
    <rPh sb="0" eb="4">
      <t>テンノウジク</t>
    </rPh>
    <phoneticPr fontId="2"/>
  </si>
  <si>
    <t>浪速区</t>
    <rPh sb="0" eb="3">
      <t>ナニワク</t>
    </rPh>
    <phoneticPr fontId="3"/>
  </si>
  <si>
    <t>西淀川区</t>
    <rPh sb="0" eb="4">
      <t>ニシヨドガワク</t>
    </rPh>
    <phoneticPr fontId="2"/>
  </si>
  <si>
    <t>淀川区</t>
    <rPh sb="0" eb="3">
      <t>ヨドガワク</t>
    </rPh>
    <phoneticPr fontId="3"/>
  </si>
  <si>
    <t>東淀川区</t>
    <rPh sb="0" eb="4">
      <t>ヒガシヨドガワク</t>
    </rPh>
    <phoneticPr fontId="2"/>
  </si>
  <si>
    <t>東成区</t>
    <rPh sb="0" eb="3">
      <t>ヒガシナリク</t>
    </rPh>
    <phoneticPr fontId="3"/>
  </si>
  <si>
    <t>生野区</t>
    <rPh sb="0" eb="3">
      <t>イクノク</t>
    </rPh>
    <phoneticPr fontId="2"/>
  </si>
  <si>
    <t>旭区</t>
    <rPh sb="0" eb="2">
      <t>アサヒク</t>
    </rPh>
    <phoneticPr fontId="3"/>
  </si>
  <si>
    <t>城東区</t>
    <rPh sb="0" eb="3">
      <t>ジョウトウク</t>
    </rPh>
    <phoneticPr fontId="2"/>
  </si>
  <si>
    <t>鶴見区</t>
    <rPh sb="0" eb="3">
      <t>ツルミク</t>
    </rPh>
    <phoneticPr fontId="3"/>
  </si>
  <si>
    <t>阿倍野区</t>
    <rPh sb="0" eb="4">
      <t>アベノク</t>
    </rPh>
    <phoneticPr fontId="2"/>
  </si>
  <si>
    <t>住之江区</t>
    <rPh sb="0" eb="4">
      <t>スミノエク</t>
    </rPh>
    <phoneticPr fontId="3"/>
  </si>
  <si>
    <t>住吉区</t>
    <rPh sb="0" eb="3">
      <t>スミヨシク</t>
    </rPh>
    <phoneticPr fontId="2"/>
  </si>
  <si>
    <t>東住吉区</t>
    <rPh sb="0" eb="4">
      <t>ヒガシスミヨシク</t>
    </rPh>
    <phoneticPr fontId="3"/>
  </si>
  <si>
    <t>平野区</t>
    <rPh sb="0" eb="3">
      <t>ヒラノク</t>
    </rPh>
    <phoneticPr fontId="2"/>
  </si>
  <si>
    <t>西成区</t>
    <rPh sb="0" eb="3">
      <t>ニシナリク</t>
    </rPh>
    <phoneticPr fontId="2"/>
  </si>
  <si>
    <t>○○事業</t>
    <phoneticPr fontId="2"/>
  </si>
  <si>
    <t>福祉局</t>
    <rPh sb="0" eb="3">
      <t>フクシキョク</t>
    </rPh>
    <phoneticPr fontId="3"/>
  </si>
  <si>
    <t>××××××××××××××××××××××事業</t>
    <phoneticPr fontId="2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</si>
  <si>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</si>
  <si>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福祉局計</t>
    <rPh sb="0" eb="2">
      <t>フクシ</t>
    </rPh>
    <rPh sb="2" eb="3">
      <t>キョク</t>
    </rPh>
    <rPh sb="3" eb="4">
      <t>ケイ</t>
    </rPh>
    <phoneticPr fontId="2"/>
  </si>
  <si>
    <t>■■事業</t>
    <rPh sb="2" eb="4">
      <t>ジギョウ</t>
    </rPh>
    <phoneticPr fontId="2"/>
  </si>
  <si>
    <t>こども
青少年局</t>
    <rPh sb="4" eb="7">
      <t>セイショウネン</t>
    </rPh>
    <rPh sb="7" eb="8">
      <t>キョク</t>
    </rPh>
    <phoneticPr fontId="2"/>
  </si>
  <si>
    <t>●●事業</t>
    <rPh sb="2" eb="4">
      <t>ジギョウ</t>
    </rPh>
    <phoneticPr fontId="2"/>
  </si>
  <si>
    <t>▲▲事業</t>
    <rPh sb="2" eb="4">
      <t>ジギョウ</t>
    </rPh>
    <phoneticPr fontId="2"/>
  </si>
  <si>
    <t>★★事業</t>
    <rPh sb="2" eb="4">
      <t>ジギョウ</t>
    </rPh>
    <phoneticPr fontId="2"/>
  </si>
  <si>
    <t>こども青少年局計</t>
    <rPh sb="3" eb="6">
      <t>セイショウネン</t>
    </rPh>
    <rPh sb="6" eb="7">
      <t>キョク</t>
    </rPh>
    <rPh sb="7" eb="8">
      <t>ケイ</t>
    </rPh>
    <phoneticPr fontId="2"/>
  </si>
  <si>
    <t>区ＣＭ自由経費計①</t>
    <rPh sb="0" eb="1">
      <t>ク</t>
    </rPh>
    <rPh sb="3" eb="5">
      <t>ジユウ</t>
    </rPh>
    <rPh sb="5" eb="7">
      <t>ケイヒ</t>
    </rPh>
    <rPh sb="7" eb="8">
      <t>ケイ</t>
    </rPh>
    <phoneticPr fontId="2"/>
  </si>
  <si>
    <t>区長自由経費計②</t>
    <rPh sb="0" eb="1">
      <t>ク</t>
    </rPh>
    <rPh sb="1" eb="2">
      <t>チョウ</t>
    </rPh>
    <rPh sb="2" eb="4">
      <t>ジユウ</t>
    </rPh>
    <rPh sb="4" eb="6">
      <t>ケイヒ</t>
    </rPh>
    <rPh sb="6" eb="7">
      <t>ケイ</t>
    </rPh>
    <phoneticPr fontId="2"/>
  </si>
  <si>
    <t>①+②</t>
    <phoneticPr fontId="2"/>
  </si>
  <si>
    <t>※区合計の局計は、様式5予算事業一覧の備考欄「区ＣＭ」の所属計の金額と一致する。（ただし、複数の会計がある局については、すべての会計の</t>
    <rPh sb="1" eb="2">
      <t>ク</t>
    </rPh>
    <rPh sb="2" eb="4">
      <t>ゴウケイ</t>
    </rPh>
    <rPh sb="5" eb="6">
      <t>キョク</t>
    </rPh>
    <rPh sb="6" eb="7">
      <t>ケイ</t>
    </rPh>
    <rPh sb="9" eb="11">
      <t>ヨウシキ</t>
    </rPh>
    <rPh sb="12" eb="14">
      <t>ヨサン</t>
    </rPh>
    <rPh sb="14" eb="16">
      <t>ジギョウ</t>
    </rPh>
    <rPh sb="16" eb="18">
      <t>イチラン</t>
    </rPh>
    <rPh sb="19" eb="21">
      <t>ビコウ</t>
    </rPh>
    <rPh sb="21" eb="22">
      <t>ラン</t>
    </rPh>
    <rPh sb="23" eb="24">
      <t>ク</t>
    </rPh>
    <rPh sb="28" eb="30">
      <t>ショゾク</t>
    </rPh>
    <rPh sb="30" eb="31">
      <t>ケイ</t>
    </rPh>
    <rPh sb="32" eb="34">
      <t>キンガク</t>
    </rPh>
    <rPh sb="35" eb="37">
      <t>イッチ</t>
    </rPh>
    <rPh sb="45" eb="47">
      <t>フクスウ</t>
    </rPh>
    <rPh sb="48" eb="50">
      <t>カイケイ</t>
    </rPh>
    <rPh sb="53" eb="54">
      <t>キョク</t>
    </rPh>
    <rPh sb="64" eb="66">
      <t>カイケイ</t>
    </rPh>
    <phoneticPr fontId="3"/>
  </si>
  <si>
    <t>備考欄「区ＣＭ」の所属計の金額を合計した額と一致する。）</t>
    <rPh sb="9" eb="11">
      <t>ショゾク</t>
    </rPh>
    <rPh sb="11" eb="12">
      <t>ケイ</t>
    </rPh>
    <rPh sb="14" eb="15">
      <t>ガク</t>
    </rPh>
    <rPh sb="16" eb="18">
      <t>ゴウケイ</t>
    </rPh>
    <rPh sb="20" eb="21">
      <t>ガク</t>
    </rPh>
    <rPh sb="22" eb="24">
      <t>イッチ</t>
    </rPh>
    <phoneticPr fontId="3"/>
  </si>
  <si>
    <t>予算事業一覧（様式5）作成要領について</t>
    <rPh sb="0" eb="2">
      <t>ヨサン</t>
    </rPh>
    <rPh sb="2" eb="4">
      <t>ジギョウ</t>
    </rPh>
    <rPh sb="4" eb="6">
      <t>イチラン</t>
    </rPh>
    <rPh sb="7" eb="9">
      <t>ヨウシキ</t>
    </rPh>
    <rPh sb="11" eb="13">
      <t>サクセイ</t>
    </rPh>
    <rPh sb="13" eb="15">
      <t>ヨウリョウ</t>
    </rPh>
    <phoneticPr fontId="3"/>
  </si>
  <si>
    <t>留意事項</t>
    <rPh sb="0" eb="2">
      <t>リュウイ</t>
    </rPh>
    <rPh sb="2" eb="4">
      <t>ジコウ</t>
    </rPh>
    <phoneticPr fontId="3"/>
  </si>
  <si>
    <t>（様式5　共通事項）</t>
    <rPh sb="1" eb="3">
      <t>ヨウシキ</t>
    </rPh>
    <rPh sb="5" eb="7">
      <t>キョウツウ</t>
    </rPh>
    <rPh sb="7" eb="9">
      <t>ジコウ</t>
    </rPh>
    <phoneticPr fontId="3"/>
  </si>
  <si>
    <t>（様式5　予算事業一覧）</t>
    <rPh sb="1" eb="3">
      <t>ヨウシキ</t>
    </rPh>
    <rPh sb="5" eb="7">
      <t>ヨサン</t>
    </rPh>
    <rPh sb="7" eb="9">
      <t>ジギョウ</t>
    </rPh>
    <rPh sb="9" eb="11">
      <t>イチラン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</si>
  <si>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」分を記載。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キサイ</t>
    </rPh>
    <phoneticPr fontId="3"/>
  </si>
  <si>
    <t>目順に並べ、目ごとに小計を、会計ごとに所属計を記載する。</t>
    <rPh sb="0" eb="1">
      <t>モク</t>
    </rPh>
    <rPh sb="1" eb="2">
      <t>ジュン</t>
    </rPh>
    <rPh sb="3" eb="4">
      <t>ナラ</t>
    </rPh>
    <rPh sb="6" eb="7">
      <t>モク</t>
    </rPh>
    <rPh sb="10" eb="12">
      <t>ショウケイ</t>
    </rPh>
    <rPh sb="14" eb="16">
      <t>カイケイ</t>
    </rPh>
    <phoneticPr fontId="3"/>
  </si>
  <si>
    <t>事業名は、市民・市会への各所属における説明責任の観点からも、わかりやすい分類であることが必</t>
    <rPh sb="0" eb="2">
      <t>ジギョウ</t>
    </rPh>
    <rPh sb="2" eb="3">
      <t>メイ</t>
    </rPh>
    <rPh sb="5" eb="7">
      <t>シミン</t>
    </rPh>
    <rPh sb="8" eb="10">
      <t>シカイ</t>
    </rPh>
    <rPh sb="12" eb="13">
      <t>カク</t>
    </rPh>
    <rPh sb="13" eb="15">
      <t>ショゾク</t>
    </rPh>
    <rPh sb="19" eb="21">
      <t>セツメイ</t>
    </rPh>
    <rPh sb="21" eb="23">
      <t>セキニン</t>
    </rPh>
    <rPh sb="24" eb="26">
      <t>カンテン</t>
    </rPh>
    <rPh sb="36" eb="38">
      <t>ブンルイ</t>
    </rPh>
    <rPh sb="44" eb="45">
      <t>ヒツ</t>
    </rPh>
    <phoneticPr fontId="3"/>
  </si>
  <si>
    <t>要。別添の概要説明とともにホームページにおいて、予算要求状況等を公表していくこととしており、</t>
    <rPh sb="2" eb="4">
      <t>ベッテン</t>
    </rPh>
    <rPh sb="5" eb="7">
      <t>ガイヨウ</t>
    </rPh>
    <rPh sb="7" eb="9">
      <t>セツメイ</t>
    </rPh>
    <rPh sb="24" eb="26">
      <t>ヨサン</t>
    </rPh>
    <rPh sb="26" eb="28">
      <t>ヨウキュウ</t>
    </rPh>
    <rPh sb="28" eb="30">
      <t>ジョウキョウ</t>
    </rPh>
    <rPh sb="30" eb="31">
      <t>トウ</t>
    </rPh>
    <rPh sb="32" eb="34">
      <t>コウヒョウ</t>
    </rPh>
    <phoneticPr fontId="3"/>
  </si>
  <si>
    <t>見やすさなどの観点から、さらに精査すること。</t>
    <rPh sb="0" eb="1">
      <t>ミ</t>
    </rPh>
    <rPh sb="7" eb="9">
      <t>カンテン</t>
    </rPh>
    <phoneticPr fontId="3"/>
  </si>
  <si>
    <t>予算事業一覧の事業単位は、新公会計制度における事業別財務諸表の作成単位（施策事業及び</t>
    <rPh sb="0" eb="2">
      <t>ヨサン</t>
    </rPh>
    <rPh sb="2" eb="4">
      <t>ジギョウ</t>
    </rPh>
    <rPh sb="4" eb="6">
      <t>イチラン</t>
    </rPh>
    <rPh sb="7" eb="9">
      <t>ジギョウ</t>
    </rPh>
    <rPh sb="9" eb="11">
      <t>タンイ</t>
    </rPh>
    <rPh sb="13" eb="14">
      <t>シン</t>
    </rPh>
    <rPh sb="14" eb="15">
      <t>コウ</t>
    </rPh>
    <rPh sb="15" eb="17">
      <t>カイケイ</t>
    </rPh>
    <rPh sb="17" eb="19">
      <t>セイド</t>
    </rPh>
    <rPh sb="23" eb="25">
      <t>ジギョウ</t>
    </rPh>
    <rPh sb="25" eb="26">
      <t>ベツ</t>
    </rPh>
    <rPh sb="26" eb="28">
      <t>ザイム</t>
    </rPh>
    <rPh sb="28" eb="30">
      <t>ショヒョウ</t>
    </rPh>
    <rPh sb="31" eb="33">
      <t>サクセイ</t>
    </rPh>
    <rPh sb="33" eb="35">
      <t>タンイ</t>
    </rPh>
    <phoneticPr fontId="3"/>
  </si>
  <si>
    <t>管理事業）を踏まえたものとすること。</t>
    <rPh sb="6" eb="7">
      <t>フ</t>
    </rPh>
    <phoneticPr fontId="3"/>
  </si>
  <si>
    <t>歳出に連動しない歳入は記載しない。(所要一般財源の計と財源表の再差引市費とは合致しない）</t>
    <rPh sb="0" eb="2">
      <t>サイシュツ</t>
    </rPh>
    <rPh sb="3" eb="5">
      <t>レンドウ</t>
    </rPh>
    <rPh sb="8" eb="10">
      <t>サイニュウ</t>
    </rPh>
    <rPh sb="11" eb="13">
      <t>キサイ</t>
    </rPh>
    <rPh sb="18" eb="20">
      <t>ショヨウ</t>
    </rPh>
    <rPh sb="20" eb="22">
      <t>イッパン</t>
    </rPh>
    <rPh sb="22" eb="24">
      <t>ザイゲン</t>
    </rPh>
    <rPh sb="25" eb="26">
      <t>ケイ</t>
    </rPh>
    <rPh sb="27" eb="29">
      <t>ザイゲン</t>
    </rPh>
    <rPh sb="29" eb="30">
      <t>ヒョウ</t>
    </rPh>
    <rPh sb="31" eb="32">
      <t>サイ</t>
    </rPh>
    <rPh sb="32" eb="34">
      <t>サシヒキ</t>
    </rPh>
    <rPh sb="34" eb="36">
      <t>シヒ</t>
    </rPh>
    <rPh sb="38" eb="40">
      <t>ガッチ</t>
    </rPh>
    <phoneticPr fontId="3"/>
  </si>
  <si>
    <t>人件費(職員費）については、事業費支弁人件費のみを本体事業費に含めて記載し、</t>
    <rPh sb="0" eb="3">
      <t>ジンケンヒ</t>
    </rPh>
    <rPh sb="4" eb="6">
      <t>ショクイン</t>
    </rPh>
    <rPh sb="6" eb="7">
      <t>ヒ</t>
    </rPh>
    <rPh sb="14" eb="17">
      <t>ジギョウヒ</t>
    </rPh>
    <rPh sb="17" eb="19">
      <t>シベン</t>
    </rPh>
    <rPh sb="19" eb="22">
      <t>ジンケンヒ</t>
    </rPh>
    <rPh sb="25" eb="27">
      <t>ホンタイ</t>
    </rPh>
    <rPh sb="27" eb="30">
      <t>ジギョウヒ</t>
    </rPh>
    <rPh sb="31" eb="32">
      <t>フク</t>
    </rPh>
    <rPh sb="34" eb="36">
      <t>キサイ</t>
    </rPh>
    <phoneticPr fontId="3"/>
  </si>
  <si>
    <t>各局・室における区ＣＭ自由経費の事業については、備考欄に区ＣＭと記載する。</t>
    <rPh sb="0" eb="1">
      <t>カク</t>
    </rPh>
    <rPh sb="1" eb="2">
      <t>キョク</t>
    </rPh>
    <rPh sb="3" eb="4">
      <t>シツ</t>
    </rPh>
    <rPh sb="8" eb="9">
      <t>ク</t>
    </rPh>
    <rPh sb="11" eb="13">
      <t>ジユウ</t>
    </rPh>
    <rPh sb="13" eb="15">
      <t>ケイヒ</t>
    </rPh>
    <rPh sb="16" eb="18">
      <t>ジギョウ</t>
    </rPh>
    <rPh sb="24" eb="26">
      <t>ビコウ</t>
    </rPh>
    <rPh sb="26" eb="27">
      <t>ラン</t>
    </rPh>
    <rPh sb="28" eb="29">
      <t>ク</t>
    </rPh>
    <rPh sb="32" eb="34">
      <t>キサイ</t>
    </rPh>
    <phoneticPr fontId="3"/>
  </si>
  <si>
    <t>なお、区ＣＭ自由経費が事業の一部（内数）の場合も事業は分割せず、</t>
    <rPh sb="3" eb="4">
      <t>ク</t>
    </rPh>
    <rPh sb="6" eb="8">
      <t>ジユウ</t>
    </rPh>
    <rPh sb="8" eb="10">
      <t>ケイヒ</t>
    </rPh>
    <rPh sb="11" eb="13">
      <t>ジギョウ</t>
    </rPh>
    <rPh sb="14" eb="16">
      <t>イチブ</t>
    </rPh>
    <rPh sb="17" eb="18">
      <t>ウチ</t>
    </rPh>
    <rPh sb="18" eb="19">
      <t>スウ</t>
    </rPh>
    <rPh sb="21" eb="23">
      <t>バアイ</t>
    </rPh>
    <rPh sb="24" eb="26">
      <t>ジギョウ</t>
    </rPh>
    <rPh sb="27" eb="29">
      <t>ブンカツ</t>
    </rPh>
    <phoneticPr fontId="3"/>
  </si>
  <si>
    <t>備考欄に区ＣＭ自由経費の歳出額を上段に所要一般財源を下段（ともに27算定額）に記載する。</t>
    <rPh sb="2" eb="3">
      <t>ラン</t>
    </rPh>
    <rPh sb="4" eb="5">
      <t>ク</t>
    </rPh>
    <rPh sb="7" eb="9">
      <t>ジユウ</t>
    </rPh>
    <rPh sb="9" eb="11">
      <t>ケイヒ</t>
    </rPh>
    <rPh sb="16" eb="18">
      <t>ジョウダン</t>
    </rPh>
    <rPh sb="26" eb="28">
      <t>ゲダン</t>
    </rPh>
    <rPh sb="34" eb="36">
      <t>サンテイ</t>
    </rPh>
    <rPh sb="36" eb="37">
      <t>ガク</t>
    </rPh>
    <phoneticPr fontId="3"/>
  </si>
  <si>
    <t>その他、様式の変更・書式にかかる取扱いについては、様式の見本を参照。</t>
    <rPh sb="2" eb="3">
      <t>タ</t>
    </rPh>
    <rPh sb="4" eb="6">
      <t>ヨウシキ</t>
    </rPh>
    <rPh sb="7" eb="9">
      <t>ヘンコウ</t>
    </rPh>
    <rPh sb="10" eb="12">
      <t>ショシキ</t>
    </rPh>
    <rPh sb="16" eb="18">
      <t>トリアツカ</t>
    </rPh>
    <rPh sb="25" eb="27">
      <t>ヨウシキ</t>
    </rPh>
    <rPh sb="28" eb="30">
      <t>ミホン</t>
    </rPh>
    <rPh sb="31" eb="33">
      <t>サンショウ</t>
    </rPh>
    <phoneticPr fontId="3"/>
  </si>
  <si>
    <t>（様式5　付属資料①　事業概要説明資料）</t>
    <rPh sb="1" eb="3">
      <t>ヨウシキ</t>
    </rPh>
    <rPh sb="5" eb="7">
      <t>フゾク</t>
    </rPh>
    <rPh sb="7" eb="9">
      <t>シリョウ</t>
    </rPh>
    <rPh sb="11" eb="13">
      <t>ジギョウ</t>
    </rPh>
    <rPh sb="13" eb="15">
      <t>ガイヨウ</t>
    </rPh>
    <rPh sb="15" eb="17">
      <t>セツメイ</t>
    </rPh>
    <rPh sb="17" eb="19">
      <t>シリョウ</t>
    </rPh>
    <phoneticPr fontId="3"/>
  </si>
  <si>
    <t>別添様式見本を参照。</t>
    <rPh sb="0" eb="2">
      <t>ベッテン</t>
    </rPh>
    <rPh sb="2" eb="4">
      <t>ヨウシキ</t>
    </rPh>
    <rPh sb="4" eb="6">
      <t>ミホン</t>
    </rPh>
    <rPh sb="7" eb="9">
      <t>サンショウ</t>
    </rPh>
    <phoneticPr fontId="3"/>
  </si>
  <si>
    <r>
      <t>区については「区長自由経費」分を、局・室については「局事業</t>
    </r>
    <r>
      <rPr>
        <sz val="9"/>
        <rFont val="ＭＳ Ｐゴシック"/>
        <family val="3"/>
        <charset val="128"/>
      </rPr>
      <t>（区CM自由経費含む）</t>
    </r>
    <r>
      <rPr>
        <sz val="11"/>
        <rFont val="ＭＳ Ｐゴシック"/>
        <family val="3"/>
        <charset val="128"/>
      </rPr>
      <t>」分を作成すること。</t>
    </r>
    <rPh sb="0" eb="1">
      <t>ク</t>
    </rPh>
    <rPh sb="7" eb="9">
      <t>クチョウ</t>
    </rPh>
    <rPh sb="9" eb="11">
      <t>ジユウ</t>
    </rPh>
    <rPh sb="11" eb="13">
      <t>ケイヒ</t>
    </rPh>
    <rPh sb="14" eb="15">
      <t>ブン</t>
    </rPh>
    <rPh sb="17" eb="18">
      <t>キョク</t>
    </rPh>
    <rPh sb="19" eb="20">
      <t>シツ</t>
    </rPh>
    <rPh sb="26" eb="27">
      <t>キョク</t>
    </rPh>
    <rPh sb="27" eb="29">
      <t>ジギョウ</t>
    </rPh>
    <rPh sb="30" eb="31">
      <t>ク</t>
    </rPh>
    <rPh sb="33" eb="35">
      <t>ジユウ</t>
    </rPh>
    <rPh sb="35" eb="37">
      <t>ケイヒ</t>
    </rPh>
    <rPh sb="37" eb="38">
      <t>フク</t>
    </rPh>
    <rPh sb="41" eb="42">
      <t>ブン</t>
    </rPh>
    <rPh sb="43" eb="45">
      <t>サクセイ</t>
    </rPh>
    <phoneticPr fontId="3"/>
  </si>
  <si>
    <t>（様式5　付属資料②　区関連予算事業一覧）</t>
    <rPh sb="1" eb="3">
      <t>ヨウシキ</t>
    </rPh>
    <rPh sb="5" eb="7">
      <t>フゾク</t>
    </rPh>
    <rPh sb="7" eb="9">
      <t>シリョウ</t>
    </rPh>
    <rPh sb="11" eb="12">
      <t>ク</t>
    </rPh>
    <rPh sb="12" eb="14">
      <t>カンレン</t>
    </rPh>
    <rPh sb="14" eb="16">
      <t>ヨサン</t>
    </rPh>
    <rPh sb="16" eb="18">
      <t>ジギョウ</t>
    </rPh>
    <rPh sb="18" eb="20">
      <t>イチラン</t>
    </rPh>
    <phoneticPr fontId="3"/>
  </si>
  <si>
    <t>本様式については、区CMの指示により、局・室が作成のうえ、提出すること。</t>
    <rPh sb="0" eb="1">
      <t>ホン</t>
    </rPh>
    <rPh sb="1" eb="3">
      <t>ヨウシキ</t>
    </rPh>
    <rPh sb="9" eb="10">
      <t>ク</t>
    </rPh>
    <rPh sb="13" eb="15">
      <t>シジ</t>
    </rPh>
    <rPh sb="19" eb="20">
      <t>キョク</t>
    </rPh>
    <rPh sb="21" eb="22">
      <t>シツ</t>
    </rPh>
    <rPh sb="23" eb="25">
      <t>サクセイ</t>
    </rPh>
    <rPh sb="29" eb="31">
      <t>テイシュツ</t>
    </rPh>
    <phoneticPr fontId="3"/>
  </si>
  <si>
    <t>⇒</t>
    <phoneticPr fontId="3"/>
  </si>
  <si>
    <t>ＭＳ Ｐゴシック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</si>
  <si>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</si>
  <si>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</si>
  <si>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</si>
  <si>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</si>
  <si>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→</t>
    <phoneticPr fontId="3"/>
  </si>
  <si>
    <t>…</t>
    <phoneticPr fontId="3"/>
  </si>
  <si>
    <t>1.8cm</t>
    <phoneticPr fontId="3"/>
  </si>
  <si>
    <t>…</t>
    <phoneticPr fontId="3"/>
  </si>
  <si>
    <t>(款-項-目)</t>
    <rPh sb="1" eb="2">
      <t>カン</t>
    </rPh>
    <rPh sb="3" eb="4">
      <t>コウ</t>
    </rPh>
    <rPh sb="5" eb="6">
      <t>モク</t>
    </rPh>
    <phoneticPr fontId="2"/>
  </si>
  <si>
    <t>・</t>
    <phoneticPr fontId="3"/>
  </si>
  <si>
    <t>上段：28算定歳出額　
(下段：28算定所要一般財源)</t>
    <rPh sb="0" eb="1">
      <t>ウワ</t>
    </rPh>
    <rPh sb="1" eb="2">
      <t>ダン</t>
    </rPh>
    <rPh sb="5" eb="7">
      <t>サンテイ</t>
    </rPh>
    <rPh sb="7" eb="9">
      <t>サイシュツ</t>
    </rPh>
    <rPh sb="9" eb="10">
      <t>ガク</t>
    </rPh>
    <rPh sb="13" eb="15">
      <t>ゲダン</t>
    </rPh>
    <rPh sb="18" eb="20">
      <t>サンテイ</t>
    </rPh>
    <rPh sb="20" eb="22">
      <t>ショヨウ</t>
    </rPh>
    <rPh sb="22" eb="24">
      <t>イッパン</t>
    </rPh>
    <rPh sb="24" eb="26">
      <t>ザイゲン</t>
    </rPh>
    <phoneticPr fontId="2"/>
  </si>
  <si>
    <t>事  業  名</t>
    <phoneticPr fontId="2"/>
  </si>
  <si>
    <t xml:space="preserve"> 24 年 度</t>
    <phoneticPr fontId="2"/>
  </si>
  <si>
    <t>番号</t>
    <phoneticPr fontId="2"/>
  </si>
  <si>
    <t>①</t>
    <phoneticPr fontId="3"/>
  </si>
  <si>
    <t>本様式は、予算調整段階、予算案プレス発表時に公表予定。（詳細は別途通知）</t>
    <rPh sb="0" eb="1">
      <t>ホン</t>
    </rPh>
    <rPh sb="1" eb="3">
      <t>ヨウシキ</t>
    </rPh>
    <rPh sb="5" eb="7">
      <t>ヨサン</t>
    </rPh>
    <rPh sb="7" eb="9">
      <t>チョウセイ</t>
    </rPh>
    <rPh sb="9" eb="11">
      <t>ダンカイ</t>
    </rPh>
    <phoneticPr fontId="3"/>
  </si>
  <si>
    <t>②</t>
    <phoneticPr fontId="3"/>
  </si>
  <si>
    <t>所属別、会計別、科目（28予算）別に記載する。（土地先行取得事業会計を除く）</t>
    <rPh sb="0" eb="2">
      <t>ショゾク</t>
    </rPh>
    <rPh sb="2" eb="3">
      <t>ベツ</t>
    </rPh>
    <rPh sb="4" eb="6">
      <t>カイケイ</t>
    </rPh>
    <rPh sb="6" eb="7">
      <t>ベツ</t>
    </rPh>
    <rPh sb="8" eb="10">
      <t>カモク</t>
    </rPh>
    <rPh sb="13" eb="15">
      <t>ヨサン</t>
    </rPh>
    <rPh sb="16" eb="17">
      <t>ベツ</t>
    </rPh>
    <rPh sb="18" eb="20">
      <t>キサイ</t>
    </rPh>
    <phoneticPr fontId="3"/>
  </si>
  <si>
    <t>③</t>
    <phoneticPr fontId="3"/>
  </si>
  <si>
    <t>④</t>
    <phoneticPr fontId="3"/>
  </si>
  <si>
    <t>（ひとつの事項を整理上分けているものは、一つにまとめる。）</t>
    <phoneticPr fontId="3"/>
  </si>
  <si>
    <t>⑤</t>
    <phoneticPr fontId="3"/>
  </si>
  <si>
    <t>⑥</t>
    <phoneticPr fontId="3"/>
  </si>
  <si>
    <t>⑦</t>
    <phoneticPr fontId="3"/>
  </si>
  <si>
    <t>それ以外（旧1部人件費、事業費支弁分以外の旧2部人件費）については、27年度当初欄にのみ</t>
    <rPh sb="5" eb="6">
      <t>キュウ</t>
    </rPh>
    <rPh sb="21" eb="22">
      <t>キュウ</t>
    </rPh>
    <phoneticPr fontId="3"/>
  </si>
  <si>
    <t>金額を記載する。</t>
    <phoneticPr fontId="3"/>
  </si>
  <si>
    <t>⑧</t>
    <phoneticPr fontId="3"/>
  </si>
  <si>
    <t>政策的な新たな市税の軽減措置については、制度担当所属において、予算事業一覧に記載する</t>
    <rPh sb="0" eb="3">
      <t>セイサクテキ</t>
    </rPh>
    <rPh sb="4" eb="5">
      <t>アラ</t>
    </rPh>
    <rPh sb="7" eb="9">
      <t>シゼイ</t>
    </rPh>
    <rPh sb="10" eb="12">
      <t>ケイゲン</t>
    </rPh>
    <rPh sb="12" eb="14">
      <t>ソチ</t>
    </rPh>
    <rPh sb="20" eb="22">
      <t>セイド</t>
    </rPh>
    <rPh sb="22" eb="24">
      <t>タントウ</t>
    </rPh>
    <rPh sb="24" eb="26">
      <t>ショゾク</t>
    </rPh>
    <rPh sb="31" eb="33">
      <t>ヨサン</t>
    </rPh>
    <rPh sb="33" eb="35">
      <t>ジギョウ</t>
    </rPh>
    <rPh sb="35" eb="37">
      <t>イチラン</t>
    </rPh>
    <rPh sb="38" eb="40">
      <t>キサイ</t>
    </rPh>
    <phoneticPr fontId="3"/>
  </si>
  <si>
    <t>ものとする。</t>
    <phoneticPr fontId="3"/>
  </si>
  <si>
    <t>なお、内容については、財政局（税財制企画グループ）とも調整すること。</t>
    <rPh sb="3" eb="5">
      <t>ナイヨウ</t>
    </rPh>
    <rPh sb="11" eb="13">
      <t>ザイセイ</t>
    </rPh>
    <rPh sb="13" eb="14">
      <t>キョク</t>
    </rPh>
    <rPh sb="15" eb="16">
      <t>ゼイ</t>
    </rPh>
    <rPh sb="16" eb="17">
      <t>ザイ</t>
    </rPh>
    <rPh sb="17" eb="18">
      <t>セイ</t>
    </rPh>
    <rPh sb="18" eb="20">
      <t>キカク</t>
    </rPh>
    <rPh sb="27" eb="29">
      <t>チョウセイ</t>
    </rPh>
    <phoneticPr fontId="3"/>
  </si>
  <si>
    <t>⑨</t>
    <phoneticPr fontId="3"/>
  </si>
  <si>
    <t>⑩</t>
    <phoneticPr fontId="3"/>
  </si>
  <si>
    <t>28年度調整欄については、算定調書等提出段階（11月2日）では空欄とすること。</t>
    <rPh sb="2" eb="4">
      <t>ネンド</t>
    </rPh>
    <rPh sb="4" eb="6">
      <t>チョウセイ</t>
    </rPh>
    <rPh sb="6" eb="7">
      <t>ラン</t>
    </rPh>
    <rPh sb="13" eb="15">
      <t>サンテイ</t>
    </rPh>
    <rPh sb="15" eb="18">
      <t>チョウショトウ</t>
    </rPh>
    <rPh sb="18" eb="20">
      <t>テイシュツ</t>
    </rPh>
    <rPh sb="20" eb="22">
      <t>ダンカイ</t>
    </rPh>
    <rPh sb="25" eb="26">
      <t>ガツ</t>
    </rPh>
    <rPh sb="27" eb="28">
      <t>ニチ</t>
    </rPh>
    <rPh sb="31" eb="33">
      <t>クウラン</t>
    </rPh>
    <phoneticPr fontId="3"/>
  </si>
  <si>
    <t>⑪</t>
    <phoneticPr fontId="3"/>
  </si>
  <si>
    <t>⑫</t>
    <phoneticPr fontId="3"/>
  </si>
  <si>
    <t>⑬</t>
    <phoneticPr fontId="3"/>
  </si>
  <si>
    <t>⇒</t>
    <phoneticPr fontId="3"/>
  </si>
  <si>
    <t>→</t>
    <phoneticPr fontId="3"/>
  </si>
  <si>
    <t>増  減</t>
    <rPh sb="0" eb="1">
      <t>ゾウ</t>
    </rPh>
    <rPh sb="3" eb="4">
      <t>ゲン</t>
    </rPh>
    <phoneticPr fontId="2"/>
  </si>
  <si>
    <t>事  業  名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</si>
  <si>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</si>
  <si>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</si>
  <si>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3"/>
  </si>
  <si>
    <t>所属名　○○区役所・局　</t>
    <rPh sb="0" eb="1">
      <t>ショ</t>
    </rPh>
    <rPh sb="1" eb="2">
      <t>ゾク</t>
    </rPh>
    <rPh sb="2" eb="3">
      <t>メイ</t>
    </rPh>
    <rPh sb="6" eb="7">
      <t>ク</t>
    </rPh>
    <rPh sb="7" eb="9">
      <t>ヤクショ</t>
    </rPh>
    <rPh sb="10" eb="11">
      <t>キョク</t>
    </rPh>
    <phoneticPr fontId="2"/>
  </si>
  <si>
    <t>28年度当初</t>
    <rPh sb="2" eb="4">
      <t>ネンド</t>
    </rPh>
    <rPh sb="4" eb="6">
      <t>トウショ</t>
    </rPh>
    <phoneticPr fontId="3"/>
  </si>
  <si>
    <t>行</t>
    <rPh sb="0" eb="1">
      <t>ギョウ</t>
    </rPh>
    <phoneticPr fontId="3"/>
  </si>
  <si>
    <t>　・予算案の公表・・・80％</t>
    <rPh sb="2" eb="4">
      <t>ヨサン</t>
    </rPh>
    <rPh sb="4" eb="5">
      <t>アン</t>
    </rPh>
    <rPh sb="6" eb="8">
      <t>コウヒョウ</t>
    </rPh>
    <phoneticPr fontId="3"/>
  </si>
  <si>
    <t>余白設定</t>
    <rPh sb="0" eb="2">
      <t>ヨハク</t>
    </rPh>
    <rPh sb="2" eb="4">
      <t>セッテイ</t>
    </rPh>
    <phoneticPr fontId="3"/>
  </si>
  <si>
    <t>E～I</t>
    <phoneticPr fontId="3"/>
  </si>
  <si>
    <t>J</t>
    <phoneticPr fontId="3"/>
  </si>
  <si>
    <t>K</t>
    <phoneticPr fontId="3"/>
  </si>
  <si>
    <t xml:space="preserve"> 事業名称が長く、2段超となる場合</t>
    <rPh sb="1" eb="3">
      <t>ジギョウ</t>
    </rPh>
    <rPh sb="3" eb="5">
      <t>メイショウ</t>
    </rPh>
    <rPh sb="6" eb="7">
      <t>ナガ</t>
    </rPh>
    <rPh sb="10" eb="11">
      <t>ダン</t>
    </rPh>
    <rPh sb="11" eb="12">
      <t>チョウ</t>
    </rPh>
    <rPh sb="15" eb="17">
      <t>バアイ</t>
    </rPh>
    <phoneticPr fontId="3"/>
  </si>
  <si>
    <t xml:space="preserve"> 印刷縮尺</t>
    <rPh sb="1" eb="3">
      <t>インサツ</t>
    </rPh>
    <rPh sb="3" eb="5">
      <t>シュクシャク</t>
    </rPh>
    <phoneticPr fontId="3"/>
  </si>
  <si>
    <t>　・文字・・・10ポイント（会計名、所属名は10.5ポイント、表外の単位等は9ポイント）</t>
    <rPh sb="2" eb="4">
      <t>モジ</t>
    </rPh>
    <rPh sb="14" eb="16">
      <t>カイケイ</t>
    </rPh>
    <rPh sb="16" eb="17">
      <t>メイ</t>
    </rPh>
    <rPh sb="18" eb="21">
      <t>ショゾクメイ</t>
    </rPh>
    <rPh sb="31" eb="32">
      <t>ヒョウ</t>
    </rPh>
    <rPh sb="32" eb="33">
      <t>ガイ</t>
    </rPh>
    <rPh sb="34" eb="36">
      <t>タンイ</t>
    </rPh>
    <rPh sb="36" eb="37">
      <t>トウ</t>
    </rPh>
    <phoneticPr fontId="3"/>
  </si>
  <si>
    <t>　・計数・・・10.5ポイント</t>
    <rPh sb="2" eb="4">
      <t>ケイスウ</t>
    </rPh>
    <phoneticPr fontId="3"/>
  </si>
  <si>
    <t>29年度算定</t>
  </si>
  <si>
    <t>※センタリング
 はしない</t>
    <phoneticPr fontId="3"/>
  </si>
  <si>
    <t>今年度の標題はプルダウンで選択可能です</t>
    <rPh sb="0" eb="3">
      <t>コンネンド</t>
    </rPh>
    <rPh sb="4" eb="6">
      <t>ヒョウダイ</t>
    </rPh>
    <rPh sb="13" eb="15">
      <t>センタク</t>
    </rPh>
    <rPh sb="15" eb="17">
      <t>カノウ</t>
    </rPh>
    <phoneticPr fontId="3"/>
  </si>
  <si>
    <t>←</t>
    <phoneticPr fontId="3"/>
  </si>
  <si>
    <t>予 算 案 ②</t>
  </si>
  <si>
    <t>予算事業一覧</t>
    <rPh sb="4" eb="6">
      <t>イチラン</t>
    </rPh>
    <phoneticPr fontId="2"/>
  </si>
  <si>
    <t>列幅</t>
    <rPh sb="0" eb="2">
      <t>レツハバ</t>
    </rPh>
    <phoneticPr fontId="3"/>
  </si>
  <si>
    <t>　・3段・・・行の高さ22.50（30ピクセル）</t>
    <rPh sb="3" eb="4">
      <t>ダン</t>
    </rPh>
    <rPh sb="7" eb="8">
      <t>ギョウ</t>
    </rPh>
    <rPh sb="9" eb="10">
      <t>タカ</t>
    </rPh>
    <phoneticPr fontId="3"/>
  </si>
  <si>
    <t>　・4段・・・行の高さ26.25（35ピクセル）</t>
    <rPh sb="3" eb="4">
      <t>ダン</t>
    </rPh>
    <rPh sb="7" eb="8">
      <t>ギョウ</t>
    </rPh>
    <rPh sb="9" eb="10">
      <t>タカ</t>
    </rPh>
    <phoneticPr fontId="3"/>
  </si>
  <si>
    <t>行の高さ</t>
    <rPh sb="0" eb="1">
      <t>ギョウ</t>
    </rPh>
    <rPh sb="2" eb="3">
      <t>タカ</t>
    </rPh>
    <phoneticPr fontId="3"/>
  </si>
  <si>
    <t>10～</t>
    <phoneticPr fontId="3"/>
  </si>
  <si>
    <t>31 年 度</t>
    <rPh sb="3" eb="4">
      <t>ネン</t>
    </rPh>
    <rPh sb="5" eb="6">
      <t>ド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</si>
  <si>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</si>
  <si>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総務課</t>
    <rPh sb="0" eb="2">
      <t>ソウム</t>
    </rPh>
    <rPh sb="2" eb="3">
      <t>カ</t>
    </rPh>
    <phoneticPr fontId="3"/>
  </si>
  <si>
    <t>2-3-1</t>
    <phoneticPr fontId="2"/>
  </si>
  <si>
    <t>帰宅困難者対策事業</t>
    <rPh sb="0" eb="2">
      <t>キタク</t>
    </rPh>
    <rPh sb="2" eb="4">
      <t>コンナン</t>
    </rPh>
    <rPh sb="4" eb="5">
      <t>シャ</t>
    </rPh>
    <rPh sb="5" eb="7">
      <t>タイサク</t>
    </rPh>
    <rPh sb="7" eb="9">
      <t>ジギョウ</t>
    </rPh>
    <phoneticPr fontId="2"/>
  </si>
  <si>
    <t>地域における減災推進事業</t>
    <rPh sb="0" eb="2">
      <t>チイキ</t>
    </rPh>
    <rPh sb="6" eb="8">
      <t>ゲンサイ</t>
    </rPh>
    <rPh sb="8" eb="10">
      <t>スイシン</t>
    </rPh>
    <rPh sb="10" eb="12">
      <t>ジギョウ</t>
    </rPh>
    <phoneticPr fontId="2"/>
  </si>
  <si>
    <t>地域安全事業</t>
    <rPh sb="0" eb="2">
      <t>チイキ</t>
    </rPh>
    <rPh sb="2" eb="4">
      <t>アンゼン</t>
    </rPh>
    <rPh sb="4" eb="6">
      <t>ジギョウ</t>
    </rPh>
    <phoneticPr fontId="2"/>
  </si>
  <si>
    <t>2-3-3</t>
    <phoneticPr fontId="3"/>
  </si>
  <si>
    <t>地域見守り活動サポート事業</t>
    <rPh sb="0" eb="2">
      <t>チイキ</t>
    </rPh>
    <rPh sb="2" eb="4">
      <t>ミマモ</t>
    </rPh>
    <rPh sb="5" eb="7">
      <t>カツドウ</t>
    </rPh>
    <rPh sb="11" eb="13">
      <t>ジギョウ</t>
    </rPh>
    <phoneticPr fontId="2"/>
  </si>
  <si>
    <t>子どもの睡眠習慣改善支援事業（ヨドネル）</t>
    <rPh sb="0" eb="1">
      <t>コ</t>
    </rPh>
    <rPh sb="4" eb="6">
      <t>スイミン</t>
    </rPh>
    <rPh sb="6" eb="8">
      <t>シュウカン</t>
    </rPh>
    <rPh sb="8" eb="10">
      <t>カイゼン</t>
    </rPh>
    <rPh sb="10" eb="12">
      <t>シエン</t>
    </rPh>
    <rPh sb="12" eb="14">
      <t>ジギョウ</t>
    </rPh>
    <phoneticPr fontId="3"/>
  </si>
  <si>
    <t>英語交流事業</t>
    <rPh sb="0" eb="2">
      <t>エイゴ</t>
    </rPh>
    <rPh sb="2" eb="4">
      <t>コウリュウ</t>
    </rPh>
    <rPh sb="4" eb="6">
      <t>ジギョウ</t>
    </rPh>
    <phoneticPr fontId="3"/>
  </si>
  <si>
    <t>淀川区小学生補習充実事業</t>
    <rPh sb="0" eb="3">
      <t>ヨドガワク</t>
    </rPh>
    <rPh sb="3" eb="6">
      <t>ショウガクセイ</t>
    </rPh>
    <rPh sb="6" eb="8">
      <t>ホシュウ</t>
    </rPh>
    <rPh sb="8" eb="10">
      <t>ジュウジツ</t>
    </rPh>
    <rPh sb="10" eb="12">
      <t>ジギョウ</t>
    </rPh>
    <phoneticPr fontId="3"/>
  </si>
  <si>
    <t>淀川区発達障がいサポート事業</t>
    <rPh sb="0" eb="3">
      <t>ヨドガワク</t>
    </rPh>
    <rPh sb="3" eb="5">
      <t>ハッタツ</t>
    </rPh>
    <rPh sb="5" eb="6">
      <t>ショウ</t>
    </rPh>
    <rPh sb="12" eb="14">
      <t>ジギョウ</t>
    </rPh>
    <phoneticPr fontId="3"/>
  </si>
  <si>
    <t>訪問型病児保育（共済型）推進事業</t>
    <rPh sb="0" eb="2">
      <t>ホウモン</t>
    </rPh>
    <rPh sb="2" eb="3">
      <t>ガタ</t>
    </rPh>
    <rPh sb="3" eb="5">
      <t>ビョウジ</t>
    </rPh>
    <rPh sb="5" eb="7">
      <t>ホイク</t>
    </rPh>
    <rPh sb="8" eb="10">
      <t>キョウサイ</t>
    </rPh>
    <rPh sb="10" eb="11">
      <t>ガタ</t>
    </rPh>
    <rPh sb="12" eb="14">
      <t>スイシン</t>
    </rPh>
    <rPh sb="14" eb="16">
      <t>ジギョウ</t>
    </rPh>
    <phoneticPr fontId="3"/>
  </si>
  <si>
    <t>発達障がい児等子育て支援事業</t>
    <rPh sb="0" eb="2">
      <t>ハッタツ</t>
    </rPh>
    <rPh sb="2" eb="3">
      <t>ショウ</t>
    </rPh>
    <rPh sb="5" eb="6">
      <t>ジ</t>
    </rPh>
    <rPh sb="6" eb="7">
      <t>トウ</t>
    </rPh>
    <rPh sb="7" eb="9">
      <t>コソダ</t>
    </rPh>
    <rPh sb="10" eb="12">
      <t>シエン</t>
    </rPh>
    <rPh sb="12" eb="14">
      <t>ジギョウ</t>
    </rPh>
    <phoneticPr fontId="3"/>
  </si>
  <si>
    <t>よどっこ子育て相談事業</t>
    <rPh sb="4" eb="6">
      <t>コソダ</t>
    </rPh>
    <rPh sb="7" eb="9">
      <t>ソウダン</t>
    </rPh>
    <rPh sb="9" eb="11">
      <t>ジギョウ</t>
    </rPh>
    <phoneticPr fontId="3"/>
  </si>
  <si>
    <t>子ども未来輝き事業</t>
    <rPh sb="0" eb="1">
      <t>コ</t>
    </rPh>
    <rPh sb="3" eb="5">
      <t>ミライ</t>
    </rPh>
    <rPh sb="5" eb="6">
      <t>カガヤ</t>
    </rPh>
    <rPh sb="7" eb="9">
      <t>ジギョウ</t>
    </rPh>
    <phoneticPr fontId="3"/>
  </si>
  <si>
    <t>淀川区障がい者就労支援事業</t>
    <rPh sb="0" eb="1">
      <t>ヨド</t>
    </rPh>
    <rPh sb="1" eb="2">
      <t>ガワ</t>
    </rPh>
    <rPh sb="2" eb="3">
      <t>ク</t>
    </rPh>
    <rPh sb="3" eb="4">
      <t>ショウ</t>
    </rPh>
    <rPh sb="6" eb="7">
      <t>シャ</t>
    </rPh>
    <rPh sb="7" eb="9">
      <t>シュウロウ</t>
    </rPh>
    <rPh sb="9" eb="11">
      <t>シエン</t>
    </rPh>
    <rPh sb="11" eb="13">
      <t>ジギョウ</t>
    </rPh>
    <phoneticPr fontId="3"/>
  </si>
  <si>
    <t>乳幼児発達相談体制強化事業</t>
    <rPh sb="0" eb="3">
      <t>ニュウヨウジ</t>
    </rPh>
    <rPh sb="3" eb="5">
      <t>ハッタツ</t>
    </rPh>
    <rPh sb="5" eb="7">
      <t>ソウダン</t>
    </rPh>
    <rPh sb="7" eb="9">
      <t>タイセイ</t>
    </rPh>
    <rPh sb="9" eb="11">
      <t>キョウカ</t>
    </rPh>
    <rPh sb="11" eb="13">
      <t>ジギョウ</t>
    </rPh>
    <phoneticPr fontId="3"/>
  </si>
  <si>
    <t>青少年指導員・青少年福祉委員活動の推進</t>
    <rPh sb="0" eb="3">
      <t>セイショウネン</t>
    </rPh>
    <rPh sb="3" eb="6">
      <t>シドウイン</t>
    </rPh>
    <rPh sb="7" eb="10">
      <t>セイショウネン</t>
    </rPh>
    <rPh sb="10" eb="12">
      <t>フクシ</t>
    </rPh>
    <rPh sb="12" eb="14">
      <t>イイン</t>
    </rPh>
    <rPh sb="14" eb="16">
      <t>カツドウ</t>
    </rPh>
    <rPh sb="17" eb="19">
      <t>スイシン</t>
    </rPh>
    <phoneticPr fontId="3"/>
  </si>
  <si>
    <t>準行政的機能を担う地域活動協議会を支援するための補助事業</t>
    <rPh sb="0" eb="1">
      <t>ジュン</t>
    </rPh>
    <rPh sb="1" eb="4">
      <t>ギョウセイテキ</t>
    </rPh>
    <rPh sb="4" eb="6">
      <t>キノウ</t>
    </rPh>
    <rPh sb="7" eb="8">
      <t>ニナ</t>
    </rPh>
    <rPh sb="9" eb="11">
      <t>チイキ</t>
    </rPh>
    <rPh sb="11" eb="13">
      <t>カツドウ</t>
    </rPh>
    <rPh sb="13" eb="16">
      <t>キョウギカイ</t>
    </rPh>
    <rPh sb="17" eb="19">
      <t>シエン</t>
    </rPh>
    <rPh sb="24" eb="26">
      <t>ホジョ</t>
    </rPh>
    <rPh sb="26" eb="28">
      <t>ジギョウ</t>
    </rPh>
    <phoneticPr fontId="3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</si>
  <si>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3"/>
  </si>
  <si>
    <t>地域課題解決支援事業</t>
    <rPh sb="0" eb="2">
      <t>チイキ</t>
    </rPh>
    <rPh sb="2" eb="4">
      <t>カダイ</t>
    </rPh>
    <rPh sb="4" eb="6">
      <t>カイケツ</t>
    </rPh>
    <rPh sb="6" eb="8">
      <t>シエン</t>
    </rPh>
    <rPh sb="8" eb="10">
      <t>ジギョウ</t>
    </rPh>
    <phoneticPr fontId="3"/>
  </si>
  <si>
    <t>市民協働型自転車適正化事業</t>
    <rPh sb="0" eb="2">
      <t>シミン</t>
    </rPh>
    <rPh sb="2" eb="4">
      <t>キョウドウ</t>
    </rPh>
    <rPh sb="4" eb="5">
      <t>ガタ</t>
    </rPh>
    <rPh sb="5" eb="8">
      <t>ジテンシャ</t>
    </rPh>
    <rPh sb="8" eb="11">
      <t>テキセイカ</t>
    </rPh>
    <rPh sb="11" eb="13">
      <t>ジギョウ</t>
    </rPh>
    <phoneticPr fontId="3"/>
  </si>
  <si>
    <t>LGBT支援事業</t>
    <rPh sb="4" eb="6">
      <t>シエン</t>
    </rPh>
    <rPh sb="6" eb="8">
      <t>ジギョウ</t>
    </rPh>
    <phoneticPr fontId="3"/>
  </si>
  <si>
    <t>淀川区民のまつり</t>
    <rPh sb="0" eb="2">
      <t>ヨドガワ</t>
    </rPh>
    <rPh sb="2" eb="4">
      <t>クミン</t>
    </rPh>
    <phoneticPr fontId="3"/>
  </si>
  <si>
    <t>成人の日記念のつどい事業</t>
    <rPh sb="0" eb="2">
      <t>セイジン</t>
    </rPh>
    <rPh sb="3" eb="4">
      <t>ヒ</t>
    </rPh>
    <rPh sb="4" eb="6">
      <t>キネン</t>
    </rPh>
    <rPh sb="10" eb="12">
      <t>ジギョウ</t>
    </rPh>
    <phoneticPr fontId="3"/>
  </si>
  <si>
    <t>夢ちゃん緑と花のまちづくり推進事業</t>
    <rPh sb="0" eb="1">
      <t>ユメ</t>
    </rPh>
    <rPh sb="4" eb="5">
      <t>ミドリ</t>
    </rPh>
    <rPh sb="6" eb="7">
      <t>ハナ</t>
    </rPh>
    <rPh sb="13" eb="15">
      <t>スイシン</t>
    </rPh>
    <rPh sb="15" eb="17">
      <t>ジギョウ</t>
    </rPh>
    <phoneticPr fontId="3"/>
  </si>
  <si>
    <t>校庭等の芝生化事業</t>
    <rPh sb="0" eb="3">
      <t>コウテイトウ</t>
    </rPh>
    <rPh sb="4" eb="6">
      <t>シバフ</t>
    </rPh>
    <rPh sb="6" eb="7">
      <t>カ</t>
    </rPh>
    <rPh sb="7" eb="9">
      <t>ジギョウ</t>
    </rPh>
    <phoneticPr fontId="3"/>
  </si>
  <si>
    <t>人権啓発推進事業</t>
    <phoneticPr fontId="3"/>
  </si>
  <si>
    <t>淀川区生涯学習推進事業</t>
    <phoneticPr fontId="3"/>
  </si>
  <si>
    <t>生涯学習ルーム事業</t>
    <phoneticPr fontId="3"/>
  </si>
  <si>
    <t>小学校区教育協議会-はぐくみネット-事業</t>
    <phoneticPr fontId="3"/>
  </si>
  <si>
    <t>学校体育施設開放事業</t>
    <phoneticPr fontId="3"/>
  </si>
  <si>
    <t>広聴・広報情報発信事業</t>
    <rPh sb="0" eb="2">
      <t>コウチョウ</t>
    </rPh>
    <rPh sb="3" eb="5">
      <t>コウホウ</t>
    </rPh>
    <rPh sb="5" eb="7">
      <t>ジョウホウ</t>
    </rPh>
    <rPh sb="7" eb="9">
      <t>ハッシン</t>
    </rPh>
    <rPh sb="9" eb="11">
      <t>ジギョウ</t>
    </rPh>
    <phoneticPr fontId="3"/>
  </si>
  <si>
    <t>区政会議運営事業</t>
    <rPh sb="0" eb="2">
      <t>クセイ</t>
    </rPh>
    <rPh sb="2" eb="4">
      <t>カイギ</t>
    </rPh>
    <rPh sb="4" eb="6">
      <t>ウンエイ</t>
    </rPh>
    <rPh sb="6" eb="8">
      <t>ジギョウ</t>
    </rPh>
    <phoneticPr fontId="3"/>
  </si>
  <si>
    <t>地域交通支援事業</t>
    <rPh sb="0" eb="2">
      <t>チイキ</t>
    </rPh>
    <rPh sb="2" eb="4">
      <t>コウツウ</t>
    </rPh>
    <rPh sb="4" eb="6">
      <t>シエン</t>
    </rPh>
    <rPh sb="6" eb="8">
      <t>ジギョウ</t>
    </rPh>
    <phoneticPr fontId="3"/>
  </si>
  <si>
    <t>もと淀川区役所跡地等活用関連経費</t>
    <rPh sb="2" eb="5">
      <t>ヨドガワク</t>
    </rPh>
    <rPh sb="5" eb="7">
      <t>ヤクショ</t>
    </rPh>
    <rPh sb="7" eb="9">
      <t>アトチ</t>
    </rPh>
    <rPh sb="9" eb="10">
      <t>トウ</t>
    </rPh>
    <rPh sb="10" eb="12">
      <t>カツヨウ</t>
    </rPh>
    <rPh sb="12" eb="14">
      <t>カンレン</t>
    </rPh>
    <rPh sb="14" eb="16">
      <t>ケイヒ</t>
    </rPh>
    <phoneticPr fontId="3"/>
  </si>
  <si>
    <t>淀川区役所住民情報業務等民間委託</t>
    <rPh sb="0" eb="5">
      <t>ヨドガワクヤクショ</t>
    </rPh>
    <rPh sb="5" eb="7">
      <t>ジュウミン</t>
    </rPh>
    <rPh sb="7" eb="9">
      <t>ジョウホウ</t>
    </rPh>
    <rPh sb="9" eb="11">
      <t>ギョウム</t>
    </rPh>
    <rPh sb="11" eb="12">
      <t>ナド</t>
    </rPh>
    <rPh sb="12" eb="14">
      <t>ミンカン</t>
    </rPh>
    <rPh sb="14" eb="16">
      <t>イタク</t>
    </rPh>
    <phoneticPr fontId="3"/>
  </si>
  <si>
    <t>区役所附設会館管理運営事業</t>
    <rPh sb="11" eb="13">
      <t>ジギョウ</t>
    </rPh>
    <phoneticPr fontId="3"/>
  </si>
  <si>
    <t>淀川区役所運営事務経費</t>
    <rPh sb="0" eb="3">
      <t>ヨドガワク</t>
    </rPh>
    <rPh sb="3" eb="5">
      <t>ヤクショ</t>
    </rPh>
    <rPh sb="5" eb="7">
      <t>ウンエイ</t>
    </rPh>
    <rPh sb="7" eb="9">
      <t>ジム</t>
    </rPh>
    <rPh sb="9" eb="11">
      <t>ケイヒ</t>
    </rPh>
    <phoneticPr fontId="3"/>
  </si>
  <si>
    <t>財産区コンクリートブロック塀等の整備</t>
    <rPh sb="0" eb="2">
      <t>ザイサン</t>
    </rPh>
    <rPh sb="2" eb="3">
      <t>ク</t>
    </rPh>
    <rPh sb="13" eb="14">
      <t>ヘイ</t>
    </rPh>
    <rPh sb="14" eb="15">
      <t>トウ</t>
    </rPh>
    <rPh sb="16" eb="18">
      <t>セイビ</t>
    </rPh>
    <phoneticPr fontId="3"/>
  </si>
  <si>
    <t>がん検診等受診促進事業</t>
    <rPh sb="2" eb="4">
      <t>ケンシン</t>
    </rPh>
    <rPh sb="4" eb="5">
      <t>トウ</t>
    </rPh>
    <rPh sb="5" eb="7">
      <t>ジュシン</t>
    </rPh>
    <rPh sb="7" eb="9">
      <t>ソクシン</t>
    </rPh>
    <rPh sb="9" eb="11">
      <t>ジギョウ</t>
    </rPh>
    <phoneticPr fontId="3"/>
  </si>
  <si>
    <t>コミュニティ回収促進モデル事業（よど☆エコ回収）</t>
    <rPh sb="6" eb="8">
      <t>カイシュウ</t>
    </rPh>
    <rPh sb="8" eb="10">
      <t>ソクシン</t>
    </rPh>
    <rPh sb="13" eb="15">
      <t>ジギョウ</t>
    </rPh>
    <rPh sb="21" eb="23">
      <t>カイシュウ</t>
    </rPh>
    <phoneticPr fontId="3"/>
  </si>
  <si>
    <t>「淀川河川敷イベント」の開催支援</t>
    <phoneticPr fontId="3"/>
  </si>
  <si>
    <t>市民協働課</t>
    <rPh sb="0" eb="2">
      <t>シミン</t>
    </rPh>
    <rPh sb="2" eb="4">
      <t>キョウドウ</t>
    </rPh>
    <rPh sb="4" eb="5">
      <t>カ</t>
    </rPh>
    <phoneticPr fontId="3"/>
  </si>
  <si>
    <t>保健福祉課
（保健福祉）</t>
    <rPh sb="0" eb="2">
      <t>ホケン</t>
    </rPh>
    <rPh sb="2" eb="4">
      <t>フクシ</t>
    </rPh>
    <rPh sb="4" eb="5">
      <t>カ</t>
    </rPh>
    <rPh sb="7" eb="9">
      <t>ホケン</t>
    </rPh>
    <rPh sb="9" eb="11">
      <t>フクシ</t>
    </rPh>
    <phoneticPr fontId="3"/>
  </si>
  <si>
    <t>市民協働課
（教育支援）</t>
    <rPh sb="0" eb="2">
      <t>シミン</t>
    </rPh>
    <rPh sb="2" eb="4">
      <t>キョウドウ</t>
    </rPh>
    <rPh sb="4" eb="5">
      <t>カ</t>
    </rPh>
    <rPh sb="7" eb="9">
      <t>キョウイク</t>
    </rPh>
    <rPh sb="9" eb="11">
      <t>シエン</t>
    </rPh>
    <phoneticPr fontId="3"/>
  </si>
  <si>
    <t>保健福祉課
（子育て支援）</t>
    <rPh sb="0" eb="2">
      <t>ホケン</t>
    </rPh>
    <rPh sb="2" eb="4">
      <t>フクシ</t>
    </rPh>
    <rPh sb="4" eb="5">
      <t>カ</t>
    </rPh>
    <rPh sb="7" eb="9">
      <t>コソダ</t>
    </rPh>
    <rPh sb="10" eb="12">
      <t>シエン</t>
    </rPh>
    <phoneticPr fontId="3"/>
  </si>
  <si>
    <t>保健福祉課
（健康づくり）</t>
    <rPh sb="0" eb="2">
      <t>ホケン</t>
    </rPh>
    <rPh sb="2" eb="4">
      <t>フクシ</t>
    </rPh>
    <rPh sb="4" eb="5">
      <t>カ</t>
    </rPh>
    <rPh sb="7" eb="9">
      <t>ケンコウ</t>
    </rPh>
    <phoneticPr fontId="3"/>
  </si>
  <si>
    <t>政策企画課</t>
    <rPh sb="0" eb="2">
      <t>セイサク</t>
    </rPh>
    <rPh sb="2" eb="4">
      <t>キカク</t>
    </rPh>
    <rPh sb="4" eb="5">
      <t>カ</t>
    </rPh>
    <phoneticPr fontId="3"/>
  </si>
  <si>
    <t>窓口サービス課
（住民情報）</t>
    <rPh sb="0" eb="2">
      <t>マドグチ</t>
    </rPh>
    <rPh sb="6" eb="7">
      <t>カ</t>
    </rPh>
    <rPh sb="9" eb="11">
      <t>ジュウミン</t>
    </rPh>
    <rPh sb="11" eb="13">
      <t>ジョウホウ</t>
    </rPh>
    <phoneticPr fontId="3"/>
  </si>
  <si>
    <t>総務課　他</t>
    <rPh sb="0" eb="3">
      <t>ソウムカ</t>
    </rPh>
    <rPh sb="4" eb="5">
      <t>ホカ</t>
    </rPh>
    <phoneticPr fontId="3"/>
  </si>
  <si>
    <t>総務課</t>
    <rPh sb="0" eb="3">
      <t>ソウムカ</t>
    </rPh>
    <phoneticPr fontId="3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</si>
  <si>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2"/>
  </si>
  <si>
    <t>淀川区役所職員の人件費</t>
    <rPh sb="0" eb="3">
      <t>ヨドガワク</t>
    </rPh>
    <rPh sb="3" eb="5">
      <t>ヤクショ</t>
    </rPh>
    <rPh sb="5" eb="7">
      <t>ショクイン</t>
    </rPh>
    <rPh sb="8" eb="11">
      <t>ジンケンヒ</t>
    </rPh>
    <phoneticPr fontId="3"/>
  </si>
  <si>
    <t>30 年 度</t>
    <phoneticPr fontId="2"/>
  </si>
  <si>
    <t>当 初 ①</t>
    <phoneticPr fontId="2"/>
  </si>
  <si>
    <t>備  考</t>
    <phoneticPr fontId="2"/>
  </si>
  <si>
    <t>（② - ①）</t>
    <phoneticPr fontId="2"/>
  </si>
  <si>
    <t>所属名　淀川区役所　</t>
    <rPh sb="0" eb="2">
      <t>ショゾク</t>
    </rPh>
    <rPh sb="2" eb="3">
      <t>メイ</t>
    </rPh>
    <rPh sb="4" eb="5">
      <t>ヨド</t>
    </rPh>
    <rPh sb="5" eb="6">
      <t>ガワ</t>
    </rPh>
    <rPh sb="6" eb="9">
      <t>クヤクショ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</si>
</sst>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#,##0_ "/>
    <numFmt numFmtId="178" formatCode="#,##0;&quot;△ &quot;#,##0"/>
    <numFmt numFmtId="179" formatCode="\(#,##0\);\(&quot;△ &quot;#,##0\)"/>
    <numFmt numFmtId="180" formatCode="\(#,##0\)"/>
    <numFmt numFmtId="181" formatCode="\(#,##0\)_);\(#,##0\)"/>
    <numFmt numFmtId="182" formatCode="0.00_ "/>
  </numFmts>
  <fonts count="19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vertical="center" textRotation="255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8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178" fontId="5" fillId="0" borderId="13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horizontal="right" vertical="center" shrinkToFit="1"/>
    </xf>
    <xf numFmtId="180" fontId="5" fillId="0" borderId="13" xfId="3" applyNumberFormat="1" applyFont="1" applyFill="1" applyBorder="1" applyAlignment="1">
      <alignment vertical="center" shrinkToFit="1"/>
    </xf>
    <xf numFmtId="179" fontId="5" fillId="0" borderId="12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80" fontId="5" fillId="0" borderId="12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horizontal="right" vertical="center" shrinkToFit="1"/>
    </xf>
    <xf numFmtId="180" fontId="5" fillId="0" borderId="16" xfId="3" applyNumberFormat="1" applyFont="1" applyFill="1" applyBorder="1" applyAlignment="1">
      <alignment vertical="center" shrinkToFit="1"/>
    </xf>
    <xf numFmtId="179" fontId="5" fillId="0" borderId="16" xfId="3" applyNumberFormat="1" applyFont="1" applyFill="1" applyBorder="1" applyAlignment="1">
      <alignment vertical="center" shrinkToFit="1"/>
    </xf>
    <xf numFmtId="180" fontId="5" fillId="0" borderId="17" xfId="3" applyNumberFormat="1" applyFont="1" applyFill="1" applyBorder="1" applyAlignment="1">
      <alignment vertical="center" shrinkToFit="1"/>
    </xf>
    <xf numFmtId="179" fontId="5" fillId="0" borderId="17" xfId="3" applyNumberFormat="1" applyFont="1" applyFill="1" applyBorder="1" applyAlignment="1">
      <alignment vertical="center" shrinkToFit="1"/>
    </xf>
    <xf numFmtId="179" fontId="5" fillId="0" borderId="18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13" fillId="0" borderId="0" xfId="2" applyFont="1" applyFill="1"/>
    <xf numFmtId="0" fontId="5" fillId="0" borderId="0" xfId="2" applyFont="1" applyFill="1"/>
    <xf numFmtId="0" fontId="9" fillId="0" borderId="0" xfId="4" applyNumberFormat="1" applyFont="1" applyFill="1" applyAlignment="1">
      <alignment horizontal="left" vertical="center"/>
    </xf>
    <xf numFmtId="0" fontId="9" fillId="0" borderId="0" xfId="4" applyNumberFormat="1" applyFont="1" applyFill="1" applyAlignment="1">
      <alignment horizontal="right" vertical="center"/>
    </xf>
    <xf numFmtId="0" fontId="5" fillId="0" borderId="19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/>
    </xf>
    <xf numFmtId="0" fontId="8" fillId="0" borderId="19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5" fillId="0" borderId="20" xfId="2" applyFont="1" applyFill="1" applyBorder="1" applyAlignment="1">
      <alignment horizontal="left" vertical="center"/>
    </xf>
    <xf numFmtId="0" fontId="8" fillId="0" borderId="2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 wrapText="1"/>
    </xf>
    <xf numFmtId="0" fontId="8" fillId="0" borderId="22" xfId="2" applyFont="1" applyFill="1" applyBorder="1" applyAlignment="1">
      <alignment vertical="top" wrapText="1"/>
    </xf>
    <xf numFmtId="0" fontId="8" fillId="0" borderId="23" xfId="2" applyFont="1" applyFill="1" applyBorder="1" applyAlignment="1">
      <alignment vertical="top" wrapText="1"/>
    </xf>
    <xf numFmtId="0" fontId="8" fillId="0" borderId="18" xfId="2" applyFont="1" applyFill="1" applyBorder="1" applyAlignment="1">
      <alignment vertical="top" wrapText="1"/>
    </xf>
    <xf numFmtId="0" fontId="5" fillId="0" borderId="0" xfId="4" applyNumberFormat="1" applyFont="1" applyFill="1" applyBorder="1" applyAlignment="1">
      <alignment vertical="center"/>
    </xf>
    <xf numFmtId="0" fontId="5" fillId="0" borderId="0" xfId="2" applyFont="1" applyFill="1" applyBorder="1"/>
    <xf numFmtId="0" fontId="8" fillId="0" borderId="24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81" fontId="8" fillId="0" borderId="25" xfId="2" applyNumberFormat="1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0" fontId="8" fillId="0" borderId="27" xfId="2" applyFont="1" applyFill="1" applyBorder="1" applyAlignment="1">
      <alignment vertical="center"/>
    </xf>
    <xf numFmtId="181" fontId="8" fillId="0" borderId="27" xfId="2" applyNumberFormat="1" applyFont="1" applyFill="1" applyBorder="1" applyAlignment="1">
      <alignment vertical="center"/>
    </xf>
    <xf numFmtId="0" fontId="8" fillId="0" borderId="28" xfId="2" applyFont="1" applyFill="1" applyBorder="1" applyAlignment="1">
      <alignment vertical="center"/>
    </xf>
    <xf numFmtId="0" fontId="8" fillId="0" borderId="29" xfId="2" applyFont="1" applyFill="1" applyBorder="1" applyAlignment="1">
      <alignment vertical="center"/>
    </xf>
    <xf numFmtId="181" fontId="8" fillId="0" borderId="29" xfId="2" applyNumberFormat="1" applyFont="1" applyFill="1" applyBorder="1" applyAlignment="1">
      <alignment vertical="center"/>
    </xf>
    <xf numFmtId="0" fontId="5" fillId="0" borderId="29" xfId="2" applyFont="1" applyFill="1" applyBorder="1"/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vertical="top" wrapText="1"/>
    </xf>
    <xf numFmtId="0" fontId="4" fillId="0" borderId="0" xfId="2" applyFont="1" applyFill="1" applyAlignment="1">
      <alignment vertical="top" wrapText="1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7" fillId="0" borderId="8" xfId="3" applyNumberFormat="1" applyFont="1" applyFill="1" applyBorder="1" applyAlignment="1">
      <alignment horizontal="center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10" fillId="0" borderId="30" xfId="3" applyNumberFormat="1" applyFont="1" applyFill="1" applyBorder="1" applyAlignment="1">
      <alignment vertical="center"/>
    </xf>
    <xf numFmtId="0" fontId="10" fillId="0" borderId="31" xfId="3" applyNumberFormat="1" applyFont="1" applyFill="1" applyBorder="1" applyAlignment="1">
      <alignment vertical="center"/>
    </xf>
    <xf numFmtId="0" fontId="10" fillId="0" borderId="32" xfId="3" applyNumberFormat="1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center" vertical="center"/>
    </xf>
    <xf numFmtId="0" fontId="10" fillId="0" borderId="12" xfId="3" applyNumberFormat="1" applyFont="1" applyFill="1" applyBorder="1" applyAlignment="1">
      <alignment horizontal="center" vertical="center" shrinkToFit="1"/>
    </xf>
    <xf numFmtId="0" fontId="10" fillId="0" borderId="13" xfId="3" applyNumberFormat="1" applyFont="1" applyFill="1" applyBorder="1" applyAlignment="1">
      <alignment horizontal="center" vertical="center"/>
    </xf>
    <xf numFmtId="0" fontId="10" fillId="0" borderId="33" xfId="3" applyNumberFormat="1" applyFont="1" applyFill="1" applyBorder="1" applyAlignment="1">
      <alignment horizontal="center" vertical="center"/>
    </xf>
    <xf numFmtId="178" fontId="10" fillId="0" borderId="14" xfId="3" applyNumberFormat="1" applyFont="1" applyFill="1" applyBorder="1" applyAlignment="1">
      <alignment horizontal="right" vertical="center" shrinkToFit="1"/>
    </xf>
    <xf numFmtId="178" fontId="10" fillId="0" borderId="34" xfId="3" applyNumberFormat="1" applyFont="1" applyFill="1" applyBorder="1" applyAlignment="1">
      <alignment horizontal="right" vertical="center" shrinkToFit="1"/>
    </xf>
    <xf numFmtId="180" fontId="10" fillId="0" borderId="12" xfId="3" applyNumberFormat="1" applyFont="1" applyFill="1" applyBorder="1" applyAlignment="1">
      <alignment vertical="center" shrinkToFit="1"/>
    </xf>
    <xf numFmtId="179" fontId="10" fillId="0" borderId="12" xfId="3" applyNumberFormat="1" applyFont="1" applyFill="1" applyBorder="1" applyAlignment="1">
      <alignment vertical="center" shrinkToFit="1"/>
    </xf>
    <xf numFmtId="179" fontId="10" fillId="0" borderId="35" xfId="3" applyNumberFormat="1" applyFont="1" applyFill="1" applyBorder="1" applyAlignment="1">
      <alignment vertical="center" shrinkToFit="1"/>
    </xf>
    <xf numFmtId="178" fontId="10" fillId="0" borderId="14" xfId="3" applyNumberFormat="1" applyFont="1" applyFill="1" applyBorder="1" applyAlignment="1">
      <alignment vertical="center" shrinkToFit="1"/>
    </xf>
    <xf numFmtId="178" fontId="10" fillId="0" borderId="13" xfId="3" applyNumberFormat="1" applyFont="1" applyFill="1" applyBorder="1" applyAlignment="1">
      <alignment vertical="center" shrinkToFit="1"/>
    </xf>
    <xf numFmtId="180" fontId="10" fillId="0" borderId="13" xfId="3" applyNumberFormat="1" applyFont="1" applyFill="1" applyBorder="1" applyAlignment="1">
      <alignment vertical="center" shrinkToFit="1"/>
    </xf>
    <xf numFmtId="178" fontId="10" fillId="0" borderId="34" xfId="3" applyNumberFormat="1" applyFont="1" applyFill="1" applyBorder="1" applyAlignment="1">
      <alignment vertical="center" shrinkToFit="1"/>
    </xf>
    <xf numFmtId="180" fontId="10" fillId="0" borderId="35" xfId="3" applyNumberFormat="1" applyFont="1" applyFill="1" applyBorder="1" applyAlignment="1">
      <alignment vertical="center" shrinkToFit="1"/>
    </xf>
    <xf numFmtId="180" fontId="10" fillId="0" borderId="17" xfId="3" applyNumberFormat="1" applyFont="1" applyFill="1" applyBorder="1" applyAlignment="1">
      <alignment vertical="center" shrinkToFit="1"/>
    </xf>
    <xf numFmtId="180" fontId="10" fillId="0" borderId="36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178" fontId="10" fillId="0" borderId="10" xfId="3" applyNumberFormat="1" applyFont="1" applyFill="1" applyBorder="1" applyAlignment="1">
      <alignment vertical="center" shrinkToFit="1"/>
    </xf>
    <xf numFmtId="178" fontId="10" fillId="0" borderId="37" xfId="3" applyNumberFormat="1" applyFont="1" applyFill="1" applyBorder="1" applyAlignment="1">
      <alignment vertical="center" shrinkToFit="1"/>
    </xf>
    <xf numFmtId="0" fontId="10" fillId="0" borderId="0" xfId="3" applyNumberFormat="1" applyFont="1" applyFill="1" applyAlignment="1">
      <alignment horizontal="left" vertic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Fill="1" applyAlignment="1"/>
    <xf numFmtId="177" fontId="15" fillId="0" borderId="0" xfId="0" applyNumberFormat="1" applyFont="1" applyFill="1" applyAlignment="1"/>
    <xf numFmtId="0" fontId="15" fillId="0" borderId="0" xfId="0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77" fontId="15" fillId="0" borderId="0" xfId="0" applyNumberFormat="1" applyFont="1" applyAlignment="1"/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0" fillId="0" borderId="0" xfId="0" applyFont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7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5" fillId="0" borderId="15" xfId="0" applyFont="1" applyBorder="1" applyAlignment="1"/>
    <xf numFmtId="0" fontId="5" fillId="0" borderId="16" xfId="0" applyFont="1" applyBorder="1" applyAlignment="1"/>
    <xf numFmtId="38" fontId="5" fillId="0" borderId="15" xfId="1" applyFont="1" applyBorder="1" applyAlignment="1"/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0" fillId="0" borderId="47" xfId="0" applyFont="1" applyBorder="1" applyAlignment="1">
      <alignment horizontal="center" vertical="center"/>
    </xf>
    <xf numFmtId="182" fontId="0" fillId="0" borderId="3" xfId="0" applyNumberFormat="1" applyFont="1" applyBorder="1" applyAlignment="1">
      <alignment vertical="center" shrinkToFit="1"/>
    </xf>
    <xf numFmtId="0" fontId="0" fillId="0" borderId="3" xfId="0" applyFont="1" applyBorder="1" applyAlignment="1">
      <alignment horizontal="center" vertical="center" shrinkToFit="1"/>
    </xf>
    <xf numFmtId="182" fontId="0" fillId="0" borderId="47" xfId="0" applyNumberFormat="1" applyFont="1" applyBorder="1" applyAlignment="1">
      <alignment vertical="center" shrinkToFit="1"/>
    </xf>
    <xf numFmtId="0" fontId="0" fillId="0" borderId="60" xfId="0" applyFont="1" applyBorder="1" applyAlignment="1">
      <alignment horizontal="center" vertical="center"/>
    </xf>
    <xf numFmtId="182" fontId="0" fillId="0" borderId="61" xfId="0" applyNumberFormat="1" applyFont="1" applyBorder="1" applyAlignment="1">
      <alignment vertical="center" shrinkToFit="1"/>
    </xf>
    <xf numFmtId="0" fontId="0" fillId="0" borderId="62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58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176" fontId="6" fillId="0" borderId="24" xfId="3" applyNumberFormat="1" applyFont="1" applyFill="1" applyBorder="1" applyAlignment="1">
      <alignment horizontal="center" vertical="center"/>
    </xf>
    <xf numFmtId="176" fontId="6" fillId="0" borderId="25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6" fontId="6" fillId="0" borderId="28" xfId="3" applyNumberFormat="1" applyFont="1" applyFill="1" applyBorder="1" applyAlignment="1">
      <alignment horizontal="center" vertical="center"/>
    </xf>
    <xf numFmtId="176" fontId="6" fillId="0" borderId="29" xfId="3" applyNumberFormat="1" applyFont="1" applyFill="1" applyBorder="1" applyAlignment="1">
      <alignment horizontal="center" vertical="center"/>
    </xf>
    <xf numFmtId="176" fontId="6" fillId="0" borderId="7" xfId="3" applyNumberFormat="1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8" fontId="6" fillId="0" borderId="4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vertical="center" wrapText="1"/>
    </xf>
    <xf numFmtId="0" fontId="6" fillId="0" borderId="12" xfId="3" applyNumberFormat="1" applyFont="1" applyFill="1" applyBorder="1" applyAlignment="1">
      <alignment vertical="center" wrapText="1"/>
    </xf>
    <xf numFmtId="178" fontId="6" fillId="0" borderId="14" xfId="3" applyNumberFormat="1" applyFont="1" applyFill="1" applyBorder="1" applyAlignment="1">
      <alignment horizontal="center" vertical="center" wrapText="1"/>
    </xf>
    <xf numFmtId="178" fontId="6" fillId="0" borderId="12" xfId="3" applyNumberFormat="1" applyFont="1" applyFill="1" applyBorder="1" applyAlignment="1">
      <alignment horizontal="center" vertical="center" wrapText="1"/>
    </xf>
    <xf numFmtId="0" fontId="18" fillId="0" borderId="14" xfId="5" applyNumberFormat="1" applyFill="1" applyBorder="1" applyAlignment="1">
      <alignment vertical="center" wrapText="1"/>
    </xf>
    <xf numFmtId="0" fontId="18" fillId="0" borderId="12" xfId="5" applyNumberFormat="1" applyFill="1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14" xfId="5" applyNumberFormat="1" applyFill="1" applyBorder="1" applyAlignment="1">
      <alignment horizontal="left" vertical="center" wrapText="1"/>
    </xf>
    <xf numFmtId="0" fontId="18" fillId="0" borderId="12" xfId="5" applyNumberFormat="1" applyFill="1" applyBorder="1" applyAlignment="1">
      <alignment horizontal="left" vertical="center" wrapText="1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 wrapText="1"/>
    </xf>
    <xf numFmtId="0" fontId="6" fillId="0" borderId="38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left" vertical="center" wrapText="1"/>
    </xf>
    <xf numFmtId="0" fontId="6" fillId="0" borderId="12" xfId="3" applyNumberFormat="1" applyFont="1" applyFill="1" applyBorder="1" applyAlignment="1">
      <alignment horizontal="left" vertical="center" wrapText="1"/>
    </xf>
    <xf numFmtId="0" fontId="18" fillId="0" borderId="13" xfId="5" applyNumberFormat="1" applyFill="1" applyBorder="1" applyAlignment="1">
      <alignment horizontal="left" vertical="center" wrapText="1"/>
    </xf>
    <xf numFmtId="0" fontId="10" fillId="0" borderId="23" xfId="3" applyNumberFormat="1" applyFont="1" applyFill="1" applyBorder="1" applyAlignment="1">
      <alignment horizontal="right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" xfId="3" applyNumberFormat="1" applyFont="1" applyFill="1" applyBorder="1" applyAlignment="1">
      <alignment horizontal="center" vertical="center"/>
    </xf>
    <xf numFmtId="0" fontId="6" fillId="0" borderId="22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6" fillId="0" borderId="41" xfId="3" applyNumberFormat="1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horizontal="center" vertical="center"/>
    </xf>
    <xf numFmtId="0" fontId="5" fillId="0" borderId="0" xfId="2" applyFont="1" applyFill="1"/>
    <xf numFmtId="0" fontId="8" fillId="0" borderId="20" xfId="2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8" fontId="8" fillId="0" borderId="38" xfId="2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54" xfId="2" applyFont="1" applyFill="1" applyBorder="1" applyAlignment="1">
      <alignment horizontal="left" vertical="center"/>
    </xf>
    <xf numFmtId="0" fontId="5" fillId="0" borderId="55" xfId="2" applyFont="1" applyFill="1" applyBorder="1" applyAlignment="1">
      <alignment horizontal="left" vertical="center"/>
    </xf>
    <xf numFmtId="0" fontId="8" fillId="0" borderId="56" xfId="2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0" fontId="8" fillId="0" borderId="56" xfId="2" applyFont="1" applyFill="1" applyBorder="1" applyAlignment="1">
      <alignment horizontal="left" vertical="center"/>
    </xf>
    <xf numFmtId="0" fontId="8" fillId="0" borderId="57" xfId="2" applyFont="1" applyFill="1" applyBorder="1" applyAlignment="1">
      <alignment horizontal="left" vertical="center"/>
    </xf>
    <xf numFmtId="0" fontId="8" fillId="0" borderId="58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left" vertical="top" wrapText="1"/>
    </xf>
    <xf numFmtId="0" fontId="8" fillId="0" borderId="59" xfId="2" applyFont="1" applyFill="1" applyBorder="1" applyAlignment="1">
      <alignment horizontal="left" vertical="top" wrapText="1"/>
    </xf>
    <xf numFmtId="178" fontId="8" fillId="0" borderId="47" xfId="2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27" xfId="0" applyFont="1" applyBorder="1" applyAlignment="1"/>
    <xf numFmtId="0" fontId="4" fillId="0" borderId="48" xfId="0" applyFont="1" applyBorder="1" applyAlignment="1"/>
    <xf numFmtId="178" fontId="8" fillId="0" borderId="47" xfId="2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42" xfId="2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8" fontId="8" fillId="0" borderId="45" xfId="2" applyNumberFormat="1" applyFont="1" applyFill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178" fontId="8" fillId="0" borderId="27" xfId="2" applyNumberFormat="1" applyFont="1" applyFill="1" applyBorder="1" applyAlignment="1">
      <alignment vertical="center"/>
    </xf>
    <xf numFmtId="178" fontId="8" fillId="0" borderId="48" xfId="2" applyNumberFormat="1" applyFont="1" applyFill="1" applyBorder="1" applyAlignment="1">
      <alignment vertical="center"/>
    </xf>
    <xf numFmtId="178" fontId="8" fillId="0" borderId="50" xfId="2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178" fontId="8" fillId="0" borderId="51" xfId="2" applyNumberFormat="1" applyFont="1" applyFill="1" applyBorder="1" applyAlignment="1">
      <alignment vertical="center"/>
    </xf>
    <xf numFmtId="178" fontId="8" fillId="0" borderId="52" xfId="2" applyNumberFormat="1" applyFont="1" applyFill="1" applyBorder="1" applyAlignment="1">
      <alignment vertical="center"/>
    </xf>
    <xf numFmtId="178" fontId="8" fillId="0" borderId="4" xfId="2" applyNumberFormat="1" applyFont="1" applyFill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0" fillId="0" borderId="0" xfId="3" applyFont="1" applyFill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Border="1" applyAlignment="1">
      <alignment horizontal="distributed" vertical="center" wrapText="1"/>
    </xf>
    <xf numFmtId="0" fontId="10" fillId="0" borderId="0" xfId="3" applyNumberFormat="1" applyFont="1" applyFill="1" applyBorder="1" applyAlignment="1">
      <alignment horizontal="distributed" vertical="center"/>
    </xf>
    <xf numFmtId="0" fontId="10" fillId="0" borderId="10" xfId="3" applyNumberFormat="1" applyFont="1" applyFill="1" applyBorder="1" applyAlignment="1">
      <alignment horizontal="center" vertical="center"/>
    </xf>
    <xf numFmtId="0" fontId="0" fillId="0" borderId="12" xfId="0" applyBorder="1"/>
    <xf numFmtId="0" fontId="10" fillId="0" borderId="10" xfId="3" applyNumberFormat="1" applyFont="1" applyFill="1" applyBorder="1" applyAlignment="1">
      <alignment horizontal="center" vertical="center" wrapText="1"/>
    </xf>
    <xf numFmtId="0" fontId="10" fillId="0" borderId="12" xfId="3" applyNumberFormat="1" applyFont="1" applyFill="1" applyBorder="1" applyAlignment="1">
      <alignment horizontal="center" vertical="center"/>
    </xf>
    <xf numFmtId="176" fontId="10" fillId="0" borderId="40" xfId="3" applyNumberFormat="1" applyFont="1" applyFill="1" applyBorder="1" applyAlignment="1">
      <alignment horizontal="center" vertical="center"/>
    </xf>
    <xf numFmtId="176" fontId="10" fillId="0" borderId="11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 wrapText="1"/>
    </xf>
    <xf numFmtId="176" fontId="10" fillId="0" borderId="12" xfId="3" applyNumberFormat="1" applyFont="1" applyFill="1" applyBorder="1" applyAlignment="1">
      <alignment horizontal="center" vertical="center" wrapText="1"/>
    </xf>
    <xf numFmtId="0" fontId="10" fillId="0" borderId="14" xfId="3" applyNumberFormat="1" applyFont="1" applyFill="1" applyBorder="1" applyAlignment="1">
      <alignment horizontal="left" vertical="center" wrapText="1"/>
    </xf>
    <xf numFmtId="0" fontId="10" fillId="0" borderId="12" xfId="3" applyNumberFormat="1" applyFont="1" applyFill="1" applyBorder="1" applyAlignment="1">
      <alignment horizontal="left" vertical="center" wrapText="1"/>
    </xf>
    <xf numFmtId="178" fontId="10" fillId="0" borderId="14" xfId="3" applyNumberFormat="1" applyFont="1" applyFill="1" applyBorder="1" applyAlignment="1">
      <alignment horizontal="center" vertical="center" wrapText="1"/>
    </xf>
    <xf numFmtId="178" fontId="10" fillId="0" borderId="12" xfId="3" applyNumberFormat="1" applyFont="1" applyFill="1" applyBorder="1" applyAlignment="1">
      <alignment horizontal="center" vertical="center" wrapText="1"/>
    </xf>
    <xf numFmtId="0" fontId="10" fillId="0" borderId="13" xfId="3" applyNumberFormat="1" applyFont="1" applyFill="1" applyBorder="1" applyAlignment="1">
      <alignment horizontal="left" vertical="center" wrapText="1"/>
    </xf>
    <xf numFmtId="176" fontId="10" fillId="0" borderId="24" xfId="3" applyNumberFormat="1" applyFont="1" applyFill="1" applyBorder="1" applyAlignment="1">
      <alignment horizontal="center" vertical="center"/>
    </xf>
    <xf numFmtId="176" fontId="10" fillId="0" borderId="25" xfId="3" applyNumberFormat="1" applyFont="1" applyFill="1" applyBorder="1" applyAlignment="1">
      <alignment horizontal="center" vertical="center"/>
    </xf>
    <xf numFmtId="176" fontId="10" fillId="0" borderId="2" xfId="3" applyNumberFormat="1" applyFont="1" applyFill="1" applyBorder="1" applyAlignment="1">
      <alignment horizontal="center" vertical="center"/>
    </xf>
    <xf numFmtId="176" fontId="10" fillId="0" borderId="28" xfId="3" applyNumberFormat="1" applyFont="1" applyFill="1" applyBorder="1" applyAlignment="1">
      <alignment horizontal="center" vertical="center"/>
    </xf>
    <xf numFmtId="176" fontId="10" fillId="0" borderId="29" xfId="3" applyNumberFormat="1" applyFont="1" applyFill="1" applyBorder="1" applyAlignment="1">
      <alignment horizontal="center" vertical="center"/>
    </xf>
    <xf numFmtId="176" fontId="10" fillId="0" borderId="7" xfId="3" applyNumberFormat="1" applyFont="1" applyFill="1" applyBorder="1" applyAlignment="1">
      <alignment horizontal="center" vertical="center"/>
    </xf>
    <xf numFmtId="176" fontId="10" fillId="0" borderId="14" xfId="3" applyNumberFormat="1" applyFont="1" applyFill="1" applyBorder="1" applyAlignment="1">
      <alignment horizontal="center" vertical="center"/>
    </xf>
    <xf numFmtId="176" fontId="10" fillId="0" borderId="12" xfId="3" applyNumberFormat="1" applyFont="1" applyFill="1" applyBorder="1" applyAlignment="1">
      <alignment horizontal="center" vertical="center"/>
    </xf>
    <xf numFmtId="0" fontId="10" fillId="0" borderId="20" xfId="3" applyNumberFormat="1" applyFont="1" applyFill="1" applyBorder="1" applyAlignment="1">
      <alignment horizontal="center" vertical="center"/>
    </xf>
    <xf numFmtId="0" fontId="10" fillId="0" borderId="19" xfId="3" applyNumberFormat="1" applyFont="1" applyFill="1" applyBorder="1" applyAlignment="1">
      <alignment horizontal="center" vertical="center"/>
    </xf>
    <xf numFmtId="0" fontId="10" fillId="0" borderId="9" xfId="3" applyNumberFormat="1" applyFont="1" applyFill="1" applyBorder="1" applyAlignment="1">
      <alignment horizontal="center" vertical="center"/>
    </xf>
    <xf numFmtId="0" fontId="10" fillId="0" borderId="22" xfId="3" applyNumberFormat="1" applyFont="1" applyFill="1" applyBorder="1" applyAlignment="1">
      <alignment horizontal="center" vertical="center"/>
    </xf>
    <xf numFmtId="0" fontId="10" fillId="0" borderId="23" xfId="3" applyNumberFormat="1" applyFont="1" applyFill="1" applyBorder="1" applyAlignment="1">
      <alignment horizontal="center" vertical="center"/>
    </xf>
    <xf numFmtId="0" fontId="10" fillId="0" borderId="41" xfId="3" applyNumberFormat="1" applyFont="1" applyFill="1" applyBorder="1" applyAlignment="1">
      <alignment horizontal="center" vertical="center"/>
    </xf>
    <xf numFmtId="0" fontId="10" fillId="0" borderId="24" xfId="3" applyNumberFormat="1" applyFont="1" applyFill="1" applyBorder="1" applyAlignment="1">
      <alignment horizontal="center" vertical="center"/>
    </xf>
    <xf numFmtId="0" fontId="10" fillId="0" borderId="25" xfId="3" applyNumberFormat="1" applyFont="1" applyFill="1" applyBorder="1" applyAlignment="1">
      <alignment horizontal="center" vertical="center"/>
    </xf>
    <xf numFmtId="0" fontId="10" fillId="0" borderId="2" xfId="3" applyNumberFormat="1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 shrinkToFit="1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6">
    <cellStyle name="ハイパーリンク" xfId="5" builtinId="8"/>
    <cellStyle name="桁区切り 2" xfId="1"/>
    <cellStyle name="標準" xfId="0" builtinId="0"/>
    <cellStyle name="標準 2" xfId="2"/>
    <cellStyle name="標準_③予算事業別調書(目次様式)" xfId="3"/>
    <cellStyle name="標準_④予算事業別調書(本体様式)" xfId="4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34</xdr:row>
      <xdr:rowOff>28575</xdr:rowOff>
    </xdr:from>
    <xdr:to>
      <xdr:col>5</xdr:col>
      <xdr:colOff>419100</xdr:colOff>
      <xdr:row>45</xdr:row>
      <xdr:rowOff>0</xdr:rowOff>
    </xdr:to>
    <xdr:sp macro="" textlink="">
      <xdr:nvSpPr>
        <xdr:cNvPr id="53333" name="AutoShape 405"/>
        <xdr:cNvSpPr>
          <a:spLocks noChangeAspect="1" noChangeArrowheads="1"/>
        </xdr:cNvSpPr>
      </xdr:nvSpPr>
      <xdr:spPr bwMode="auto">
        <a:xfrm>
          <a:off x="1562100" y="6296025"/>
          <a:ext cx="419100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1</xdr:row>
      <xdr:rowOff>98749</xdr:rowOff>
    </xdr:from>
    <xdr:ext cx="2350772" cy="275717"/>
    <xdr:sp macro="" textlink="">
      <xdr:nvSpPr>
        <xdr:cNvPr id="2" name="テキスト ボックス 1"/>
        <xdr:cNvSpPr txBox="1"/>
      </xdr:nvSpPr>
      <xdr:spPr>
        <a:xfrm>
          <a:off x="1438275" y="279724"/>
          <a:ext cx="2350772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予算事業一覧の番号・事業名を転記</a:t>
          </a:r>
        </a:p>
      </xdr:txBody>
    </xdr:sp>
    <xdr:clientData/>
  </xdr:oneCellAnchor>
  <xdr:twoCellAnchor>
    <xdr:from>
      <xdr:col>12</xdr:col>
      <xdr:colOff>107950</xdr:colOff>
      <xdr:row>3</xdr:row>
      <xdr:rowOff>65566</xdr:rowOff>
    </xdr:from>
    <xdr:to>
      <xdr:col>19</xdr:col>
      <xdr:colOff>92711</xdr:colOff>
      <xdr:row>5</xdr:row>
      <xdr:rowOff>75359</xdr:rowOff>
    </xdr:to>
    <xdr:cxnSp macro="">
      <xdr:nvCxnSpPr>
        <xdr:cNvPr id="3" name="直線コネクタ 2"/>
        <xdr:cNvCxnSpPr/>
      </xdr:nvCxnSpPr>
      <xdr:spPr>
        <a:xfrm flipH="1">
          <a:off x="1593850" y="570391"/>
          <a:ext cx="851536" cy="3431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92711</xdr:colOff>
      <xdr:row>3</xdr:row>
      <xdr:rowOff>65566</xdr:rowOff>
    </xdr:from>
    <xdr:to>
      <xdr:col>24</xdr:col>
      <xdr:colOff>60325</xdr:colOff>
      <xdr:row>5</xdr:row>
      <xdr:rowOff>56310</xdr:rowOff>
    </xdr:to>
    <xdr:cxnSp macro="">
      <xdr:nvCxnSpPr>
        <xdr:cNvPr id="4" name="直線コネクタ 3"/>
        <xdr:cNvCxnSpPr/>
      </xdr:nvCxnSpPr>
      <xdr:spPr>
        <a:xfrm>
          <a:off x="2445386" y="570391"/>
          <a:ext cx="586739" cy="32411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114300</xdr:colOff>
      <xdr:row>9</xdr:row>
      <xdr:rowOff>95540</xdr:rowOff>
    </xdr:from>
    <xdr:ext cx="2548583" cy="275717"/>
    <xdr:sp macro="" textlink="">
      <xdr:nvSpPr>
        <xdr:cNvPr id="5" name="テキスト ボックス 4"/>
        <xdr:cNvSpPr txBox="1"/>
      </xdr:nvSpPr>
      <xdr:spPr>
        <a:xfrm>
          <a:off x="1228725" y="1676690"/>
          <a:ext cx="2548583" cy="275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ctr" anchorCtr="1">
          <a:spAutoFit/>
        </a:bodyPr>
        <a:lstStyle/>
        <a:p>
          <a:r>
            <a:rPr kumimoji="1" lang="ja-JP" altLang="en-US" sz="1100"/>
            <a:t>事業の目的を簡潔に、分かりやすく記載</a:t>
          </a:r>
        </a:p>
      </xdr:txBody>
    </xdr:sp>
    <xdr:clientData/>
  </xdr:oneCellAnchor>
  <xdr:oneCellAnchor>
    <xdr:from>
      <xdr:col>5</xdr:col>
      <xdr:colOff>85725</xdr:colOff>
      <xdr:row>37</xdr:row>
      <xdr:rowOff>66674</xdr:rowOff>
    </xdr:from>
    <xdr:ext cx="5495924" cy="1304925"/>
    <xdr:sp macro="" textlink="">
      <xdr:nvSpPr>
        <xdr:cNvPr id="6" name="テキスト ボックス 5"/>
        <xdr:cNvSpPr txBox="1"/>
      </xdr:nvSpPr>
      <xdr:spPr>
        <a:xfrm>
          <a:off x="704850" y="7000874"/>
          <a:ext cx="5495924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en-US" altLang="ja-JP" sz="1100"/>
            <a:t>【</a:t>
          </a:r>
          <a:r>
            <a:rPr kumimoji="1" lang="ja-JP" altLang="en-US" sz="1100"/>
            <a:t>公開内容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・本事業に含まれる項目・平成</a:t>
          </a:r>
          <a:r>
            <a:rPr kumimoji="1" lang="en-US" altLang="ja-JP" sz="1100"/>
            <a:t>28</a:t>
          </a:r>
          <a:r>
            <a:rPr kumimoji="1" lang="ja-JP" altLang="en-US" sz="1100"/>
            <a:t>年度予算額・</a:t>
          </a:r>
          <a:r>
            <a:rPr kumimoji="1" lang="en-US" altLang="ja-JP" sz="1100"/>
            <a:t>29</a:t>
          </a:r>
          <a:r>
            <a:rPr kumimoji="1" lang="ja-JP" altLang="en-US" sz="1100"/>
            <a:t>年度</a:t>
          </a:r>
          <a:r>
            <a:rPr kumimoji="1" lang="ja-JP" altLang="en-US" sz="1100" strike="noStrike" baseline="0"/>
            <a:t>算定額</a:t>
          </a:r>
          <a:r>
            <a:rPr kumimoji="1" lang="ja-JP" altLang="en-US" sz="1100"/>
            <a:t>を記載</a:t>
          </a:r>
          <a:endParaRPr kumimoji="1" lang="en-US" altLang="ja-JP" sz="1100"/>
        </a:p>
        <a:p>
          <a:r>
            <a:rPr kumimoji="1" lang="ja-JP" altLang="en-US" sz="1100"/>
            <a:t>・項目名は、どのような経費であるのかが分かるように具体的に記載</a:t>
          </a:r>
          <a:endParaRPr kumimoji="1" lang="en-US" altLang="ja-JP" sz="1100"/>
        </a:p>
        <a:p>
          <a:r>
            <a:rPr kumimoji="1" lang="ja-JP" altLang="en-US" sz="1100"/>
            <a:t>・補助金や貸付金など、他の公表資料で明記される経費については、項目だしすること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ja-JP" altLang="en-US" sz="1100" u="none"/>
            <a:t>補助金は、補助率を記載すること</a:t>
          </a:r>
          <a:endParaRPr kumimoji="1" lang="en-US" altLang="ja-JP" sz="1100" u="none"/>
        </a:p>
        <a:p>
          <a:r>
            <a:rPr kumimoji="1" lang="ja-JP" altLang="en-US" sz="1100" u="none"/>
            <a:t>・</a:t>
          </a:r>
          <a:r>
            <a:rPr kumimoji="1" lang="ja-JP" altLang="en-US" sz="1100" u="sng"/>
            <a:t>区シティ・マネージャー自由経費については備考欄に「区ＣＭ」を表記</a:t>
          </a:r>
          <a:endParaRPr kumimoji="1" lang="en-US" altLang="ja-JP" sz="1100" u="sng"/>
        </a:p>
      </xdr:txBody>
    </xdr:sp>
    <xdr:clientData/>
  </xdr:oneCellAnchor>
  <xdr:oneCellAnchor>
    <xdr:from>
      <xdr:col>4</xdr:col>
      <xdr:colOff>57150</xdr:colOff>
      <xdr:row>48</xdr:row>
      <xdr:rowOff>19050</xdr:rowOff>
    </xdr:from>
    <xdr:ext cx="5674282" cy="1589707"/>
    <xdr:sp macro="" textlink="">
      <xdr:nvSpPr>
        <xdr:cNvPr id="7" name="テキスト ボックス 6"/>
        <xdr:cNvSpPr txBox="1"/>
      </xdr:nvSpPr>
      <xdr:spPr>
        <a:xfrm>
          <a:off x="552450" y="8782050"/>
          <a:ext cx="5674282" cy="1589707"/>
        </a:xfrm>
        <a:prstGeom prst="rect">
          <a:avLst/>
        </a:prstGeom>
        <a:noFill/>
        <a:ln w="190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>
          <a:noAutofit/>
        </a:bodyPr>
        <a:lstStyle/>
        <a:p>
          <a:r>
            <a:rPr kumimoji="1" lang="ja-JP" altLang="en-US" sz="1200" b="1" i="1">
              <a:solidFill>
                <a:srgbClr val="FF0000"/>
              </a:solidFill>
            </a:rPr>
            <a:t>本様式は、予算事業一覧とともにホームページに公表します。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「予算事業一覧の事業名称をクリックすると、本様式が閲覧できる」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体裁とする予定です。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事業一覧の事業ごとに、本様式をリンクさせる必要があるので、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本様式は１事業ごとにひとつのエクセルファイルで作成していください。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（ひとつのエクセルファイルの中に複数のシートに渡って作成するなどしない方が、</a:t>
          </a:r>
          <a:endParaRPr kumimoji="1" lang="en-US" altLang="ja-JP" sz="1200" b="1" i="1">
            <a:solidFill>
              <a:srgbClr val="FF0000"/>
            </a:solidFill>
          </a:endParaRPr>
        </a:p>
        <a:p>
          <a:r>
            <a:rPr kumimoji="1" lang="ja-JP" altLang="en-US" sz="1200" b="1" i="1">
              <a:solidFill>
                <a:srgbClr val="FF0000"/>
              </a:solidFill>
            </a:rPr>
            <a:t>ホームページ公表時の作業がスムーズです。）</a:t>
          </a:r>
          <a:endParaRPr kumimoji="1" lang="en-US" altLang="ja-JP" sz="1200" b="1" i="1">
            <a:solidFill>
              <a:srgbClr val="FF0000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19</xdr:row>
          <xdr:rowOff>104775</xdr:rowOff>
        </xdr:from>
        <xdr:to>
          <xdr:col>10</xdr:col>
          <xdr:colOff>733425</xdr:colOff>
          <xdr:row>33</xdr:row>
          <xdr:rowOff>38100</xdr:rowOff>
        </xdr:to>
        <xdr:pic>
          <xdr:nvPicPr>
            <xdr:cNvPr id="56345" name="Picture 2"/>
            <xdr:cNvPicPr>
              <a:picLocks noChangeAspect="1" noChangeArrowheads="1"/>
              <a:extLst>
                <a:ext uri="{84589F7E-364E-4C9E-8A38-B11213B215E9}">
                  <a14:cameraTool cellRange="カメラ!$B$3:$M$20" spid="_x0000_s564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" y="3657600"/>
              <a:ext cx="6048375" cy="23336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prstDash val="sysDot"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361950</xdr:colOff>
      <xdr:row>17</xdr:row>
      <xdr:rowOff>66675</xdr:rowOff>
    </xdr:from>
    <xdr:to>
      <xdr:col>22</xdr:col>
      <xdr:colOff>66675</xdr:colOff>
      <xdr:row>18</xdr:row>
      <xdr:rowOff>95250</xdr:rowOff>
    </xdr:to>
    <xdr:cxnSp macro="">
      <xdr:nvCxnSpPr>
        <xdr:cNvPr id="3" name="直線矢印コネクタ 2"/>
        <xdr:cNvCxnSpPr/>
      </xdr:nvCxnSpPr>
      <xdr:spPr bwMode="auto">
        <a:xfrm>
          <a:off x="12992100" y="2819400"/>
          <a:ext cx="171450" cy="2000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msfiles/contents/0000461/461213/09.xls" TargetMode="External"/><Relationship Id="rId13" Type="http://schemas.openxmlformats.org/officeDocument/2006/relationships/hyperlink" Target="cmsfiles/contents/0000461/461213/14.xls" TargetMode="External"/><Relationship Id="rId18" Type="http://schemas.openxmlformats.org/officeDocument/2006/relationships/hyperlink" Target="cmsfiles/contents/0000461/461213/19.xls" TargetMode="External"/><Relationship Id="rId26" Type="http://schemas.openxmlformats.org/officeDocument/2006/relationships/hyperlink" Target="cmsfiles/contents/0000461/461213/27.xls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cmsfiles/contents/0000461/461213/04.xls" TargetMode="External"/><Relationship Id="rId21" Type="http://schemas.openxmlformats.org/officeDocument/2006/relationships/hyperlink" Target="cmsfiles/contents/0000461/461213/22.xls" TargetMode="External"/><Relationship Id="rId34" Type="http://schemas.openxmlformats.org/officeDocument/2006/relationships/hyperlink" Target="cmsfiles/contents/0000461/461213/35.xls" TargetMode="External"/><Relationship Id="rId7" Type="http://schemas.openxmlformats.org/officeDocument/2006/relationships/hyperlink" Target="cmsfiles/contents/0000461/461213/08.xls" TargetMode="External"/><Relationship Id="rId12" Type="http://schemas.openxmlformats.org/officeDocument/2006/relationships/hyperlink" Target="cmsfiles/contents/0000461/461213/13.xls" TargetMode="External"/><Relationship Id="rId17" Type="http://schemas.openxmlformats.org/officeDocument/2006/relationships/hyperlink" Target="cmsfiles/contents/0000461/461213/18.xls" TargetMode="External"/><Relationship Id="rId25" Type="http://schemas.openxmlformats.org/officeDocument/2006/relationships/hyperlink" Target="cmsfiles/contents/0000461/461213/26.xls" TargetMode="External"/><Relationship Id="rId33" Type="http://schemas.openxmlformats.org/officeDocument/2006/relationships/hyperlink" Target="cmsfiles/contents/0000461/461213/34.xls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cmsfiles/contents/0000461/461213/03.xls" TargetMode="External"/><Relationship Id="rId16" Type="http://schemas.openxmlformats.org/officeDocument/2006/relationships/hyperlink" Target="cmsfiles/contents/0000461/461213/17.xls" TargetMode="External"/><Relationship Id="rId20" Type="http://schemas.openxmlformats.org/officeDocument/2006/relationships/hyperlink" Target="cmsfiles/contents/0000461/461213/21.xls" TargetMode="External"/><Relationship Id="rId29" Type="http://schemas.openxmlformats.org/officeDocument/2006/relationships/hyperlink" Target="cmsfiles\contents\0000461\461213\30.xls" TargetMode="External"/><Relationship Id="rId1" Type="http://schemas.openxmlformats.org/officeDocument/2006/relationships/hyperlink" Target="cmsfiles/contents/0000461/461213/02.xls" TargetMode="External"/><Relationship Id="rId6" Type="http://schemas.openxmlformats.org/officeDocument/2006/relationships/hyperlink" Target="cmsfiles/contents/0000461/461213/07.xls" TargetMode="External"/><Relationship Id="rId11" Type="http://schemas.openxmlformats.org/officeDocument/2006/relationships/hyperlink" Target="cmsfiles/contents/0000461/461213/12.xlsx" TargetMode="External"/><Relationship Id="rId24" Type="http://schemas.openxmlformats.org/officeDocument/2006/relationships/hyperlink" Target="cmsfiles/contents/0000461/461213/25.xls" TargetMode="External"/><Relationship Id="rId32" Type="http://schemas.openxmlformats.org/officeDocument/2006/relationships/hyperlink" Target="cmsfiles/contents/0000461/461213/33.xlsx" TargetMode="External"/><Relationship Id="rId37" Type="http://schemas.openxmlformats.org/officeDocument/2006/relationships/hyperlink" Target="cmsfiles/contents/0000461/461213/38.xlsx" TargetMode="External"/><Relationship Id="rId5" Type="http://schemas.openxmlformats.org/officeDocument/2006/relationships/hyperlink" Target="cmsfiles/contents/0000461/461213/06.xls" TargetMode="External"/><Relationship Id="rId15" Type="http://schemas.openxmlformats.org/officeDocument/2006/relationships/hyperlink" Target="cmsfiles/contents/0000461/461213/16.xls" TargetMode="External"/><Relationship Id="rId23" Type="http://schemas.openxmlformats.org/officeDocument/2006/relationships/hyperlink" Target="cmsfiles/contents/0000461/461213/24.xls" TargetMode="External"/><Relationship Id="rId28" Type="http://schemas.openxmlformats.org/officeDocument/2006/relationships/hyperlink" Target="cmsfiles\contents\0000461\461213\29.xls" TargetMode="External"/><Relationship Id="rId36" Type="http://schemas.openxmlformats.org/officeDocument/2006/relationships/hyperlink" Target="cmsfiles/contents/0000461/461213/37.xlsx" TargetMode="External"/><Relationship Id="rId10" Type="http://schemas.openxmlformats.org/officeDocument/2006/relationships/hyperlink" Target="cmsfiles/contents/0000461/461213/11.xls" TargetMode="External"/><Relationship Id="rId19" Type="http://schemas.openxmlformats.org/officeDocument/2006/relationships/hyperlink" Target="cmsfiles/contents/0000461/461213/20.xls" TargetMode="External"/><Relationship Id="rId31" Type="http://schemas.openxmlformats.org/officeDocument/2006/relationships/hyperlink" Target="cmsfiles/contents/0000461/461213/32.xls" TargetMode="External"/><Relationship Id="rId4" Type="http://schemas.openxmlformats.org/officeDocument/2006/relationships/hyperlink" Target="cmsfiles/contents/0000461/461213/05.xls" TargetMode="External"/><Relationship Id="rId9" Type="http://schemas.openxmlformats.org/officeDocument/2006/relationships/hyperlink" Target="cmsfiles/contents/0000461/461213/10.xls" TargetMode="External"/><Relationship Id="rId14" Type="http://schemas.openxmlformats.org/officeDocument/2006/relationships/hyperlink" Target="cmsfiles\contents\0000461\461213\15.xlsx" TargetMode="External"/><Relationship Id="rId22" Type="http://schemas.openxmlformats.org/officeDocument/2006/relationships/hyperlink" Target="cmsfiles/contents/0000461/461213/23.xls" TargetMode="External"/><Relationship Id="rId27" Type="http://schemas.openxmlformats.org/officeDocument/2006/relationships/hyperlink" Target="cmsfiles/contents/0000461/461213/28.xls" TargetMode="External"/><Relationship Id="rId30" Type="http://schemas.openxmlformats.org/officeDocument/2006/relationships/hyperlink" Target="cmsfiles\contents\0000461\461213\31.xls" TargetMode="External"/><Relationship Id="rId35" Type="http://schemas.openxmlformats.org/officeDocument/2006/relationships/hyperlink" Target="cmsfiles/contents/0000461/461213/36.xl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2"/>
  <sheetViews>
    <sheetView tabSelected="1" topLeftCell="A70" zoomScaleNormal="100" zoomScaleSheetLayoutView="100" workbookViewId="0">
      <selection activeCell="E88" sqref="E88"/>
    </sheetView>
  </sheetViews>
  <sheetFormatPr defaultColWidth="8.625" defaultRowHeight="18" customHeight="1"/>
  <cols>
    <col min="1" max="1" width="3.75" style="10" customWidth="1"/>
    <col min="2" max="2" width="12.5" style="10" customWidth="1"/>
    <col min="3" max="3" width="23.75" style="10" customWidth="1"/>
    <col min="4" max="4" width="17.5" style="10" customWidth="1"/>
    <col min="5" max="5" width="12.5" style="10" customWidth="1"/>
    <col min="6" max="7" width="12.5" style="11" customWidth="1"/>
    <col min="8" max="8" width="6.25" style="12" customWidth="1"/>
    <col min="9" max="9" width="9.375" style="12" customWidth="1"/>
    <col min="10" max="10" width="3.25" style="12" bestFit="1" customWidth="1"/>
    <col min="11" max="11" width="7.375" style="12" bestFit="1" customWidth="1"/>
    <col min="12" max="12" width="2.875" style="12" customWidth="1"/>
    <col min="13" max="221" width="8.625" style="12" customWidth="1"/>
    <col min="222" max="16384" width="8.625" style="12"/>
  </cols>
  <sheetData>
    <row r="1" spans="1:10" ht="17.25" customHeight="1">
      <c r="G1" s="129"/>
    </row>
    <row r="2" spans="1:10" ht="17.25" customHeight="1">
      <c r="A2" s="9"/>
      <c r="B2" s="9"/>
      <c r="G2" s="128"/>
      <c r="I2" s="121"/>
    </row>
    <row r="3" spans="1:10" ht="17.25" customHeight="1">
      <c r="A3" s="9"/>
      <c r="B3" s="9"/>
      <c r="G3" s="127"/>
      <c r="I3" s="121"/>
    </row>
    <row r="4" spans="1:10" ht="17.25" customHeight="1">
      <c r="G4" s="128"/>
    </row>
    <row r="5" spans="1:10" ht="18" customHeight="1">
      <c r="A5" s="9" t="s">
        <v>187</v>
      </c>
      <c r="B5" s="9"/>
      <c r="G5" s="10"/>
      <c r="H5" s="164"/>
      <c r="I5" s="164"/>
    </row>
    <row r="6" spans="1:10" ht="15" customHeight="1">
      <c r="G6" s="10"/>
    </row>
    <row r="7" spans="1:10" ht="18" customHeight="1">
      <c r="A7" s="13" t="s">
        <v>194</v>
      </c>
      <c r="B7" s="13"/>
      <c r="D7" s="12"/>
      <c r="E7" s="12"/>
      <c r="F7" s="13"/>
      <c r="G7" s="13"/>
      <c r="I7" s="122" t="s">
        <v>253</v>
      </c>
    </row>
    <row r="8" spans="1:10" ht="10.5" customHeight="1">
      <c r="A8" s="12"/>
      <c r="B8" s="12"/>
      <c r="D8" s="12"/>
      <c r="E8" s="12"/>
      <c r="F8" s="13"/>
      <c r="G8" s="13"/>
    </row>
    <row r="9" spans="1:10" ht="27" customHeight="1" thickBot="1">
      <c r="A9" s="12"/>
      <c r="B9" s="12"/>
      <c r="E9" s="198" t="s">
        <v>31</v>
      </c>
      <c r="F9" s="198"/>
      <c r="G9" s="14"/>
      <c r="I9" s="16" t="s">
        <v>32</v>
      </c>
    </row>
    <row r="10" spans="1:10" ht="15" customHeight="1">
      <c r="A10" s="17" t="s">
        <v>33</v>
      </c>
      <c r="B10" s="18" t="s">
        <v>167</v>
      </c>
      <c r="C10" s="188" t="s">
        <v>166</v>
      </c>
      <c r="D10" s="190" t="s">
        <v>168</v>
      </c>
      <c r="E10" s="165" t="s">
        <v>249</v>
      </c>
      <c r="F10" s="18" t="s">
        <v>193</v>
      </c>
      <c r="G10" s="165" t="s">
        <v>165</v>
      </c>
      <c r="H10" s="191" t="s">
        <v>251</v>
      </c>
      <c r="I10" s="192"/>
    </row>
    <row r="11" spans="1:10" ht="15" customHeight="1">
      <c r="A11" s="19" t="s">
        <v>34</v>
      </c>
      <c r="B11" s="20" t="s">
        <v>135</v>
      </c>
      <c r="C11" s="189"/>
      <c r="D11" s="189"/>
      <c r="E11" s="166" t="s">
        <v>250</v>
      </c>
      <c r="F11" s="166" t="s">
        <v>186</v>
      </c>
      <c r="G11" s="166" t="s">
        <v>252</v>
      </c>
      <c r="H11" s="193"/>
      <c r="I11" s="194"/>
    </row>
    <row r="12" spans="1:10" ht="15" customHeight="1">
      <c r="A12" s="175">
        <v>1</v>
      </c>
      <c r="B12" s="177" t="s">
        <v>196</v>
      </c>
      <c r="C12" s="195" t="s">
        <v>248</v>
      </c>
      <c r="D12" s="181" t="s">
        <v>195</v>
      </c>
      <c r="E12" s="21">
        <v>1665407</v>
      </c>
      <c r="F12" s="21">
        <v>1659122</v>
      </c>
      <c r="G12" s="21">
        <f t="shared" ref="G12:G43" si="0">+F12-E12</f>
        <v>-6285</v>
      </c>
      <c r="H12" s="173" t="s">
        <v>35</v>
      </c>
      <c r="I12" s="123"/>
      <c r="J12" s="12" t="s">
        <v>36</v>
      </c>
    </row>
    <row r="13" spans="1:10" ht="15" customHeight="1">
      <c r="A13" s="176"/>
      <c r="B13" s="178"/>
      <c r="C13" s="196"/>
      <c r="D13" s="182"/>
      <c r="E13" s="23">
        <v>1665407</v>
      </c>
      <c r="F13" s="23">
        <v>1659122</v>
      </c>
      <c r="G13" s="24">
        <f t="shared" si="0"/>
        <v>-6285</v>
      </c>
      <c r="H13" s="174"/>
      <c r="I13" s="124"/>
      <c r="J13" s="12" t="s">
        <v>37</v>
      </c>
    </row>
    <row r="14" spans="1:10" ht="15" customHeight="1">
      <c r="A14" s="167" t="s">
        <v>38</v>
      </c>
      <c r="B14" s="168"/>
      <c r="C14" s="168"/>
      <c r="D14" s="169"/>
      <c r="E14" s="25">
        <f>+E12</f>
        <v>1665407</v>
      </c>
      <c r="F14" s="25">
        <f t="shared" ref="F14" si="1">+F12</f>
        <v>1659122</v>
      </c>
      <c r="G14" s="21">
        <f t="shared" si="0"/>
        <v>-6285</v>
      </c>
      <c r="H14" s="173"/>
      <c r="I14" s="123"/>
    </row>
    <row r="15" spans="1:10" ht="15" customHeight="1">
      <c r="A15" s="170"/>
      <c r="B15" s="171"/>
      <c r="C15" s="171"/>
      <c r="D15" s="172"/>
      <c r="E15" s="26">
        <f>+E13</f>
        <v>1665407</v>
      </c>
      <c r="F15" s="26">
        <f t="shared" ref="F15" si="2">+F13</f>
        <v>1659122</v>
      </c>
      <c r="G15" s="24">
        <f t="shared" si="0"/>
        <v>-6285</v>
      </c>
      <c r="H15" s="174"/>
      <c r="I15" s="124"/>
    </row>
    <row r="16" spans="1:10" ht="15" customHeight="1">
      <c r="A16" s="175">
        <v>2</v>
      </c>
      <c r="B16" s="177" t="s">
        <v>200</v>
      </c>
      <c r="C16" s="186" t="s">
        <v>197</v>
      </c>
      <c r="D16" s="181" t="s">
        <v>238</v>
      </c>
      <c r="E16" s="22">
        <v>1145</v>
      </c>
      <c r="F16" s="22">
        <v>1590</v>
      </c>
      <c r="G16" s="21">
        <f t="shared" si="0"/>
        <v>445</v>
      </c>
      <c r="H16" s="173"/>
      <c r="I16" s="27"/>
      <c r="J16" s="12" t="s">
        <v>36</v>
      </c>
    </row>
    <row r="17" spans="1:10" ht="15" customHeight="1">
      <c r="A17" s="176"/>
      <c r="B17" s="178"/>
      <c r="C17" s="187"/>
      <c r="D17" s="182"/>
      <c r="E17" s="26">
        <v>459</v>
      </c>
      <c r="F17" s="26">
        <v>1226</v>
      </c>
      <c r="G17" s="24">
        <f t="shared" si="0"/>
        <v>767</v>
      </c>
      <c r="H17" s="174"/>
      <c r="I17" s="28"/>
      <c r="J17" s="12" t="s">
        <v>37</v>
      </c>
    </row>
    <row r="18" spans="1:10" ht="15" customHeight="1">
      <c r="A18" s="175">
        <v>3</v>
      </c>
      <c r="B18" s="177" t="s">
        <v>200</v>
      </c>
      <c r="C18" s="186" t="s">
        <v>198</v>
      </c>
      <c r="D18" s="181" t="s">
        <v>238</v>
      </c>
      <c r="E18" s="25">
        <v>6117</v>
      </c>
      <c r="F18" s="25">
        <v>6379</v>
      </c>
      <c r="G18" s="21">
        <f t="shared" si="0"/>
        <v>262</v>
      </c>
      <c r="H18" s="173"/>
      <c r="I18" s="123"/>
      <c r="J18" s="12" t="s">
        <v>36</v>
      </c>
    </row>
    <row r="19" spans="1:10" ht="15" customHeight="1">
      <c r="A19" s="176"/>
      <c r="B19" s="178"/>
      <c r="C19" s="187"/>
      <c r="D19" s="182"/>
      <c r="E19" s="26">
        <v>6117</v>
      </c>
      <c r="F19" s="26">
        <v>6379</v>
      </c>
      <c r="G19" s="24">
        <f t="shared" si="0"/>
        <v>262</v>
      </c>
      <c r="H19" s="174"/>
      <c r="I19" s="29"/>
      <c r="J19" s="12" t="s">
        <v>37</v>
      </c>
    </row>
    <row r="20" spans="1:10" ht="15" customHeight="1">
      <c r="A20" s="175">
        <v>4</v>
      </c>
      <c r="B20" s="177" t="s">
        <v>200</v>
      </c>
      <c r="C20" s="186" t="s">
        <v>199</v>
      </c>
      <c r="D20" s="181" t="s">
        <v>238</v>
      </c>
      <c r="E20" s="25">
        <v>7508</v>
      </c>
      <c r="F20" s="25">
        <v>8543</v>
      </c>
      <c r="G20" s="21">
        <f t="shared" si="0"/>
        <v>1035</v>
      </c>
      <c r="H20" s="173"/>
      <c r="I20" s="27"/>
      <c r="J20" s="12" t="s">
        <v>36</v>
      </c>
    </row>
    <row r="21" spans="1:10" ht="15" customHeight="1">
      <c r="A21" s="176"/>
      <c r="B21" s="178"/>
      <c r="C21" s="187"/>
      <c r="D21" s="182"/>
      <c r="E21" s="26">
        <v>7508</v>
      </c>
      <c r="F21" s="26">
        <v>8543</v>
      </c>
      <c r="G21" s="24">
        <f t="shared" si="0"/>
        <v>1035</v>
      </c>
      <c r="H21" s="174"/>
      <c r="I21" s="28"/>
      <c r="J21" s="12" t="s">
        <v>37</v>
      </c>
    </row>
    <row r="22" spans="1:10" ht="15" customHeight="1">
      <c r="A22" s="175">
        <v>5</v>
      </c>
      <c r="B22" s="177" t="s">
        <v>200</v>
      </c>
      <c r="C22" s="197" t="s">
        <v>201</v>
      </c>
      <c r="D22" s="181" t="s">
        <v>239</v>
      </c>
      <c r="E22" s="21">
        <v>3685</v>
      </c>
      <c r="F22" s="21">
        <v>3854</v>
      </c>
      <c r="G22" s="21">
        <f t="shared" si="0"/>
        <v>169</v>
      </c>
      <c r="H22" s="173" t="s">
        <v>35</v>
      </c>
      <c r="I22" s="123"/>
      <c r="J22" s="12" t="s">
        <v>36</v>
      </c>
    </row>
    <row r="23" spans="1:10" ht="15" customHeight="1">
      <c r="A23" s="176"/>
      <c r="B23" s="178"/>
      <c r="C23" s="197"/>
      <c r="D23" s="182"/>
      <c r="E23" s="23">
        <v>3685</v>
      </c>
      <c r="F23" s="23">
        <v>3854</v>
      </c>
      <c r="G23" s="24">
        <f t="shared" si="0"/>
        <v>169</v>
      </c>
      <c r="H23" s="174"/>
      <c r="I23" s="124"/>
      <c r="J23" s="12" t="s">
        <v>37</v>
      </c>
    </row>
    <row r="24" spans="1:10" ht="15" customHeight="1">
      <c r="A24" s="175">
        <v>6</v>
      </c>
      <c r="B24" s="177" t="s">
        <v>200</v>
      </c>
      <c r="C24" s="186" t="s">
        <v>202</v>
      </c>
      <c r="D24" s="181" t="s">
        <v>240</v>
      </c>
      <c r="E24" s="25">
        <v>0</v>
      </c>
      <c r="F24" s="25">
        <v>1413</v>
      </c>
      <c r="G24" s="21">
        <f t="shared" si="0"/>
        <v>1413</v>
      </c>
      <c r="H24" s="173" t="s">
        <v>35</v>
      </c>
      <c r="I24" s="123"/>
      <c r="J24" s="12" t="s">
        <v>36</v>
      </c>
    </row>
    <row r="25" spans="1:10" ht="15" customHeight="1">
      <c r="A25" s="176"/>
      <c r="B25" s="178"/>
      <c r="C25" s="187"/>
      <c r="D25" s="182"/>
      <c r="E25" s="26">
        <v>0</v>
      </c>
      <c r="F25" s="26">
        <v>1413</v>
      </c>
      <c r="G25" s="24">
        <f t="shared" si="0"/>
        <v>1413</v>
      </c>
      <c r="H25" s="174"/>
      <c r="I25" s="124"/>
      <c r="J25" s="12" t="s">
        <v>37</v>
      </c>
    </row>
    <row r="26" spans="1:10" ht="15" customHeight="1">
      <c r="A26" s="175">
        <v>7</v>
      </c>
      <c r="B26" s="177" t="s">
        <v>200</v>
      </c>
      <c r="C26" s="186" t="s">
        <v>203</v>
      </c>
      <c r="D26" s="181" t="s">
        <v>240</v>
      </c>
      <c r="E26" s="25">
        <v>1300</v>
      </c>
      <c r="F26" s="25">
        <v>1672</v>
      </c>
      <c r="G26" s="21">
        <f t="shared" si="0"/>
        <v>372</v>
      </c>
      <c r="H26" s="173" t="s">
        <v>35</v>
      </c>
      <c r="I26" s="123"/>
      <c r="J26" s="12" t="s">
        <v>36</v>
      </c>
    </row>
    <row r="27" spans="1:10" ht="15" customHeight="1">
      <c r="A27" s="176"/>
      <c r="B27" s="178"/>
      <c r="C27" s="187"/>
      <c r="D27" s="182"/>
      <c r="E27" s="26">
        <v>1300</v>
      </c>
      <c r="F27" s="26">
        <v>1672</v>
      </c>
      <c r="G27" s="24">
        <f t="shared" si="0"/>
        <v>372</v>
      </c>
      <c r="H27" s="174"/>
      <c r="I27" s="124"/>
      <c r="J27" s="12" t="s">
        <v>37</v>
      </c>
    </row>
    <row r="28" spans="1:10" ht="15" customHeight="1">
      <c r="A28" s="175">
        <v>8</v>
      </c>
      <c r="B28" s="177" t="s">
        <v>200</v>
      </c>
      <c r="C28" s="186" t="s">
        <v>204</v>
      </c>
      <c r="D28" s="181" t="s">
        <v>240</v>
      </c>
      <c r="E28" s="25">
        <v>2148</v>
      </c>
      <c r="F28" s="25">
        <v>2748</v>
      </c>
      <c r="G28" s="21">
        <f t="shared" si="0"/>
        <v>600</v>
      </c>
      <c r="H28" s="173" t="s">
        <v>35</v>
      </c>
      <c r="I28" s="123"/>
      <c r="J28" s="12" t="s">
        <v>36</v>
      </c>
    </row>
    <row r="29" spans="1:10" ht="15" customHeight="1">
      <c r="A29" s="176"/>
      <c r="B29" s="178"/>
      <c r="C29" s="187"/>
      <c r="D29" s="182"/>
      <c r="E29" s="26">
        <v>2148</v>
      </c>
      <c r="F29" s="26">
        <v>2748</v>
      </c>
      <c r="G29" s="24">
        <f t="shared" si="0"/>
        <v>600</v>
      </c>
      <c r="H29" s="174"/>
      <c r="I29" s="124"/>
      <c r="J29" s="12" t="s">
        <v>37</v>
      </c>
    </row>
    <row r="30" spans="1:10" ht="15" customHeight="1">
      <c r="A30" s="175">
        <v>9</v>
      </c>
      <c r="B30" s="177" t="s">
        <v>200</v>
      </c>
      <c r="C30" s="186" t="s">
        <v>205</v>
      </c>
      <c r="D30" s="181" t="s">
        <v>240</v>
      </c>
      <c r="E30" s="25">
        <v>3725</v>
      </c>
      <c r="F30" s="25">
        <v>3836</v>
      </c>
      <c r="G30" s="21">
        <f t="shared" si="0"/>
        <v>111</v>
      </c>
      <c r="H30" s="173" t="s">
        <v>35</v>
      </c>
      <c r="I30" s="123"/>
      <c r="J30" s="12" t="s">
        <v>36</v>
      </c>
    </row>
    <row r="31" spans="1:10" ht="15" customHeight="1">
      <c r="A31" s="176"/>
      <c r="B31" s="178"/>
      <c r="C31" s="187"/>
      <c r="D31" s="182"/>
      <c r="E31" s="26">
        <v>3725</v>
      </c>
      <c r="F31" s="26">
        <v>3836</v>
      </c>
      <c r="G31" s="24">
        <f t="shared" si="0"/>
        <v>111</v>
      </c>
      <c r="H31" s="174"/>
      <c r="I31" s="124"/>
      <c r="J31" s="12" t="s">
        <v>37</v>
      </c>
    </row>
    <row r="32" spans="1:10" ht="15" customHeight="1">
      <c r="A32" s="175">
        <v>10</v>
      </c>
      <c r="B32" s="177" t="s">
        <v>200</v>
      </c>
      <c r="C32" s="186" t="s">
        <v>206</v>
      </c>
      <c r="D32" s="181" t="s">
        <v>241</v>
      </c>
      <c r="E32" s="25">
        <v>7905</v>
      </c>
      <c r="F32" s="25">
        <v>7905</v>
      </c>
      <c r="G32" s="21">
        <f t="shared" si="0"/>
        <v>0</v>
      </c>
      <c r="H32" s="173" t="s">
        <v>35</v>
      </c>
      <c r="I32" s="123"/>
      <c r="J32" s="12" t="s">
        <v>36</v>
      </c>
    </row>
    <row r="33" spans="1:10" ht="15" customHeight="1">
      <c r="A33" s="176"/>
      <c r="B33" s="178"/>
      <c r="C33" s="187"/>
      <c r="D33" s="182"/>
      <c r="E33" s="26">
        <v>3299</v>
      </c>
      <c r="F33" s="26">
        <v>3267</v>
      </c>
      <c r="G33" s="24">
        <f t="shared" si="0"/>
        <v>-32</v>
      </c>
      <c r="H33" s="174"/>
      <c r="I33" s="124"/>
      <c r="J33" s="12" t="s">
        <v>37</v>
      </c>
    </row>
    <row r="34" spans="1:10" ht="15" customHeight="1">
      <c r="A34" s="175">
        <v>11</v>
      </c>
      <c r="B34" s="177" t="s">
        <v>200</v>
      </c>
      <c r="C34" s="186" t="s">
        <v>207</v>
      </c>
      <c r="D34" s="181" t="s">
        <v>241</v>
      </c>
      <c r="E34" s="25">
        <v>1256</v>
      </c>
      <c r="F34" s="25">
        <v>1243</v>
      </c>
      <c r="G34" s="21">
        <f t="shared" si="0"/>
        <v>-13</v>
      </c>
      <c r="H34" s="173" t="s">
        <v>35</v>
      </c>
      <c r="I34" s="123"/>
      <c r="J34" s="12" t="s">
        <v>36</v>
      </c>
    </row>
    <row r="35" spans="1:10" ht="15" customHeight="1">
      <c r="A35" s="176"/>
      <c r="B35" s="178"/>
      <c r="C35" s="187"/>
      <c r="D35" s="182"/>
      <c r="E35" s="26">
        <v>1256</v>
      </c>
      <c r="F35" s="26">
        <v>1243</v>
      </c>
      <c r="G35" s="24">
        <f t="shared" si="0"/>
        <v>-13</v>
      </c>
      <c r="H35" s="174"/>
      <c r="I35" s="124"/>
      <c r="J35" s="12" t="s">
        <v>37</v>
      </c>
    </row>
    <row r="36" spans="1:10" ht="15" customHeight="1">
      <c r="A36" s="175">
        <v>12</v>
      </c>
      <c r="B36" s="177" t="s">
        <v>200</v>
      </c>
      <c r="C36" s="197" t="s">
        <v>208</v>
      </c>
      <c r="D36" s="181" t="s">
        <v>241</v>
      </c>
      <c r="E36" s="21">
        <v>3779</v>
      </c>
      <c r="F36" s="21">
        <v>3738</v>
      </c>
      <c r="G36" s="21">
        <f t="shared" si="0"/>
        <v>-41</v>
      </c>
      <c r="H36" s="173" t="s">
        <v>35</v>
      </c>
      <c r="I36" s="123"/>
      <c r="J36" s="12" t="s">
        <v>36</v>
      </c>
    </row>
    <row r="37" spans="1:10" ht="15" customHeight="1">
      <c r="A37" s="176"/>
      <c r="B37" s="178"/>
      <c r="C37" s="197"/>
      <c r="D37" s="182"/>
      <c r="E37" s="23">
        <v>3779</v>
      </c>
      <c r="F37" s="23">
        <v>3738</v>
      </c>
      <c r="G37" s="24">
        <f t="shared" si="0"/>
        <v>-41</v>
      </c>
      <c r="H37" s="174"/>
      <c r="I37" s="124"/>
      <c r="J37" s="12" t="s">
        <v>37</v>
      </c>
    </row>
    <row r="38" spans="1:10" ht="15" customHeight="1">
      <c r="A38" s="175">
        <v>13</v>
      </c>
      <c r="B38" s="177" t="s">
        <v>200</v>
      </c>
      <c r="C38" s="186" t="s">
        <v>209</v>
      </c>
      <c r="D38" s="181" t="s">
        <v>239</v>
      </c>
      <c r="E38" s="25">
        <v>7884</v>
      </c>
      <c r="F38" s="25">
        <v>7884</v>
      </c>
      <c r="G38" s="21">
        <f t="shared" si="0"/>
        <v>0</v>
      </c>
      <c r="H38" s="173" t="s">
        <v>35</v>
      </c>
      <c r="I38" s="123"/>
      <c r="J38" s="12" t="s">
        <v>36</v>
      </c>
    </row>
    <row r="39" spans="1:10" ht="15" customHeight="1">
      <c r="A39" s="176"/>
      <c r="B39" s="178"/>
      <c r="C39" s="187"/>
      <c r="D39" s="182"/>
      <c r="E39" s="26">
        <v>3942</v>
      </c>
      <c r="F39" s="26">
        <v>3942</v>
      </c>
      <c r="G39" s="24">
        <f t="shared" si="0"/>
        <v>0</v>
      </c>
      <c r="H39" s="174"/>
      <c r="I39" s="124"/>
      <c r="J39" s="12" t="s">
        <v>37</v>
      </c>
    </row>
    <row r="40" spans="1:10" ht="15" customHeight="1">
      <c r="A40" s="175">
        <v>14</v>
      </c>
      <c r="B40" s="177" t="s">
        <v>200</v>
      </c>
      <c r="C40" s="186" t="s">
        <v>210</v>
      </c>
      <c r="D40" s="181" t="s">
        <v>239</v>
      </c>
      <c r="E40" s="25">
        <v>377</v>
      </c>
      <c r="F40" s="25">
        <v>200</v>
      </c>
      <c r="G40" s="21">
        <f t="shared" si="0"/>
        <v>-177</v>
      </c>
      <c r="H40" s="173" t="s">
        <v>35</v>
      </c>
      <c r="I40" s="123"/>
      <c r="J40" s="12" t="s">
        <v>36</v>
      </c>
    </row>
    <row r="41" spans="1:10" ht="15" customHeight="1">
      <c r="A41" s="176"/>
      <c r="B41" s="178"/>
      <c r="C41" s="187"/>
      <c r="D41" s="182"/>
      <c r="E41" s="26">
        <v>377</v>
      </c>
      <c r="F41" s="26">
        <v>200</v>
      </c>
      <c r="G41" s="24">
        <f t="shared" si="0"/>
        <v>-177</v>
      </c>
      <c r="H41" s="174"/>
      <c r="I41" s="124"/>
      <c r="J41" s="12" t="s">
        <v>37</v>
      </c>
    </row>
    <row r="42" spans="1:10" ht="15" customHeight="1">
      <c r="A42" s="175">
        <v>15</v>
      </c>
      <c r="B42" s="177" t="s">
        <v>200</v>
      </c>
      <c r="C42" s="186" t="s">
        <v>211</v>
      </c>
      <c r="D42" s="181" t="s">
        <v>242</v>
      </c>
      <c r="E42" s="25">
        <v>2767</v>
      </c>
      <c r="F42" s="25">
        <v>2767</v>
      </c>
      <c r="G42" s="21">
        <f t="shared" si="0"/>
        <v>0</v>
      </c>
      <c r="H42" s="173" t="s">
        <v>35</v>
      </c>
      <c r="I42" s="123"/>
      <c r="J42" s="12" t="s">
        <v>36</v>
      </c>
    </row>
    <row r="43" spans="1:10" ht="15" customHeight="1">
      <c r="A43" s="176"/>
      <c r="B43" s="178"/>
      <c r="C43" s="187"/>
      <c r="D43" s="182"/>
      <c r="E43" s="26">
        <v>2767</v>
      </c>
      <c r="F43" s="26">
        <v>2767</v>
      </c>
      <c r="G43" s="24">
        <f t="shared" si="0"/>
        <v>0</v>
      </c>
      <c r="H43" s="174"/>
      <c r="I43" s="124"/>
      <c r="J43" s="12" t="s">
        <v>37</v>
      </c>
    </row>
    <row r="44" spans="1:10" ht="15" customHeight="1">
      <c r="A44" s="175">
        <v>16</v>
      </c>
      <c r="B44" s="177" t="s">
        <v>200</v>
      </c>
      <c r="C44" s="186" t="s">
        <v>212</v>
      </c>
      <c r="D44" s="181" t="s">
        <v>238</v>
      </c>
      <c r="E44" s="25">
        <v>1560</v>
      </c>
      <c r="F44" s="25">
        <v>1498</v>
      </c>
      <c r="G44" s="21">
        <f t="shared" ref="G44:G75" si="3">+F44-E44</f>
        <v>-62</v>
      </c>
      <c r="H44" s="173" t="s">
        <v>35</v>
      </c>
      <c r="I44" s="123"/>
      <c r="J44" s="12" t="s">
        <v>36</v>
      </c>
    </row>
    <row r="45" spans="1:10" ht="15" customHeight="1">
      <c r="A45" s="176"/>
      <c r="B45" s="178"/>
      <c r="C45" s="187"/>
      <c r="D45" s="182"/>
      <c r="E45" s="26">
        <v>1560</v>
      </c>
      <c r="F45" s="26">
        <v>1498</v>
      </c>
      <c r="G45" s="24">
        <f t="shared" si="3"/>
        <v>-62</v>
      </c>
      <c r="H45" s="174"/>
      <c r="I45" s="124"/>
      <c r="J45" s="12" t="s">
        <v>37</v>
      </c>
    </row>
    <row r="46" spans="1:10" ht="22.5" customHeight="1">
      <c r="A46" s="175">
        <v>17</v>
      </c>
      <c r="B46" s="177" t="s">
        <v>200</v>
      </c>
      <c r="C46" s="186" t="s">
        <v>213</v>
      </c>
      <c r="D46" s="181" t="s">
        <v>238</v>
      </c>
      <c r="E46" s="25">
        <v>38482</v>
      </c>
      <c r="F46" s="25">
        <v>38482</v>
      </c>
      <c r="G46" s="21">
        <f t="shared" si="3"/>
        <v>0</v>
      </c>
      <c r="H46" s="173" t="s">
        <v>35</v>
      </c>
      <c r="I46" s="123"/>
      <c r="J46" s="12" t="s">
        <v>36</v>
      </c>
    </row>
    <row r="47" spans="1:10" ht="22.5" customHeight="1">
      <c r="A47" s="176"/>
      <c r="B47" s="178"/>
      <c r="C47" s="187"/>
      <c r="D47" s="182"/>
      <c r="E47" s="26">
        <v>38482</v>
      </c>
      <c r="F47" s="26">
        <v>38482</v>
      </c>
      <c r="G47" s="24">
        <f t="shared" si="3"/>
        <v>0</v>
      </c>
      <c r="H47" s="174"/>
      <c r="I47" s="124"/>
      <c r="J47" s="12" t="s">
        <v>37</v>
      </c>
    </row>
    <row r="48" spans="1:10" ht="15" customHeight="1">
      <c r="A48" s="175">
        <v>18</v>
      </c>
      <c r="B48" s="177" t="s">
        <v>200</v>
      </c>
      <c r="C48" s="186" t="s">
        <v>214</v>
      </c>
      <c r="D48" s="181" t="s">
        <v>238</v>
      </c>
      <c r="E48" s="25">
        <v>18192</v>
      </c>
      <c r="F48" s="25">
        <v>18163</v>
      </c>
      <c r="G48" s="21">
        <f t="shared" si="3"/>
        <v>-29</v>
      </c>
      <c r="H48" s="173" t="s">
        <v>35</v>
      </c>
      <c r="I48" s="123"/>
      <c r="J48" s="12" t="s">
        <v>36</v>
      </c>
    </row>
    <row r="49" spans="1:10" ht="15" customHeight="1">
      <c r="A49" s="176"/>
      <c r="B49" s="178"/>
      <c r="C49" s="187"/>
      <c r="D49" s="182"/>
      <c r="E49" s="26">
        <v>18192</v>
      </c>
      <c r="F49" s="26">
        <v>18163</v>
      </c>
      <c r="G49" s="24">
        <f t="shared" si="3"/>
        <v>-29</v>
      </c>
      <c r="H49" s="174"/>
      <c r="I49" s="124"/>
      <c r="J49" s="12" t="s">
        <v>37</v>
      </c>
    </row>
    <row r="50" spans="1:10" ht="15" customHeight="1">
      <c r="A50" s="175">
        <v>19</v>
      </c>
      <c r="B50" s="177" t="s">
        <v>200</v>
      </c>
      <c r="C50" s="186" t="s">
        <v>215</v>
      </c>
      <c r="D50" s="181" t="s">
        <v>238</v>
      </c>
      <c r="E50" s="25">
        <v>1646</v>
      </c>
      <c r="F50" s="25">
        <v>1446</v>
      </c>
      <c r="G50" s="21">
        <f t="shared" si="3"/>
        <v>-200</v>
      </c>
      <c r="H50" s="173"/>
      <c r="I50" s="123"/>
      <c r="J50" s="12" t="s">
        <v>36</v>
      </c>
    </row>
    <row r="51" spans="1:10" ht="15" customHeight="1">
      <c r="A51" s="176"/>
      <c r="B51" s="178"/>
      <c r="C51" s="187"/>
      <c r="D51" s="182"/>
      <c r="E51" s="26">
        <v>1646</v>
      </c>
      <c r="F51" s="26">
        <v>1446</v>
      </c>
      <c r="G51" s="24">
        <f t="shared" si="3"/>
        <v>-200</v>
      </c>
      <c r="H51" s="174"/>
      <c r="I51" s="124"/>
      <c r="J51" s="12" t="s">
        <v>37</v>
      </c>
    </row>
    <row r="52" spans="1:10" ht="15" customHeight="1">
      <c r="A52" s="175">
        <v>20</v>
      </c>
      <c r="B52" s="177" t="s">
        <v>200</v>
      </c>
      <c r="C52" s="186" t="s">
        <v>216</v>
      </c>
      <c r="D52" s="181" t="s">
        <v>238</v>
      </c>
      <c r="E52" s="25">
        <v>8763</v>
      </c>
      <c r="F52" s="25">
        <v>8526</v>
      </c>
      <c r="G52" s="21">
        <f t="shared" si="3"/>
        <v>-237</v>
      </c>
      <c r="H52" s="173"/>
      <c r="I52" s="123"/>
      <c r="J52" s="12" t="s">
        <v>36</v>
      </c>
    </row>
    <row r="53" spans="1:10" ht="15" customHeight="1">
      <c r="A53" s="176"/>
      <c r="B53" s="178"/>
      <c r="C53" s="187"/>
      <c r="D53" s="182"/>
      <c r="E53" s="26">
        <v>8763</v>
      </c>
      <c r="F53" s="26">
        <v>8526</v>
      </c>
      <c r="G53" s="24">
        <f t="shared" si="3"/>
        <v>-237</v>
      </c>
      <c r="H53" s="174"/>
      <c r="I53" s="124"/>
      <c r="J53" s="12" t="s">
        <v>37</v>
      </c>
    </row>
    <row r="54" spans="1:10" ht="15" customHeight="1">
      <c r="A54" s="175">
        <v>21</v>
      </c>
      <c r="B54" s="177" t="s">
        <v>200</v>
      </c>
      <c r="C54" s="186" t="s">
        <v>217</v>
      </c>
      <c r="D54" s="181" t="s">
        <v>238</v>
      </c>
      <c r="E54" s="25">
        <v>2356</v>
      </c>
      <c r="F54" s="25">
        <v>2321</v>
      </c>
      <c r="G54" s="21">
        <f t="shared" si="3"/>
        <v>-35</v>
      </c>
      <c r="H54" s="173"/>
      <c r="I54" s="123"/>
      <c r="J54" s="12" t="s">
        <v>36</v>
      </c>
    </row>
    <row r="55" spans="1:10" ht="15" customHeight="1">
      <c r="A55" s="176"/>
      <c r="B55" s="178"/>
      <c r="C55" s="187"/>
      <c r="D55" s="182"/>
      <c r="E55" s="26">
        <v>2356</v>
      </c>
      <c r="F55" s="26">
        <v>2321</v>
      </c>
      <c r="G55" s="24">
        <f t="shared" si="3"/>
        <v>-35</v>
      </c>
      <c r="H55" s="174"/>
      <c r="I55" s="124"/>
      <c r="J55" s="12" t="s">
        <v>37</v>
      </c>
    </row>
    <row r="56" spans="1:10" ht="15" customHeight="1">
      <c r="A56" s="175">
        <v>22</v>
      </c>
      <c r="B56" s="177" t="s">
        <v>200</v>
      </c>
      <c r="C56" s="186" t="s">
        <v>218</v>
      </c>
      <c r="D56" s="181" t="s">
        <v>238</v>
      </c>
      <c r="E56" s="25">
        <v>6842</v>
      </c>
      <c r="F56" s="25">
        <v>6893</v>
      </c>
      <c r="G56" s="21">
        <f t="shared" si="3"/>
        <v>51</v>
      </c>
      <c r="H56" s="173"/>
      <c r="I56" s="123"/>
      <c r="J56" s="12" t="s">
        <v>36</v>
      </c>
    </row>
    <row r="57" spans="1:10" ht="15" customHeight="1">
      <c r="A57" s="176"/>
      <c r="B57" s="178"/>
      <c r="C57" s="187"/>
      <c r="D57" s="182"/>
      <c r="E57" s="26">
        <v>6842</v>
      </c>
      <c r="F57" s="26">
        <v>6893</v>
      </c>
      <c r="G57" s="24">
        <f t="shared" si="3"/>
        <v>51</v>
      </c>
      <c r="H57" s="174"/>
      <c r="I57" s="124"/>
      <c r="J57" s="12" t="s">
        <v>37</v>
      </c>
    </row>
    <row r="58" spans="1:10" ht="15" customHeight="1">
      <c r="A58" s="175">
        <v>23</v>
      </c>
      <c r="B58" s="177" t="s">
        <v>200</v>
      </c>
      <c r="C58" s="186" t="s">
        <v>219</v>
      </c>
      <c r="D58" s="181" t="s">
        <v>238</v>
      </c>
      <c r="E58" s="25">
        <v>1327</v>
      </c>
      <c r="F58" s="25">
        <v>1380</v>
      </c>
      <c r="G58" s="21">
        <f t="shared" si="3"/>
        <v>53</v>
      </c>
      <c r="H58" s="173"/>
      <c r="I58" s="123"/>
      <c r="J58" s="12" t="s">
        <v>36</v>
      </c>
    </row>
    <row r="59" spans="1:10" ht="15" customHeight="1">
      <c r="A59" s="176"/>
      <c r="B59" s="178"/>
      <c r="C59" s="187"/>
      <c r="D59" s="182"/>
      <c r="E59" s="26">
        <v>1327</v>
      </c>
      <c r="F59" s="26">
        <v>1380</v>
      </c>
      <c r="G59" s="24">
        <f t="shared" si="3"/>
        <v>53</v>
      </c>
      <c r="H59" s="174"/>
      <c r="I59" s="124"/>
      <c r="J59" s="12" t="s">
        <v>37</v>
      </c>
    </row>
    <row r="60" spans="1:10" ht="15" customHeight="1">
      <c r="A60" s="175">
        <v>24</v>
      </c>
      <c r="B60" s="177" t="s">
        <v>200</v>
      </c>
      <c r="C60" s="186" t="s">
        <v>220</v>
      </c>
      <c r="D60" s="181" t="s">
        <v>238</v>
      </c>
      <c r="E60" s="25">
        <v>498</v>
      </c>
      <c r="F60" s="25">
        <v>449</v>
      </c>
      <c r="G60" s="21">
        <f t="shared" si="3"/>
        <v>-49</v>
      </c>
      <c r="H60" s="173"/>
      <c r="I60" s="123"/>
      <c r="J60" s="12" t="s">
        <v>36</v>
      </c>
    </row>
    <row r="61" spans="1:10" ht="15" customHeight="1">
      <c r="A61" s="176"/>
      <c r="B61" s="178"/>
      <c r="C61" s="187"/>
      <c r="D61" s="182"/>
      <c r="E61" s="26">
        <v>498</v>
      </c>
      <c r="F61" s="26">
        <v>449</v>
      </c>
      <c r="G61" s="24">
        <f t="shared" si="3"/>
        <v>-49</v>
      </c>
      <c r="H61" s="174"/>
      <c r="I61" s="124"/>
      <c r="J61" s="12" t="s">
        <v>37</v>
      </c>
    </row>
    <row r="62" spans="1:10" ht="15" customHeight="1">
      <c r="A62" s="175">
        <v>25</v>
      </c>
      <c r="B62" s="177" t="s">
        <v>200</v>
      </c>
      <c r="C62" s="183" t="s">
        <v>221</v>
      </c>
      <c r="D62" s="181" t="s">
        <v>240</v>
      </c>
      <c r="E62" s="25">
        <v>863</v>
      </c>
      <c r="F62" s="25">
        <v>217</v>
      </c>
      <c r="G62" s="21">
        <f t="shared" si="3"/>
        <v>-646</v>
      </c>
      <c r="H62" s="173"/>
      <c r="I62" s="123"/>
      <c r="J62" s="12" t="s">
        <v>36</v>
      </c>
    </row>
    <row r="63" spans="1:10" ht="15" customHeight="1">
      <c r="A63" s="176"/>
      <c r="B63" s="178"/>
      <c r="C63" s="184"/>
      <c r="D63" s="182"/>
      <c r="E63" s="26">
        <v>863</v>
      </c>
      <c r="F63" s="26">
        <v>217</v>
      </c>
      <c r="G63" s="24">
        <f t="shared" si="3"/>
        <v>-646</v>
      </c>
      <c r="H63" s="174"/>
      <c r="I63" s="124"/>
      <c r="J63" s="12" t="s">
        <v>37</v>
      </c>
    </row>
    <row r="64" spans="1:10" ht="15" customHeight="1">
      <c r="A64" s="175">
        <v>26</v>
      </c>
      <c r="B64" s="177" t="s">
        <v>200</v>
      </c>
      <c r="C64" s="183" t="s">
        <v>222</v>
      </c>
      <c r="D64" s="181" t="s">
        <v>240</v>
      </c>
      <c r="E64" s="25">
        <v>506</v>
      </c>
      <c r="F64" s="25">
        <v>547</v>
      </c>
      <c r="G64" s="21">
        <f t="shared" si="3"/>
        <v>41</v>
      </c>
      <c r="H64" s="173"/>
      <c r="I64" s="123"/>
      <c r="J64" s="12" t="s">
        <v>36</v>
      </c>
    </row>
    <row r="65" spans="1:10" ht="15" customHeight="1">
      <c r="A65" s="176"/>
      <c r="B65" s="178"/>
      <c r="C65" s="184"/>
      <c r="D65" s="182"/>
      <c r="E65" s="26">
        <v>506</v>
      </c>
      <c r="F65" s="26">
        <v>547</v>
      </c>
      <c r="G65" s="24">
        <f t="shared" si="3"/>
        <v>41</v>
      </c>
      <c r="H65" s="174"/>
      <c r="I65" s="124"/>
      <c r="J65" s="12" t="s">
        <v>37</v>
      </c>
    </row>
    <row r="66" spans="1:10" ht="15" customHeight="1">
      <c r="A66" s="175">
        <v>27</v>
      </c>
      <c r="B66" s="177" t="s">
        <v>200</v>
      </c>
      <c r="C66" s="183" t="s">
        <v>223</v>
      </c>
      <c r="D66" s="181" t="s">
        <v>240</v>
      </c>
      <c r="E66" s="25">
        <v>319</v>
      </c>
      <c r="F66" s="25">
        <v>348</v>
      </c>
      <c r="G66" s="21">
        <f t="shared" si="3"/>
        <v>29</v>
      </c>
      <c r="H66" s="173"/>
      <c r="I66" s="123"/>
      <c r="J66" s="12" t="s">
        <v>36</v>
      </c>
    </row>
    <row r="67" spans="1:10" ht="15" customHeight="1">
      <c r="A67" s="176"/>
      <c r="B67" s="178"/>
      <c r="C67" s="184"/>
      <c r="D67" s="182"/>
      <c r="E67" s="26">
        <v>319</v>
      </c>
      <c r="F67" s="26">
        <v>348</v>
      </c>
      <c r="G67" s="24">
        <f t="shared" si="3"/>
        <v>29</v>
      </c>
      <c r="H67" s="174"/>
      <c r="I67" s="124"/>
      <c r="J67" s="12" t="s">
        <v>37</v>
      </c>
    </row>
    <row r="68" spans="1:10" ht="15" customHeight="1">
      <c r="A68" s="175">
        <v>28</v>
      </c>
      <c r="B68" s="177" t="s">
        <v>200</v>
      </c>
      <c r="C68" s="183" t="s">
        <v>224</v>
      </c>
      <c r="D68" s="181" t="s">
        <v>240</v>
      </c>
      <c r="E68" s="25">
        <v>2445</v>
      </c>
      <c r="F68" s="25">
        <v>2615</v>
      </c>
      <c r="G68" s="21">
        <f t="shared" si="3"/>
        <v>170</v>
      </c>
      <c r="H68" s="173"/>
      <c r="I68" s="123"/>
      <c r="J68" s="12" t="s">
        <v>36</v>
      </c>
    </row>
    <row r="69" spans="1:10" ht="15" customHeight="1">
      <c r="A69" s="176"/>
      <c r="B69" s="178"/>
      <c r="C69" s="184"/>
      <c r="D69" s="182"/>
      <c r="E69" s="26">
        <v>2445</v>
      </c>
      <c r="F69" s="26">
        <v>2615</v>
      </c>
      <c r="G69" s="24">
        <f t="shared" si="3"/>
        <v>170</v>
      </c>
      <c r="H69" s="174"/>
      <c r="I69" s="124"/>
      <c r="J69" s="12" t="s">
        <v>37</v>
      </c>
    </row>
    <row r="70" spans="1:10" ht="15" customHeight="1">
      <c r="A70" s="175">
        <v>29</v>
      </c>
      <c r="B70" s="177" t="s">
        <v>200</v>
      </c>
      <c r="C70" s="183" t="s">
        <v>225</v>
      </c>
      <c r="D70" s="181" t="s">
        <v>240</v>
      </c>
      <c r="E70" s="25">
        <v>3060</v>
      </c>
      <c r="F70" s="25">
        <v>3131</v>
      </c>
      <c r="G70" s="21">
        <f t="shared" si="3"/>
        <v>71</v>
      </c>
      <c r="H70" s="173"/>
      <c r="I70" s="123"/>
      <c r="J70" s="12" t="s">
        <v>36</v>
      </c>
    </row>
    <row r="71" spans="1:10" ht="15" customHeight="1">
      <c r="A71" s="176"/>
      <c r="B71" s="178"/>
      <c r="C71" s="184"/>
      <c r="D71" s="182"/>
      <c r="E71" s="26">
        <v>3060</v>
      </c>
      <c r="F71" s="26">
        <v>3131</v>
      </c>
      <c r="G71" s="24">
        <f t="shared" si="3"/>
        <v>71</v>
      </c>
      <c r="H71" s="174"/>
      <c r="I71" s="124"/>
      <c r="J71" s="12" t="s">
        <v>37</v>
      </c>
    </row>
    <row r="72" spans="1:10" ht="15" customHeight="1">
      <c r="A72" s="175">
        <v>30</v>
      </c>
      <c r="B72" s="177" t="s">
        <v>200</v>
      </c>
      <c r="C72" s="183" t="s">
        <v>226</v>
      </c>
      <c r="D72" s="181" t="s">
        <v>240</v>
      </c>
      <c r="E72" s="25">
        <v>2915</v>
      </c>
      <c r="F72" s="25">
        <v>2915</v>
      </c>
      <c r="G72" s="21">
        <f t="shared" si="3"/>
        <v>0</v>
      </c>
      <c r="H72" s="173"/>
      <c r="I72" s="123"/>
      <c r="J72" s="12" t="s">
        <v>36</v>
      </c>
    </row>
    <row r="73" spans="1:10" ht="15" customHeight="1">
      <c r="A73" s="176"/>
      <c r="B73" s="178"/>
      <c r="C73" s="184"/>
      <c r="D73" s="182"/>
      <c r="E73" s="26">
        <v>2915</v>
      </c>
      <c r="F73" s="26">
        <v>2915</v>
      </c>
      <c r="G73" s="24">
        <f t="shared" si="3"/>
        <v>0</v>
      </c>
      <c r="H73" s="174"/>
      <c r="I73" s="124"/>
      <c r="J73" s="12" t="s">
        <v>37</v>
      </c>
    </row>
    <row r="74" spans="1:10" ht="15" customHeight="1">
      <c r="A74" s="175">
        <v>31</v>
      </c>
      <c r="B74" s="177" t="s">
        <v>200</v>
      </c>
      <c r="C74" s="183" t="s">
        <v>227</v>
      </c>
      <c r="D74" s="181" t="s">
        <v>243</v>
      </c>
      <c r="E74" s="25">
        <v>30940</v>
      </c>
      <c r="F74" s="25">
        <v>30422</v>
      </c>
      <c r="G74" s="21">
        <f t="shared" si="3"/>
        <v>-518</v>
      </c>
      <c r="H74" s="173"/>
      <c r="I74" s="123"/>
      <c r="J74" s="12" t="s">
        <v>36</v>
      </c>
    </row>
    <row r="75" spans="1:10" ht="15" customHeight="1">
      <c r="A75" s="176"/>
      <c r="B75" s="178"/>
      <c r="C75" s="184"/>
      <c r="D75" s="182"/>
      <c r="E75" s="26">
        <v>30940</v>
      </c>
      <c r="F75" s="26">
        <v>30422</v>
      </c>
      <c r="G75" s="24">
        <f t="shared" si="3"/>
        <v>-518</v>
      </c>
      <c r="H75" s="174"/>
      <c r="I75" s="124"/>
      <c r="J75" s="12" t="s">
        <v>37</v>
      </c>
    </row>
    <row r="76" spans="1:10" ht="15" customHeight="1">
      <c r="A76" s="175">
        <v>32</v>
      </c>
      <c r="B76" s="177" t="s">
        <v>200</v>
      </c>
      <c r="C76" s="183" t="s">
        <v>228</v>
      </c>
      <c r="D76" s="181" t="s">
        <v>243</v>
      </c>
      <c r="E76" s="25">
        <v>608</v>
      </c>
      <c r="F76" s="25">
        <v>781</v>
      </c>
      <c r="G76" s="21">
        <f t="shared" ref="G76:G99" si="4">+F76-E76</f>
        <v>173</v>
      </c>
      <c r="H76" s="173"/>
      <c r="I76" s="123"/>
      <c r="J76" s="12" t="s">
        <v>36</v>
      </c>
    </row>
    <row r="77" spans="1:10" ht="15" customHeight="1">
      <c r="A77" s="176"/>
      <c r="B77" s="178"/>
      <c r="C77" s="184"/>
      <c r="D77" s="182"/>
      <c r="E77" s="26">
        <v>608</v>
      </c>
      <c r="F77" s="26">
        <v>781</v>
      </c>
      <c r="G77" s="24">
        <f t="shared" si="4"/>
        <v>173</v>
      </c>
      <c r="H77" s="174"/>
      <c r="I77" s="124"/>
      <c r="J77" s="12" t="s">
        <v>37</v>
      </c>
    </row>
    <row r="78" spans="1:10" ht="15" customHeight="1">
      <c r="A78" s="175">
        <v>33</v>
      </c>
      <c r="B78" s="177" t="s">
        <v>200</v>
      </c>
      <c r="C78" s="183" t="s">
        <v>229</v>
      </c>
      <c r="D78" s="181" t="s">
        <v>243</v>
      </c>
      <c r="E78" s="25">
        <v>304</v>
      </c>
      <c r="F78" s="25">
        <v>325</v>
      </c>
      <c r="G78" s="21">
        <f t="shared" si="4"/>
        <v>21</v>
      </c>
      <c r="H78" s="173"/>
      <c r="I78" s="123"/>
      <c r="J78" s="12" t="s">
        <v>36</v>
      </c>
    </row>
    <row r="79" spans="1:10" ht="15" customHeight="1">
      <c r="A79" s="176"/>
      <c r="B79" s="178"/>
      <c r="C79" s="184"/>
      <c r="D79" s="182"/>
      <c r="E79" s="26">
        <v>304</v>
      </c>
      <c r="F79" s="26">
        <v>325</v>
      </c>
      <c r="G79" s="24">
        <f t="shared" si="4"/>
        <v>21</v>
      </c>
      <c r="H79" s="174"/>
      <c r="I79" s="124"/>
      <c r="J79" s="12" t="s">
        <v>37</v>
      </c>
    </row>
    <row r="80" spans="1:10" ht="15" customHeight="1">
      <c r="A80" s="175">
        <v>34</v>
      </c>
      <c r="B80" s="177" t="s">
        <v>200</v>
      </c>
      <c r="C80" s="183" t="s">
        <v>230</v>
      </c>
      <c r="D80" s="181" t="s">
        <v>243</v>
      </c>
      <c r="E80" s="25">
        <v>2226</v>
      </c>
      <c r="F80" s="25">
        <v>3304</v>
      </c>
      <c r="G80" s="21">
        <f t="shared" si="4"/>
        <v>1078</v>
      </c>
      <c r="H80" s="173"/>
      <c r="I80" s="123"/>
      <c r="J80" s="12" t="s">
        <v>36</v>
      </c>
    </row>
    <row r="81" spans="1:10" ht="15" customHeight="1">
      <c r="A81" s="176"/>
      <c r="B81" s="178"/>
      <c r="C81" s="184"/>
      <c r="D81" s="182"/>
      <c r="E81" s="26">
        <v>2226</v>
      </c>
      <c r="F81" s="26">
        <v>3304</v>
      </c>
      <c r="G81" s="24">
        <f t="shared" si="4"/>
        <v>1078</v>
      </c>
      <c r="H81" s="174"/>
      <c r="I81" s="124"/>
      <c r="J81" s="12" t="s">
        <v>37</v>
      </c>
    </row>
    <row r="82" spans="1:10" ht="15" customHeight="1">
      <c r="A82" s="175">
        <v>35</v>
      </c>
      <c r="B82" s="177" t="s">
        <v>200</v>
      </c>
      <c r="C82" s="183" t="s">
        <v>231</v>
      </c>
      <c r="D82" s="181" t="s">
        <v>244</v>
      </c>
      <c r="E82" s="25">
        <v>50909</v>
      </c>
      <c r="F82" s="25">
        <v>53571</v>
      </c>
      <c r="G82" s="21">
        <f t="shared" si="4"/>
        <v>2662</v>
      </c>
      <c r="H82" s="173"/>
      <c r="I82" s="123"/>
      <c r="J82" s="12" t="s">
        <v>36</v>
      </c>
    </row>
    <row r="83" spans="1:10" ht="15" customHeight="1">
      <c r="A83" s="176"/>
      <c r="B83" s="178"/>
      <c r="C83" s="184"/>
      <c r="D83" s="182"/>
      <c r="E83" s="26">
        <v>50909</v>
      </c>
      <c r="F83" s="26">
        <v>53571</v>
      </c>
      <c r="G83" s="24">
        <f t="shared" si="4"/>
        <v>2662</v>
      </c>
      <c r="H83" s="174"/>
      <c r="I83" s="124"/>
      <c r="J83" s="12" t="s">
        <v>37</v>
      </c>
    </row>
    <row r="84" spans="1:10" ht="15" customHeight="1">
      <c r="A84" s="175">
        <v>36</v>
      </c>
      <c r="B84" s="177" t="s">
        <v>200</v>
      </c>
      <c r="C84" s="183" t="s">
        <v>232</v>
      </c>
      <c r="D84" s="181" t="s">
        <v>238</v>
      </c>
      <c r="E84" s="25">
        <v>33043</v>
      </c>
      <c r="F84" s="25">
        <v>33529</v>
      </c>
      <c r="G84" s="21">
        <f t="shared" si="4"/>
        <v>486</v>
      </c>
      <c r="H84" s="173"/>
      <c r="I84" s="123"/>
      <c r="J84" s="12" t="s">
        <v>36</v>
      </c>
    </row>
    <row r="85" spans="1:10" ht="15" customHeight="1">
      <c r="A85" s="176"/>
      <c r="B85" s="178"/>
      <c r="C85" s="184"/>
      <c r="D85" s="182"/>
      <c r="E85" s="26">
        <v>32982</v>
      </c>
      <c r="F85" s="26">
        <v>33514</v>
      </c>
      <c r="G85" s="24">
        <f t="shared" si="4"/>
        <v>532</v>
      </c>
      <c r="H85" s="174"/>
      <c r="I85" s="124"/>
      <c r="J85" s="12" t="s">
        <v>37</v>
      </c>
    </row>
    <row r="86" spans="1:10" ht="15" customHeight="1">
      <c r="A86" s="175">
        <v>37</v>
      </c>
      <c r="B86" s="177" t="s">
        <v>200</v>
      </c>
      <c r="C86" s="183" t="s">
        <v>233</v>
      </c>
      <c r="D86" s="181" t="s">
        <v>245</v>
      </c>
      <c r="E86" s="25">
        <v>120348</v>
      </c>
      <c r="F86" s="25">
        <v>129048</v>
      </c>
      <c r="G86" s="21">
        <f t="shared" si="4"/>
        <v>8700</v>
      </c>
      <c r="H86" s="173"/>
      <c r="I86" s="123"/>
      <c r="J86" s="12" t="s">
        <v>36</v>
      </c>
    </row>
    <row r="87" spans="1:10" ht="15" customHeight="1">
      <c r="A87" s="176"/>
      <c r="B87" s="178"/>
      <c r="C87" s="184"/>
      <c r="D87" s="182"/>
      <c r="E87" s="26">
        <v>119462</v>
      </c>
      <c r="F87" s="26">
        <v>127801</v>
      </c>
      <c r="G87" s="24">
        <f t="shared" si="4"/>
        <v>8339</v>
      </c>
      <c r="H87" s="174"/>
      <c r="I87" s="124"/>
      <c r="J87" s="12" t="s">
        <v>37</v>
      </c>
    </row>
    <row r="88" spans="1:10" ht="15" customHeight="1">
      <c r="A88" s="175">
        <v>38</v>
      </c>
      <c r="B88" s="177" t="s">
        <v>200</v>
      </c>
      <c r="C88" s="183" t="s">
        <v>234</v>
      </c>
      <c r="D88" s="181" t="s">
        <v>246</v>
      </c>
      <c r="E88" s="25">
        <v>0</v>
      </c>
      <c r="F88" s="25">
        <v>3520</v>
      </c>
      <c r="G88" s="21">
        <f t="shared" si="4"/>
        <v>3520</v>
      </c>
      <c r="H88" s="173"/>
      <c r="I88" s="123"/>
      <c r="J88" s="12" t="s">
        <v>36</v>
      </c>
    </row>
    <row r="89" spans="1:10" ht="15" customHeight="1">
      <c r="A89" s="176"/>
      <c r="B89" s="178"/>
      <c r="C89" s="184"/>
      <c r="D89" s="182"/>
      <c r="E89" s="26">
        <v>0</v>
      </c>
      <c r="F89" s="26">
        <v>3520</v>
      </c>
      <c r="G89" s="24">
        <f t="shared" si="4"/>
        <v>3520</v>
      </c>
      <c r="H89" s="174"/>
      <c r="I89" s="124"/>
      <c r="J89" s="12" t="s">
        <v>37</v>
      </c>
    </row>
    <row r="90" spans="1:10" ht="15" customHeight="1">
      <c r="A90" s="175">
        <v>39</v>
      </c>
      <c r="B90" s="177" t="s">
        <v>200</v>
      </c>
      <c r="C90" s="185" t="s">
        <v>235</v>
      </c>
      <c r="D90" s="181" t="s">
        <v>242</v>
      </c>
      <c r="E90" s="25">
        <v>354</v>
      </c>
      <c r="F90" s="25">
        <v>0</v>
      </c>
      <c r="G90" s="21">
        <f t="shared" si="4"/>
        <v>-354</v>
      </c>
      <c r="H90" s="173"/>
      <c r="I90" s="123"/>
      <c r="J90" s="12" t="s">
        <v>36</v>
      </c>
    </row>
    <row r="91" spans="1:10" ht="15" customHeight="1">
      <c r="A91" s="176"/>
      <c r="B91" s="178"/>
      <c r="C91" s="185"/>
      <c r="D91" s="182"/>
      <c r="E91" s="26">
        <v>354</v>
      </c>
      <c r="F91" s="26">
        <v>0</v>
      </c>
      <c r="G91" s="24">
        <f t="shared" si="4"/>
        <v>-354</v>
      </c>
      <c r="H91" s="174"/>
      <c r="I91" s="124"/>
      <c r="J91" s="12" t="s">
        <v>37</v>
      </c>
    </row>
    <row r="92" spans="1:10" ht="15" customHeight="1">
      <c r="A92" s="175">
        <v>40</v>
      </c>
      <c r="B92" s="177" t="s">
        <v>200</v>
      </c>
      <c r="C92" s="179" t="s">
        <v>236</v>
      </c>
      <c r="D92" s="181" t="s">
        <v>243</v>
      </c>
      <c r="E92" s="25">
        <v>350</v>
      </c>
      <c r="F92" s="25">
        <v>0</v>
      </c>
      <c r="G92" s="21">
        <f t="shared" si="4"/>
        <v>-350</v>
      </c>
      <c r="H92" s="173"/>
      <c r="I92" s="123"/>
      <c r="J92" s="12" t="s">
        <v>36</v>
      </c>
    </row>
    <row r="93" spans="1:10" ht="15" customHeight="1">
      <c r="A93" s="176"/>
      <c r="B93" s="178"/>
      <c r="C93" s="180"/>
      <c r="D93" s="182"/>
      <c r="E93" s="26">
        <v>350</v>
      </c>
      <c r="F93" s="26">
        <v>0</v>
      </c>
      <c r="G93" s="24">
        <f t="shared" si="4"/>
        <v>-350</v>
      </c>
      <c r="H93" s="174"/>
      <c r="I93" s="124"/>
      <c r="J93" s="12" t="s">
        <v>37</v>
      </c>
    </row>
    <row r="94" spans="1:10" ht="15" customHeight="1">
      <c r="A94" s="175">
        <v>41</v>
      </c>
      <c r="B94" s="177" t="s">
        <v>200</v>
      </c>
      <c r="C94" s="179" t="s">
        <v>237</v>
      </c>
      <c r="D94" s="181" t="s">
        <v>238</v>
      </c>
      <c r="E94" s="25">
        <v>200</v>
      </c>
      <c r="F94" s="25">
        <v>0</v>
      </c>
      <c r="G94" s="21">
        <f t="shared" si="4"/>
        <v>-200</v>
      </c>
      <c r="H94" s="173"/>
      <c r="I94" s="123"/>
      <c r="J94" s="12" t="s">
        <v>36</v>
      </c>
    </row>
    <row r="95" spans="1:10" ht="15" customHeight="1">
      <c r="A95" s="176"/>
      <c r="B95" s="178"/>
      <c r="C95" s="180"/>
      <c r="D95" s="182"/>
      <c r="E95" s="26">
        <v>200</v>
      </c>
      <c r="F95" s="26">
        <v>0</v>
      </c>
      <c r="G95" s="24">
        <f t="shared" si="4"/>
        <v>-200</v>
      </c>
      <c r="H95" s="174"/>
      <c r="I95" s="124"/>
      <c r="J95" s="12" t="s">
        <v>37</v>
      </c>
    </row>
    <row r="96" spans="1:10" ht="15" customHeight="1">
      <c r="A96" s="167" t="s">
        <v>247</v>
      </c>
      <c r="B96" s="168"/>
      <c r="C96" s="168"/>
      <c r="D96" s="169"/>
      <c r="E96" s="25">
        <f>E16+E18+E20+E22+E24+E26+E28+E30+E32+E34+E36+E38+E40+E42+E44+E46+E48+E50+E52+E54+E56+E58+E60+E62+E64+E66+E68+E70+E72+E74+E76+E78+E80+E82+E84+E86+E88+E90+E92+E94</f>
        <v>378652</v>
      </c>
      <c r="F96" s="25">
        <f t="shared" ref="F96" si="5">F16+F18+F20+F22+F24+F26+F28+F30+F32+F34+F36+F38+F40+F42+F44+F46+F48+F50+F52+F54+F56+F58+F60+F62+F64+F66+F68+F70+F72+F74+F76+F78+F80+F82+F84+F86+F88+F90+F92+F94</f>
        <v>397203</v>
      </c>
      <c r="G96" s="21">
        <f t="shared" si="4"/>
        <v>18551</v>
      </c>
      <c r="H96" s="173"/>
      <c r="I96" s="123"/>
    </row>
    <row r="97" spans="1:11" ht="15" customHeight="1">
      <c r="A97" s="170"/>
      <c r="B97" s="171"/>
      <c r="C97" s="171"/>
      <c r="D97" s="172"/>
      <c r="E97" s="23">
        <f>E17+E19+E21+E23+E25+E27+E29+E31+E33+E35+E37+E39+E41+E43+E45+E47+E49+E51+E53+E55+E57+E59+E61+E63+E65+E67+E69+E71+E73+E75+E77+E79+E81+E83+E85+E87+E89+E91+E93+E95</f>
        <v>368471</v>
      </c>
      <c r="F97" s="26">
        <f t="shared" ref="F97" si="6">F17+F19+F21+F23+F25+F27+F29+F31+F33+F35+F37+F39+F41+F43+F45+F47+F49+F51+F53+F55+F57+F59+F61+F63+F65+F67+F69+F71+F73+F75+F77+F79+F81+F83+F85+F87+F89+F91+F93+F95</f>
        <v>386997</v>
      </c>
      <c r="G97" s="24">
        <f t="shared" si="4"/>
        <v>18526</v>
      </c>
      <c r="H97" s="174"/>
      <c r="I97" s="124"/>
    </row>
    <row r="98" spans="1:11" ht="15" customHeight="1">
      <c r="A98" s="199" t="s">
        <v>43</v>
      </c>
      <c r="B98" s="200"/>
      <c r="C98" s="200"/>
      <c r="D98" s="201"/>
      <c r="E98" s="25">
        <f>+SUMIF($J12:$J95,$J98,E12:E95)</f>
        <v>2044059</v>
      </c>
      <c r="F98" s="25">
        <f>+SUMIF($J12:$J95,$J98,F12:F95)</f>
        <v>2056325</v>
      </c>
      <c r="G98" s="22">
        <f t="shared" si="4"/>
        <v>12266</v>
      </c>
      <c r="H98" s="173" t="str">
        <f>IF(I98="　","　","区CM")</f>
        <v>　</v>
      </c>
      <c r="I98" s="125" t="str">
        <f>IF(SUMIF(K12:K95,K98,I12:I95)=0,"　",SUMIF(K12:K95,K98,I12:I95))</f>
        <v>　</v>
      </c>
      <c r="J98" s="12" t="s">
        <v>36</v>
      </c>
      <c r="K98" s="12" t="s">
        <v>39</v>
      </c>
    </row>
    <row r="99" spans="1:11" ht="15" customHeight="1" thickBot="1">
      <c r="A99" s="202"/>
      <c r="B99" s="203"/>
      <c r="C99" s="203"/>
      <c r="D99" s="204"/>
      <c r="E99" s="30">
        <f>+SUMIF($J12:$J95,$J99,E12:E95)</f>
        <v>2033878</v>
      </c>
      <c r="F99" s="30">
        <f>+SUMIF($J12:$J95,$J99,F12:F95)</f>
        <v>2046119</v>
      </c>
      <c r="G99" s="31">
        <f t="shared" si="4"/>
        <v>12241</v>
      </c>
      <c r="H99" s="205"/>
      <c r="I99" s="32" t="str">
        <f>IF(SUMIF(K12:K95,K99,I12:I95)=0,"　",SUMIF(K12:K95,K99,I12:I95))</f>
        <v>　</v>
      </c>
      <c r="J99" s="12" t="s">
        <v>37</v>
      </c>
      <c r="K99" s="12" t="s">
        <v>40</v>
      </c>
    </row>
    <row r="100" spans="1:11" ht="12.75">
      <c r="A100" s="130"/>
      <c r="B100" s="130"/>
      <c r="C100" s="130"/>
      <c r="D100" s="130"/>
      <c r="E100" s="33"/>
      <c r="F100" s="34"/>
      <c r="G100" s="34"/>
    </row>
    <row r="101" spans="1:11" ht="18" customHeight="1">
      <c r="A101" s="36"/>
      <c r="B101" s="36"/>
      <c r="C101" s="126"/>
      <c r="D101" s="36"/>
      <c r="F101" s="15"/>
      <c r="G101" s="15"/>
    </row>
    <row r="102" spans="1:11" ht="18" customHeight="1">
      <c r="F102" s="15"/>
      <c r="G102" s="15"/>
      <c r="H102" s="35"/>
    </row>
  </sheetData>
  <mergeCells count="215">
    <mergeCell ref="A84:A85"/>
    <mergeCell ref="B84:B85"/>
    <mergeCell ref="C84:C85"/>
    <mergeCell ref="D84:D85"/>
    <mergeCell ref="H84:H85"/>
    <mergeCell ref="A86:A87"/>
    <mergeCell ref="B86:B87"/>
    <mergeCell ref="C86:C87"/>
    <mergeCell ref="D86:D87"/>
    <mergeCell ref="H86:H87"/>
    <mergeCell ref="A80:A81"/>
    <mergeCell ref="B80:B81"/>
    <mergeCell ref="C80:C81"/>
    <mergeCell ref="D80:D81"/>
    <mergeCell ref="H80:H81"/>
    <mergeCell ref="A82:A83"/>
    <mergeCell ref="B82:B83"/>
    <mergeCell ref="C82:C83"/>
    <mergeCell ref="D82:D83"/>
    <mergeCell ref="H82:H83"/>
    <mergeCell ref="A76:A77"/>
    <mergeCell ref="B76:B77"/>
    <mergeCell ref="C76:C77"/>
    <mergeCell ref="D76:D77"/>
    <mergeCell ref="H76:H77"/>
    <mergeCell ref="A78:A79"/>
    <mergeCell ref="B78:B79"/>
    <mergeCell ref="C78:C79"/>
    <mergeCell ref="D78:D79"/>
    <mergeCell ref="H78:H79"/>
    <mergeCell ref="A72:A73"/>
    <mergeCell ref="B72:B73"/>
    <mergeCell ref="C72:C73"/>
    <mergeCell ref="D72:D73"/>
    <mergeCell ref="H72:H73"/>
    <mergeCell ref="A74:A75"/>
    <mergeCell ref="B74:B75"/>
    <mergeCell ref="C74:C75"/>
    <mergeCell ref="D74:D75"/>
    <mergeCell ref="H74:H75"/>
    <mergeCell ref="A68:A69"/>
    <mergeCell ref="B68:B69"/>
    <mergeCell ref="C68:C69"/>
    <mergeCell ref="D68:D69"/>
    <mergeCell ref="H68:H69"/>
    <mergeCell ref="A70:A71"/>
    <mergeCell ref="B70:B71"/>
    <mergeCell ref="C70:C71"/>
    <mergeCell ref="D70:D71"/>
    <mergeCell ref="H70:H71"/>
    <mergeCell ref="E9:F9"/>
    <mergeCell ref="A98:D99"/>
    <mergeCell ref="H98:H99"/>
    <mergeCell ref="A48:A49"/>
    <mergeCell ref="B48:B49"/>
    <mergeCell ref="C48:C49"/>
    <mergeCell ref="D48:D49"/>
    <mergeCell ref="H48:H49"/>
    <mergeCell ref="A50:A51"/>
    <mergeCell ref="B50:B51"/>
    <mergeCell ref="C50:C51"/>
    <mergeCell ref="D50:D51"/>
    <mergeCell ref="H50:H51"/>
    <mergeCell ref="A44:A45"/>
    <mergeCell ref="B44:B45"/>
    <mergeCell ref="C44:C45"/>
    <mergeCell ref="D44:D45"/>
    <mergeCell ref="H44:H45"/>
    <mergeCell ref="A46:A47"/>
    <mergeCell ref="B46:B47"/>
    <mergeCell ref="C46:C47"/>
    <mergeCell ref="D46:D47"/>
    <mergeCell ref="H46:H47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28:A29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24:A25"/>
    <mergeCell ref="B24:B25"/>
    <mergeCell ref="C24:C25"/>
    <mergeCell ref="D24:D25"/>
    <mergeCell ref="H24:H25"/>
    <mergeCell ref="A26:A27"/>
    <mergeCell ref="B26:B27"/>
    <mergeCell ref="C26:C27"/>
    <mergeCell ref="D26:D27"/>
    <mergeCell ref="H26:H27"/>
    <mergeCell ref="A22:A23"/>
    <mergeCell ref="B22:B23"/>
    <mergeCell ref="C22:C23"/>
    <mergeCell ref="D22:D23"/>
    <mergeCell ref="H22:H23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A14:D15"/>
    <mergeCell ref="H14:H15"/>
    <mergeCell ref="A16:A17"/>
    <mergeCell ref="B16:B17"/>
    <mergeCell ref="C16:C17"/>
    <mergeCell ref="D16:D17"/>
    <mergeCell ref="H16:H17"/>
    <mergeCell ref="C10:C11"/>
    <mergeCell ref="D10:D11"/>
    <mergeCell ref="H10:I11"/>
    <mergeCell ref="A12:A13"/>
    <mergeCell ref="B12:B13"/>
    <mergeCell ref="C12:C13"/>
    <mergeCell ref="D12:D13"/>
    <mergeCell ref="H12:H13"/>
    <mergeCell ref="A52:A53"/>
    <mergeCell ref="B52:B53"/>
    <mergeCell ref="C52:C53"/>
    <mergeCell ref="D52:D53"/>
    <mergeCell ref="H52:H53"/>
    <mergeCell ref="A54:A55"/>
    <mergeCell ref="B54:B55"/>
    <mergeCell ref="C54:C55"/>
    <mergeCell ref="D54:D55"/>
    <mergeCell ref="H54:H55"/>
    <mergeCell ref="A56:A57"/>
    <mergeCell ref="B56:B57"/>
    <mergeCell ref="C56:C57"/>
    <mergeCell ref="D56:D57"/>
    <mergeCell ref="H56:H57"/>
    <mergeCell ref="A58:A59"/>
    <mergeCell ref="B58:B59"/>
    <mergeCell ref="C58:C59"/>
    <mergeCell ref="D58:D59"/>
    <mergeCell ref="H58:H59"/>
    <mergeCell ref="A60:A61"/>
    <mergeCell ref="B60:B61"/>
    <mergeCell ref="C60:C61"/>
    <mergeCell ref="D60:D61"/>
    <mergeCell ref="H60:H61"/>
    <mergeCell ref="A62:A63"/>
    <mergeCell ref="B62:B63"/>
    <mergeCell ref="C62:C63"/>
    <mergeCell ref="D62:D63"/>
    <mergeCell ref="H62:H63"/>
    <mergeCell ref="A64:A65"/>
    <mergeCell ref="B64:B65"/>
    <mergeCell ref="C64:C65"/>
    <mergeCell ref="D64:D65"/>
    <mergeCell ref="H64:H65"/>
    <mergeCell ref="A66:A67"/>
    <mergeCell ref="B66:B67"/>
    <mergeCell ref="C66:C67"/>
    <mergeCell ref="D66:D67"/>
    <mergeCell ref="H66:H67"/>
    <mergeCell ref="A88:A89"/>
    <mergeCell ref="B88:B89"/>
    <mergeCell ref="C88:C89"/>
    <mergeCell ref="D88:D89"/>
    <mergeCell ref="H88:H89"/>
    <mergeCell ref="A90:A91"/>
    <mergeCell ref="B90:B91"/>
    <mergeCell ref="C90:C91"/>
    <mergeCell ref="D90:D91"/>
    <mergeCell ref="H90:H91"/>
    <mergeCell ref="A96:D97"/>
    <mergeCell ref="H96:H97"/>
    <mergeCell ref="A92:A93"/>
    <mergeCell ref="B92:B93"/>
    <mergeCell ref="C92:C93"/>
    <mergeCell ref="D92:D93"/>
    <mergeCell ref="H92:H93"/>
    <mergeCell ref="A94:A95"/>
    <mergeCell ref="B94:B95"/>
    <mergeCell ref="C94:C95"/>
    <mergeCell ref="D94:D95"/>
    <mergeCell ref="H94:H95"/>
  </mergeCells>
  <phoneticPr fontId="3"/>
  <conditionalFormatting sqref="I98">
    <cfRule type="cellIs" dxfId="0" priority="1" stopIfTrue="1" operator="equal">
      <formula>0</formula>
    </cfRule>
  </conditionalFormatting>
  <dataValidations disablePrompts="1" count="2">
    <dataValidation type="list" allowBlank="1" showInputMessage="1" showErrorMessage="1" sqref="H12:H13 H16:H49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6:C17" r:id="rId1" display="帰宅困難者対策事業"/>
    <hyperlink ref="C18:C19" r:id="rId2" display="地域における減災推進事業"/>
    <hyperlink ref="C20:C21" r:id="rId3" display="地域安全事業"/>
    <hyperlink ref="C22:C23" r:id="rId4" display="地域見守り活動サポート事業"/>
    <hyperlink ref="C24:C25" r:id="rId5" display="子どもの睡眠習慣改善支援事業（ヨドネル）"/>
    <hyperlink ref="C26:C27" r:id="rId6" display="英語交流事業"/>
    <hyperlink ref="C28:C29" r:id="rId7" display="淀川区小学生補習充実事業"/>
    <hyperlink ref="C30:C31" r:id="rId8" display="淀川区発達障がいサポート事業"/>
    <hyperlink ref="C32:C33" r:id="rId9" display="訪問型病児保育（共済型）推進事業"/>
    <hyperlink ref="C34:C35" r:id="rId10" display="発達障がい児等子育て支援事業"/>
    <hyperlink ref="C36:C37" r:id="rId11" display="よどっこ子育て相談事業"/>
    <hyperlink ref="C38:C39" r:id="rId12" display="子ども未来輝き事業"/>
    <hyperlink ref="C40:C41" r:id="rId13" display="淀川区障がい者就労支援事業"/>
    <hyperlink ref="C42:C43" r:id="rId14" display="乳幼児発達相談体制強化事業"/>
    <hyperlink ref="C44:C45" r:id="rId15" display="青少年指導員・青少年福祉委員活動の推進"/>
    <hyperlink ref="C46:C47" r:id="rId16" display="準行政的機能を担う地域活動協議会を支援するための補助事業"/>
    <hyperlink ref="C48:C49" r:id="rId17" display="新たな地域コミュニティ支援事業"/>
    <hyperlink ref="C50:C51" r:id="rId18" display="地域課題解決支援事業"/>
    <hyperlink ref="C52:C53" r:id="rId19" display="市民協働型自転車適正化事業"/>
    <hyperlink ref="C54:C55" r:id="rId20" display="LGBT支援事業"/>
    <hyperlink ref="C56:C57" r:id="rId21" display="淀川区民のまつり"/>
    <hyperlink ref="C58:C59" r:id="rId22" display="成人の日記念のつどい事業"/>
    <hyperlink ref="C60:C61" r:id="rId23" display="夢ちゃん緑と花のまちづくり推進事業"/>
    <hyperlink ref="C62:C63" r:id="rId24" display="校庭等の芝生化事業"/>
    <hyperlink ref="C64:C65" r:id="rId25" display="人権啓発推進事業"/>
    <hyperlink ref="C66:C67" r:id="rId26" display="淀川区生涯学習推進事業"/>
    <hyperlink ref="C68:C69" r:id="rId27" display="生涯学習ルーム事業"/>
    <hyperlink ref="C70:C71" r:id="rId28" display="小学校区教育協議会-はぐくみネット-事業"/>
    <hyperlink ref="C72:C73" r:id="rId29" display="学校体育施設開放事業"/>
    <hyperlink ref="C74:C75" r:id="rId30" display="広聴・広報情報発信事業"/>
    <hyperlink ref="C76:C77" r:id="rId31" display="区政会議運営事業"/>
    <hyperlink ref="C78:C79" r:id="rId32" display="地域交通支援事業"/>
    <hyperlink ref="C80:C81" r:id="rId33" display="もと淀川区役所跡地等活用関連経費"/>
    <hyperlink ref="C82:C83" r:id="rId34" display="淀川区役所住民情報業務等民間委託"/>
    <hyperlink ref="C84:C85" r:id="rId35" display="区役所附設会館管理運営事業"/>
    <hyperlink ref="C86:C87" r:id="rId36" display="淀川区役所運営事務経費"/>
    <hyperlink ref="C88:C89" r:id="rId37" display="財産区コンクリートブロック塀等の整備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8"/>
  <rowBreaks count="1" manualBreakCount="1">
    <brk id="69" max="8" man="1"/>
  </rowBreaks>
  <ignoredErrors>
    <ignoredError sqref="B17" twoDigitTextYear="1"/>
  </ignoredErrors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workbookViewId="0">
      <selection activeCell="K27" sqref="K27"/>
    </sheetView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U48"/>
  <sheetViews>
    <sheetView view="pageBreakPreview" zoomScaleNormal="100" zoomScaleSheetLayoutView="100" workbookViewId="0">
      <selection activeCell="K27" sqref="K27"/>
    </sheetView>
  </sheetViews>
  <sheetFormatPr defaultRowHeight="12.75"/>
  <cols>
    <col min="1" max="115" width="1.625" style="38" customWidth="1"/>
    <col min="116" max="116" width="9" style="38"/>
    <col min="117" max="117" width="11.5" style="55" bestFit="1" customWidth="1"/>
    <col min="118" max="16384" width="9" style="38"/>
  </cols>
  <sheetData>
    <row r="1" spans="1:117" ht="14.25">
      <c r="A1" s="37" t="s">
        <v>169</v>
      </c>
      <c r="AW1" s="206"/>
      <c r="AX1" s="206"/>
      <c r="AY1" s="206"/>
      <c r="AZ1" s="206"/>
      <c r="BA1" s="206"/>
      <c r="BB1" s="206"/>
      <c r="BC1" s="206"/>
    </row>
    <row r="3" spans="1:117">
      <c r="AD3" s="39"/>
      <c r="AH3" s="39"/>
      <c r="AI3" s="39"/>
      <c r="AJ3" s="39"/>
      <c r="AK3" s="39"/>
      <c r="AL3" s="39"/>
      <c r="AM3" s="39"/>
      <c r="AS3" s="39"/>
      <c r="BB3" s="40" t="s">
        <v>170</v>
      </c>
    </row>
    <row r="4" spans="1:117">
      <c r="AD4" s="39"/>
      <c r="AH4" s="39"/>
      <c r="AI4" s="39"/>
      <c r="AJ4" s="39"/>
      <c r="AK4" s="39"/>
      <c r="AL4" s="39"/>
      <c r="AM4" s="39"/>
      <c r="AS4" s="39"/>
    </row>
    <row r="5" spans="1:117" ht="13.5" thickBot="1">
      <c r="AD5" s="39"/>
      <c r="AH5" s="39"/>
      <c r="AI5" s="39"/>
      <c r="AJ5" s="39"/>
      <c r="AK5" s="39"/>
      <c r="AL5" s="39"/>
      <c r="AM5" s="39"/>
      <c r="AS5" s="39"/>
      <c r="DM5" s="146"/>
    </row>
    <row r="6" spans="1:117" ht="15" thickBot="1">
      <c r="A6" s="217" t="s">
        <v>0</v>
      </c>
      <c r="B6" s="218"/>
      <c r="C6" s="218"/>
      <c r="D6" s="218"/>
      <c r="E6" s="218"/>
      <c r="F6" s="218"/>
      <c r="G6" s="218"/>
      <c r="H6" s="218"/>
      <c r="I6" s="218"/>
      <c r="J6" s="218"/>
      <c r="K6" s="219"/>
      <c r="L6" s="220"/>
      <c r="M6" s="220"/>
      <c r="N6" s="220"/>
      <c r="O6" s="221"/>
      <c r="P6" s="217" t="s">
        <v>1</v>
      </c>
      <c r="Q6" s="218"/>
      <c r="R6" s="218"/>
      <c r="S6" s="218"/>
      <c r="T6" s="218"/>
      <c r="U6" s="219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3"/>
      <c r="DM6" s="146"/>
    </row>
    <row r="7" spans="1:117" ht="14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1"/>
      <c r="Q7" s="41"/>
      <c r="R7" s="41"/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DM7" s="146"/>
    </row>
    <row r="8" spans="1:117" ht="14.25">
      <c r="A8" s="44"/>
      <c r="B8" s="45" t="s">
        <v>44</v>
      </c>
      <c r="C8" s="46"/>
      <c r="D8" s="46"/>
      <c r="E8" s="46"/>
      <c r="F8" s="46"/>
      <c r="G8" s="46"/>
      <c r="H8" s="46"/>
      <c r="I8" s="46"/>
      <c r="J8" s="46"/>
      <c r="K8" s="46"/>
      <c r="L8" s="47"/>
      <c r="M8" s="47"/>
      <c r="N8" s="47"/>
      <c r="O8" s="47"/>
      <c r="P8" s="46"/>
      <c r="Q8" s="46"/>
      <c r="R8" s="46"/>
      <c r="S8" s="46"/>
      <c r="T8" s="46"/>
      <c r="U8" s="4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DM8" s="146"/>
    </row>
    <row r="9" spans="1:117" ht="15" thickBo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47"/>
      <c r="N9" s="47"/>
      <c r="O9" s="47"/>
      <c r="P9" s="46"/>
      <c r="Q9" s="46"/>
      <c r="R9" s="46"/>
      <c r="S9" s="46"/>
      <c r="T9" s="46"/>
      <c r="U9" s="46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DM9" s="146"/>
    </row>
    <row r="10" spans="1:117" ht="14.25">
      <c r="A10" s="46"/>
      <c r="B10" s="48"/>
      <c r="C10" s="41"/>
      <c r="D10" s="41"/>
      <c r="E10" s="41"/>
      <c r="F10" s="41"/>
      <c r="G10" s="41"/>
      <c r="H10" s="41"/>
      <c r="I10" s="41"/>
      <c r="J10" s="41"/>
      <c r="K10" s="41"/>
      <c r="L10" s="42"/>
      <c r="M10" s="42"/>
      <c r="N10" s="42"/>
      <c r="O10" s="42"/>
      <c r="P10" s="41"/>
      <c r="Q10" s="41"/>
      <c r="R10" s="41"/>
      <c r="S10" s="41"/>
      <c r="T10" s="41"/>
      <c r="U10" s="41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9"/>
    </row>
    <row r="11" spans="1:117">
      <c r="A11" s="46"/>
      <c r="B11" s="224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6"/>
    </row>
    <row r="12" spans="1:117" ht="13.5">
      <c r="A12" s="46"/>
      <c r="B12" s="224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  <c r="AL12" s="225"/>
      <c r="AM12" s="225"/>
      <c r="AN12" s="225"/>
      <c r="AO12" s="225"/>
      <c r="AP12" s="225"/>
      <c r="AQ12" s="225"/>
      <c r="AR12" s="225"/>
      <c r="AS12" s="225"/>
      <c r="AT12" s="225"/>
      <c r="AU12" s="225"/>
      <c r="AV12" s="225"/>
      <c r="AW12" s="225"/>
      <c r="AX12" s="225"/>
      <c r="AY12" s="225"/>
      <c r="AZ12" s="225"/>
      <c r="BA12" s="225"/>
      <c r="BB12" s="226"/>
      <c r="BG12" s="109"/>
    </row>
    <row r="13" spans="1:117">
      <c r="A13" s="46"/>
      <c r="B13" s="224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225"/>
      <c r="AG13" s="225"/>
      <c r="AH13" s="225"/>
      <c r="AI13" s="225"/>
      <c r="AJ13" s="225"/>
      <c r="AK13" s="225"/>
      <c r="AL13" s="225"/>
      <c r="AM13" s="225"/>
      <c r="AN13" s="225"/>
      <c r="AO13" s="225"/>
      <c r="AP13" s="225"/>
      <c r="AQ13" s="225"/>
      <c r="AR13" s="225"/>
      <c r="AS13" s="225"/>
      <c r="AT13" s="225"/>
      <c r="AU13" s="225"/>
      <c r="AV13" s="225"/>
      <c r="AW13" s="225"/>
      <c r="AX13" s="225"/>
      <c r="AY13" s="225"/>
      <c r="AZ13" s="225"/>
      <c r="BA13" s="225"/>
      <c r="BB13" s="226"/>
    </row>
    <row r="14" spans="1:117">
      <c r="A14" s="46"/>
      <c r="B14" s="224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5"/>
      <c r="AJ14" s="225"/>
      <c r="AK14" s="225"/>
      <c r="AL14" s="225"/>
      <c r="AM14" s="225"/>
      <c r="AN14" s="225"/>
      <c r="AO14" s="225"/>
      <c r="AP14" s="225"/>
      <c r="AQ14" s="225"/>
      <c r="AR14" s="225"/>
      <c r="AS14" s="225"/>
      <c r="AT14" s="225"/>
      <c r="AU14" s="225"/>
      <c r="AV14" s="225"/>
      <c r="AW14" s="225"/>
      <c r="AX14" s="225"/>
      <c r="AY14" s="225"/>
      <c r="AZ14" s="225"/>
      <c r="BA14" s="225"/>
      <c r="BB14" s="226"/>
    </row>
    <row r="15" spans="1:117">
      <c r="A15" s="46"/>
      <c r="B15" s="224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5"/>
      <c r="AW15" s="225"/>
      <c r="AX15" s="225"/>
      <c r="AY15" s="225"/>
      <c r="AZ15" s="225"/>
      <c r="BA15" s="225"/>
      <c r="BB15" s="226"/>
    </row>
    <row r="16" spans="1:117">
      <c r="A16" s="46"/>
      <c r="B16" s="224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6"/>
    </row>
    <row r="17" spans="1:255">
      <c r="A17" s="46"/>
      <c r="B17" s="224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6"/>
    </row>
    <row r="18" spans="1:255">
      <c r="A18" s="46"/>
      <c r="B18" s="224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6"/>
    </row>
    <row r="19" spans="1:255">
      <c r="A19" s="46"/>
      <c r="B19" s="224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6"/>
    </row>
    <row r="20" spans="1:255">
      <c r="A20" s="46"/>
      <c r="B20" s="224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225"/>
      <c r="BB20" s="226"/>
    </row>
    <row r="21" spans="1:255" ht="15" thickBot="1">
      <c r="A21" s="50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3"/>
    </row>
    <row r="22" spans="1:255">
      <c r="B22" s="54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</row>
    <row r="23" spans="1:255">
      <c r="B23" s="54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</row>
    <row r="24" spans="1:255" ht="14.25">
      <c r="B24" s="45" t="s">
        <v>45</v>
      </c>
      <c r="C24" s="46"/>
      <c r="D24" s="46"/>
      <c r="E24" s="46"/>
      <c r="F24" s="46"/>
      <c r="G24" s="46"/>
      <c r="H24" s="46"/>
      <c r="I24" s="46"/>
      <c r="J24" s="46"/>
      <c r="K24" s="46"/>
      <c r="L24" s="47"/>
      <c r="M24" s="47"/>
      <c r="N24" s="47"/>
      <c r="O24" s="47"/>
      <c r="P24" s="46"/>
      <c r="Q24" s="46"/>
      <c r="R24" s="46"/>
      <c r="S24" s="46"/>
      <c r="T24" s="46"/>
      <c r="U24" s="46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</row>
    <row r="25" spans="1:255" ht="15" thickBot="1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  <c r="M25" s="47"/>
      <c r="N25" s="47"/>
      <c r="O25" s="47"/>
      <c r="P25" s="46"/>
      <c r="Q25" s="46"/>
      <c r="R25" s="46"/>
      <c r="S25" s="46"/>
      <c r="T25" s="46"/>
      <c r="U25" s="46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 t="s">
        <v>3</v>
      </c>
      <c r="AW25" s="45"/>
      <c r="AX25" s="45"/>
      <c r="AY25" s="45"/>
      <c r="AZ25" s="45"/>
      <c r="BA25" s="45"/>
      <c r="BB25" s="45"/>
    </row>
    <row r="26" spans="1:255" s="110" customFormat="1" ht="13.5" customHeight="1">
      <c r="A26" s="46"/>
      <c r="B26" s="207" t="s">
        <v>30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9"/>
      <c r="AE26" s="213" t="s">
        <v>171</v>
      </c>
      <c r="AF26" s="208"/>
      <c r="AG26" s="208"/>
      <c r="AH26" s="208"/>
      <c r="AI26" s="208"/>
      <c r="AJ26" s="208"/>
      <c r="AK26" s="208"/>
      <c r="AL26" s="208"/>
      <c r="AM26" s="209"/>
      <c r="AN26" s="213" t="s">
        <v>182</v>
      </c>
      <c r="AO26" s="208"/>
      <c r="AP26" s="208"/>
      <c r="AQ26" s="208"/>
      <c r="AR26" s="208"/>
      <c r="AS26" s="208"/>
      <c r="AT26" s="208"/>
      <c r="AU26" s="208"/>
      <c r="AV26" s="209"/>
      <c r="AW26" s="213" t="s">
        <v>46</v>
      </c>
      <c r="AX26" s="208"/>
      <c r="AY26" s="208"/>
      <c r="AZ26" s="208"/>
      <c r="BA26" s="208"/>
      <c r="BB26" s="215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55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</row>
    <row r="27" spans="1:255" s="110" customFormat="1" ht="13.5">
      <c r="A27" s="46"/>
      <c r="B27" s="210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2"/>
      <c r="AE27" s="214"/>
      <c r="AF27" s="211"/>
      <c r="AG27" s="211"/>
      <c r="AH27" s="211"/>
      <c r="AI27" s="211"/>
      <c r="AJ27" s="211"/>
      <c r="AK27" s="211"/>
      <c r="AL27" s="211"/>
      <c r="AM27" s="212"/>
      <c r="AN27" s="214"/>
      <c r="AO27" s="211"/>
      <c r="AP27" s="211"/>
      <c r="AQ27" s="211"/>
      <c r="AR27" s="211"/>
      <c r="AS27" s="211"/>
      <c r="AT27" s="211"/>
      <c r="AU27" s="211"/>
      <c r="AV27" s="212"/>
      <c r="AW27" s="214"/>
      <c r="AX27" s="211"/>
      <c r="AY27" s="211"/>
      <c r="AZ27" s="211"/>
      <c r="BA27" s="211"/>
      <c r="BB27" s="216"/>
      <c r="BC27" s="38"/>
      <c r="BD27" s="38"/>
      <c r="BE27" s="38"/>
      <c r="BF27" s="114" t="s">
        <v>185</v>
      </c>
      <c r="BG27" s="147" t="s">
        <v>184</v>
      </c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55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</row>
    <row r="28" spans="1:255" s="110" customFormat="1" ht="18.75" customHeight="1">
      <c r="A28" s="46"/>
      <c r="B28" s="56" t="s">
        <v>136</v>
      </c>
      <c r="C28" s="57" t="s">
        <v>47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8"/>
      <c r="AA28" s="58"/>
      <c r="AB28" s="58"/>
      <c r="AC28" s="58"/>
      <c r="AD28" s="58"/>
      <c r="AE28" s="227">
        <v>1300</v>
      </c>
      <c r="AF28" s="228"/>
      <c r="AG28" s="228"/>
      <c r="AH28" s="228"/>
      <c r="AI28" s="228"/>
      <c r="AJ28" s="228"/>
      <c r="AK28" s="228"/>
      <c r="AL28" s="228"/>
      <c r="AM28" s="229"/>
      <c r="AN28" s="227">
        <v>3000</v>
      </c>
      <c r="AO28" s="228"/>
      <c r="AP28" s="228"/>
      <c r="AQ28" s="228"/>
      <c r="AR28" s="228"/>
      <c r="AS28" s="228"/>
      <c r="AT28" s="228"/>
      <c r="AU28" s="228"/>
      <c r="AV28" s="229"/>
      <c r="AW28" s="227"/>
      <c r="AX28" s="228"/>
      <c r="AY28" s="228"/>
      <c r="AZ28" s="228"/>
      <c r="BA28" s="228"/>
      <c r="BB28" s="230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55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</row>
    <row r="29" spans="1:255" s="110" customFormat="1" ht="18.75" customHeight="1">
      <c r="A29" s="46"/>
      <c r="B29" s="59" t="s">
        <v>136</v>
      </c>
      <c r="C29" s="60" t="s">
        <v>48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1"/>
      <c r="AA29" s="61"/>
      <c r="AB29" s="61"/>
      <c r="AC29" s="61"/>
      <c r="AD29" s="61"/>
      <c r="AE29" s="227">
        <v>2000</v>
      </c>
      <c r="AF29" s="231"/>
      <c r="AG29" s="231"/>
      <c r="AH29" s="231"/>
      <c r="AI29" s="231"/>
      <c r="AJ29" s="231"/>
      <c r="AK29" s="231"/>
      <c r="AL29" s="231"/>
      <c r="AM29" s="232"/>
      <c r="AN29" s="227">
        <v>2500</v>
      </c>
      <c r="AO29" s="228"/>
      <c r="AP29" s="228"/>
      <c r="AQ29" s="228"/>
      <c r="AR29" s="228"/>
      <c r="AS29" s="228"/>
      <c r="AT29" s="228"/>
      <c r="AU29" s="228"/>
      <c r="AV29" s="229"/>
      <c r="AW29" s="227"/>
      <c r="AX29" s="228"/>
      <c r="AY29" s="228"/>
      <c r="AZ29" s="228"/>
      <c r="BA29" s="228"/>
      <c r="BB29" s="230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55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  <c r="IU29" s="38"/>
    </row>
    <row r="30" spans="1:255" s="110" customFormat="1" ht="18.75" customHeight="1">
      <c r="A30" s="46"/>
      <c r="B30" s="59" t="s">
        <v>136</v>
      </c>
      <c r="C30" s="60" t="s">
        <v>49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1"/>
      <c r="AA30" s="61"/>
      <c r="AB30" s="61"/>
      <c r="AC30" s="61"/>
      <c r="AD30" s="61"/>
      <c r="AE30" s="227">
        <v>500</v>
      </c>
      <c r="AF30" s="231"/>
      <c r="AG30" s="231"/>
      <c r="AH30" s="231"/>
      <c r="AI30" s="231"/>
      <c r="AJ30" s="231"/>
      <c r="AK30" s="231"/>
      <c r="AL30" s="231"/>
      <c r="AM30" s="232"/>
      <c r="AN30" s="227">
        <v>1000</v>
      </c>
      <c r="AO30" s="228"/>
      <c r="AP30" s="228"/>
      <c r="AQ30" s="228"/>
      <c r="AR30" s="228"/>
      <c r="AS30" s="228"/>
      <c r="AT30" s="228"/>
      <c r="AU30" s="228"/>
      <c r="AV30" s="229"/>
      <c r="AW30" s="227"/>
      <c r="AX30" s="228"/>
      <c r="AY30" s="228"/>
      <c r="AZ30" s="228"/>
      <c r="BA30" s="228"/>
      <c r="BB30" s="230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55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  <c r="IU30" s="38"/>
    </row>
    <row r="31" spans="1:255" s="110" customFormat="1" ht="18.75" customHeight="1">
      <c r="A31" s="46"/>
      <c r="B31" s="59" t="s">
        <v>136</v>
      </c>
      <c r="C31" s="60" t="s">
        <v>50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1"/>
      <c r="AA31" s="61"/>
      <c r="AB31" s="61"/>
      <c r="AC31" s="61"/>
      <c r="AD31" s="61"/>
      <c r="AE31" s="227">
        <v>0</v>
      </c>
      <c r="AF31" s="231"/>
      <c r="AG31" s="231"/>
      <c r="AH31" s="231"/>
      <c r="AI31" s="231"/>
      <c r="AJ31" s="231"/>
      <c r="AK31" s="231"/>
      <c r="AL31" s="231"/>
      <c r="AM31" s="232"/>
      <c r="AN31" s="227">
        <v>1000</v>
      </c>
      <c r="AO31" s="228"/>
      <c r="AP31" s="228"/>
      <c r="AQ31" s="228"/>
      <c r="AR31" s="228"/>
      <c r="AS31" s="228"/>
      <c r="AT31" s="228"/>
      <c r="AU31" s="228"/>
      <c r="AV31" s="229"/>
      <c r="AW31" s="227"/>
      <c r="AX31" s="228"/>
      <c r="AY31" s="228"/>
      <c r="AZ31" s="228"/>
      <c r="BA31" s="228"/>
      <c r="BB31" s="230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55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  <c r="IU31" s="38"/>
    </row>
    <row r="32" spans="1:255" s="110" customFormat="1" ht="18.75" customHeight="1">
      <c r="A32" s="46"/>
      <c r="B32" s="62" t="s">
        <v>136</v>
      </c>
      <c r="C32" s="63" t="s">
        <v>51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4"/>
      <c r="AA32" s="64"/>
      <c r="AB32" s="64"/>
      <c r="AC32" s="64"/>
      <c r="AD32" s="64"/>
      <c r="AE32" s="227">
        <v>1000</v>
      </c>
      <c r="AF32" s="231"/>
      <c r="AG32" s="231"/>
      <c r="AH32" s="231"/>
      <c r="AI32" s="231"/>
      <c r="AJ32" s="231"/>
      <c r="AK32" s="231"/>
      <c r="AL32" s="231"/>
      <c r="AM32" s="232"/>
      <c r="AN32" s="227">
        <v>2000</v>
      </c>
      <c r="AO32" s="228"/>
      <c r="AP32" s="228"/>
      <c r="AQ32" s="228"/>
      <c r="AR32" s="228"/>
      <c r="AS32" s="228"/>
      <c r="AT32" s="228"/>
      <c r="AU32" s="228"/>
      <c r="AV32" s="229"/>
      <c r="AW32" s="233" t="s">
        <v>52</v>
      </c>
      <c r="AX32" s="234"/>
      <c r="AY32" s="234"/>
      <c r="AZ32" s="234"/>
      <c r="BA32" s="234"/>
      <c r="BB32" s="235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55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  <c r="IU32" s="38"/>
    </row>
    <row r="33" spans="1:255" s="110" customFormat="1" ht="18.75" customHeight="1">
      <c r="A33" s="46"/>
      <c r="B33" s="59" t="s">
        <v>136</v>
      </c>
      <c r="C33" s="60" t="s">
        <v>53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1"/>
      <c r="AA33" s="61"/>
      <c r="AB33" s="61"/>
      <c r="AC33" s="61"/>
      <c r="AD33" s="61"/>
      <c r="AE33" s="227">
        <v>200</v>
      </c>
      <c r="AF33" s="231"/>
      <c r="AG33" s="231"/>
      <c r="AH33" s="231"/>
      <c r="AI33" s="231"/>
      <c r="AJ33" s="231"/>
      <c r="AK33" s="231"/>
      <c r="AL33" s="231"/>
      <c r="AM33" s="232"/>
      <c r="AN33" s="227">
        <v>500</v>
      </c>
      <c r="AO33" s="228"/>
      <c r="AP33" s="228"/>
      <c r="AQ33" s="228"/>
      <c r="AR33" s="228"/>
      <c r="AS33" s="228"/>
      <c r="AT33" s="228"/>
      <c r="AU33" s="228"/>
      <c r="AV33" s="229"/>
      <c r="AW33" s="227"/>
      <c r="AX33" s="228"/>
      <c r="AY33" s="228"/>
      <c r="AZ33" s="228"/>
      <c r="BA33" s="228"/>
      <c r="BB33" s="230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55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  <c r="IU33" s="38"/>
    </row>
    <row r="34" spans="1:255" s="110" customFormat="1" ht="18.75" customHeight="1">
      <c r="A34" s="46"/>
      <c r="B34" s="62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227"/>
      <c r="AF34" s="231"/>
      <c r="AG34" s="231"/>
      <c r="AH34" s="231"/>
      <c r="AI34" s="231"/>
      <c r="AJ34" s="231"/>
      <c r="AK34" s="231"/>
      <c r="AL34" s="231"/>
      <c r="AM34" s="232"/>
      <c r="AN34" s="227"/>
      <c r="AO34" s="243"/>
      <c r="AP34" s="243"/>
      <c r="AQ34" s="243"/>
      <c r="AR34" s="243"/>
      <c r="AS34" s="243"/>
      <c r="AT34" s="243"/>
      <c r="AU34" s="243"/>
      <c r="AV34" s="244"/>
      <c r="AW34" s="227"/>
      <c r="AX34" s="228"/>
      <c r="AY34" s="228"/>
      <c r="AZ34" s="228"/>
      <c r="BA34" s="228"/>
      <c r="BB34" s="230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55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  <c r="IU34" s="38"/>
    </row>
    <row r="35" spans="1:255" s="110" customFormat="1" ht="18.75" customHeight="1" thickBot="1">
      <c r="A35" s="46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245"/>
      <c r="AF35" s="246"/>
      <c r="AG35" s="246"/>
      <c r="AH35" s="246"/>
      <c r="AI35" s="246"/>
      <c r="AJ35" s="246"/>
      <c r="AK35" s="246"/>
      <c r="AL35" s="246"/>
      <c r="AM35" s="247"/>
      <c r="AN35" s="245"/>
      <c r="AO35" s="248"/>
      <c r="AP35" s="248"/>
      <c r="AQ35" s="248"/>
      <c r="AR35" s="248"/>
      <c r="AS35" s="248"/>
      <c r="AT35" s="248"/>
      <c r="AU35" s="248"/>
      <c r="AV35" s="249"/>
      <c r="AW35" s="250"/>
      <c r="AX35" s="251"/>
      <c r="AY35" s="251"/>
      <c r="AZ35" s="251"/>
      <c r="BA35" s="251"/>
      <c r="BB35" s="252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55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  <c r="IU35" s="38"/>
    </row>
    <row r="36" spans="1:255" s="110" customFormat="1" ht="18.75" customHeight="1" thickTop="1" thickBot="1">
      <c r="A36" s="50"/>
      <c r="B36" s="236" t="s">
        <v>54</v>
      </c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8"/>
      <c r="AE36" s="239">
        <f>SUM(AE28:AM35)</f>
        <v>5000</v>
      </c>
      <c r="AF36" s="240"/>
      <c r="AG36" s="240"/>
      <c r="AH36" s="240"/>
      <c r="AI36" s="240"/>
      <c r="AJ36" s="240"/>
      <c r="AK36" s="240"/>
      <c r="AL36" s="240"/>
      <c r="AM36" s="241"/>
      <c r="AN36" s="239">
        <f>SUM(AN28:AW35)</f>
        <v>10000</v>
      </c>
      <c r="AO36" s="240"/>
      <c r="AP36" s="240"/>
      <c r="AQ36" s="240"/>
      <c r="AR36" s="240"/>
      <c r="AS36" s="240"/>
      <c r="AT36" s="240"/>
      <c r="AU36" s="240"/>
      <c r="AV36" s="241"/>
      <c r="AW36" s="239"/>
      <c r="AX36" s="240"/>
      <c r="AY36" s="240"/>
      <c r="AZ36" s="240"/>
      <c r="BA36" s="240"/>
      <c r="BB36" s="242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55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  <c r="IU36" s="38"/>
    </row>
    <row r="37" spans="1:255" ht="13.5">
      <c r="B37" s="55"/>
      <c r="C37" s="55"/>
      <c r="D37" s="55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</row>
    <row r="38" spans="1:255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</row>
    <row r="39" spans="1:255">
      <c r="B39" s="55"/>
      <c r="C39" s="55"/>
      <c r="D39" s="55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</row>
    <row r="40" spans="1:255">
      <c r="B40" s="55"/>
      <c r="C40" s="55"/>
      <c r="D40" s="55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</row>
    <row r="41" spans="1:255" ht="13.5">
      <c r="B41" s="55"/>
      <c r="C41" s="55"/>
      <c r="D41" s="55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</row>
    <row r="42" spans="1:255" ht="13.5">
      <c r="B42" s="55"/>
      <c r="C42" s="55"/>
      <c r="D42" s="55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</row>
    <row r="43" spans="1:255" ht="13.5">
      <c r="B43" s="55"/>
      <c r="C43" s="55"/>
      <c r="D43" s="55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</row>
    <row r="44" spans="1:255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</row>
    <row r="45" spans="1:255">
      <c r="B45" s="55"/>
      <c r="C45" s="55"/>
      <c r="D45" s="55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</row>
    <row r="46" spans="1:255">
      <c r="B46" s="55"/>
      <c r="C46" s="55"/>
      <c r="D46" s="55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</row>
    <row r="47" spans="1:255" ht="13.5">
      <c r="B47" s="55"/>
      <c r="C47" s="55"/>
      <c r="D47" s="55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</row>
    <row r="48" spans="1:255" ht="13.5"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</row>
  </sheetData>
  <mergeCells count="38"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  <mergeCell ref="AE32:AM32"/>
    <mergeCell ref="AN32:AV32"/>
    <mergeCell ref="AW32:BB32"/>
    <mergeCell ref="AE33:AM33"/>
    <mergeCell ref="AN33:AV33"/>
    <mergeCell ref="AW33:BB33"/>
    <mergeCell ref="AE30:AM30"/>
    <mergeCell ref="AN30:AV30"/>
    <mergeCell ref="AW30:BB30"/>
    <mergeCell ref="AE31:AM31"/>
    <mergeCell ref="AN31:AV31"/>
    <mergeCell ref="AW31:BB31"/>
    <mergeCell ref="AE28:AM28"/>
    <mergeCell ref="AN28:AV28"/>
    <mergeCell ref="AW28:BB28"/>
    <mergeCell ref="AE29:AM29"/>
    <mergeCell ref="AN29:AV29"/>
    <mergeCell ref="AW29:BB29"/>
    <mergeCell ref="AW1:BC1"/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</mergeCells>
  <phoneticPr fontId="3"/>
  <dataValidations disablePrompts="1" count="1">
    <dataValidation type="list" allowBlank="1" showInputMessage="1" showErrorMessage="1" sqref="AN26:AV27">
      <formula1>"29年度算定,29年度予算案,29年度予算"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E89"/>
  <sheetViews>
    <sheetView view="pageBreakPreview" topLeftCell="A7" zoomScaleNormal="100" zoomScaleSheetLayoutView="100" workbookViewId="0">
      <selection activeCell="K27" sqref="K27"/>
    </sheetView>
  </sheetViews>
  <sheetFormatPr defaultColWidth="8.625" defaultRowHeight="18" customHeight="1" outlineLevelCol="1"/>
  <cols>
    <col min="1" max="1" width="3.75" style="71" customWidth="1"/>
    <col min="2" max="2" width="9.375" style="71" customWidth="1"/>
    <col min="3" max="3" width="17.5" style="71" customWidth="1"/>
    <col min="4" max="4" width="8.25" style="71" customWidth="1"/>
    <col min="5" max="5" width="12.5" style="71" hidden="1" customWidth="1" collapsed="1"/>
    <col min="6" max="6" width="8.125" style="72" customWidth="1"/>
    <col min="7" max="7" width="7" style="71" customWidth="1" outlineLevel="1"/>
    <col min="8" max="8" width="7" style="72" customWidth="1"/>
    <col min="9" max="9" width="7" style="71" customWidth="1" outlineLevel="1"/>
    <col min="10" max="10" width="7" style="72" customWidth="1"/>
    <col min="11" max="11" width="7" style="71" customWidth="1" outlineLevel="1"/>
    <col min="12" max="12" width="7" style="72" customWidth="1"/>
    <col min="13" max="13" width="7" style="71" customWidth="1" outlineLevel="1"/>
    <col min="14" max="14" width="7" style="72" customWidth="1"/>
    <col min="15" max="15" width="7" style="71" customWidth="1" outlineLevel="1"/>
    <col min="16" max="16" width="7" style="72" customWidth="1"/>
    <col min="17" max="17" width="7" style="71" customWidth="1" outlineLevel="1"/>
    <col min="18" max="18" width="7" style="72" customWidth="1"/>
    <col min="19" max="19" width="7" style="71" customWidth="1" outlineLevel="1"/>
    <col min="20" max="20" width="7" style="72" customWidth="1"/>
    <col min="21" max="21" width="7" style="71" customWidth="1" outlineLevel="1"/>
    <col min="22" max="22" width="7" style="72" customWidth="1"/>
    <col min="23" max="23" width="7" style="71" customWidth="1" outlineLevel="1"/>
    <col min="24" max="24" width="7" style="72" customWidth="1"/>
    <col min="25" max="25" width="7" style="71" customWidth="1" outlineLevel="1"/>
    <col min="26" max="26" width="7" style="72" customWidth="1"/>
    <col min="27" max="27" width="7" style="71" customWidth="1" outlineLevel="1"/>
    <col min="28" max="28" width="7" style="72" customWidth="1"/>
    <col min="29" max="30" width="7" style="71" customWidth="1" outlineLevel="1"/>
    <col min="31" max="254" width="8.625" style="73" customWidth="1"/>
    <col min="255" max="16384" width="8.625" style="73"/>
  </cols>
  <sheetData>
    <row r="1" spans="1:31" ht="18" customHeight="1">
      <c r="A1" s="9" t="s">
        <v>55</v>
      </c>
      <c r="AC1" s="253" t="s">
        <v>56</v>
      </c>
      <c r="AD1" s="253"/>
    </row>
    <row r="2" spans="1:31" ht="12.75" customHeight="1"/>
    <row r="3" spans="1:31" ht="27" customHeight="1" thickBot="1">
      <c r="A3" s="73"/>
      <c r="B3" s="73"/>
      <c r="D3" s="198"/>
      <c r="E3" s="198"/>
      <c r="F3" s="254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255" t="s">
        <v>137</v>
      </c>
      <c r="AA3" s="256"/>
      <c r="AB3" s="256"/>
      <c r="AC3" s="16"/>
      <c r="AD3" s="16" t="s">
        <v>32</v>
      </c>
    </row>
    <row r="4" spans="1:31" ht="15" customHeight="1">
      <c r="A4" s="74" t="s">
        <v>33</v>
      </c>
      <c r="B4" s="257" t="s">
        <v>57</v>
      </c>
      <c r="C4" s="257" t="s">
        <v>138</v>
      </c>
      <c r="D4" s="259" t="s">
        <v>58</v>
      </c>
      <c r="E4" s="75" t="s">
        <v>139</v>
      </c>
      <c r="F4" s="76"/>
      <c r="G4" s="77"/>
      <c r="H4" s="77"/>
      <c r="I4" s="77" t="s">
        <v>59</v>
      </c>
      <c r="J4" s="77"/>
      <c r="K4" s="77"/>
      <c r="L4" s="77"/>
      <c r="M4" s="77"/>
      <c r="N4" s="77"/>
      <c r="O4" s="77"/>
      <c r="P4" s="77"/>
      <c r="Q4" s="77" t="s">
        <v>60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8"/>
    </row>
    <row r="5" spans="1:31" ht="15" customHeight="1">
      <c r="A5" s="79" t="s">
        <v>140</v>
      </c>
      <c r="B5" s="258"/>
      <c r="C5" s="258"/>
      <c r="D5" s="260"/>
      <c r="E5" s="80" t="s">
        <v>61</v>
      </c>
      <c r="F5" s="81" t="s">
        <v>62</v>
      </c>
      <c r="G5" s="81" t="s">
        <v>63</v>
      </c>
      <c r="H5" s="81" t="s">
        <v>64</v>
      </c>
      <c r="I5" s="81" t="s">
        <v>65</v>
      </c>
      <c r="J5" s="81" t="s">
        <v>66</v>
      </c>
      <c r="K5" s="81" t="s">
        <v>67</v>
      </c>
      <c r="L5" s="81" t="s">
        <v>68</v>
      </c>
      <c r="M5" s="81" t="s">
        <v>69</v>
      </c>
      <c r="N5" s="81" t="s">
        <v>70</v>
      </c>
      <c r="O5" s="81" t="s">
        <v>71</v>
      </c>
      <c r="P5" s="81" t="s">
        <v>72</v>
      </c>
      <c r="Q5" s="81" t="s">
        <v>73</v>
      </c>
      <c r="R5" s="81" t="s">
        <v>74</v>
      </c>
      <c r="S5" s="81" t="s">
        <v>75</v>
      </c>
      <c r="T5" s="81" t="s">
        <v>76</v>
      </c>
      <c r="U5" s="81" t="s">
        <v>77</v>
      </c>
      <c r="V5" s="81" t="s">
        <v>78</v>
      </c>
      <c r="W5" s="81" t="s">
        <v>79</v>
      </c>
      <c r="X5" s="81" t="s">
        <v>80</v>
      </c>
      <c r="Y5" s="81" t="s">
        <v>81</v>
      </c>
      <c r="Z5" s="81" t="s">
        <v>82</v>
      </c>
      <c r="AA5" s="81" t="s">
        <v>83</v>
      </c>
      <c r="AB5" s="81" t="s">
        <v>84</v>
      </c>
      <c r="AC5" s="81" t="s">
        <v>85</v>
      </c>
      <c r="AD5" s="82" t="s">
        <v>86</v>
      </c>
    </row>
    <row r="6" spans="1:31" ht="15" customHeight="1">
      <c r="A6" s="261">
        <v>1</v>
      </c>
      <c r="B6" s="263" t="s">
        <v>2</v>
      </c>
      <c r="C6" s="265" t="s">
        <v>87</v>
      </c>
      <c r="D6" s="267" t="s">
        <v>88</v>
      </c>
      <c r="E6" s="83">
        <v>25000</v>
      </c>
      <c r="F6" s="83">
        <f>SUM(G6:AD6)</f>
        <v>15000</v>
      </c>
      <c r="G6" s="83">
        <v>15000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4"/>
      <c r="AE6" s="73" t="s">
        <v>36</v>
      </c>
    </row>
    <row r="7" spans="1:31" ht="15" customHeight="1">
      <c r="A7" s="262"/>
      <c r="B7" s="264"/>
      <c r="C7" s="266"/>
      <c r="D7" s="268"/>
      <c r="E7" s="85">
        <v>25000</v>
      </c>
      <c r="F7" s="85">
        <f t="shared" ref="F7:F13" si="0">SUM(G7:AD7)</f>
        <v>15000</v>
      </c>
      <c r="G7" s="86">
        <v>15000</v>
      </c>
      <c r="H7" s="85"/>
      <c r="I7" s="86"/>
      <c r="J7" s="85"/>
      <c r="K7" s="86"/>
      <c r="L7" s="85"/>
      <c r="M7" s="86"/>
      <c r="N7" s="85"/>
      <c r="O7" s="86"/>
      <c r="P7" s="85"/>
      <c r="Q7" s="86"/>
      <c r="R7" s="85"/>
      <c r="S7" s="86"/>
      <c r="T7" s="85"/>
      <c r="U7" s="86"/>
      <c r="V7" s="85"/>
      <c r="W7" s="86"/>
      <c r="X7" s="85"/>
      <c r="Y7" s="86"/>
      <c r="Z7" s="85"/>
      <c r="AA7" s="86"/>
      <c r="AB7" s="85"/>
      <c r="AC7" s="86"/>
      <c r="AD7" s="87"/>
      <c r="AE7" s="73" t="s">
        <v>37</v>
      </c>
    </row>
    <row r="8" spans="1:31" ht="15" customHeight="1">
      <c r="A8" s="261">
        <v>2</v>
      </c>
      <c r="B8" s="263" t="s">
        <v>2</v>
      </c>
      <c r="C8" s="265" t="s">
        <v>41</v>
      </c>
      <c r="D8" s="267" t="s">
        <v>88</v>
      </c>
      <c r="E8" s="88">
        <v>5000</v>
      </c>
      <c r="F8" s="88">
        <f t="shared" si="0"/>
        <v>1000</v>
      </c>
      <c r="G8" s="83">
        <v>1000</v>
      </c>
      <c r="H8" s="88"/>
      <c r="I8" s="83"/>
      <c r="J8" s="88"/>
      <c r="K8" s="83"/>
      <c r="L8" s="88"/>
      <c r="M8" s="83"/>
      <c r="N8" s="88"/>
      <c r="O8" s="83"/>
      <c r="P8" s="88"/>
      <c r="Q8" s="83"/>
      <c r="R8" s="88"/>
      <c r="S8" s="83"/>
      <c r="T8" s="88"/>
      <c r="U8" s="83"/>
      <c r="V8" s="88"/>
      <c r="W8" s="83"/>
      <c r="X8" s="88"/>
      <c r="Y8" s="83"/>
      <c r="Z8" s="88"/>
      <c r="AA8" s="83"/>
      <c r="AB8" s="88"/>
      <c r="AC8" s="83"/>
      <c r="AD8" s="84"/>
      <c r="AE8" s="73" t="s">
        <v>36</v>
      </c>
    </row>
    <row r="9" spans="1:31" ht="15" customHeight="1">
      <c r="A9" s="262"/>
      <c r="B9" s="264"/>
      <c r="C9" s="266"/>
      <c r="D9" s="268"/>
      <c r="E9" s="85">
        <v>0</v>
      </c>
      <c r="F9" s="85">
        <f t="shared" si="0"/>
        <v>1000</v>
      </c>
      <c r="G9" s="86">
        <v>1000</v>
      </c>
      <c r="H9" s="85"/>
      <c r="I9" s="86"/>
      <c r="J9" s="85"/>
      <c r="K9" s="86"/>
      <c r="L9" s="85"/>
      <c r="M9" s="86"/>
      <c r="N9" s="85"/>
      <c r="O9" s="86"/>
      <c r="P9" s="85"/>
      <c r="Q9" s="86"/>
      <c r="R9" s="85"/>
      <c r="S9" s="86"/>
      <c r="T9" s="85"/>
      <c r="U9" s="86"/>
      <c r="V9" s="85"/>
      <c r="W9" s="86"/>
      <c r="X9" s="85"/>
      <c r="Y9" s="86"/>
      <c r="Z9" s="85"/>
      <c r="AA9" s="86"/>
      <c r="AB9" s="85"/>
      <c r="AC9" s="86"/>
      <c r="AD9" s="87"/>
      <c r="AE9" s="73" t="s">
        <v>37</v>
      </c>
    </row>
    <row r="10" spans="1:31" ht="22.5" customHeight="1">
      <c r="A10" s="261">
        <v>3</v>
      </c>
      <c r="B10" s="263" t="s">
        <v>2</v>
      </c>
      <c r="C10" s="265" t="s">
        <v>89</v>
      </c>
      <c r="D10" s="267" t="s">
        <v>88</v>
      </c>
      <c r="E10" s="88">
        <v>5000</v>
      </c>
      <c r="F10" s="88">
        <f t="shared" si="0"/>
        <v>0</v>
      </c>
      <c r="G10" s="83">
        <v>0</v>
      </c>
      <c r="H10" s="88"/>
      <c r="I10" s="83"/>
      <c r="J10" s="88"/>
      <c r="K10" s="83"/>
      <c r="L10" s="88"/>
      <c r="M10" s="83"/>
      <c r="N10" s="88"/>
      <c r="O10" s="83"/>
      <c r="P10" s="88"/>
      <c r="Q10" s="83"/>
      <c r="R10" s="88"/>
      <c r="S10" s="83"/>
      <c r="T10" s="88"/>
      <c r="U10" s="83"/>
      <c r="V10" s="88"/>
      <c r="W10" s="83"/>
      <c r="X10" s="88"/>
      <c r="Y10" s="83"/>
      <c r="Z10" s="88"/>
      <c r="AA10" s="83"/>
      <c r="AB10" s="88"/>
      <c r="AC10" s="83"/>
      <c r="AD10" s="84"/>
      <c r="AE10" s="73" t="s">
        <v>36</v>
      </c>
    </row>
    <row r="11" spans="1:31" ht="22.5" customHeight="1">
      <c r="A11" s="262"/>
      <c r="B11" s="264"/>
      <c r="C11" s="266"/>
      <c r="D11" s="268"/>
      <c r="E11" s="85">
        <v>5000</v>
      </c>
      <c r="F11" s="85">
        <f t="shared" si="0"/>
        <v>0</v>
      </c>
      <c r="G11" s="86">
        <v>0</v>
      </c>
      <c r="H11" s="85"/>
      <c r="I11" s="86"/>
      <c r="J11" s="85"/>
      <c r="K11" s="86"/>
      <c r="L11" s="85"/>
      <c r="M11" s="86"/>
      <c r="N11" s="85"/>
      <c r="O11" s="86"/>
      <c r="P11" s="85"/>
      <c r="Q11" s="86"/>
      <c r="R11" s="85"/>
      <c r="S11" s="86"/>
      <c r="T11" s="85"/>
      <c r="U11" s="86"/>
      <c r="V11" s="85"/>
      <c r="W11" s="86"/>
      <c r="X11" s="85"/>
      <c r="Y11" s="86"/>
      <c r="Z11" s="85"/>
      <c r="AA11" s="86"/>
      <c r="AB11" s="85"/>
      <c r="AC11" s="86"/>
      <c r="AD11" s="87"/>
      <c r="AE11" s="73" t="s">
        <v>37</v>
      </c>
    </row>
    <row r="12" spans="1:31" ht="15" customHeight="1">
      <c r="A12" s="261">
        <v>4</v>
      </c>
      <c r="B12" s="263" t="s">
        <v>90</v>
      </c>
      <c r="C12" s="269" t="s">
        <v>42</v>
      </c>
      <c r="D12" s="267" t="s">
        <v>88</v>
      </c>
      <c r="E12" s="89">
        <v>30000</v>
      </c>
      <c r="F12" s="89">
        <f t="shared" si="0"/>
        <v>7500</v>
      </c>
      <c r="G12" s="83">
        <v>7500</v>
      </c>
      <c r="H12" s="89"/>
      <c r="I12" s="83"/>
      <c r="J12" s="89"/>
      <c r="K12" s="83"/>
      <c r="L12" s="89"/>
      <c r="M12" s="83"/>
      <c r="N12" s="89"/>
      <c r="O12" s="83"/>
      <c r="P12" s="89"/>
      <c r="Q12" s="83"/>
      <c r="R12" s="89"/>
      <c r="S12" s="83"/>
      <c r="T12" s="89"/>
      <c r="U12" s="83"/>
      <c r="V12" s="89"/>
      <c r="W12" s="83"/>
      <c r="X12" s="89"/>
      <c r="Y12" s="83"/>
      <c r="Z12" s="89"/>
      <c r="AA12" s="83"/>
      <c r="AB12" s="89"/>
      <c r="AC12" s="83"/>
      <c r="AD12" s="84"/>
      <c r="AE12" s="73" t="s">
        <v>36</v>
      </c>
    </row>
    <row r="13" spans="1:31" ht="15" customHeight="1">
      <c r="A13" s="262"/>
      <c r="B13" s="264"/>
      <c r="C13" s="269"/>
      <c r="D13" s="268"/>
      <c r="E13" s="90">
        <v>30000</v>
      </c>
      <c r="F13" s="90">
        <f t="shared" si="0"/>
        <v>0</v>
      </c>
      <c r="G13" s="86">
        <v>0</v>
      </c>
      <c r="H13" s="90"/>
      <c r="I13" s="86"/>
      <c r="J13" s="90"/>
      <c r="K13" s="86"/>
      <c r="L13" s="90"/>
      <c r="M13" s="86"/>
      <c r="N13" s="90"/>
      <c r="O13" s="86"/>
      <c r="P13" s="90"/>
      <c r="Q13" s="86"/>
      <c r="R13" s="90"/>
      <c r="S13" s="86"/>
      <c r="T13" s="90"/>
      <c r="U13" s="86"/>
      <c r="V13" s="90"/>
      <c r="W13" s="86"/>
      <c r="X13" s="90"/>
      <c r="Y13" s="86"/>
      <c r="Z13" s="90"/>
      <c r="AA13" s="86"/>
      <c r="AB13" s="90"/>
      <c r="AC13" s="86"/>
      <c r="AD13" s="87"/>
      <c r="AE13" s="73" t="s">
        <v>37</v>
      </c>
    </row>
    <row r="14" spans="1:31" ht="15" customHeight="1">
      <c r="A14" s="270" t="s">
        <v>91</v>
      </c>
      <c r="B14" s="271"/>
      <c r="C14" s="271"/>
      <c r="D14" s="272"/>
      <c r="E14" s="88">
        <f>+E6+E8+E10+E12</f>
        <v>65000</v>
      </c>
      <c r="F14" s="88">
        <f>+F6+F8+F10+F12</f>
        <v>23500</v>
      </c>
      <c r="G14" s="88">
        <f t="shared" ref="G14:AD15" si="1">+G6+G8+G10+G12</f>
        <v>23500</v>
      </c>
      <c r="H14" s="88">
        <f t="shared" si="1"/>
        <v>0</v>
      </c>
      <c r="I14" s="88">
        <f t="shared" si="1"/>
        <v>0</v>
      </c>
      <c r="J14" s="88">
        <f t="shared" si="1"/>
        <v>0</v>
      </c>
      <c r="K14" s="88">
        <f t="shared" si="1"/>
        <v>0</v>
      </c>
      <c r="L14" s="88">
        <f t="shared" si="1"/>
        <v>0</v>
      </c>
      <c r="M14" s="88">
        <f t="shared" si="1"/>
        <v>0</v>
      </c>
      <c r="N14" s="88">
        <f t="shared" si="1"/>
        <v>0</v>
      </c>
      <c r="O14" s="88">
        <f t="shared" si="1"/>
        <v>0</v>
      </c>
      <c r="P14" s="88">
        <f t="shared" si="1"/>
        <v>0</v>
      </c>
      <c r="Q14" s="88">
        <f t="shared" si="1"/>
        <v>0</v>
      </c>
      <c r="R14" s="88">
        <f t="shared" si="1"/>
        <v>0</v>
      </c>
      <c r="S14" s="88">
        <f t="shared" si="1"/>
        <v>0</v>
      </c>
      <c r="T14" s="88">
        <f t="shared" si="1"/>
        <v>0</v>
      </c>
      <c r="U14" s="88">
        <f t="shared" si="1"/>
        <v>0</v>
      </c>
      <c r="V14" s="88">
        <f t="shared" si="1"/>
        <v>0</v>
      </c>
      <c r="W14" s="88">
        <f t="shared" si="1"/>
        <v>0</v>
      </c>
      <c r="X14" s="88">
        <f t="shared" si="1"/>
        <v>0</v>
      </c>
      <c r="Y14" s="88">
        <f t="shared" si="1"/>
        <v>0</v>
      </c>
      <c r="Z14" s="88">
        <f t="shared" si="1"/>
        <v>0</v>
      </c>
      <c r="AA14" s="88">
        <f t="shared" si="1"/>
        <v>0</v>
      </c>
      <c r="AB14" s="88">
        <f t="shared" si="1"/>
        <v>0</v>
      </c>
      <c r="AC14" s="88">
        <f t="shared" si="1"/>
        <v>0</v>
      </c>
      <c r="AD14" s="91">
        <f t="shared" si="1"/>
        <v>0</v>
      </c>
    </row>
    <row r="15" spans="1:31" ht="15" customHeight="1">
      <c r="A15" s="273"/>
      <c r="B15" s="274"/>
      <c r="C15" s="274"/>
      <c r="D15" s="275"/>
      <c r="E15" s="85">
        <f>+E7+E9+E11+E13</f>
        <v>60000</v>
      </c>
      <c r="F15" s="85">
        <f>+F7+F9+F11+F13</f>
        <v>16000</v>
      </c>
      <c r="G15" s="85">
        <f t="shared" si="1"/>
        <v>16000</v>
      </c>
      <c r="H15" s="85">
        <f t="shared" si="1"/>
        <v>0</v>
      </c>
      <c r="I15" s="85">
        <f t="shared" si="1"/>
        <v>0</v>
      </c>
      <c r="J15" s="85">
        <f t="shared" si="1"/>
        <v>0</v>
      </c>
      <c r="K15" s="85">
        <f t="shared" si="1"/>
        <v>0</v>
      </c>
      <c r="L15" s="85">
        <f t="shared" si="1"/>
        <v>0</v>
      </c>
      <c r="M15" s="85">
        <f t="shared" si="1"/>
        <v>0</v>
      </c>
      <c r="N15" s="85">
        <f t="shared" si="1"/>
        <v>0</v>
      </c>
      <c r="O15" s="85">
        <f t="shared" si="1"/>
        <v>0</v>
      </c>
      <c r="P15" s="85">
        <f t="shared" si="1"/>
        <v>0</v>
      </c>
      <c r="Q15" s="85">
        <f t="shared" si="1"/>
        <v>0</v>
      </c>
      <c r="R15" s="85">
        <f t="shared" si="1"/>
        <v>0</v>
      </c>
      <c r="S15" s="85">
        <f t="shared" si="1"/>
        <v>0</v>
      </c>
      <c r="T15" s="85">
        <f t="shared" si="1"/>
        <v>0</v>
      </c>
      <c r="U15" s="85">
        <f t="shared" si="1"/>
        <v>0</v>
      </c>
      <c r="V15" s="85">
        <f t="shared" si="1"/>
        <v>0</v>
      </c>
      <c r="W15" s="85">
        <f t="shared" si="1"/>
        <v>0</v>
      </c>
      <c r="X15" s="85">
        <f t="shared" si="1"/>
        <v>0</v>
      </c>
      <c r="Y15" s="85">
        <f t="shared" si="1"/>
        <v>0</v>
      </c>
      <c r="Z15" s="85">
        <f t="shared" si="1"/>
        <v>0</v>
      </c>
      <c r="AA15" s="85">
        <f t="shared" si="1"/>
        <v>0</v>
      </c>
      <c r="AB15" s="85">
        <f t="shared" si="1"/>
        <v>0</v>
      </c>
      <c r="AC15" s="85">
        <f t="shared" si="1"/>
        <v>0</v>
      </c>
      <c r="AD15" s="92">
        <f t="shared" si="1"/>
        <v>0</v>
      </c>
    </row>
    <row r="16" spans="1:31" ht="15" customHeight="1">
      <c r="A16" s="261">
        <v>5</v>
      </c>
      <c r="B16" s="263" t="s">
        <v>2</v>
      </c>
      <c r="C16" s="265" t="s">
        <v>92</v>
      </c>
      <c r="D16" s="267" t="s">
        <v>93</v>
      </c>
      <c r="E16" s="88"/>
      <c r="F16" s="83">
        <f>SUM(G16:AD16)</f>
        <v>100000</v>
      </c>
      <c r="G16" s="83">
        <v>100000</v>
      </c>
      <c r="H16" s="88"/>
      <c r="I16" s="83"/>
      <c r="J16" s="88"/>
      <c r="K16" s="83"/>
      <c r="L16" s="88"/>
      <c r="M16" s="83"/>
      <c r="N16" s="88"/>
      <c r="O16" s="83"/>
      <c r="P16" s="88"/>
      <c r="Q16" s="83"/>
      <c r="R16" s="88"/>
      <c r="S16" s="83"/>
      <c r="T16" s="88"/>
      <c r="U16" s="83"/>
      <c r="V16" s="88"/>
      <c r="W16" s="83"/>
      <c r="X16" s="88"/>
      <c r="Y16" s="83"/>
      <c r="Z16" s="88"/>
      <c r="AA16" s="83"/>
      <c r="AB16" s="88"/>
      <c r="AC16" s="83"/>
      <c r="AD16" s="84"/>
      <c r="AE16" s="73" t="s">
        <v>36</v>
      </c>
    </row>
    <row r="17" spans="1:31" ht="15" customHeight="1">
      <c r="A17" s="262"/>
      <c r="B17" s="264"/>
      <c r="C17" s="266"/>
      <c r="D17" s="268"/>
      <c r="E17" s="85"/>
      <c r="F17" s="85">
        <f t="shared" ref="F17:F23" si="2">SUM(G17:AD17)</f>
        <v>20000</v>
      </c>
      <c r="G17" s="86">
        <v>20000</v>
      </c>
      <c r="H17" s="85"/>
      <c r="I17" s="86"/>
      <c r="J17" s="85"/>
      <c r="K17" s="86"/>
      <c r="L17" s="85"/>
      <c r="M17" s="86"/>
      <c r="N17" s="85"/>
      <c r="O17" s="86"/>
      <c r="P17" s="85"/>
      <c r="Q17" s="86"/>
      <c r="R17" s="85"/>
      <c r="S17" s="86"/>
      <c r="T17" s="85"/>
      <c r="U17" s="86"/>
      <c r="V17" s="85"/>
      <c r="W17" s="86"/>
      <c r="X17" s="85"/>
      <c r="Y17" s="86"/>
      <c r="Z17" s="85"/>
      <c r="AA17" s="86"/>
      <c r="AB17" s="85"/>
      <c r="AC17" s="86"/>
      <c r="AD17" s="87"/>
      <c r="AE17" s="73" t="s">
        <v>37</v>
      </c>
    </row>
    <row r="18" spans="1:31" ht="15" customHeight="1">
      <c r="A18" s="261">
        <v>6</v>
      </c>
      <c r="B18" s="263" t="s">
        <v>2</v>
      </c>
      <c r="C18" s="265" t="s">
        <v>94</v>
      </c>
      <c r="D18" s="267" t="s">
        <v>93</v>
      </c>
      <c r="E18" s="88"/>
      <c r="F18" s="88">
        <f t="shared" si="2"/>
        <v>0</v>
      </c>
      <c r="G18" s="83">
        <v>0</v>
      </c>
      <c r="H18" s="88"/>
      <c r="I18" s="83"/>
      <c r="J18" s="88"/>
      <c r="K18" s="83"/>
      <c r="L18" s="88"/>
      <c r="M18" s="83"/>
      <c r="N18" s="88"/>
      <c r="O18" s="83"/>
      <c r="P18" s="88"/>
      <c r="Q18" s="83"/>
      <c r="R18" s="88"/>
      <c r="S18" s="83"/>
      <c r="T18" s="88"/>
      <c r="U18" s="83"/>
      <c r="V18" s="88"/>
      <c r="W18" s="83"/>
      <c r="X18" s="88"/>
      <c r="Y18" s="83"/>
      <c r="Z18" s="88"/>
      <c r="AA18" s="83"/>
      <c r="AB18" s="88"/>
      <c r="AC18" s="83"/>
      <c r="AD18" s="84"/>
      <c r="AE18" s="73" t="s">
        <v>36</v>
      </c>
    </row>
    <row r="19" spans="1:31" ht="15" customHeight="1">
      <c r="A19" s="262"/>
      <c r="B19" s="264"/>
      <c r="C19" s="266"/>
      <c r="D19" s="268"/>
      <c r="E19" s="85"/>
      <c r="F19" s="85">
        <f t="shared" si="2"/>
        <v>0</v>
      </c>
      <c r="G19" s="86">
        <v>0</v>
      </c>
      <c r="H19" s="85"/>
      <c r="I19" s="86"/>
      <c r="J19" s="85"/>
      <c r="K19" s="86"/>
      <c r="L19" s="85"/>
      <c r="M19" s="86"/>
      <c r="N19" s="85"/>
      <c r="O19" s="86"/>
      <c r="P19" s="85"/>
      <c r="Q19" s="86"/>
      <c r="R19" s="85"/>
      <c r="S19" s="86"/>
      <c r="T19" s="85"/>
      <c r="U19" s="86"/>
      <c r="V19" s="85"/>
      <c r="W19" s="86"/>
      <c r="X19" s="85"/>
      <c r="Y19" s="86"/>
      <c r="Z19" s="85"/>
      <c r="AA19" s="86"/>
      <c r="AB19" s="85"/>
      <c r="AC19" s="86"/>
      <c r="AD19" s="87"/>
      <c r="AE19" s="73" t="s">
        <v>37</v>
      </c>
    </row>
    <row r="20" spans="1:31" ht="15" customHeight="1">
      <c r="A20" s="261">
        <v>7</v>
      </c>
      <c r="B20" s="263" t="s">
        <v>2</v>
      </c>
      <c r="C20" s="265" t="s">
        <v>95</v>
      </c>
      <c r="D20" s="267" t="s">
        <v>93</v>
      </c>
      <c r="E20" s="88"/>
      <c r="F20" s="88">
        <f t="shared" si="2"/>
        <v>2500</v>
      </c>
      <c r="G20" s="83">
        <v>2500</v>
      </c>
      <c r="H20" s="88"/>
      <c r="I20" s="83"/>
      <c r="J20" s="88"/>
      <c r="K20" s="83"/>
      <c r="L20" s="88"/>
      <c r="M20" s="83"/>
      <c r="N20" s="88"/>
      <c r="O20" s="83"/>
      <c r="P20" s="88"/>
      <c r="Q20" s="83"/>
      <c r="R20" s="88"/>
      <c r="S20" s="83"/>
      <c r="T20" s="88"/>
      <c r="U20" s="83"/>
      <c r="V20" s="88"/>
      <c r="W20" s="83"/>
      <c r="X20" s="88"/>
      <c r="Y20" s="83"/>
      <c r="Z20" s="88"/>
      <c r="AA20" s="83"/>
      <c r="AB20" s="88"/>
      <c r="AC20" s="83"/>
      <c r="AD20" s="84"/>
      <c r="AE20" s="73" t="s">
        <v>36</v>
      </c>
    </row>
    <row r="21" spans="1:31" ht="15" customHeight="1">
      <c r="A21" s="262"/>
      <c r="B21" s="264"/>
      <c r="C21" s="266"/>
      <c r="D21" s="268"/>
      <c r="E21" s="85"/>
      <c r="F21" s="85">
        <f t="shared" si="2"/>
        <v>2500</v>
      </c>
      <c r="G21" s="86">
        <v>2500</v>
      </c>
      <c r="H21" s="85"/>
      <c r="I21" s="86"/>
      <c r="J21" s="85"/>
      <c r="K21" s="86"/>
      <c r="L21" s="85"/>
      <c r="M21" s="86"/>
      <c r="N21" s="85"/>
      <c r="O21" s="86"/>
      <c r="P21" s="85"/>
      <c r="Q21" s="86"/>
      <c r="R21" s="85"/>
      <c r="S21" s="86"/>
      <c r="T21" s="85"/>
      <c r="U21" s="86"/>
      <c r="V21" s="85"/>
      <c r="W21" s="86"/>
      <c r="X21" s="85"/>
      <c r="Y21" s="86"/>
      <c r="Z21" s="85"/>
      <c r="AA21" s="86"/>
      <c r="AB21" s="85"/>
      <c r="AC21" s="86"/>
      <c r="AD21" s="87"/>
      <c r="AE21" s="73" t="s">
        <v>37</v>
      </c>
    </row>
    <row r="22" spans="1:31" ht="15" customHeight="1">
      <c r="A22" s="261">
        <v>8</v>
      </c>
      <c r="B22" s="263" t="s">
        <v>2</v>
      </c>
      <c r="C22" s="265" t="s">
        <v>96</v>
      </c>
      <c r="D22" s="267" t="s">
        <v>93</v>
      </c>
      <c r="E22" s="88"/>
      <c r="F22" s="89">
        <f t="shared" si="2"/>
        <v>10000</v>
      </c>
      <c r="G22" s="83">
        <v>10000</v>
      </c>
      <c r="H22" s="88"/>
      <c r="I22" s="83"/>
      <c r="J22" s="88"/>
      <c r="K22" s="83"/>
      <c r="L22" s="88"/>
      <c r="M22" s="83"/>
      <c r="N22" s="88"/>
      <c r="O22" s="83"/>
      <c r="P22" s="88"/>
      <c r="Q22" s="83"/>
      <c r="R22" s="88"/>
      <c r="S22" s="83"/>
      <c r="T22" s="88"/>
      <c r="U22" s="83"/>
      <c r="V22" s="88"/>
      <c r="W22" s="83"/>
      <c r="X22" s="88"/>
      <c r="Y22" s="83"/>
      <c r="Z22" s="88"/>
      <c r="AA22" s="83"/>
      <c r="AB22" s="88"/>
      <c r="AC22" s="83"/>
      <c r="AD22" s="84"/>
      <c r="AE22" s="73" t="s">
        <v>36</v>
      </c>
    </row>
    <row r="23" spans="1:31" ht="15" customHeight="1">
      <c r="A23" s="262"/>
      <c r="B23" s="264"/>
      <c r="C23" s="266"/>
      <c r="D23" s="268"/>
      <c r="E23" s="85"/>
      <c r="F23" s="90">
        <f t="shared" si="2"/>
        <v>1000</v>
      </c>
      <c r="G23" s="86">
        <v>1000</v>
      </c>
      <c r="H23" s="85"/>
      <c r="I23" s="86"/>
      <c r="J23" s="85"/>
      <c r="K23" s="86"/>
      <c r="L23" s="85"/>
      <c r="M23" s="86"/>
      <c r="N23" s="85"/>
      <c r="O23" s="86"/>
      <c r="P23" s="85"/>
      <c r="Q23" s="86"/>
      <c r="R23" s="85"/>
      <c r="S23" s="86"/>
      <c r="T23" s="85"/>
      <c r="U23" s="86"/>
      <c r="V23" s="85"/>
      <c r="W23" s="86"/>
      <c r="X23" s="85"/>
      <c r="Y23" s="86"/>
      <c r="Z23" s="85"/>
      <c r="AA23" s="86"/>
      <c r="AB23" s="85"/>
      <c r="AC23" s="86"/>
      <c r="AD23" s="87"/>
      <c r="AE23" s="73" t="s">
        <v>37</v>
      </c>
    </row>
    <row r="24" spans="1:31" ht="15" customHeight="1">
      <c r="A24" s="270" t="s">
        <v>97</v>
      </c>
      <c r="B24" s="271"/>
      <c r="C24" s="271"/>
      <c r="D24" s="272"/>
      <c r="E24" s="88">
        <f>+E16+E18+E20+E22</f>
        <v>0</v>
      </c>
      <c r="F24" s="88">
        <f>+F16+F18+F20+F22</f>
        <v>112500</v>
      </c>
      <c r="G24" s="88">
        <f t="shared" ref="G24:AD25" si="3">+G16+G18+G20+G22</f>
        <v>112500</v>
      </c>
      <c r="H24" s="88">
        <f t="shared" si="3"/>
        <v>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88">
        <f t="shared" si="3"/>
        <v>0</v>
      </c>
      <c r="Q24" s="88">
        <f t="shared" si="3"/>
        <v>0</v>
      </c>
      <c r="R24" s="88">
        <f t="shared" si="3"/>
        <v>0</v>
      </c>
      <c r="S24" s="88">
        <f t="shared" si="3"/>
        <v>0</v>
      </c>
      <c r="T24" s="88">
        <f t="shared" si="3"/>
        <v>0</v>
      </c>
      <c r="U24" s="88">
        <f t="shared" si="3"/>
        <v>0</v>
      </c>
      <c r="V24" s="88">
        <f t="shared" si="3"/>
        <v>0</v>
      </c>
      <c r="W24" s="88">
        <f t="shared" si="3"/>
        <v>0</v>
      </c>
      <c r="X24" s="88">
        <f t="shared" si="3"/>
        <v>0</v>
      </c>
      <c r="Y24" s="88">
        <f t="shared" si="3"/>
        <v>0</v>
      </c>
      <c r="Z24" s="88">
        <f t="shared" si="3"/>
        <v>0</v>
      </c>
      <c r="AA24" s="88">
        <f t="shared" si="3"/>
        <v>0</v>
      </c>
      <c r="AB24" s="88">
        <f t="shared" si="3"/>
        <v>0</v>
      </c>
      <c r="AC24" s="88">
        <f t="shared" si="3"/>
        <v>0</v>
      </c>
      <c r="AD24" s="91">
        <f t="shared" si="3"/>
        <v>0</v>
      </c>
    </row>
    <row r="25" spans="1:31" ht="15" customHeight="1">
      <c r="A25" s="273"/>
      <c r="B25" s="274"/>
      <c r="C25" s="274"/>
      <c r="D25" s="275"/>
      <c r="E25" s="85">
        <f>+E17+E19+E21+E23</f>
        <v>0</v>
      </c>
      <c r="F25" s="85">
        <f>+F17+F19+F21+F23</f>
        <v>23500</v>
      </c>
      <c r="G25" s="85">
        <f t="shared" si="3"/>
        <v>23500</v>
      </c>
      <c r="H25" s="85">
        <f t="shared" si="3"/>
        <v>0</v>
      </c>
      <c r="I25" s="85">
        <f t="shared" si="3"/>
        <v>0</v>
      </c>
      <c r="J25" s="85">
        <f t="shared" si="3"/>
        <v>0</v>
      </c>
      <c r="K25" s="85">
        <f t="shared" si="3"/>
        <v>0</v>
      </c>
      <c r="L25" s="85">
        <f t="shared" si="3"/>
        <v>0</v>
      </c>
      <c r="M25" s="85">
        <f t="shared" si="3"/>
        <v>0</v>
      </c>
      <c r="N25" s="85">
        <f t="shared" si="3"/>
        <v>0</v>
      </c>
      <c r="O25" s="85">
        <f t="shared" si="3"/>
        <v>0</v>
      </c>
      <c r="P25" s="85">
        <f t="shared" si="3"/>
        <v>0</v>
      </c>
      <c r="Q25" s="85">
        <f t="shared" si="3"/>
        <v>0</v>
      </c>
      <c r="R25" s="85">
        <f t="shared" si="3"/>
        <v>0</v>
      </c>
      <c r="S25" s="85">
        <f t="shared" si="3"/>
        <v>0</v>
      </c>
      <c r="T25" s="85">
        <f t="shared" si="3"/>
        <v>0</v>
      </c>
      <c r="U25" s="85">
        <f t="shared" si="3"/>
        <v>0</v>
      </c>
      <c r="V25" s="85">
        <f t="shared" si="3"/>
        <v>0</v>
      </c>
      <c r="W25" s="85">
        <f t="shared" si="3"/>
        <v>0</v>
      </c>
      <c r="X25" s="85">
        <f t="shared" si="3"/>
        <v>0</v>
      </c>
      <c r="Y25" s="85">
        <f t="shared" si="3"/>
        <v>0</v>
      </c>
      <c r="Z25" s="85">
        <f t="shared" si="3"/>
        <v>0</v>
      </c>
      <c r="AA25" s="85">
        <f t="shared" si="3"/>
        <v>0</v>
      </c>
      <c r="AB25" s="85">
        <f t="shared" si="3"/>
        <v>0</v>
      </c>
      <c r="AC25" s="85">
        <f t="shared" si="3"/>
        <v>0</v>
      </c>
      <c r="AD25" s="92">
        <f t="shared" si="3"/>
        <v>0</v>
      </c>
    </row>
    <row r="26" spans="1:31" ht="15" customHeight="1">
      <c r="A26" s="261">
        <v>9</v>
      </c>
      <c r="B26" s="263"/>
      <c r="C26" s="265"/>
      <c r="D26" s="267"/>
      <c r="E26" s="88"/>
      <c r="F26" s="83">
        <f>SUM(G26:AD26)</f>
        <v>0</v>
      </c>
      <c r="G26" s="83"/>
      <c r="H26" s="88"/>
      <c r="I26" s="83"/>
      <c r="J26" s="88"/>
      <c r="K26" s="83"/>
      <c r="L26" s="88"/>
      <c r="M26" s="83"/>
      <c r="N26" s="88"/>
      <c r="O26" s="83"/>
      <c r="P26" s="88"/>
      <c r="Q26" s="83"/>
      <c r="R26" s="88"/>
      <c r="S26" s="83"/>
      <c r="T26" s="88"/>
      <c r="U26" s="83"/>
      <c r="V26" s="88"/>
      <c r="W26" s="83"/>
      <c r="X26" s="88"/>
      <c r="Y26" s="83"/>
      <c r="Z26" s="88"/>
      <c r="AA26" s="83"/>
      <c r="AB26" s="88"/>
      <c r="AC26" s="83"/>
      <c r="AD26" s="84"/>
      <c r="AE26" s="73" t="s">
        <v>36</v>
      </c>
    </row>
    <row r="27" spans="1:31" ht="15" customHeight="1">
      <c r="A27" s="262"/>
      <c r="B27" s="264"/>
      <c r="C27" s="266"/>
      <c r="D27" s="268"/>
      <c r="E27" s="85"/>
      <c r="F27" s="85">
        <f t="shared" ref="F27:F55" si="4">SUM(G27:AD27)</f>
        <v>0</v>
      </c>
      <c r="G27" s="86"/>
      <c r="H27" s="85"/>
      <c r="I27" s="86"/>
      <c r="J27" s="85"/>
      <c r="K27" s="86"/>
      <c r="L27" s="85"/>
      <c r="M27" s="86"/>
      <c r="N27" s="85"/>
      <c r="O27" s="86"/>
      <c r="P27" s="85"/>
      <c r="Q27" s="86"/>
      <c r="R27" s="85"/>
      <c r="S27" s="86"/>
      <c r="T27" s="85"/>
      <c r="U27" s="86"/>
      <c r="V27" s="85"/>
      <c r="W27" s="86"/>
      <c r="X27" s="85"/>
      <c r="Y27" s="86"/>
      <c r="Z27" s="85"/>
      <c r="AA27" s="86"/>
      <c r="AB27" s="85"/>
      <c r="AC27" s="86"/>
      <c r="AD27" s="87"/>
      <c r="AE27" s="73" t="s">
        <v>37</v>
      </c>
    </row>
    <row r="28" spans="1:31" ht="15" customHeight="1">
      <c r="A28" s="261">
        <v>10</v>
      </c>
      <c r="B28" s="263"/>
      <c r="C28" s="265"/>
      <c r="D28" s="267"/>
      <c r="E28" s="88"/>
      <c r="F28" s="88">
        <f t="shared" si="4"/>
        <v>0</v>
      </c>
      <c r="G28" s="83"/>
      <c r="H28" s="88"/>
      <c r="I28" s="83"/>
      <c r="J28" s="88"/>
      <c r="K28" s="83"/>
      <c r="L28" s="88"/>
      <c r="M28" s="83"/>
      <c r="N28" s="88"/>
      <c r="O28" s="83"/>
      <c r="P28" s="88"/>
      <c r="Q28" s="83"/>
      <c r="R28" s="88"/>
      <c r="S28" s="83"/>
      <c r="T28" s="88"/>
      <c r="U28" s="83"/>
      <c r="V28" s="88"/>
      <c r="W28" s="83"/>
      <c r="X28" s="88"/>
      <c r="Y28" s="83"/>
      <c r="Z28" s="88"/>
      <c r="AA28" s="83"/>
      <c r="AB28" s="88"/>
      <c r="AC28" s="83"/>
      <c r="AD28" s="84"/>
      <c r="AE28" s="73" t="s">
        <v>36</v>
      </c>
    </row>
    <row r="29" spans="1:31" ht="15" customHeight="1">
      <c r="A29" s="262"/>
      <c r="B29" s="264"/>
      <c r="C29" s="266"/>
      <c r="D29" s="268"/>
      <c r="E29" s="85"/>
      <c r="F29" s="85">
        <f t="shared" si="4"/>
        <v>0</v>
      </c>
      <c r="G29" s="86"/>
      <c r="H29" s="85"/>
      <c r="I29" s="86"/>
      <c r="J29" s="85"/>
      <c r="K29" s="86"/>
      <c r="L29" s="85"/>
      <c r="M29" s="86"/>
      <c r="N29" s="85"/>
      <c r="O29" s="86"/>
      <c r="P29" s="85"/>
      <c r="Q29" s="86"/>
      <c r="R29" s="85"/>
      <c r="S29" s="86"/>
      <c r="T29" s="85"/>
      <c r="U29" s="86"/>
      <c r="V29" s="85"/>
      <c r="W29" s="86"/>
      <c r="X29" s="85"/>
      <c r="Y29" s="86"/>
      <c r="Z29" s="85"/>
      <c r="AA29" s="86"/>
      <c r="AB29" s="85"/>
      <c r="AC29" s="86"/>
      <c r="AD29" s="87"/>
      <c r="AE29" s="73" t="s">
        <v>37</v>
      </c>
    </row>
    <row r="30" spans="1:31" ht="15" customHeight="1">
      <c r="A30" s="261">
        <v>11</v>
      </c>
      <c r="B30" s="263"/>
      <c r="C30" s="269"/>
      <c r="D30" s="267"/>
      <c r="E30" s="89"/>
      <c r="F30" s="88">
        <f t="shared" si="4"/>
        <v>0</v>
      </c>
      <c r="G30" s="83"/>
      <c r="H30" s="89"/>
      <c r="I30" s="83"/>
      <c r="J30" s="89"/>
      <c r="K30" s="83"/>
      <c r="L30" s="89"/>
      <c r="M30" s="83"/>
      <c r="N30" s="89"/>
      <c r="O30" s="83"/>
      <c r="P30" s="89"/>
      <c r="Q30" s="83"/>
      <c r="R30" s="89"/>
      <c r="S30" s="83"/>
      <c r="T30" s="89"/>
      <c r="U30" s="83"/>
      <c r="V30" s="89"/>
      <c r="W30" s="83"/>
      <c r="X30" s="89"/>
      <c r="Y30" s="83"/>
      <c r="Z30" s="89"/>
      <c r="AA30" s="83"/>
      <c r="AB30" s="89"/>
      <c r="AC30" s="83"/>
      <c r="AD30" s="84"/>
      <c r="AE30" s="73" t="s">
        <v>36</v>
      </c>
    </row>
    <row r="31" spans="1:31" ht="15" customHeight="1">
      <c r="A31" s="262"/>
      <c r="B31" s="264"/>
      <c r="C31" s="269"/>
      <c r="D31" s="268"/>
      <c r="E31" s="90"/>
      <c r="F31" s="85">
        <f t="shared" si="4"/>
        <v>0</v>
      </c>
      <c r="G31" s="86"/>
      <c r="H31" s="90"/>
      <c r="I31" s="86"/>
      <c r="J31" s="90"/>
      <c r="K31" s="86"/>
      <c r="L31" s="90"/>
      <c r="M31" s="86"/>
      <c r="N31" s="90"/>
      <c r="O31" s="86"/>
      <c r="P31" s="90"/>
      <c r="Q31" s="86"/>
      <c r="R31" s="90"/>
      <c r="S31" s="86"/>
      <c r="T31" s="90"/>
      <c r="U31" s="86"/>
      <c r="V31" s="90"/>
      <c r="W31" s="86"/>
      <c r="X31" s="90"/>
      <c r="Y31" s="86"/>
      <c r="Z31" s="90"/>
      <c r="AA31" s="86"/>
      <c r="AB31" s="90"/>
      <c r="AC31" s="86"/>
      <c r="AD31" s="87"/>
      <c r="AE31" s="73" t="s">
        <v>37</v>
      </c>
    </row>
    <row r="32" spans="1:31" ht="15" customHeight="1">
      <c r="A32" s="261">
        <v>12</v>
      </c>
      <c r="B32" s="263"/>
      <c r="C32" s="265"/>
      <c r="D32" s="267"/>
      <c r="E32" s="88"/>
      <c r="F32" s="89">
        <f t="shared" si="4"/>
        <v>0</v>
      </c>
      <c r="G32" s="83"/>
      <c r="H32" s="88"/>
      <c r="I32" s="83"/>
      <c r="J32" s="88"/>
      <c r="K32" s="83"/>
      <c r="L32" s="88"/>
      <c r="M32" s="83"/>
      <c r="N32" s="88"/>
      <c r="O32" s="83"/>
      <c r="P32" s="88"/>
      <c r="Q32" s="83"/>
      <c r="R32" s="88"/>
      <c r="S32" s="83"/>
      <c r="T32" s="88"/>
      <c r="U32" s="83"/>
      <c r="V32" s="88"/>
      <c r="W32" s="83"/>
      <c r="X32" s="88"/>
      <c r="Y32" s="83"/>
      <c r="Z32" s="88"/>
      <c r="AA32" s="83"/>
      <c r="AB32" s="88"/>
      <c r="AC32" s="83"/>
      <c r="AD32" s="84"/>
      <c r="AE32" s="73" t="s">
        <v>36</v>
      </c>
    </row>
    <row r="33" spans="1:31" ht="15" customHeight="1">
      <c r="A33" s="262"/>
      <c r="B33" s="264"/>
      <c r="C33" s="266"/>
      <c r="D33" s="268"/>
      <c r="E33" s="85"/>
      <c r="F33" s="90">
        <f t="shared" si="4"/>
        <v>0</v>
      </c>
      <c r="G33" s="86"/>
      <c r="H33" s="85"/>
      <c r="I33" s="86"/>
      <c r="J33" s="85"/>
      <c r="K33" s="86"/>
      <c r="L33" s="85"/>
      <c r="M33" s="86"/>
      <c r="N33" s="85"/>
      <c r="O33" s="86"/>
      <c r="P33" s="85"/>
      <c r="Q33" s="86"/>
      <c r="R33" s="85"/>
      <c r="S33" s="86"/>
      <c r="T33" s="85"/>
      <c r="U33" s="86"/>
      <c r="V33" s="85"/>
      <c r="W33" s="86"/>
      <c r="X33" s="85"/>
      <c r="Y33" s="86"/>
      <c r="Z33" s="85"/>
      <c r="AA33" s="86"/>
      <c r="AB33" s="85"/>
      <c r="AC33" s="86"/>
      <c r="AD33" s="87"/>
      <c r="AE33" s="73" t="s">
        <v>37</v>
      </c>
    </row>
    <row r="34" spans="1:31" ht="15" customHeight="1">
      <c r="A34" s="261">
        <v>13</v>
      </c>
      <c r="B34" s="263"/>
      <c r="C34" s="265"/>
      <c r="D34" s="267"/>
      <c r="E34" s="88"/>
      <c r="F34" s="88">
        <f t="shared" si="4"/>
        <v>0</v>
      </c>
      <c r="G34" s="83"/>
      <c r="H34" s="88"/>
      <c r="I34" s="83"/>
      <c r="J34" s="88"/>
      <c r="K34" s="83"/>
      <c r="L34" s="88"/>
      <c r="M34" s="83"/>
      <c r="N34" s="88"/>
      <c r="O34" s="83"/>
      <c r="P34" s="88"/>
      <c r="Q34" s="83"/>
      <c r="R34" s="88"/>
      <c r="S34" s="83"/>
      <c r="T34" s="88"/>
      <c r="U34" s="83"/>
      <c r="V34" s="88"/>
      <c r="W34" s="83"/>
      <c r="X34" s="88"/>
      <c r="Y34" s="83"/>
      <c r="Z34" s="88"/>
      <c r="AA34" s="83"/>
      <c r="AB34" s="88"/>
      <c r="AC34" s="83"/>
      <c r="AD34" s="84"/>
      <c r="AE34" s="73" t="s">
        <v>36</v>
      </c>
    </row>
    <row r="35" spans="1:31" ht="15" customHeight="1">
      <c r="A35" s="262"/>
      <c r="B35" s="264"/>
      <c r="C35" s="266"/>
      <c r="D35" s="268"/>
      <c r="E35" s="85"/>
      <c r="F35" s="85">
        <f t="shared" si="4"/>
        <v>0</v>
      </c>
      <c r="G35" s="86"/>
      <c r="H35" s="85"/>
      <c r="I35" s="86"/>
      <c r="J35" s="85"/>
      <c r="K35" s="86"/>
      <c r="L35" s="85"/>
      <c r="M35" s="86"/>
      <c r="N35" s="85"/>
      <c r="O35" s="86"/>
      <c r="P35" s="85"/>
      <c r="Q35" s="86"/>
      <c r="R35" s="85"/>
      <c r="S35" s="86"/>
      <c r="T35" s="85"/>
      <c r="U35" s="86"/>
      <c r="V35" s="85"/>
      <c r="W35" s="86"/>
      <c r="X35" s="85"/>
      <c r="Y35" s="86"/>
      <c r="Z35" s="85"/>
      <c r="AA35" s="86"/>
      <c r="AB35" s="85"/>
      <c r="AC35" s="86"/>
      <c r="AD35" s="87"/>
      <c r="AE35" s="73" t="s">
        <v>37</v>
      </c>
    </row>
    <row r="36" spans="1:31" ht="15" customHeight="1">
      <c r="A36" s="261">
        <v>14</v>
      </c>
      <c r="B36" s="263"/>
      <c r="C36" s="265"/>
      <c r="D36" s="267"/>
      <c r="E36" s="88"/>
      <c r="F36" s="88">
        <f t="shared" si="4"/>
        <v>0</v>
      </c>
      <c r="G36" s="83"/>
      <c r="H36" s="88"/>
      <c r="I36" s="83"/>
      <c r="J36" s="88"/>
      <c r="K36" s="83"/>
      <c r="L36" s="88"/>
      <c r="M36" s="83"/>
      <c r="N36" s="88"/>
      <c r="O36" s="83"/>
      <c r="P36" s="88"/>
      <c r="Q36" s="83"/>
      <c r="R36" s="88"/>
      <c r="S36" s="83"/>
      <c r="T36" s="88"/>
      <c r="U36" s="83"/>
      <c r="V36" s="88"/>
      <c r="W36" s="83"/>
      <c r="X36" s="88"/>
      <c r="Y36" s="83"/>
      <c r="Z36" s="88"/>
      <c r="AA36" s="83"/>
      <c r="AB36" s="88"/>
      <c r="AC36" s="83"/>
      <c r="AD36" s="84"/>
      <c r="AE36" s="73" t="s">
        <v>36</v>
      </c>
    </row>
    <row r="37" spans="1:31" ht="15" customHeight="1">
      <c r="A37" s="262"/>
      <c r="B37" s="264"/>
      <c r="C37" s="266"/>
      <c r="D37" s="268"/>
      <c r="E37" s="85"/>
      <c r="F37" s="85">
        <f t="shared" si="4"/>
        <v>0</v>
      </c>
      <c r="G37" s="86"/>
      <c r="H37" s="85"/>
      <c r="I37" s="86"/>
      <c r="J37" s="85"/>
      <c r="K37" s="86"/>
      <c r="L37" s="85"/>
      <c r="M37" s="86"/>
      <c r="N37" s="85"/>
      <c r="O37" s="86"/>
      <c r="P37" s="85"/>
      <c r="Q37" s="86"/>
      <c r="R37" s="85"/>
      <c r="S37" s="86"/>
      <c r="T37" s="85"/>
      <c r="U37" s="86"/>
      <c r="V37" s="85"/>
      <c r="W37" s="86"/>
      <c r="X37" s="85"/>
      <c r="Y37" s="86"/>
      <c r="Z37" s="85"/>
      <c r="AA37" s="86"/>
      <c r="AB37" s="85"/>
      <c r="AC37" s="86"/>
      <c r="AD37" s="87"/>
      <c r="AE37" s="73" t="s">
        <v>37</v>
      </c>
    </row>
    <row r="38" spans="1:31" ht="15" customHeight="1">
      <c r="A38" s="261">
        <v>15</v>
      </c>
      <c r="B38" s="263"/>
      <c r="C38" s="265"/>
      <c r="D38" s="267"/>
      <c r="E38" s="88"/>
      <c r="F38" s="88">
        <f t="shared" si="4"/>
        <v>0</v>
      </c>
      <c r="G38" s="83"/>
      <c r="H38" s="88"/>
      <c r="I38" s="83"/>
      <c r="J38" s="88"/>
      <c r="K38" s="83"/>
      <c r="L38" s="88"/>
      <c r="M38" s="83"/>
      <c r="N38" s="88"/>
      <c r="O38" s="83"/>
      <c r="P38" s="88"/>
      <c r="Q38" s="83"/>
      <c r="R38" s="88"/>
      <c r="S38" s="83"/>
      <c r="T38" s="88"/>
      <c r="U38" s="83"/>
      <c r="V38" s="88"/>
      <c r="W38" s="83"/>
      <c r="X38" s="88"/>
      <c r="Y38" s="83"/>
      <c r="Z38" s="88"/>
      <c r="AA38" s="83"/>
      <c r="AB38" s="88"/>
      <c r="AC38" s="83"/>
      <c r="AD38" s="84"/>
      <c r="AE38" s="73" t="s">
        <v>36</v>
      </c>
    </row>
    <row r="39" spans="1:31" ht="15" customHeight="1">
      <c r="A39" s="262"/>
      <c r="B39" s="264"/>
      <c r="C39" s="266"/>
      <c r="D39" s="268"/>
      <c r="E39" s="85"/>
      <c r="F39" s="85">
        <f t="shared" si="4"/>
        <v>0</v>
      </c>
      <c r="G39" s="86"/>
      <c r="H39" s="85"/>
      <c r="I39" s="86"/>
      <c r="J39" s="85"/>
      <c r="K39" s="86"/>
      <c r="L39" s="85"/>
      <c r="M39" s="86"/>
      <c r="N39" s="85"/>
      <c r="O39" s="86"/>
      <c r="P39" s="85"/>
      <c r="Q39" s="86"/>
      <c r="R39" s="85"/>
      <c r="S39" s="86"/>
      <c r="T39" s="85"/>
      <c r="U39" s="86"/>
      <c r="V39" s="85"/>
      <c r="W39" s="86"/>
      <c r="X39" s="85"/>
      <c r="Y39" s="86"/>
      <c r="Z39" s="85"/>
      <c r="AA39" s="86"/>
      <c r="AB39" s="85"/>
      <c r="AC39" s="86"/>
      <c r="AD39" s="87"/>
      <c r="AE39" s="73" t="s">
        <v>37</v>
      </c>
    </row>
    <row r="40" spans="1:31" ht="15" customHeight="1">
      <c r="A40" s="261">
        <v>16</v>
      </c>
      <c r="B40" s="263"/>
      <c r="C40" s="265"/>
      <c r="D40" s="267"/>
      <c r="E40" s="88"/>
      <c r="F40" s="88">
        <f t="shared" si="4"/>
        <v>0</v>
      </c>
      <c r="G40" s="83"/>
      <c r="H40" s="88"/>
      <c r="I40" s="83"/>
      <c r="J40" s="88"/>
      <c r="K40" s="83"/>
      <c r="L40" s="88"/>
      <c r="M40" s="83"/>
      <c r="N40" s="88"/>
      <c r="O40" s="83"/>
      <c r="P40" s="88"/>
      <c r="Q40" s="83"/>
      <c r="R40" s="88"/>
      <c r="S40" s="83"/>
      <c r="T40" s="88"/>
      <c r="U40" s="83"/>
      <c r="V40" s="88"/>
      <c r="W40" s="83"/>
      <c r="X40" s="88"/>
      <c r="Y40" s="83"/>
      <c r="Z40" s="88"/>
      <c r="AA40" s="83"/>
      <c r="AB40" s="88"/>
      <c r="AC40" s="83"/>
      <c r="AD40" s="84"/>
      <c r="AE40" s="73" t="s">
        <v>36</v>
      </c>
    </row>
    <row r="41" spans="1:31" ht="15" customHeight="1">
      <c r="A41" s="262"/>
      <c r="B41" s="264"/>
      <c r="C41" s="266"/>
      <c r="D41" s="268"/>
      <c r="E41" s="85"/>
      <c r="F41" s="85">
        <f t="shared" si="4"/>
        <v>0</v>
      </c>
      <c r="G41" s="86"/>
      <c r="H41" s="85"/>
      <c r="I41" s="86"/>
      <c r="J41" s="85"/>
      <c r="K41" s="86"/>
      <c r="L41" s="85"/>
      <c r="M41" s="86"/>
      <c r="N41" s="85"/>
      <c r="O41" s="86"/>
      <c r="P41" s="85"/>
      <c r="Q41" s="86"/>
      <c r="R41" s="85"/>
      <c r="S41" s="86"/>
      <c r="T41" s="85"/>
      <c r="U41" s="86"/>
      <c r="V41" s="85"/>
      <c r="W41" s="86"/>
      <c r="X41" s="85"/>
      <c r="Y41" s="86"/>
      <c r="Z41" s="85"/>
      <c r="AA41" s="86"/>
      <c r="AB41" s="85"/>
      <c r="AC41" s="86"/>
      <c r="AD41" s="87"/>
      <c r="AE41" s="73" t="s">
        <v>37</v>
      </c>
    </row>
    <row r="42" spans="1:31" ht="15" customHeight="1">
      <c r="A42" s="261">
        <v>17</v>
      </c>
      <c r="B42" s="263"/>
      <c r="C42" s="265"/>
      <c r="D42" s="267"/>
      <c r="E42" s="88"/>
      <c r="F42" s="88">
        <f t="shared" si="4"/>
        <v>0</v>
      </c>
      <c r="G42" s="83"/>
      <c r="H42" s="88"/>
      <c r="I42" s="83"/>
      <c r="J42" s="88"/>
      <c r="K42" s="83"/>
      <c r="L42" s="88"/>
      <c r="M42" s="83"/>
      <c r="N42" s="88"/>
      <c r="O42" s="83"/>
      <c r="P42" s="88"/>
      <c r="Q42" s="83"/>
      <c r="R42" s="88"/>
      <c r="S42" s="83"/>
      <c r="T42" s="88"/>
      <c r="U42" s="83"/>
      <c r="V42" s="88"/>
      <c r="W42" s="83"/>
      <c r="X42" s="88"/>
      <c r="Y42" s="83"/>
      <c r="Z42" s="88"/>
      <c r="AA42" s="83"/>
      <c r="AB42" s="88"/>
      <c r="AC42" s="83"/>
      <c r="AD42" s="84"/>
      <c r="AE42" s="73" t="s">
        <v>36</v>
      </c>
    </row>
    <row r="43" spans="1:31" ht="15" customHeight="1">
      <c r="A43" s="262"/>
      <c r="B43" s="264"/>
      <c r="C43" s="266"/>
      <c r="D43" s="268"/>
      <c r="E43" s="85"/>
      <c r="F43" s="85">
        <f t="shared" si="4"/>
        <v>0</v>
      </c>
      <c r="G43" s="86"/>
      <c r="H43" s="85"/>
      <c r="I43" s="86"/>
      <c r="J43" s="85"/>
      <c r="K43" s="86"/>
      <c r="L43" s="85"/>
      <c r="M43" s="86"/>
      <c r="N43" s="85"/>
      <c r="O43" s="86"/>
      <c r="P43" s="85"/>
      <c r="Q43" s="86"/>
      <c r="R43" s="85"/>
      <c r="S43" s="86"/>
      <c r="T43" s="85"/>
      <c r="U43" s="86"/>
      <c r="V43" s="85"/>
      <c r="W43" s="86"/>
      <c r="X43" s="85"/>
      <c r="Y43" s="86"/>
      <c r="Z43" s="85"/>
      <c r="AA43" s="86"/>
      <c r="AB43" s="85"/>
      <c r="AC43" s="86"/>
      <c r="AD43" s="87"/>
      <c r="AE43" s="73" t="s">
        <v>37</v>
      </c>
    </row>
    <row r="44" spans="1:31" ht="15" customHeight="1">
      <c r="A44" s="261">
        <v>18</v>
      </c>
      <c r="B44" s="263"/>
      <c r="C44" s="265"/>
      <c r="D44" s="267"/>
      <c r="E44" s="88"/>
      <c r="F44" s="88">
        <f t="shared" si="4"/>
        <v>0</v>
      </c>
      <c r="G44" s="83"/>
      <c r="H44" s="88"/>
      <c r="I44" s="83"/>
      <c r="J44" s="88"/>
      <c r="K44" s="83"/>
      <c r="L44" s="88"/>
      <c r="M44" s="83"/>
      <c r="N44" s="88"/>
      <c r="O44" s="83"/>
      <c r="P44" s="88"/>
      <c r="Q44" s="83"/>
      <c r="R44" s="88"/>
      <c r="S44" s="83"/>
      <c r="T44" s="88"/>
      <c r="U44" s="83"/>
      <c r="V44" s="88"/>
      <c r="W44" s="83"/>
      <c r="X44" s="88"/>
      <c r="Y44" s="83"/>
      <c r="Z44" s="88"/>
      <c r="AA44" s="83"/>
      <c r="AB44" s="88"/>
      <c r="AC44" s="83"/>
      <c r="AD44" s="84"/>
      <c r="AE44" s="73" t="s">
        <v>36</v>
      </c>
    </row>
    <row r="45" spans="1:31" ht="15" customHeight="1">
      <c r="A45" s="262"/>
      <c r="B45" s="264"/>
      <c r="C45" s="266"/>
      <c r="D45" s="268"/>
      <c r="E45" s="85"/>
      <c r="F45" s="85">
        <f t="shared" si="4"/>
        <v>0</v>
      </c>
      <c r="G45" s="86"/>
      <c r="H45" s="85"/>
      <c r="I45" s="86"/>
      <c r="J45" s="85"/>
      <c r="K45" s="86"/>
      <c r="L45" s="85"/>
      <c r="M45" s="86"/>
      <c r="N45" s="85"/>
      <c r="O45" s="86"/>
      <c r="P45" s="85"/>
      <c r="Q45" s="86"/>
      <c r="R45" s="85"/>
      <c r="S45" s="86"/>
      <c r="T45" s="85"/>
      <c r="U45" s="86"/>
      <c r="V45" s="85"/>
      <c r="W45" s="86"/>
      <c r="X45" s="85"/>
      <c r="Y45" s="86"/>
      <c r="Z45" s="85"/>
      <c r="AA45" s="86"/>
      <c r="AB45" s="85"/>
      <c r="AC45" s="86"/>
      <c r="AD45" s="87"/>
      <c r="AE45" s="73" t="s">
        <v>37</v>
      </c>
    </row>
    <row r="46" spans="1:31" ht="15" customHeight="1">
      <c r="A46" s="261">
        <v>19</v>
      </c>
      <c r="B46" s="263"/>
      <c r="C46" s="265"/>
      <c r="D46" s="267"/>
      <c r="E46" s="88"/>
      <c r="F46" s="88">
        <f t="shared" si="4"/>
        <v>0</v>
      </c>
      <c r="G46" s="83"/>
      <c r="H46" s="88"/>
      <c r="I46" s="83"/>
      <c r="J46" s="88"/>
      <c r="K46" s="83"/>
      <c r="L46" s="88"/>
      <c r="M46" s="83"/>
      <c r="N46" s="88"/>
      <c r="O46" s="83"/>
      <c r="P46" s="88"/>
      <c r="Q46" s="83"/>
      <c r="R46" s="88"/>
      <c r="S46" s="83"/>
      <c r="T46" s="88"/>
      <c r="U46" s="83"/>
      <c r="V46" s="88"/>
      <c r="W46" s="83"/>
      <c r="X46" s="88"/>
      <c r="Y46" s="83"/>
      <c r="Z46" s="88"/>
      <c r="AA46" s="83"/>
      <c r="AB46" s="88"/>
      <c r="AC46" s="83"/>
      <c r="AD46" s="84"/>
      <c r="AE46" s="73" t="s">
        <v>36</v>
      </c>
    </row>
    <row r="47" spans="1:31" ht="15" customHeight="1">
      <c r="A47" s="262"/>
      <c r="B47" s="264"/>
      <c r="C47" s="266"/>
      <c r="D47" s="268"/>
      <c r="E47" s="85"/>
      <c r="F47" s="85">
        <f t="shared" si="4"/>
        <v>0</v>
      </c>
      <c r="G47" s="86"/>
      <c r="H47" s="85"/>
      <c r="I47" s="86"/>
      <c r="J47" s="85"/>
      <c r="K47" s="86"/>
      <c r="L47" s="85"/>
      <c r="M47" s="86"/>
      <c r="N47" s="85"/>
      <c r="O47" s="86"/>
      <c r="P47" s="85"/>
      <c r="Q47" s="86"/>
      <c r="R47" s="85"/>
      <c r="S47" s="86"/>
      <c r="T47" s="85"/>
      <c r="U47" s="86"/>
      <c r="V47" s="85"/>
      <c r="W47" s="86"/>
      <c r="X47" s="85"/>
      <c r="Y47" s="86"/>
      <c r="Z47" s="85"/>
      <c r="AA47" s="86"/>
      <c r="AB47" s="85"/>
      <c r="AC47" s="86"/>
      <c r="AD47" s="87"/>
      <c r="AE47" s="73" t="s">
        <v>37</v>
      </c>
    </row>
    <row r="48" spans="1:31" ht="15" customHeight="1">
      <c r="A48" s="261">
        <v>20</v>
      </c>
      <c r="B48" s="263"/>
      <c r="C48" s="265"/>
      <c r="D48" s="267"/>
      <c r="E48" s="88"/>
      <c r="F48" s="88">
        <f t="shared" si="4"/>
        <v>0</v>
      </c>
      <c r="G48" s="83"/>
      <c r="H48" s="88"/>
      <c r="I48" s="83"/>
      <c r="J48" s="88"/>
      <c r="K48" s="83"/>
      <c r="L48" s="88"/>
      <c r="M48" s="83"/>
      <c r="N48" s="88"/>
      <c r="O48" s="83"/>
      <c r="P48" s="88"/>
      <c r="Q48" s="83"/>
      <c r="R48" s="88"/>
      <c r="S48" s="83"/>
      <c r="T48" s="88"/>
      <c r="U48" s="83"/>
      <c r="V48" s="88"/>
      <c r="W48" s="83"/>
      <c r="X48" s="88"/>
      <c r="Y48" s="83"/>
      <c r="Z48" s="88"/>
      <c r="AA48" s="83"/>
      <c r="AB48" s="88"/>
      <c r="AC48" s="83"/>
      <c r="AD48" s="84"/>
      <c r="AE48" s="73" t="s">
        <v>36</v>
      </c>
    </row>
    <row r="49" spans="1:31" ht="15" customHeight="1">
      <c r="A49" s="262"/>
      <c r="B49" s="264"/>
      <c r="C49" s="266"/>
      <c r="D49" s="268"/>
      <c r="E49" s="85"/>
      <c r="F49" s="85">
        <f t="shared" si="4"/>
        <v>0</v>
      </c>
      <c r="G49" s="86"/>
      <c r="H49" s="85"/>
      <c r="I49" s="86"/>
      <c r="J49" s="85"/>
      <c r="K49" s="86"/>
      <c r="L49" s="85"/>
      <c r="M49" s="86"/>
      <c r="N49" s="85"/>
      <c r="O49" s="86"/>
      <c r="P49" s="85"/>
      <c r="Q49" s="86"/>
      <c r="R49" s="85"/>
      <c r="S49" s="86"/>
      <c r="T49" s="85"/>
      <c r="U49" s="86"/>
      <c r="V49" s="85"/>
      <c r="W49" s="86"/>
      <c r="X49" s="85"/>
      <c r="Y49" s="86"/>
      <c r="Z49" s="85"/>
      <c r="AA49" s="86"/>
      <c r="AB49" s="85"/>
      <c r="AC49" s="86"/>
      <c r="AD49" s="87"/>
      <c r="AE49" s="73" t="s">
        <v>37</v>
      </c>
    </row>
    <row r="50" spans="1:31" ht="15" customHeight="1">
      <c r="A50" s="261">
        <v>21</v>
      </c>
      <c r="B50" s="263"/>
      <c r="C50" s="265"/>
      <c r="D50" s="267"/>
      <c r="E50" s="88"/>
      <c r="F50" s="88">
        <f t="shared" si="4"/>
        <v>0</v>
      </c>
      <c r="G50" s="83"/>
      <c r="H50" s="88"/>
      <c r="I50" s="83"/>
      <c r="J50" s="88"/>
      <c r="K50" s="83"/>
      <c r="L50" s="88"/>
      <c r="M50" s="83"/>
      <c r="N50" s="88"/>
      <c r="O50" s="83"/>
      <c r="P50" s="88"/>
      <c r="Q50" s="83"/>
      <c r="R50" s="88"/>
      <c r="S50" s="83"/>
      <c r="T50" s="88"/>
      <c r="U50" s="83"/>
      <c r="V50" s="88"/>
      <c r="W50" s="83"/>
      <c r="X50" s="88"/>
      <c r="Y50" s="83"/>
      <c r="Z50" s="88"/>
      <c r="AA50" s="83"/>
      <c r="AB50" s="88"/>
      <c r="AC50" s="83"/>
      <c r="AD50" s="84"/>
      <c r="AE50" s="73" t="s">
        <v>36</v>
      </c>
    </row>
    <row r="51" spans="1:31" ht="15" customHeight="1">
      <c r="A51" s="262"/>
      <c r="B51" s="264"/>
      <c r="C51" s="266"/>
      <c r="D51" s="268"/>
      <c r="E51" s="85"/>
      <c r="F51" s="85">
        <f t="shared" si="4"/>
        <v>0</v>
      </c>
      <c r="G51" s="86"/>
      <c r="H51" s="85"/>
      <c r="I51" s="86"/>
      <c r="J51" s="85"/>
      <c r="K51" s="86"/>
      <c r="L51" s="85"/>
      <c r="M51" s="86"/>
      <c r="N51" s="85"/>
      <c r="O51" s="86"/>
      <c r="P51" s="85"/>
      <c r="Q51" s="86"/>
      <c r="R51" s="85"/>
      <c r="S51" s="86"/>
      <c r="T51" s="85"/>
      <c r="U51" s="86"/>
      <c r="V51" s="85"/>
      <c r="W51" s="86"/>
      <c r="X51" s="85"/>
      <c r="Y51" s="86"/>
      <c r="Z51" s="85"/>
      <c r="AA51" s="86"/>
      <c r="AB51" s="85"/>
      <c r="AC51" s="86"/>
      <c r="AD51" s="87"/>
      <c r="AE51" s="73" t="s">
        <v>37</v>
      </c>
    </row>
    <row r="52" spans="1:31" ht="15" customHeight="1">
      <c r="A52" s="261">
        <v>22</v>
      </c>
      <c r="B52" s="263"/>
      <c r="C52" s="265"/>
      <c r="D52" s="267"/>
      <c r="E52" s="88"/>
      <c r="F52" s="88">
        <f t="shared" si="4"/>
        <v>0</v>
      </c>
      <c r="G52" s="83"/>
      <c r="H52" s="88"/>
      <c r="I52" s="83"/>
      <c r="J52" s="88"/>
      <c r="K52" s="83"/>
      <c r="L52" s="88"/>
      <c r="M52" s="83"/>
      <c r="N52" s="88"/>
      <c r="O52" s="83"/>
      <c r="P52" s="88"/>
      <c r="Q52" s="83"/>
      <c r="R52" s="88"/>
      <c r="S52" s="83"/>
      <c r="T52" s="88"/>
      <c r="U52" s="83"/>
      <c r="V52" s="88"/>
      <c r="W52" s="83"/>
      <c r="X52" s="88"/>
      <c r="Y52" s="83"/>
      <c r="Z52" s="88"/>
      <c r="AA52" s="83"/>
      <c r="AB52" s="88"/>
      <c r="AC52" s="83"/>
      <c r="AD52" s="84"/>
      <c r="AE52" s="73" t="s">
        <v>36</v>
      </c>
    </row>
    <row r="53" spans="1:31" ht="15" customHeight="1">
      <c r="A53" s="262"/>
      <c r="B53" s="264"/>
      <c r="C53" s="266"/>
      <c r="D53" s="268"/>
      <c r="E53" s="85"/>
      <c r="F53" s="85">
        <f t="shared" si="4"/>
        <v>0</v>
      </c>
      <c r="G53" s="86"/>
      <c r="H53" s="85"/>
      <c r="I53" s="86"/>
      <c r="J53" s="85"/>
      <c r="K53" s="86"/>
      <c r="L53" s="85"/>
      <c r="M53" s="86"/>
      <c r="N53" s="85"/>
      <c r="O53" s="86"/>
      <c r="P53" s="85"/>
      <c r="Q53" s="86"/>
      <c r="R53" s="85"/>
      <c r="S53" s="86"/>
      <c r="T53" s="85"/>
      <c r="U53" s="86"/>
      <c r="V53" s="85"/>
      <c r="W53" s="86"/>
      <c r="X53" s="85"/>
      <c r="Y53" s="86"/>
      <c r="Z53" s="85"/>
      <c r="AA53" s="86"/>
      <c r="AB53" s="85"/>
      <c r="AC53" s="86"/>
      <c r="AD53" s="87"/>
      <c r="AE53" s="73" t="s">
        <v>37</v>
      </c>
    </row>
    <row r="54" spans="1:31" ht="15" customHeight="1">
      <c r="A54" s="261">
        <v>23</v>
      </c>
      <c r="B54" s="263"/>
      <c r="C54" s="265"/>
      <c r="D54" s="267"/>
      <c r="E54" s="88"/>
      <c r="F54" s="88">
        <f t="shared" si="4"/>
        <v>0</v>
      </c>
      <c r="G54" s="83"/>
      <c r="H54" s="88"/>
      <c r="I54" s="83"/>
      <c r="J54" s="88"/>
      <c r="K54" s="83"/>
      <c r="L54" s="88"/>
      <c r="M54" s="83"/>
      <c r="N54" s="88"/>
      <c r="O54" s="83"/>
      <c r="P54" s="88"/>
      <c r="Q54" s="83"/>
      <c r="R54" s="88"/>
      <c r="S54" s="83"/>
      <c r="T54" s="88"/>
      <c r="U54" s="83"/>
      <c r="V54" s="88"/>
      <c r="W54" s="83"/>
      <c r="X54" s="88"/>
      <c r="Y54" s="83"/>
      <c r="Z54" s="88"/>
      <c r="AA54" s="83"/>
      <c r="AB54" s="88"/>
      <c r="AC54" s="83"/>
      <c r="AD54" s="84"/>
      <c r="AE54" s="73" t="s">
        <v>36</v>
      </c>
    </row>
    <row r="55" spans="1:31" ht="15" customHeight="1">
      <c r="A55" s="262"/>
      <c r="B55" s="264"/>
      <c r="C55" s="266"/>
      <c r="D55" s="268"/>
      <c r="E55" s="85"/>
      <c r="F55" s="85">
        <f t="shared" si="4"/>
        <v>0</v>
      </c>
      <c r="G55" s="86"/>
      <c r="H55" s="85"/>
      <c r="I55" s="86"/>
      <c r="J55" s="85"/>
      <c r="K55" s="86"/>
      <c r="L55" s="85"/>
      <c r="M55" s="86"/>
      <c r="N55" s="85"/>
      <c r="O55" s="86"/>
      <c r="P55" s="85"/>
      <c r="Q55" s="86"/>
      <c r="R55" s="85"/>
      <c r="S55" s="86"/>
      <c r="T55" s="85"/>
      <c r="U55" s="86"/>
      <c r="V55" s="85"/>
      <c r="W55" s="86"/>
      <c r="X55" s="85"/>
      <c r="Y55" s="86"/>
      <c r="Z55" s="85"/>
      <c r="AA55" s="86"/>
      <c r="AB55" s="85"/>
      <c r="AC55" s="86"/>
      <c r="AD55" s="87"/>
      <c r="AE55" s="73" t="s">
        <v>37</v>
      </c>
    </row>
    <row r="56" spans="1:31" ht="15" hidden="1" customHeight="1">
      <c r="A56" s="261">
        <v>35</v>
      </c>
      <c r="B56" s="276"/>
      <c r="C56" s="265"/>
      <c r="D56" s="267"/>
      <c r="E56" s="88"/>
      <c r="F56" s="88"/>
      <c r="G56" s="83">
        <f t="shared" ref="G56:G77" si="5">+F56-E56</f>
        <v>0</v>
      </c>
      <c r="H56" s="88"/>
      <c r="I56" s="83">
        <f t="shared" ref="I56:I77" si="6">+H56-G56</f>
        <v>0</v>
      </c>
      <c r="J56" s="88"/>
      <c r="K56" s="83">
        <f t="shared" ref="K56:K77" si="7">+J56-I56</f>
        <v>0</v>
      </c>
      <c r="L56" s="88"/>
      <c r="M56" s="83">
        <f t="shared" ref="M56:M77" si="8">+L56-K56</f>
        <v>0</v>
      </c>
      <c r="N56" s="88"/>
      <c r="O56" s="83">
        <f t="shared" ref="O56:O77" si="9">+N56-M56</f>
        <v>0</v>
      </c>
      <c r="P56" s="88"/>
      <c r="Q56" s="83">
        <f t="shared" ref="Q56:Q77" si="10">+P56-O56</f>
        <v>0</v>
      </c>
      <c r="R56" s="88"/>
      <c r="S56" s="83">
        <f t="shared" ref="S56:S77" si="11">+R56-Q56</f>
        <v>0</v>
      </c>
      <c r="T56" s="88"/>
      <c r="U56" s="83">
        <f t="shared" ref="U56:U77" si="12">+T56-S56</f>
        <v>0</v>
      </c>
      <c r="V56" s="88"/>
      <c r="W56" s="83">
        <f t="shared" ref="W56:W77" si="13">+V56-U56</f>
        <v>0</v>
      </c>
      <c r="X56" s="88"/>
      <c r="Y56" s="83">
        <f t="shared" ref="Y56:Y77" si="14">+X56-W56</f>
        <v>0</v>
      </c>
      <c r="Z56" s="88"/>
      <c r="AA56" s="83">
        <f t="shared" ref="AA56:AA77" si="15">+Z56-Y56</f>
        <v>0</v>
      </c>
      <c r="AB56" s="88"/>
      <c r="AC56" s="83">
        <f t="shared" ref="AC56:AD77" si="16">+AA56-Z56</f>
        <v>0</v>
      </c>
      <c r="AD56" s="84">
        <f t="shared" si="16"/>
        <v>0</v>
      </c>
      <c r="AE56" s="73" t="s">
        <v>36</v>
      </c>
    </row>
    <row r="57" spans="1:31" ht="15" hidden="1" customHeight="1">
      <c r="A57" s="262"/>
      <c r="B57" s="277"/>
      <c r="C57" s="266"/>
      <c r="D57" s="268"/>
      <c r="E57" s="85"/>
      <c r="F57" s="85"/>
      <c r="G57" s="86">
        <f t="shared" si="5"/>
        <v>0</v>
      </c>
      <c r="H57" s="85"/>
      <c r="I57" s="86">
        <f t="shared" si="6"/>
        <v>0</v>
      </c>
      <c r="J57" s="85"/>
      <c r="K57" s="86">
        <f t="shared" si="7"/>
        <v>0</v>
      </c>
      <c r="L57" s="85"/>
      <c r="M57" s="86">
        <f t="shared" si="8"/>
        <v>0</v>
      </c>
      <c r="N57" s="85"/>
      <c r="O57" s="86">
        <f t="shared" si="9"/>
        <v>0</v>
      </c>
      <c r="P57" s="85"/>
      <c r="Q57" s="86">
        <f t="shared" si="10"/>
        <v>0</v>
      </c>
      <c r="R57" s="85"/>
      <c r="S57" s="86">
        <f t="shared" si="11"/>
        <v>0</v>
      </c>
      <c r="T57" s="85"/>
      <c r="U57" s="86">
        <f t="shared" si="12"/>
        <v>0</v>
      </c>
      <c r="V57" s="85"/>
      <c r="W57" s="86">
        <f t="shared" si="13"/>
        <v>0</v>
      </c>
      <c r="X57" s="85"/>
      <c r="Y57" s="86">
        <f t="shared" si="14"/>
        <v>0</v>
      </c>
      <c r="Z57" s="85"/>
      <c r="AA57" s="86">
        <f t="shared" si="15"/>
        <v>0</v>
      </c>
      <c r="AB57" s="85"/>
      <c r="AC57" s="86">
        <f t="shared" si="16"/>
        <v>0</v>
      </c>
      <c r="AD57" s="87">
        <f t="shared" si="16"/>
        <v>0</v>
      </c>
      <c r="AE57" s="73" t="s">
        <v>37</v>
      </c>
    </row>
    <row r="58" spans="1:31" ht="15" hidden="1" customHeight="1">
      <c r="A58" s="261">
        <v>36</v>
      </c>
      <c r="B58" s="276"/>
      <c r="C58" s="269"/>
      <c r="D58" s="267"/>
      <c r="E58" s="89"/>
      <c r="F58" s="89"/>
      <c r="G58" s="83">
        <f t="shared" si="5"/>
        <v>0</v>
      </c>
      <c r="H58" s="89"/>
      <c r="I58" s="83">
        <f t="shared" si="6"/>
        <v>0</v>
      </c>
      <c r="J58" s="89"/>
      <c r="K58" s="83">
        <f t="shared" si="7"/>
        <v>0</v>
      </c>
      <c r="L58" s="89"/>
      <c r="M58" s="83">
        <f t="shared" si="8"/>
        <v>0</v>
      </c>
      <c r="N58" s="89"/>
      <c r="O58" s="83">
        <f t="shared" si="9"/>
        <v>0</v>
      </c>
      <c r="P58" s="89"/>
      <c r="Q58" s="83">
        <f t="shared" si="10"/>
        <v>0</v>
      </c>
      <c r="R58" s="89"/>
      <c r="S58" s="83">
        <f t="shared" si="11"/>
        <v>0</v>
      </c>
      <c r="T58" s="89"/>
      <c r="U58" s="83">
        <f t="shared" si="12"/>
        <v>0</v>
      </c>
      <c r="V58" s="89"/>
      <c r="W58" s="83">
        <f t="shared" si="13"/>
        <v>0</v>
      </c>
      <c r="X58" s="89"/>
      <c r="Y58" s="83">
        <f t="shared" si="14"/>
        <v>0</v>
      </c>
      <c r="Z58" s="89"/>
      <c r="AA58" s="83">
        <f t="shared" si="15"/>
        <v>0</v>
      </c>
      <c r="AB58" s="89"/>
      <c r="AC58" s="83">
        <f t="shared" si="16"/>
        <v>0</v>
      </c>
      <c r="AD58" s="84">
        <f t="shared" si="16"/>
        <v>0</v>
      </c>
      <c r="AE58" s="73" t="s">
        <v>36</v>
      </c>
    </row>
    <row r="59" spans="1:31" ht="15" hidden="1" customHeight="1">
      <c r="A59" s="262"/>
      <c r="B59" s="277"/>
      <c r="C59" s="269"/>
      <c r="D59" s="268"/>
      <c r="E59" s="90"/>
      <c r="F59" s="90"/>
      <c r="G59" s="86">
        <f t="shared" si="5"/>
        <v>0</v>
      </c>
      <c r="H59" s="90"/>
      <c r="I59" s="86">
        <f t="shared" si="6"/>
        <v>0</v>
      </c>
      <c r="J59" s="90"/>
      <c r="K59" s="86">
        <f t="shared" si="7"/>
        <v>0</v>
      </c>
      <c r="L59" s="90"/>
      <c r="M59" s="86">
        <f t="shared" si="8"/>
        <v>0</v>
      </c>
      <c r="N59" s="90"/>
      <c r="O59" s="86">
        <f t="shared" si="9"/>
        <v>0</v>
      </c>
      <c r="P59" s="90"/>
      <c r="Q59" s="86">
        <f t="shared" si="10"/>
        <v>0</v>
      </c>
      <c r="R59" s="90"/>
      <c r="S59" s="86">
        <f t="shared" si="11"/>
        <v>0</v>
      </c>
      <c r="T59" s="90"/>
      <c r="U59" s="86">
        <f t="shared" si="12"/>
        <v>0</v>
      </c>
      <c r="V59" s="90"/>
      <c r="W59" s="86">
        <f t="shared" si="13"/>
        <v>0</v>
      </c>
      <c r="X59" s="90"/>
      <c r="Y59" s="86">
        <f t="shared" si="14"/>
        <v>0</v>
      </c>
      <c r="Z59" s="90"/>
      <c r="AA59" s="86">
        <f t="shared" si="15"/>
        <v>0</v>
      </c>
      <c r="AB59" s="90"/>
      <c r="AC59" s="86">
        <f t="shared" si="16"/>
        <v>0</v>
      </c>
      <c r="AD59" s="87">
        <f t="shared" si="16"/>
        <v>0</v>
      </c>
      <c r="AE59" s="73" t="s">
        <v>37</v>
      </c>
    </row>
    <row r="60" spans="1:31" ht="15" hidden="1" customHeight="1">
      <c r="A60" s="261">
        <v>37</v>
      </c>
      <c r="B60" s="276"/>
      <c r="C60" s="265"/>
      <c r="D60" s="267"/>
      <c r="E60" s="88"/>
      <c r="F60" s="88"/>
      <c r="G60" s="83">
        <f t="shared" si="5"/>
        <v>0</v>
      </c>
      <c r="H60" s="88"/>
      <c r="I60" s="83">
        <f t="shared" si="6"/>
        <v>0</v>
      </c>
      <c r="J60" s="88"/>
      <c r="K60" s="83">
        <f t="shared" si="7"/>
        <v>0</v>
      </c>
      <c r="L60" s="88"/>
      <c r="M60" s="83">
        <f t="shared" si="8"/>
        <v>0</v>
      </c>
      <c r="N60" s="88"/>
      <c r="O60" s="83">
        <f t="shared" si="9"/>
        <v>0</v>
      </c>
      <c r="P60" s="88"/>
      <c r="Q60" s="83">
        <f t="shared" si="10"/>
        <v>0</v>
      </c>
      <c r="R60" s="88"/>
      <c r="S60" s="83">
        <f t="shared" si="11"/>
        <v>0</v>
      </c>
      <c r="T60" s="88"/>
      <c r="U60" s="83">
        <f t="shared" si="12"/>
        <v>0</v>
      </c>
      <c r="V60" s="88"/>
      <c r="W60" s="83">
        <f t="shared" si="13"/>
        <v>0</v>
      </c>
      <c r="X60" s="88"/>
      <c r="Y60" s="83">
        <f t="shared" si="14"/>
        <v>0</v>
      </c>
      <c r="Z60" s="88"/>
      <c r="AA60" s="83">
        <f t="shared" si="15"/>
        <v>0</v>
      </c>
      <c r="AB60" s="88"/>
      <c r="AC60" s="83">
        <f t="shared" si="16"/>
        <v>0</v>
      </c>
      <c r="AD60" s="84">
        <f t="shared" si="16"/>
        <v>0</v>
      </c>
      <c r="AE60" s="73" t="s">
        <v>36</v>
      </c>
    </row>
    <row r="61" spans="1:31" ht="15" hidden="1" customHeight="1">
      <c r="A61" s="262"/>
      <c r="B61" s="277"/>
      <c r="C61" s="266"/>
      <c r="D61" s="268"/>
      <c r="E61" s="85"/>
      <c r="F61" s="85"/>
      <c r="G61" s="86">
        <f t="shared" si="5"/>
        <v>0</v>
      </c>
      <c r="H61" s="85"/>
      <c r="I61" s="86">
        <f t="shared" si="6"/>
        <v>0</v>
      </c>
      <c r="J61" s="85"/>
      <c r="K61" s="86">
        <f t="shared" si="7"/>
        <v>0</v>
      </c>
      <c r="L61" s="85"/>
      <c r="M61" s="86">
        <f t="shared" si="8"/>
        <v>0</v>
      </c>
      <c r="N61" s="85"/>
      <c r="O61" s="86">
        <f t="shared" si="9"/>
        <v>0</v>
      </c>
      <c r="P61" s="85"/>
      <c r="Q61" s="86">
        <f t="shared" si="10"/>
        <v>0</v>
      </c>
      <c r="R61" s="85"/>
      <c r="S61" s="86">
        <f t="shared" si="11"/>
        <v>0</v>
      </c>
      <c r="T61" s="85"/>
      <c r="U61" s="86">
        <f t="shared" si="12"/>
        <v>0</v>
      </c>
      <c r="V61" s="85"/>
      <c r="W61" s="86">
        <f t="shared" si="13"/>
        <v>0</v>
      </c>
      <c r="X61" s="85"/>
      <c r="Y61" s="86">
        <f t="shared" si="14"/>
        <v>0</v>
      </c>
      <c r="Z61" s="85"/>
      <c r="AA61" s="86">
        <f t="shared" si="15"/>
        <v>0</v>
      </c>
      <c r="AB61" s="85"/>
      <c r="AC61" s="86">
        <f t="shared" si="16"/>
        <v>0</v>
      </c>
      <c r="AD61" s="87">
        <f t="shared" si="16"/>
        <v>0</v>
      </c>
      <c r="AE61" s="73" t="s">
        <v>37</v>
      </c>
    </row>
    <row r="62" spans="1:31" ht="15" hidden="1" customHeight="1">
      <c r="A62" s="261">
        <v>38</v>
      </c>
      <c r="B62" s="276"/>
      <c r="C62" s="265"/>
      <c r="D62" s="267"/>
      <c r="E62" s="88"/>
      <c r="F62" s="88"/>
      <c r="G62" s="83">
        <f t="shared" si="5"/>
        <v>0</v>
      </c>
      <c r="H62" s="88"/>
      <c r="I62" s="83">
        <f t="shared" si="6"/>
        <v>0</v>
      </c>
      <c r="J62" s="88"/>
      <c r="K62" s="83">
        <f t="shared" si="7"/>
        <v>0</v>
      </c>
      <c r="L62" s="88"/>
      <c r="M62" s="83">
        <f t="shared" si="8"/>
        <v>0</v>
      </c>
      <c r="N62" s="88"/>
      <c r="O62" s="83">
        <f t="shared" si="9"/>
        <v>0</v>
      </c>
      <c r="P62" s="88"/>
      <c r="Q62" s="83">
        <f t="shared" si="10"/>
        <v>0</v>
      </c>
      <c r="R62" s="88"/>
      <c r="S62" s="83">
        <f t="shared" si="11"/>
        <v>0</v>
      </c>
      <c r="T62" s="88"/>
      <c r="U62" s="83">
        <f t="shared" si="12"/>
        <v>0</v>
      </c>
      <c r="V62" s="88"/>
      <c r="W62" s="83">
        <f t="shared" si="13"/>
        <v>0</v>
      </c>
      <c r="X62" s="88"/>
      <c r="Y62" s="83">
        <f t="shared" si="14"/>
        <v>0</v>
      </c>
      <c r="Z62" s="88"/>
      <c r="AA62" s="83">
        <f t="shared" si="15"/>
        <v>0</v>
      </c>
      <c r="AB62" s="88"/>
      <c r="AC62" s="83">
        <f t="shared" si="16"/>
        <v>0</v>
      </c>
      <c r="AD62" s="84">
        <f t="shared" si="16"/>
        <v>0</v>
      </c>
      <c r="AE62" s="73" t="s">
        <v>36</v>
      </c>
    </row>
    <row r="63" spans="1:31" ht="15" hidden="1" customHeight="1">
      <c r="A63" s="262"/>
      <c r="B63" s="277"/>
      <c r="C63" s="266"/>
      <c r="D63" s="268"/>
      <c r="E63" s="85"/>
      <c r="F63" s="85"/>
      <c r="G63" s="86">
        <f t="shared" si="5"/>
        <v>0</v>
      </c>
      <c r="H63" s="85"/>
      <c r="I63" s="86">
        <f t="shared" si="6"/>
        <v>0</v>
      </c>
      <c r="J63" s="85"/>
      <c r="K63" s="86">
        <f t="shared" si="7"/>
        <v>0</v>
      </c>
      <c r="L63" s="85"/>
      <c r="M63" s="86">
        <f t="shared" si="8"/>
        <v>0</v>
      </c>
      <c r="N63" s="85"/>
      <c r="O63" s="86">
        <f t="shared" si="9"/>
        <v>0</v>
      </c>
      <c r="P63" s="85"/>
      <c r="Q63" s="86">
        <f t="shared" si="10"/>
        <v>0</v>
      </c>
      <c r="R63" s="85"/>
      <c r="S63" s="86">
        <f t="shared" si="11"/>
        <v>0</v>
      </c>
      <c r="T63" s="85"/>
      <c r="U63" s="86">
        <f t="shared" si="12"/>
        <v>0</v>
      </c>
      <c r="V63" s="85"/>
      <c r="W63" s="86">
        <f t="shared" si="13"/>
        <v>0</v>
      </c>
      <c r="X63" s="85"/>
      <c r="Y63" s="86">
        <f t="shared" si="14"/>
        <v>0</v>
      </c>
      <c r="Z63" s="85"/>
      <c r="AA63" s="86">
        <f t="shared" si="15"/>
        <v>0</v>
      </c>
      <c r="AB63" s="85"/>
      <c r="AC63" s="86">
        <f t="shared" si="16"/>
        <v>0</v>
      </c>
      <c r="AD63" s="87">
        <f t="shared" si="16"/>
        <v>0</v>
      </c>
      <c r="AE63" s="73" t="s">
        <v>37</v>
      </c>
    </row>
    <row r="64" spans="1:31" ht="15" hidden="1" customHeight="1">
      <c r="A64" s="261">
        <v>39</v>
      </c>
      <c r="B64" s="276"/>
      <c r="C64" s="265"/>
      <c r="D64" s="267"/>
      <c r="E64" s="88"/>
      <c r="F64" s="88"/>
      <c r="G64" s="83">
        <f t="shared" si="5"/>
        <v>0</v>
      </c>
      <c r="H64" s="88"/>
      <c r="I64" s="83">
        <f t="shared" si="6"/>
        <v>0</v>
      </c>
      <c r="J64" s="88"/>
      <c r="K64" s="83">
        <f t="shared" si="7"/>
        <v>0</v>
      </c>
      <c r="L64" s="88"/>
      <c r="M64" s="83">
        <f t="shared" si="8"/>
        <v>0</v>
      </c>
      <c r="N64" s="88"/>
      <c r="O64" s="83">
        <f t="shared" si="9"/>
        <v>0</v>
      </c>
      <c r="P64" s="88"/>
      <c r="Q64" s="83">
        <f t="shared" si="10"/>
        <v>0</v>
      </c>
      <c r="R64" s="88"/>
      <c r="S64" s="83">
        <f t="shared" si="11"/>
        <v>0</v>
      </c>
      <c r="T64" s="88"/>
      <c r="U64" s="83">
        <f t="shared" si="12"/>
        <v>0</v>
      </c>
      <c r="V64" s="88"/>
      <c r="W64" s="83">
        <f t="shared" si="13"/>
        <v>0</v>
      </c>
      <c r="X64" s="88"/>
      <c r="Y64" s="83">
        <f t="shared" si="14"/>
        <v>0</v>
      </c>
      <c r="Z64" s="88"/>
      <c r="AA64" s="83">
        <f t="shared" si="15"/>
        <v>0</v>
      </c>
      <c r="AB64" s="88"/>
      <c r="AC64" s="83">
        <f t="shared" si="16"/>
        <v>0</v>
      </c>
      <c r="AD64" s="84">
        <f t="shared" si="16"/>
        <v>0</v>
      </c>
      <c r="AE64" s="73" t="s">
        <v>36</v>
      </c>
    </row>
    <row r="65" spans="1:31" ht="15" hidden="1" customHeight="1">
      <c r="A65" s="262"/>
      <c r="B65" s="277"/>
      <c r="C65" s="266"/>
      <c r="D65" s="268"/>
      <c r="E65" s="85"/>
      <c r="F65" s="85"/>
      <c r="G65" s="86">
        <f t="shared" si="5"/>
        <v>0</v>
      </c>
      <c r="H65" s="85"/>
      <c r="I65" s="86">
        <f t="shared" si="6"/>
        <v>0</v>
      </c>
      <c r="J65" s="85"/>
      <c r="K65" s="86">
        <f t="shared" si="7"/>
        <v>0</v>
      </c>
      <c r="L65" s="85"/>
      <c r="M65" s="86">
        <f t="shared" si="8"/>
        <v>0</v>
      </c>
      <c r="N65" s="85"/>
      <c r="O65" s="86">
        <f t="shared" si="9"/>
        <v>0</v>
      </c>
      <c r="P65" s="85"/>
      <c r="Q65" s="86">
        <f t="shared" si="10"/>
        <v>0</v>
      </c>
      <c r="R65" s="85"/>
      <c r="S65" s="86">
        <f t="shared" si="11"/>
        <v>0</v>
      </c>
      <c r="T65" s="85"/>
      <c r="U65" s="86">
        <f t="shared" si="12"/>
        <v>0</v>
      </c>
      <c r="V65" s="85"/>
      <c r="W65" s="86">
        <f t="shared" si="13"/>
        <v>0</v>
      </c>
      <c r="X65" s="85"/>
      <c r="Y65" s="86">
        <f t="shared" si="14"/>
        <v>0</v>
      </c>
      <c r="Z65" s="85"/>
      <c r="AA65" s="86">
        <f t="shared" si="15"/>
        <v>0</v>
      </c>
      <c r="AB65" s="85"/>
      <c r="AC65" s="86">
        <f t="shared" si="16"/>
        <v>0</v>
      </c>
      <c r="AD65" s="87">
        <f t="shared" si="16"/>
        <v>0</v>
      </c>
      <c r="AE65" s="73" t="s">
        <v>37</v>
      </c>
    </row>
    <row r="66" spans="1:31" ht="15" hidden="1" customHeight="1">
      <c r="A66" s="261">
        <v>40</v>
      </c>
      <c r="B66" s="276"/>
      <c r="C66" s="265"/>
      <c r="D66" s="267"/>
      <c r="E66" s="88"/>
      <c r="F66" s="88"/>
      <c r="G66" s="83">
        <f t="shared" si="5"/>
        <v>0</v>
      </c>
      <c r="H66" s="88"/>
      <c r="I66" s="83">
        <f t="shared" si="6"/>
        <v>0</v>
      </c>
      <c r="J66" s="88"/>
      <c r="K66" s="83">
        <f t="shared" si="7"/>
        <v>0</v>
      </c>
      <c r="L66" s="88"/>
      <c r="M66" s="83">
        <f t="shared" si="8"/>
        <v>0</v>
      </c>
      <c r="N66" s="88"/>
      <c r="O66" s="83">
        <f t="shared" si="9"/>
        <v>0</v>
      </c>
      <c r="P66" s="88"/>
      <c r="Q66" s="83">
        <f t="shared" si="10"/>
        <v>0</v>
      </c>
      <c r="R66" s="88"/>
      <c r="S66" s="83">
        <f t="shared" si="11"/>
        <v>0</v>
      </c>
      <c r="T66" s="88"/>
      <c r="U66" s="83">
        <f t="shared" si="12"/>
        <v>0</v>
      </c>
      <c r="V66" s="88"/>
      <c r="W66" s="83">
        <f t="shared" si="13"/>
        <v>0</v>
      </c>
      <c r="X66" s="88"/>
      <c r="Y66" s="83">
        <f t="shared" si="14"/>
        <v>0</v>
      </c>
      <c r="Z66" s="88"/>
      <c r="AA66" s="83">
        <f t="shared" si="15"/>
        <v>0</v>
      </c>
      <c r="AB66" s="88"/>
      <c r="AC66" s="83">
        <f t="shared" si="16"/>
        <v>0</v>
      </c>
      <c r="AD66" s="84">
        <f t="shared" si="16"/>
        <v>0</v>
      </c>
      <c r="AE66" s="73" t="s">
        <v>36</v>
      </c>
    </row>
    <row r="67" spans="1:31" ht="15" hidden="1" customHeight="1">
      <c r="A67" s="262"/>
      <c r="B67" s="277"/>
      <c r="C67" s="266"/>
      <c r="D67" s="268"/>
      <c r="E67" s="85"/>
      <c r="F67" s="85"/>
      <c r="G67" s="86">
        <f t="shared" si="5"/>
        <v>0</v>
      </c>
      <c r="H67" s="85"/>
      <c r="I67" s="86">
        <f t="shared" si="6"/>
        <v>0</v>
      </c>
      <c r="J67" s="85"/>
      <c r="K67" s="86">
        <f t="shared" si="7"/>
        <v>0</v>
      </c>
      <c r="L67" s="85"/>
      <c r="M67" s="86">
        <f t="shared" si="8"/>
        <v>0</v>
      </c>
      <c r="N67" s="85"/>
      <c r="O67" s="86">
        <f t="shared" si="9"/>
        <v>0</v>
      </c>
      <c r="P67" s="85"/>
      <c r="Q67" s="86">
        <f t="shared" si="10"/>
        <v>0</v>
      </c>
      <c r="R67" s="85"/>
      <c r="S67" s="86">
        <f t="shared" si="11"/>
        <v>0</v>
      </c>
      <c r="T67" s="85"/>
      <c r="U67" s="86">
        <f t="shared" si="12"/>
        <v>0</v>
      </c>
      <c r="V67" s="85"/>
      <c r="W67" s="86">
        <f t="shared" si="13"/>
        <v>0</v>
      </c>
      <c r="X67" s="85"/>
      <c r="Y67" s="86">
        <f t="shared" si="14"/>
        <v>0</v>
      </c>
      <c r="Z67" s="85"/>
      <c r="AA67" s="86">
        <f t="shared" si="15"/>
        <v>0</v>
      </c>
      <c r="AB67" s="85"/>
      <c r="AC67" s="86">
        <f t="shared" si="16"/>
        <v>0</v>
      </c>
      <c r="AD67" s="87">
        <f t="shared" si="16"/>
        <v>0</v>
      </c>
      <c r="AE67" s="73" t="s">
        <v>37</v>
      </c>
    </row>
    <row r="68" spans="1:31" ht="15" hidden="1" customHeight="1">
      <c r="A68" s="261">
        <v>41</v>
      </c>
      <c r="B68" s="276"/>
      <c r="C68" s="265"/>
      <c r="D68" s="267"/>
      <c r="E68" s="88"/>
      <c r="F68" s="88"/>
      <c r="G68" s="83">
        <f t="shared" si="5"/>
        <v>0</v>
      </c>
      <c r="H68" s="88"/>
      <c r="I68" s="83">
        <f t="shared" si="6"/>
        <v>0</v>
      </c>
      <c r="J68" s="88"/>
      <c r="K68" s="83">
        <f t="shared" si="7"/>
        <v>0</v>
      </c>
      <c r="L68" s="88"/>
      <c r="M68" s="83">
        <f t="shared" si="8"/>
        <v>0</v>
      </c>
      <c r="N68" s="88"/>
      <c r="O68" s="83">
        <f t="shared" si="9"/>
        <v>0</v>
      </c>
      <c r="P68" s="88"/>
      <c r="Q68" s="83">
        <f t="shared" si="10"/>
        <v>0</v>
      </c>
      <c r="R68" s="88"/>
      <c r="S68" s="83">
        <f t="shared" si="11"/>
        <v>0</v>
      </c>
      <c r="T68" s="88"/>
      <c r="U68" s="83">
        <f t="shared" si="12"/>
        <v>0</v>
      </c>
      <c r="V68" s="88"/>
      <c r="W68" s="83">
        <f t="shared" si="13"/>
        <v>0</v>
      </c>
      <c r="X68" s="88"/>
      <c r="Y68" s="83">
        <f t="shared" si="14"/>
        <v>0</v>
      </c>
      <c r="Z68" s="88"/>
      <c r="AA68" s="83">
        <f t="shared" si="15"/>
        <v>0</v>
      </c>
      <c r="AB68" s="88"/>
      <c r="AC68" s="83">
        <f t="shared" si="16"/>
        <v>0</v>
      </c>
      <c r="AD68" s="84">
        <f t="shared" si="16"/>
        <v>0</v>
      </c>
      <c r="AE68" s="73" t="s">
        <v>36</v>
      </c>
    </row>
    <row r="69" spans="1:31" ht="15" hidden="1" customHeight="1">
      <c r="A69" s="262"/>
      <c r="B69" s="277"/>
      <c r="C69" s="266"/>
      <c r="D69" s="268"/>
      <c r="E69" s="85"/>
      <c r="F69" s="85"/>
      <c r="G69" s="86">
        <f t="shared" si="5"/>
        <v>0</v>
      </c>
      <c r="H69" s="85"/>
      <c r="I69" s="86">
        <f t="shared" si="6"/>
        <v>0</v>
      </c>
      <c r="J69" s="85"/>
      <c r="K69" s="86">
        <f t="shared" si="7"/>
        <v>0</v>
      </c>
      <c r="L69" s="85"/>
      <c r="M69" s="86">
        <f t="shared" si="8"/>
        <v>0</v>
      </c>
      <c r="N69" s="85"/>
      <c r="O69" s="86">
        <f t="shared" si="9"/>
        <v>0</v>
      </c>
      <c r="P69" s="85"/>
      <c r="Q69" s="86">
        <f t="shared" si="10"/>
        <v>0</v>
      </c>
      <c r="R69" s="85"/>
      <c r="S69" s="86">
        <f t="shared" si="11"/>
        <v>0</v>
      </c>
      <c r="T69" s="85"/>
      <c r="U69" s="86">
        <f t="shared" si="12"/>
        <v>0</v>
      </c>
      <c r="V69" s="85"/>
      <c r="W69" s="86">
        <f t="shared" si="13"/>
        <v>0</v>
      </c>
      <c r="X69" s="85"/>
      <c r="Y69" s="86">
        <f t="shared" si="14"/>
        <v>0</v>
      </c>
      <c r="Z69" s="85"/>
      <c r="AA69" s="86">
        <f t="shared" si="15"/>
        <v>0</v>
      </c>
      <c r="AB69" s="85"/>
      <c r="AC69" s="86">
        <f t="shared" si="16"/>
        <v>0</v>
      </c>
      <c r="AD69" s="87">
        <f t="shared" si="16"/>
        <v>0</v>
      </c>
      <c r="AE69" s="73" t="s">
        <v>37</v>
      </c>
    </row>
    <row r="70" spans="1:31" ht="15" hidden="1" customHeight="1">
      <c r="A70" s="261">
        <v>42</v>
      </c>
      <c r="B70" s="276"/>
      <c r="C70" s="265"/>
      <c r="D70" s="267"/>
      <c r="E70" s="88"/>
      <c r="F70" s="88"/>
      <c r="G70" s="83">
        <f t="shared" si="5"/>
        <v>0</v>
      </c>
      <c r="H70" s="88"/>
      <c r="I70" s="83">
        <f t="shared" si="6"/>
        <v>0</v>
      </c>
      <c r="J70" s="88"/>
      <c r="K70" s="83">
        <f t="shared" si="7"/>
        <v>0</v>
      </c>
      <c r="L70" s="88"/>
      <c r="M70" s="83">
        <f t="shared" si="8"/>
        <v>0</v>
      </c>
      <c r="N70" s="88"/>
      <c r="O70" s="83">
        <f t="shared" si="9"/>
        <v>0</v>
      </c>
      <c r="P70" s="88"/>
      <c r="Q70" s="83">
        <f t="shared" si="10"/>
        <v>0</v>
      </c>
      <c r="R70" s="88"/>
      <c r="S70" s="83">
        <f t="shared" si="11"/>
        <v>0</v>
      </c>
      <c r="T70" s="88"/>
      <c r="U70" s="83">
        <f t="shared" si="12"/>
        <v>0</v>
      </c>
      <c r="V70" s="88"/>
      <c r="W70" s="83">
        <f t="shared" si="13"/>
        <v>0</v>
      </c>
      <c r="X70" s="88"/>
      <c r="Y70" s="83">
        <f t="shared" si="14"/>
        <v>0</v>
      </c>
      <c r="Z70" s="88"/>
      <c r="AA70" s="83">
        <f t="shared" si="15"/>
        <v>0</v>
      </c>
      <c r="AB70" s="88"/>
      <c r="AC70" s="83">
        <f t="shared" si="16"/>
        <v>0</v>
      </c>
      <c r="AD70" s="84">
        <f t="shared" si="16"/>
        <v>0</v>
      </c>
      <c r="AE70" s="73" t="s">
        <v>36</v>
      </c>
    </row>
    <row r="71" spans="1:31" ht="15" hidden="1" customHeight="1">
      <c r="A71" s="262"/>
      <c r="B71" s="277"/>
      <c r="C71" s="266"/>
      <c r="D71" s="268"/>
      <c r="E71" s="85"/>
      <c r="F71" s="85"/>
      <c r="G71" s="86">
        <f t="shared" si="5"/>
        <v>0</v>
      </c>
      <c r="H71" s="85"/>
      <c r="I71" s="86">
        <f t="shared" si="6"/>
        <v>0</v>
      </c>
      <c r="J71" s="85"/>
      <c r="K71" s="86">
        <f t="shared" si="7"/>
        <v>0</v>
      </c>
      <c r="L71" s="85"/>
      <c r="M71" s="86">
        <f t="shared" si="8"/>
        <v>0</v>
      </c>
      <c r="N71" s="85"/>
      <c r="O71" s="86">
        <f t="shared" si="9"/>
        <v>0</v>
      </c>
      <c r="P71" s="85"/>
      <c r="Q71" s="86">
        <f t="shared" si="10"/>
        <v>0</v>
      </c>
      <c r="R71" s="85"/>
      <c r="S71" s="86">
        <f t="shared" si="11"/>
        <v>0</v>
      </c>
      <c r="T71" s="85"/>
      <c r="U71" s="86">
        <f t="shared" si="12"/>
        <v>0</v>
      </c>
      <c r="V71" s="85"/>
      <c r="W71" s="86">
        <f t="shared" si="13"/>
        <v>0</v>
      </c>
      <c r="X71" s="85"/>
      <c r="Y71" s="86">
        <f t="shared" si="14"/>
        <v>0</v>
      </c>
      <c r="Z71" s="85"/>
      <c r="AA71" s="86">
        <f t="shared" si="15"/>
        <v>0</v>
      </c>
      <c r="AB71" s="85"/>
      <c r="AC71" s="86">
        <f t="shared" si="16"/>
        <v>0</v>
      </c>
      <c r="AD71" s="87">
        <f t="shared" si="16"/>
        <v>0</v>
      </c>
      <c r="AE71" s="73" t="s">
        <v>37</v>
      </c>
    </row>
    <row r="72" spans="1:31" ht="15" hidden="1" customHeight="1">
      <c r="A72" s="261">
        <v>43</v>
      </c>
      <c r="B72" s="276"/>
      <c r="C72" s="269"/>
      <c r="D72" s="267"/>
      <c r="E72" s="89"/>
      <c r="F72" s="89"/>
      <c r="G72" s="83">
        <f t="shared" si="5"/>
        <v>0</v>
      </c>
      <c r="H72" s="89"/>
      <c r="I72" s="83">
        <f t="shared" si="6"/>
        <v>0</v>
      </c>
      <c r="J72" s="89"/>
      <c r="K72" s="83">
        <f t="shared" si="7"/>
        <v>0</v>
      </c>
      <c r="L72" s="89"/>
      <c r="M72" s="83">
        <f t="shared" si="8"/>
        <v>0</v>
      </c>
      <c r="N72" s="89"/>
      <c r="O72" s="83">
        <f t="shared" si="9"/>
        <v>0</v>
      </c>
      <c r="P72" s="89"/>
      <c r="Q72" s="83">
        <f t="shared" si="10"/>
        <v>0</v>
      </c>
      <c r="R72" s="89"/>
      <c r="S72" s="83">
        <f t="shared" si="11"/>
        <v>0</v>
      </c>
      <c r="T72" s="89"/>
      <c r="U72" s="83">
        <f t="shared" si="12"/>
        <v>0</v>
      </c>
      <c r="V72" s="89"/>
      <c r="W72" s="83">
        <f t="shared" si="13"/>
        <v>0</v>
      </c>
      <c r="X72" s="89"/>
      <c r="Y72" s="83">
        <f t="shared" si="14"/>
        <v>0</v>
      </c>
      <c r="Z72" s="89"/>
      <c r="AA72" s="83">
        <f t="shared" si="15"/>
        <v>0</v>
      </c>
      <c r="AB72" s="89"/>
      <c r="AC72" s="83">
        <f t="shared" si="16"/>
        <v>0</v>
      </c>
      <c r="AD72" s="84">
        <f t="shared" si="16"/>
        <v>0</v>
      </c>
      <c r="AE72" s="73" t="s">
        <v>36</v>
      </c>
    </row>
    <row r="73" spans="1:31" ht="15" hidden="1" customHeight="1">
      <c r="A73" s="262"/>
      <c r="B73" s="277"/>
      <c r="C73" s="269"/>
      <c r="D73" s="268"/>
      <c r="E73" s="90"/>
      <c r="F73" s="90"/>
      <c r="G73" s="86">
        <f t="shared" si="5"/>
        <v>0</v>
      </c>
      <c r="H73" s="90"/>
      <c r="I73" s="86">
        <f t="shared" si="6"/>
        <v>0</v>
      </c>
      <c r="J73" s="90"/>
      <c r="K73" s="86">
        <f t="shared" si="7"/>
        <v>0</v>
      </c>
      <c r="L73" s="90"/>
      <c r="M73" s="86">
        <f t="shared" si="8"/>
        <v>0</v>
      </c>
      <c r="N73" s="90"/>
      <c r="O73" s="86">
        <f t="shared" si="9"/>
        <v>0</v>
      </c>
      <c r="P73" s="90"/>
      <c r="Q73" s="86">
        <f t="shared" si="10"/>
        <v>0</v>
      </c>
      <c r="R73" s="90"/>
      <c r="S73" s="86">
        <f t="shared" si="11"/>
        <v>0</v>
      </c>
      <c r="T73" s="90"/>
      <c r="U73" s="86">
        <f t="shared" si="12"/>
        <v>0</v>
      </c>
      <c r="V73" s="90"/>
      <c r="W73" s="86">
        <f t="shared" si="13"/>
        <v>0</v>
      </c>
      <c r="X73" s="90"/>
      <c r="Y73" s="86">
        <f t="shared" si="14"/>
        <v>0</v>
      </c>
      <c r="Z73" s="90"/>
      <c r="AA73" s="86">
        <f t="shared" si="15"/>
        <v>0</v>
      </c>
      <c r="AB73" s="90"/>
      <c r="AC73" s="86">
        <f t="shared" si="16"/>
        <v>0</v>
      </c>
      <c r="AD73" s="87">
        <f t="shared" si="16"/>
        <v>0</v>
      </c>
      <c r="AE73" s="73" t="s">
        <v>37</v>
      </c>
    </row>
    <row r="74" spans="1:31" ht="15" hidden="1" customHeight="1">
      <c r="A74" s="261">
        <v>44</v>
      </c>
      <c r="B74" s="276"/>
      <c r="C74" s="265"/>
      <c r="D74" s="267"/>
      <c r="E74" s="88"/>
      <c r="F74" s="88"/>
      <c r="G74" s="83">
        <f t="shared" si="5"/>
        <v>0</v>
      </c>
      <c r="H74" s="88"/>
      <c r="I74" s="83">
        <f t="shared" si="6"/>
        <v>0</v>
      </c>
      <c r="J74" s="88"/>
      <c r="K74" s="83">
        <f t="shared" si="7"/>
        <v>0</v>
      </c>
      <c r="L74" s="88"/>
      <c r="M74" s="83">
        <f t="shared" si="8"/>
        <v>0</v>
      </c>
      <c r="N74" s="88"/>
      <c r="O74" s="83">
        <f t="shared" si="9"/>
        <v>0</v>
      </c>
      <c r="P74" s="88"/>
      <c r="Q74" s="83">
        <f t="shared" si="10"/>
        <v>0</v>
      </c>
      <c r="R74" s="88"/>
      <c r="S74" s="83">
        <f t="shared" si="11"/>
        <v>0</v>
      </c>
      <c r="T74" s="88"/>
      <c r="U74" s="83">
        <f t="shared" si="12"/>
        <v>0</v>
      </c>
      <c r="V74" s="88"/>
      <c r="W74" s="83">
        <f t="shared" si="13"/>
        <v>0</v>
      </c>
      <c r="X74" s="88"/>
      <c r="Y74" s="83">
        <f t="shared" si="14"/>
        <v>0</v>
      </c>
      <c r="Z74" s="88"/>
      <c r="AA74" s="83">
        <f t="shared" si="15"/>
        <v>0</v>
      </c>
      <c r="AB74" s="88"/>
      <c r="AC74" s="83">
        <f t="shared" si="16"/>
        <v>0</v>
      </c>
      <c r="AD74" s="84">
        <f t="shared" si="16"/>
        <v>0</v>
      </c>
      <c r="AE74" s="73" t="s">
        <v>36</v>
      </c>
    </row>
    <row r="75" spans="1:31" ht="15" hidden="1" customHeight="1">
      <c r="A75" s="262"/>
      <c r="B75" s="277"/>
      <c r="C75" s="266"/>
      <c r="D75" s="268"/>
      <c r="E75" s="85"/>
      <c r="F75" s="85"/>
      <c r="G75" s="86">
        <f t="shared" si="5"/>
        <v>0</v>
      </c>
      <c r="H75" s="85"/>
      <c r="I75" s="86">
        <f t="shared" si="6"/>
        <v>0</v>
      </c>
      <c r="J75" s="85"/>
      <c r="K75" s="86">
        <f t="shared" si="7"/>
        <v>0</v>
      </c>
      <c r="L75" s="85"/>
      <c r="M75" s="86">
        <f t="shared" si="8"/>
        <v>0</v>
      </c>
      <c r="N75" s="85"/>
      <c r="O75" s="86">
        <f t="shared" si="9"/>
        <v>0</v>
      </c>
      <c r="P75" s="85"/>
      <c r="Q75" s="86">
        <f t="shared" si="10"/>
        <v>0</v>
      </c>
      <c r="R75" s="85"/>
      <c r="S75" s="86">
        <f t="shared" si="11"/>
        <v>0</v>
      </c>
      <c r="T75" s="85"/>
      <c r="U75" s="86">
        <f t="shared" si="12"/>
        <v>0</v>
      </c>
      <c r="V75" s="85"/>
      <c r="W75" s="86">
        <f t="shared" si="13"/>
        <v>0</v>
      </c>
      <c r="X75" s="85"/>
      <c r="Y75" s="86">
        <f t="shared" si="14"/>
        <v>0</v>
      </c>
      <c r="Z75" s="85"/>
      <c r="AA75" s="86">
        <f t="shared" si="15"/>
        <v>0</v>
      </c>
      <c r="AB75" s="85"/>
      <c r="AC75" s="86">
        <f t="shared" si="16"/>
        <v>0</v>
      </c>
      <c r="AD75" s="87">
        <f t="shared" si="16"/>
        <v>0</v>
      </c>
      <c r="AE75" s="73" t="s">
        <v>37</v>
      </c>
    </row>
    <row r="76" spans="1:31" ht="15" hidden="1" customHeight="1">
      <c r="A76" s="261">
        <v>45</v>
      </c>
      <c r="B76" s="276"/>
      <c r="C76" s="265"/>
      <c r="D76" s="267"/>
      <c r="E76" s="88"/>
      <c r="F76" s="88"/>
      <c r="G76" s="83">
        <f t="shared" si="5"/>
        <v>0</v>
      </c>
      <c r="H76" s="88"/>
      <c r="I76" s="83">
        <f t="shared" si="6"/>
        <v>0</v>
      </c>
      <c r="J76" s="88"/>
      <c r="K76" s="83">
        <f t="shared" si="7"/>
        <v>0</v>
      </c>
      <c r="L76" s="88"/>
      <c r="M76" s="83">
        <f t="shared" si="8"/>
        <v>0</v>
      </c>
      <c r="N76" s="88"/>
      <c r="O76" s="83">
        <f t="shared" si="9"/>
        <v>0</v>
      </c>
      <c r="P76" s="88"/>
      <c r="Q76" s="83">
        <f t="shared" si="10"/>
        <v>0</v>
      </c>
      <c r="R76" s="88"/>
      <c r="S76" s="83">
        <f t="shared" si="11"/>
        <v>0</v>
      </c>
      <c r="T76" s="88"/>
      <c r="U76" s="83">
        <f t="shared" si="12"/>
        <v>0</v>
      </c>
      <c r="V76" s="88"/>
      <c r="W76" s="83">
        <f t="shared" si="13"/>
        <v>0</v>
      </c>
      <c r="X76" s="88"/>
      <c r="Y76" s="83">
        <f t="shared" si="14"/>
        <v>0</v>
      </c>
      <c r="Z76" s="88"/>
      <c r="AA76" s="83">
        <f t="shared" si="15"/>
        <v>0</v>
      </c>
      <c r="AB76" s="88"/>
      <c r="AC76" s="83">
        <f t="shared" si="16"/>
        <v>0</v>
      </c>
      <c r="AD76" s="84">
        <f t="shared" si="16"/>
        <v>0</v>
      </c>
      <c r="AE76" s="73" t="s">
        <v>36</v>
      </c>
    </row>
    <row r="77" spans="1:31" ht="15" hidden="1" customHeight="1">
      <c r="A77" s="262"/>
      <c r="B77" s="277"/>
      <c r="C77" s="266"/>
      <c r="D77" s="268"/>
      <c r="E77" s="85"/>
      <c r="F77" s="85"/>
      <c r="G77" s="86">
        <f t="shared" si="5"/>
        <v>0</v>
      </c>
      <c r="H77" s="85"/>
      <c r="I77" s="86">
        <f t="shared" si="6"/>
        <v>0</v>
      </c>
      <c r="J77" s="85"/>
      <c r="K77" s="86">
        <f t="shared" si="7"/>
        <v>0</v>
      </c>
      <c r="L77" s="85"/>
      <c r="M77" s="86">
        <f t="shared" si="8"/>
        <v>0</v>
      </c>
      <c r="N77" s="85"/>
      <c r="O77" s="86">
        <f t="shared" si="9"/>
        <v>0</v>
      </c>
      <c r="P77" s="85"/>
      <c r="Q77" s="86">
        <f t="shared" si="10"/>
        <v>0</v>
      </c>
      <c r="R77" s="85"/>
      <c r="S77" s="86">
        <f t="shared" si="11"/>
        <v>0</v>
      </c>
      <c r="T77" s="85"/>
      <c r="U77" s="86">
        <f t="shared" si="12"/>
        <v>0</v>
      </c>
      <c r="V77" s="85"/>
      <c r="W77" s="86">
        <f t="shared" si="13"/>
        <v>0</v>
      </c>
      <c r="X77" s="85"/>
      <c r="Y77" s="86">
        <f t="shared" si="14"/>
        <v>0</v>
      </c>
      <c r="Z77" s="85"/>
      <c r="AA77" s="86">
        <f t="shared" si="15"/>
        <v>0</v>
      </c>
      <c r="AB77" s="85"/>
      <c r="AC77" s="86">
        <f t="shared" si="16"/>
        <v>0</v>
      </c>
      <c r="AD77" s="87">
        <f t="shared" si="16"/>
        <v>0</v>
      </c>
      <c r="AE77" s="73" t="s">
        <v>37</v>
      </c>
    </row>
    <row r="78" spans="1:31" ht="15" hidden="1" customHeight="1">
      <c r="A78" s="261">
        <v>46</v>
      </c>
      <c r="B78" s="276"/>
      <c r="C78" s="265"/>
      <c r="D78" s="267"/>
      <c r="E78" s="88"/>
      <c r="F78" s="88"/>
      <c r="G78" s="83">
        <f>+F78-E78</f>
        <v>0</v>
      </c>
      <c r="H78" s="88"/>
      <c r="I78" s="83">
        <f>+H78-G78</f>
        <v>0</v>
      </c>
      <c r="J78" s="88"/>
      <c r="K78" s="83">
        <f>+J78-I78</f>
        <v>0</v>
      </c>
      <c r="L78" s="88"/>
      <c r="M78" s="83">
        <f>+L78-K78</f>
        <v>0</v>
      </c>
      <c r="N78" s="88"/>
      <c r="O78" s="83">
        <f>+N78-M78</f>
        <v>0</v>
      </c>
      <c r="P78" s="88"/>
      <c r="Q78" s="83">
        <f>+P78-O78</f>
        <v>0</v>
      </c>
      <c r="R78" s="88"/>
      <c r="S78" s="83">
        <f>+R78-Q78</f>
        <v>0</v>
      </c>
      <c r="T78" s="88"/>
      <c r="U78" s="83">
        <f>+T78-S78</f>
        <v>0</v>
      </c>
      <c r="V78" s="88"/>
      <c r="W78" s="83">
        <f>+V78-U78</f>
        <v>0</v>
      </c>
      <c r="X78" s="88"/>
      <c r="Y78" s="83">
        <f>+X78-W78</f>
        <v>0</v>
      </c>
      <c r="Z78" s="88"/>
      <c r="AA78" s="83">
        <f>+Z78-Y78</f>
        <v>0</v>
      </c>
      <c r="AB78" s="88"/>
      <c r="AC78" s="83">
        <f>+AA78-Z78</f>
        <v>0</v>
      </c>
      <c r="AD78" s="84">
        <f>+AB78-AA78</f>
        <v>0</v>
      </c>
      <c r="AE78" s="73" t="s">
        <v>36</v>
      </c>
    </row>
    <row r="79" spans="1:31" ht="15" hidden="1" customHeight="1">
      <c r="A79" s="262"/>
      <c r="B79" s="277"/>
      <c r="C79" s="266"/>
      <c r="D79" s="268"/>
      <c r="E79" s="85"/>
      <c r="F79" s="85"/>
      <c r="G79" s="86">
        <f>+F79-E79</f>
        <v>0</v>
      </c>
      <c r="H79" s="85"/>
      <c r="I79" s="86">
        <f>+H79-G79</f>
        <v>0</v>
      </c>
      <c r="J79" s="85"/>
      <c r="K79" s="86">
        <f>+J79-I79</f>
        <v>0</v>
      </c>
      <c r="L79" s="85"/>
      <c r="M79" s="86">
        <f>+L79-K79</f>
        <v>0</v>
      </c>
      <c r="N79" s="85"/>
      <c r="O79" s="86">
        <f>+N79-M79</f>
        <v>0</v>
      </c>
      <c r="P79" s="85"/>
      <c r="Q79" s="86">
        <f>+P79-O79</f>
        <v>0</v>
      </c>
      <c r="R79" s="85"/>
      <c r="S79" s="86">
        <f>+R79-Q79</f>
        <v>0</v>
      </c>
      <c r="T79" s="85"/>
      <c r="U79" s="86">
        <f>+T79-S79</f>
        <v>0</v>
      </c>
      <c r="V79" s="85"/>
      <c r="W79" s="86">
        <f>+V79-U79</f>
        <v>0</v>
      </c>
      <c r="X79" s="85"/>
      <c r="Y79" s="86">
        <f>+X79-W79</f>
        <v>0</v>
      </c>
      <c r="Z79" s="85"/>
      <c r="AA79" s="86">
        <f>+Z79-Y79</f>
        <v>0</v>
      </c>
      <c r="AB79" s="85"/>
      <c r="AC79" s="86">
        <f>+AA79-Z79</f>
        <v>0</v>
      </c>
      <c r="AD79" s="87">
        <f>+AB79-AA79</f>
        <v>0</v>
      </c>
      <c r="AE79" s="73" t="s">
        <v>37</v>
      </c>
    </row>
    <row r="80" spans="1:31" ht="15" customHeight="1">
      <c r="A80" s="284" t="s">
        <v>98</v>
      </c>
      <c r="B80" s="285"/>
      <c r="C80" s="285"/>
      <c r="D80" s="286"/>
      <c r="E80" s="88">
        <f t="shared" ref="E80:AD80" si="17">+SUMIF($AE6:$AE69,$AE80,E6:E69)</f>
        <v>65000</v>
      </c>
      <c r="F80" s="88">
        <f t="shared" si="17"/>
        <v>136000</v>
      </c>
      <c r="G80" s="88">
        <f t="shared" si="17"/>
        <v>136000</v>
      </c>
      <c r="H80" s="88">
        <f t="shared" si="17"/>
        <v>0</v>
      </c>
      <c r="I80" s="88">
        <f t="shared" si="17"/>
        <v>0</v>
      </c>
      <c r="J80" s="88">
        <f t="shared" si="17"/>
        <v>0</v>
      </c>
      <c r="K80" s="88">
        <f t="shared" si="17"/>
        <v>0</v>
      </c>
      <c r="L80" s="88">
        <f t="shared" si="17"/>
        <v>0</v>
      </c>
      <c r="M80" s="88">
        <f t="shared" si="17"/>
        <v>0</v>
      </c>
      <c r="N80" s="88">
        <f t="shared" si="17"/>
        <v>0</v>
      </c>
      <c r="O80" s="88">
        <f t="shared" si="17"/>
        <v>0</v>
      </c>
      <c r="P80" s="88">
        <f t="shared" si="17"/>
        <v>0</v>
      </c>
      <c r="Q80" s="88">
        <f t="shared" si="17"/>
        <v>0</v>
      </c>
      <c r="R80" s="88">
        <f t="shared" si="17"/>
        <v>0</v>
      </c>
      <c r="S80" s="88">
        <f t="shared" si="17"/>
        <v>0</v>
      </c>
      <c r="T80" s="88">
        <f t="shared" si="17"/>
        <v>0</v>
      </c>
      <c r="U80" s="88">
        <f t="shared" si="17"/>
        <v>0</v>
      </c>
      <c r="V80" s="88">
        <f t="shared" si="17"/>
        <v>0</v>
      </c>
      <c r="W80" s="88">
        <f t="shared" si="17"/>
        <v>0</v>
      </c>
      <c r="X80" s="88">
        <f t="shared" si="17"/>
        <v>0</v>
      </c>
      <c r="Y80" s="88">
        <f t="shared" si="17"/>
        <v>0</v>
      </c>
      <c r="Z80" s="88">
        <f t="shared" si="17"/>
        <v>0</v>
      </c>
      <c r="AA80" s="88">
        <f t="shared" si="17"/>
        <v>0</v>
      </c>
      <c r="AB80" s="88">
        <f t="shared" si="17"/>
        <v>0</v>
      </c>
      <c r="AC80" s="88">
        <f t="shared" si="17"/>
        <v>0</v>
      </c>
      <c r="AD80" s="91">
        <f t="shared" si="17"/>
        <v>0</v>
      </c>
      <c r="AE80" s="73" t="s">
        <v>36</v>
      </c>
    </row>
    <row r="81" spans="1:31" ht="15" customHeight="1" thickBot="1">
      <c r="A81" s="281"/>
      <c r="B81" s="282"/>
      <c r="C81" s="282"/>
      <c r="D81" s="283"/>
      <c r="E81" s="93">
        <f t="shared" ref="E81:AD81" si="18">+SUMIF($AE7:$AE80,$AE81,E7:E80)</f>
        <v>60000</v>
      </c>
      <c r="F81" s="93">
        <f t="shared" si="18"/>
        <v>39500</v>
      </c>
      <c r="G81" s="93">
        <f t="shared" si="18"/>
        <v>39500</v>
      </c>
      <c r="H81" s="93">
        <f t="shared" si="18"/>
        <v>0</v>
      </c>
      <c r="I81" s="93">
        <f t="shared" si="18"/>
        <v>0</v>
      </c>
      <c r="J81" s="93">
        <f t="shared" si="18"/>
        <v>0</v>
      </c>
      <c r="K81" s="93">
        <f t="shared" si="18"/>
        <v>0</v>
      </c>
      <c r="L81" s="93">
        <f t="shared" si="18"/>
        <v>0</v>
      </c>
      <c r="M81" s="93">
        <f t="shared" si="18"/>
        <v>0</v>
      </c>
      <c r="N81" s="93">
        <f t="shared" si="18"/>
        <v>0</v>
      </c>
      <c r="O81" s="93">
        <f t="shared" si="18"/>
        <v>0</v>
      </c>
      <c r="P81" s="93">
        <f t="shared" si="18"/>
        <v>0</v>
      </c>
      <c r="Q81" s="93">
        <f t="shared" si="18"/>
        <v>0</v>
      </c>
      <c r="R81" s="93">
        <f t="shared" si="18"/>
        <v>0</v>
      </c>
      <c r="S81" s="93">
        <f t="shared" si="18"/>
        <v>0</v>
      </c>
      <c r="T81" s="93">
        <f t="shared" si="18"/>
        <v>0</v>
      </c>
      <c r="U81" s="93">
        <f t="shared" si="18"/>
        <v>0</v>
      </c>
      <c r="V81" s="93">
        <f t="shared" si="18"/>
        <v>0</v>
      </c>
      <c r="W81" s="93">
        <f t="shared" si="18"/>
        <v>0</v>
      </c>
      <c r="X81" s="93">
        <f t="shared" si="18"/>
        <v>0</v>
      </c>
      <c r="Y81" s="93">
        <f t="shared" si="18"/>
        <v>0</v>
      </c>
      <c r="Z81" s="93">
        <f t="shared" si="18"/>
        <v>0</v>
      </c>
      <c r="AA81" s="93">
        <f t="shared" si="18"/>
        <v>0</v>
      </c>
      <c r="AB81" s="93">
        <f t="shared" si="18"/>
        <v>0</v>
      </c>
      <c r="AC81" s="93">
        <f t="shared" si="18"/>
        <v>0</v>
      </c>
      <c r="AD81" s="94">
        <f t="shared" si="18"/>
        <v>0</v>
      </c>
      <c r="AE81" s="73" t="s">
        <v>37</v>
      </c>
    </row>
    <row r="82" spans="1:31" ht="10.5" customHeight="1" thickBot="1">
      <c r="A82" s="95"/>
      <c r="B82" s="95"/>
      <c r="C82" s="95"/>
      <c r="D82" s="95"/>
      <c r="E82" s="95"/>
      <c r="F82" s="96"/>
      <c r="G82" s="95"/>
      <c r="H82" s="96"/>
      <c r="I82" s="95"/>
      <c r="J82" s="96"/>
      <c r="K82" s="95"/>
      <c r="L82" s="96"/>
      <c r="M82" s="95"/>
      <c r="N82" s="96"/>
      <c r="O82" s="95"/>
      <c r="P82" s="96"/>
      <c r="Q82" s="95"/>
      <c r="R82" s="96"/>
      <c r="S82" s="95"/>
      <c r="T82" s="96"/>
      <c r="U82" s="95"/>
      <c r="V82" s="96"/>
      <c r="W82" s="95"/>
      <c r="X82" s="96"/>
      <c r="Y82" s="95"/>
      <c r="Z82" s="96"/>
      <c r="AA82" s="95"/>
      <c r="AB82" s="96"/>
      <c r="AC82" s="95"/>
      <c r="AD82" s="95"/>
    </row>
    <row r="83" spans="1:31" ht="15" customHeight="1">
      <c r="A83" s="278" t="s">
        <v>99</v>
      </c>
      <c r="B83" s="279"/>
      <c r="C83" s="279"/>
      <c r="D83" s="280"/>
      <c r="E83" s="97">
        <f>+SUMIF($AE9:$AE72,$AE83,E9:E72)</f>
        <v>35000</v>
      </c>
      <c r="F83" s="97">
        <f>SUM(G83:AD83)</f>
        <v>312415</v>
      </c>
      <c r="G83" s="97">
        <v>312415</v>
      </c>
      <c r="H83" s="97">
        <v>0</v>
      </c>
      <c r="I83" s="97">
        <v>0</v>
      </c>
      <c r="J83" s="97">
        <v>0</v>
      </c>
      <c r="K83" s="97">
        <v>0</v>
      </c>
      <c r="L83" s="97">
        <v>0</v>
      </c>
      <c r="M83" s="97">
        <v>0</v>
      </c>
      <c r="N83" s="97">
        <v>0</v>
      </c>
      <c r="O83" s="97">
        <v>0</v>
      </c>
      <c r="P83" s="97">
        <v>0</v>
      </c>
      <c r="Q83" s="97">
        <v>0</v>
      </c>
      <c r="R83" s="97">
        <v>0</v>
      </c>
      <c r="S83" s="97">
        <v>0</v>
      </c>
      <c r="T83" s="97">
        <v>0</v>
      </c>
      <c r="U83" s="97">
        <v>0</v>
      </c>
      <c r="V83" s="97">
        <v>0</v>
      </c>
      <c r="W83" s="97">
        <v>0</v>
      </c>
      <c r="X83" s="97">
        <v>0</v>
      </c>
      <c r="Y83" s="97">
        <v>0</v>
      </c>
      <c r="Z83" s="97">
        <v>0</v>
      </c>
      <c r="AA83" s="97">
        <v>0</v>
      </c>
      <c r="AB83" s="97">
        <v>0</v>
      </c>
      <c r="AC83" s="97">
        <v>0</v>
      </c>
      <c r="AD83" s="98">
        <v>0</v>
      </c>
      <c r="AE83" s="73" t="s">
        <v>36</v>
      </c>
    </row>
    <row r="84" spans="1:31" ht="15" customHeight="1" thickBot="1">
      <c r="A84" s="281"/>
      <c r="B84" s="282"/>
      <c r="C84" s="282"/>
      <c r="D84" s="283"/>
      <c r="E84" s="93">
        <f>+SUMIF($AE10:$AE83,$AE84,E10:E83)</f>
        <v>95000</v>
      </c>
      <c r="F84" s="93">
        <f>SUM(G84:AD84)</f>
        <v>270414</v>
      </c>
      <c r="G84" s="93">
        <v>270414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93">
        <v>0</v>
      </c>
      <c r="O84" s="93">
        <v>0</v>
      </c>
      <c r="P84" s="93">
        <v>0</v>
      </c>
      <c r="Q84" s="93">
        <v>0</v>
      </c>
      <c r="R84" s="93">
        <v>0</v>
      </c>
      <c r="S84" s="93">
        <v>0</v>
      </c>
      <c r="T84" s="93">
        <v>0</v>
      </c>
      <c r="U84" s="93">
        <v>0</v>
      </c>
      <c r="V84" s="93">
        <v>0</v>
      </c>
      <c r="W84" s="93">
        <v>0</v>
      </c>
      <c r="X84" s="93">
        <v>0</v>
      </c>
      <c r="Y84" s="93">
        <v>0</v>
      </c>
      <c r="Z84" s="93">
        <v>0</v>
      </c>
      <c r="AA84" s="93">
        <v>0</v>
      </c>
      <c r="AB84" s="93">
        <v>0</v>
      </c>
      <c r="AC84" s="93">
        <v>0</v>
      </c>
      <c r="AD84" s="94">
        <v>0</v>
      </c>
      <c r="AE84" s="73" t="s">
        <v>37</v>
      </c>
    </row>
    <row r="85" spans="1:31" ht="10.5" customHeight="1" thickBot="1">
      <c r="A85" s="95"/>
      <c r="B85" s="95"/>
      <c r="C85" s="95"/>
      <c r="D85" s="95"/>
      <c r="E85" s="95"/>
      <c r="F85" s="96"/>
      <c r="G85" s="95"/>
      <c r="H85" s="96"/>
      <c r="I85" s="95"/>
      <c r="J85" s="96"/>
      <c r="K85" s="95"/>
      <c r="L85" s="96"/>
      <c r="M85" s="95"/>
      <c r="N85" s="96"/>
      <c r="O85" s="95"/>
      <c r="P85" s="96"/>
      <c r="Q85" s="95"/>
      <c r="R85" s="96"/>
      <c r="S85" s="95"/>
      <c r="T85" s="96"/>
      <c r="U85" s="95"/>
      <c r="V85" s="96"/>
      <c r="W85" s="95"/>
      <c r="X85" s="96"/>
      <c r="Y85" s="95"/>
      <c r="Z85" s="96"/>
      <c r="AA85" s="95"/>
      <c r="AB85" s="96"/>
      <c r="AC85" s="95"/>
      <c r="AD85" s="95"/>
    </row>
    <row r="86" spans="1:31" ht="15" customHeight="1">
      <c r="A86" s="278" t="s">
        <v>100</v>
      </c>
      <c r="B86" s="279"/>
      <c r="C86" s="279"/>
      <c r="D86" s="280"/>
      <c r="E86" s="97">
        <f>+SUMIF($AE12:$AE75,$AE86,E12:E75)</f>
        <v>30000</v>
      </c>
      <c r="F86" s="97">
        <f>+F80+F83</f>
        <v>448415</v>
      </c>
      <c r="G86" s="97">
        <f t="shared" ref="G86:AD87" si="19">+G80+G83</f>
        <v>448415</v>
      </c>
      <c r="H86" s="97">
        <f t="shared" si="19"/>
        <v>0</v>
      </c>
      <c r="I86" s="97">
        <f t="shared" si="19"/>
        <v>0</v>
      </c>
      <c r="J86" s="97">
        <f t="shared" si="19"/>
        <v>0</v>
      </c>
      <c r="K86" s="97">
        <f t="shared" si="19"/>
        <v>0</v>
      </c>
      <c r="L86" s="97">
        <f t="shared" si="19"/>
        <v>0</v>
      </c>
      <c r="M86" s="97">
        <f t="shared" si="19"/>
        <v>0</v>
      </c>
      <c r="N86" s="97">
        <f t="shared" si="19"/>
        <v>0</v>
      </c>
      <c r="O86" s="97">
        <f t="shared" si="19"/>
        <v>0</v>
      </c>
      <c r="P86" s="97">
        <f t="shared" si="19"/>
        <v>0</v>
      </c>
      <c r="Q86" s="97">
        <f t="shared" si="19"/>
        <v>0</v>
      </c>
      <c r="R86" s="97">
        <f t="shared" si="19"/>
        <v>0</v>
      </c>
      <c r="S86" s="97">
        <f t="shared" si="19"/>
        <v>0</v>
      </c>
      <c r="T86" s="97">
        <f t="shared" si="19"/>
        <v>0</v>
      </c>
      <c r="U86" s="97">
        <f t="shared" si="19"/>
        <v>0</v>
      </c>
      <c r="V86" s="97">
        <f t="shared" si="19"/>
        <v>0</v>
      </c>
      <c r="W86" s="97">
        <f t="shared" si="19"/>
        <v>0</v>
      </c>
      <c r="X86" s="97">
        <f t="shared" si="19"/>
        <v>0</v>
      </c>
      <c r="Y86" s="97">
        <f t="shared" si="19"/>
        <v>0</v>
      </c>
      <c r="Z86" s="97">
        <f t="shared" si="19"/>
        <v>0</v>
      </c>
      <c r="AA86" s="97">
        <f t="shared" si="19"/>
        <v>0</v>
      </c>
      <c r="AB86" s="97">
        <f t="shared" si="19"/>
        <v>0</v>
      </c>
      <c r="AC86" s="97">
        <f t="shared" si="19"/>
        <v>0</v>
      </c>
      <c r="AD86" s="98">
        <f t="shared" si="19"/>
        <v>0</v>
      </c>
      <c r="AE86" s="73" t="s">
        <v>36</v>
      </c>
    </row>
    <row r="87" spans="1:31" ht="15" customHeight="1" thickBot="1">
      <c r="A87" s="281"/>
      <c r="B87" s="282"/>
      <c r="C87" s="282"/>
      <c r="D87" s="283"/>
      <c r="E87" s="93">
        <f>+SUMIF($AE13:$AE86,$AE87,E13:E86)</f>
        <v>185000</v>
      </c>
      <c r="F87" s="93">
        <f>+F81+F84</f>
        <v>309914</v>
      </c>
      <c r="G87" s="93">
        <f t="shared" si="19"/>
        <v>309914</v>
      </c>
      <c r="H87" s="93">
        <f t="shared" si="19"/>
        <v>0</v>
      </c>
      <c r="I87" s="93">
        <f t="shared" si="19"/>
        <v>0</v>
      </c>
      <c r="J87" s="93">
        <f t="shared" si="19"/>
        <v>0</v>
      </c>
      <c r="K87" s="93">
        <f t="shared" si="19"/>
        <v>0</v>
      </c>
      <c r="L87" s="93">
        <f t="shared" si="19"/>
        <v>0</v>
      </c>
      <c r="M87" s="93">
        <f t="shared" si="19"/>
        <v>0</v>
      </c>
      <c r="N87" s="93">
        <f t="shared" si="19"/>
        <v>0</v>
      </c>
      <c r="O87" s="93">
        <f t="shared" si="19"/>
        <v>0</v>
      </c>
      <c r="P87" s="93">
        <f t="shared" si="19"/>
        <v>0</v>
      </c>
      <c r="Q87" s="93">
        <f t="shared" si="19"/>
        <v>0</v>
      </c>
      <c r="R87" s="93">
        <f t="shared" si="19"/>
        <v>0</v>
      </c>
      <c r="S87" s="93">
        <f t="shared" si="19"/>
        <v>0</v>
      </c>
      <c r="T87" s="93">
        <f t="shared" si="19"/>
        <v>0</v>
      </c>
      <c r="U87" s="93">
        <f t="shared" si="19"/>
        <v>0</v>
      </c>
      <c r="V87" s="93">
        <f t="shared" si="19"/>
        <v>0</v>
      </c>
      <c r="W87" s="93">
        <f t="shared" si="19"/>
        <v>0</v>
      </c>
      <c r="X87" s="93">
        <f t="shared" si="19"/>
        <v>0</v>
      </c>
      <c r="Y87" s="93">
        <f t="shared" si="19"/>
        <v>0</v>
      </c>
      <c r="Z87" s="93">
        <f t="shared" si="19"/>
        <v>0</v>
      </c>
      <c r="AA87" s="93">
        <f t="shared" si="19"/>
        <v>0</v>
      </c>
      <c r="AB87" s="93">
        <f t="shared" si="19"/>
        <v>0</v>
      </c>
      <c r="AC87" s="93">
        <f t="shared" si="19"/>
        <v>0</v>
      </c>
      <c r="AD87" s="94">
        <f t="shared" si="19"/>
        <v>0</v>
      </c>
      <c r="AE87" s="73" t="s">
        <v>37</v>
      </c>
    </row>
    <row r="88" spans="1:31" ht="18" customHeight="1">
      <c r="A88" s="71" t="s">
        <v>101</v>
      </c>
      <c r="F88" s="16"/>
      <c r="H88" s="16"/>
      <c r="J88" s="16"/>
      <c r="L88" s="16"/>
      <c r="N88" s="16"/>
      <c r="P88" s="99" t="s">
        <v>102</v>
      </c>
      <c r="R88" s="16"/>
      <c r="T88" s="16"/>
      <c r="V88" s="16"/>
      <c r="X88" s="16"/>
      <c r="Z88" s="16"/>
      <c r="AB88" s="16"/>
    </row>
    <row r="89" spans="1:31" ht="18" customHeight="1">
      <c r="F89" s="16"/>
      <c r="H89" s="16"/>
      <c r="J89" s="16"/>
      <c r="L89" s="16"/>
      <c r="N89" s="16"/>
      <c r="P89" s="16"/>
      <c r="R89" s="16"/>
      <c r="T89" s="16"/>
      <c r="V89" s="16"/>
      <c r="X89" s="16"/>
      <c r="Z89" s="16"/>
      <c r="AB89" s="16"/>
    </row>
  </sheetData>
  <mergeCells count="151">
    <mergeCell ref="A86:D87"/>
    <mergeCell ref="A78:A79"/>
    <mergeCell ref="B78:B79"/>
    <mergeCell ref="C78:C79"/>
    <mergeCell ref="D78:D79"/>
    <mergeCell ref="A80:D81"/>
    <mergeCell ref="A83:D84"/>
    <mergeCell ref="A74:A75"/>
    <mergeCell ref="B74:B75"/>
    <mergeCell ref="C74:C75"/>
    <mergeCell ref="D74:D75"/>
    <mergeCell ref="A76:A77"/>
    <mergeCell ref="B76:B77"/>
    <mergeCell ref="C76:C77"/>
    <mergeCell ref="D76:D77"/>
    <mergeCell ref="A70:A71"/>
    <mergeCell ref="B70:B71"/>
    <mergeCell ref="C70:C71"/>
    <mergeCell ref="D70:D71"/>
    <mergeCell ref="A72:A73"/>
    <mergeCell ref="B72:B73"/>
    <mergeCell ref="C72:C73"/>
    <mergeCell ref="D72:D73"/>
    <mergeCell ref="A66:A67"/>
    <mergeCell ref="B66:B67"/>
    <mergeCell ref="C66:C67"/>
    <mergeCell ref="D66:D67"/>
    <mergeCell ref="A68:A69"/>
    <mergeCell ref="B68:B69"/>
    <mergeCell ref="C68:C69"/>
    <mergeCell ref="D68:D69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A24:D25"/>
    <mergeCell ref="A26:A27"/>
    <mergeCell ref="B26:B27"/>
    <mergeCell ref="C26:C27"/>
    <mergeCell ref="D26:D27"/>
    <mergeCell ref="A28:A29"/>
    <mergeCell ref="B28:B29"/>
    <mergeCell ref="C28:C29"/>
    <mergeCell ref="D28:D29"/>
    <mergeCell ref="A20:A21"/>
    <mergeCell ref="B20:B21"/>
    <mergeCell ref="C20:C21"/>
    <mergeCell ref="D20:D21"/>
    <mergeCell ref="A22:A23"/>
    <mergeCell ref="B22:B23"/>
    <mergeCell ref="C22:C23"/>
    <mergeCell ref="D22:D23"/>
    <mergeCell ref="A14:D15"/>
    <mergeCell ref="A16:A17"/>
    <mergeCell ref="B16:B17"/>
    <mergeCell ref="C16:C17"/>
    <mergeCell ref="D16:D17"/>
    <mergeCell ref="A18:A19"/>
    <mergeCell ref="B18:B19"/>
    <mergeCell ref="C18:C19"/>
    <mergeCell ref="D18:D19"/>
    <mergeCell ref="A12:A13"/>
    <mergeCell ref="B12:B13"/>
    <mergeCell ref="C12:C13"/>
    <mergeCell ref="D12:D13"/>
    <mergeCell ref="A6:A7"/>
    <mergeCell ref="B6:B7"/>
    <mergeCell ref="C6:C7"/>
    <mergeCell ref="D6:D7"/>
    <mergeCell ref="A8:A9"/>
    <mergeCell ref="B8:B9"/>
    <mergeCell ref="C8:C9"/>
    <mergeCell ref="D8:D9"/>
    <mergeCell ref="AC1:AD1"/>
    <mergeCell ref="D3:F3"/>
    <mergeCell ref="Z3:AB3"/>
    <mergeCell ref="B4:B5"/>
    <mergeCell ref="C4:C5"/>
    <mergeCell ref="D4:D5"/>
    <mergeCell ref="A10:A11"/>
    <mergeCell ref="B10:B11"/>
    <mergeCell ref="C10:C11"/>
    <mergeCell ref="D10:D11"/>
  </mergeCells>
  <phoneticPr fontId="3"/>
  <pageMargins left="0.70866141732283472" right="0.70866141732283472" top="0.74803149606299213" bottom="0.74803149606299213" header="0.31496062992125984" footer="0.31496062992125984"/>
  <pageSetup paperSize="9" scale="80" pageOrder="overThenDown" orientation="portrait" cellComments="asDisplayed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K63"/>
  <sheetViews>
    <sheetView view="pageBreakPreview" topLeftCell="A2" zoomScaleNormal="100" zoomScaleSheetLayoutView="100" workbookViewId="0">
      <selection activeCell="K27" sqref="K27"/>
    </sheetView>
  </sheetViews>
  <sheetFormatPr defaultRowHeight="13.5"/>
  <cols>
    <col min="1" max="1" width="2.625" style="111" customWidth="1"/>
    <col min="2" max="2" width="3.875" style="111" customWidth="1"/>
    <col min="3" max="7" width="9" style="111"/>
    <col min="8" max="8" width="4" style="111" customWidth="1"/>
    <col min="9" max="10" width="9" style="111"/>
    <col min="11" max="11" width="14.25" style="111" customWidth="1"/>
    <col min="12" max="16384" width="9" style="111"/>
  </cols>
  <sheetData>
    <row r="1" spans="1:11" ht="25.5" customHeight="1">
      <c r="A1" s="100" t="s">
        <v>103</v>
      </c>
      <c r="K1" s="163"/>
    </row>
    <row r="3" spans="1:11" ht="24.75" customHeight="1">
      <c r="A3" s="100" t="s">
        <v>104</v>
      </c>
    </row>
    <row r="5" spans="1:11">
      <c r="A5" s="111" t="s">
        <v>105</v>
      </c>
    </row>
    <row r="6" spans="1:11">
      <c r="A6" s="101" t="s">
        <v>141</v>
      </c>
      <c r="B6" s="101" t="s">
        <v>142</v>
      </c>
      <c r="C6" s="101"/>
      <c r="D6" s="101"/>
      <c r="E6" s="101"/>
      <c r="F6" s="101"/>
      <c r="G6" s="101"/>
      <c r="H6" s="101"/>
      <c r="I6" s="101"/>
      <c r="J6" s="101"/>
      <c r="K6" s="101"/>
    </row>
    <row r="7" spans="1:11">
      <c r="B7" s="101"/>
    </row>
    <row r="9" spans="1:11">
      <c r="A9" s="111" t="s">
        <v>106</v>
      </c>
    </row>
    <row r="11" spans="1:11">
      <c r="A11" s="101" t="s">
        <v>143</v>
      </c>
      <c r="B11" s="101" t="s">
        <v>144</v>
      </c>
      <c r="C11" s="101"/>
      <c r="D11" s="101"/>
      <c r="E11" s="101"/>
      <c r="F11" s="101"/>
      <c r="G11" s="101"/>
      <c r="H11" s="101"/>
      <c r="I11" s="101"/>
      <c r="J11" s="101"/>
      <c r="K11" s="101"/>
    </row>
    <row r="12" spans="1:11">
      <c r="A12" s="101"/>
      <c r="B12" s="111" t="s">
        <v>107</v>
      </c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1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 t="s">
        <v>145</v>
      </c>
      <c r="B14" s="101" t="s">
        <v>108</v>
      </c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</row>
    <row r="16" spans="1:11">
      <c r="A16" s="102" t="s">
        <v>146</v>
      </c>
      <c r="B16" s="102" t="s">
        <v>109</v>
      </c>
      <c r="C16" s="102"/>
      <c r="D16" s="102"/>
      <c r="E16" s="102"/>
      <c r="F16" s="102"/>
      <c r="G16" s="102"/>
      <c r="H16" s="102"/>
      <c r="I16" s="102"/>
      <c r="J16" s="102"/>
      <c r="K16" s="102"/>
    </row>
    <row r="17" spans="1:11">
      <c r="A17" s="102"/>
      <c r="B17" s="102" t="s">
        <v>110</v>
      </c>
      <c r="C17" s="102"/>
      <c r="D17" s="102"/>
      <c r="E17" s="102"/>
      <c r="F17" s="102"/>
      <c r="G17" s="102"/>
      <c r="H17" s="102"/>
      <c r="I17" s="102"/>
      <c r="J17" s="102"/>
      <c r="K17" s="102"/>
    </row>
    <row r="18" spans="1:11">
      <c r="A18" s="102"/>
      <c r="B18" s="102" t="s">
        <v>111</v>
      </c>
      <c r="C18" s="102"/>
      <c r="D18" s="102"/>
      <c r="E18" s="102"/>
      <c r="F18" s="102"/>
      <c r="G18" s="102"/>
      <c r="H18" s="102"/>
      <c r="I18" s="102"/>
      <c r="J18" s="102"/>
      <c r="K18" s="102"/>
    </row>
    <row r="19" spans="1:11">
      <c r="A19" s="102"/>
      <c r="B19" s="102" t="s">
        <v>147</v>
      </c>
      <c r="C19" s="102"/>
      <c r="D19" s="102"/>
      <c r="E19" s="102"/>
      <c r="F19" s="102"/>
      <c r="G19" s="103"/>
      <c r="H19" s="102"/>
      <c r="I19" s="104"/>
      <c r="J19" s="104"/>
      <c r="K19" s="105"/>
    </row>
    <row r="20" spans="1:11">
      <c r="A20" s="112"/>
      <c r="B20" s="112"/>
      <c r="C20" s="112"/>
      <c r="D20" s="112"/>
      <c r="E20" s="112"/>
      <c r="F20" s="112"/>
      <c r="G20" s="113"/>
      <c r="H20" s="112"/>
      <c r="I20" s="114"/>
      <c r="J20" s="114"/>
      <c r="K20" s="115"/>
    </row>
    <row r="21" spans="1:11">
      <c r="A21" s="112"/>
      <c r="B21" s="112"/>
      <c r="C21" s="112"/>
      <c r="D21" s="112"/>
      <c r="E21" s="112"/>
      <c r="F21" s="112"/>
      <c r="G21" s="113"/>
      <c r="H21" s="112"/>
      <c r="I21" s="114"/>
      <c r="J21" s="114"/>
      <c r="K21" s="115"/>
    </row>
    <row r="22" spans="1:11">
      <c r="A22" s="112"/>
      <c r="B22" s="112"/>
      <c r="C22" s="112"/>
      <c r="D22" s="112"/>
      <c r="E22" s="112"/>
      <c r="F22" s="112"/>
      <c r="G22" s="113"/>
      <c r="H22" s="112"/>
      <c r="I22" s="114"/>
      <c r="J22" s="114"/>
      <c r="K22" s="115"/>
    </row>
    <row r="23" spans="1:11">
      <c r="A23" s="112"/>
      <c r="B23" s="112"/>
      <c r="C23" s="112"/>
      <c r="D23" s="112"/>
      <c r="E23" s="112"/>
      <c r="F23" s="112"/>
      <c r="G23" s="113"/>
      <c r="H23" s="112"/>
      <c r="I23" s="114"/>
      <c r="J23" s="114"/>
      <c r="K23" s="115"/>
    </row>
    <row r="24" spans="1:11">
      <c r="A24" s="112"/>
      <c r="B24" s="112"/>
      <c r="C24" s="112"/>
      <c r="D24" s="112"/>
      <c r="E24" s="112"/>
      <c r="F24" s="112"/>
      <c r="G24" s="113"/>
      <c r="H24" s="112"/>
      <c r="I24" s="114"/>
      <c r="J24" s="114"/>
      <c r="K24" s="115"/>
    </row>
    <row r="25" spans="1:11">
      <c r="A25" s="112"/>
      <c r="B25" s="112"/>
      <c r="C25" s="112"/>
      <c r="D25" s="112"/>
      <c r="E25" s="112"/>
      <c r="F25" s="112"/>
      <c r="G25" s="113"/>
      <c r="H25" s="112"/>
      <c r="I25" s="116"/>
      <c r="J25" s="116"/>
      <c r="K25" s="117"/>
    </row>
    <row r="26" spans="1:11">
      <c r="A26" s="112"/>
      <c r="B26" s="112"/>
      <c r="C26" s="112"/>
      <c r="D26" s="112"/>
      <c r="E26" s="112"/>
      <c r="F26" s="112"/>
      <c r="G26" s="113"/>
      <c r="H26" s="112"/>
      <c r="I26" s="116"/>
      <c r="J26" s="116"/>
      <c r="K26" s="117"/>
    </row>
    <row r="27" spans="1:11">
      <c r="A27" s="112"/>
      <c r="B27" s="112"/>
      <c r="C27" s="112"/>
      <c r="D27" s="112"/>
      <c r="E27" s="112"/>
      <c r="F27" s="112"/>
      <c r="G27" s="113"/>
      <c r="H27" s="112"/>
      <c r="I27" s="116"/>
      <c r="J27" s="116"/>
      <c r="K27" s="117"/>
    </row>
    <row r="28" spans="1:11">
      <c r="A28" s="112"/>
      <c r="B28" s="112"/>
      <c r="C28" s="112"/>
      <c r="D28" s="112"/>
      <c r="E28" s="112"/>
      <c r="F28" s="112"/>
      <c r="G28" s="113"/>
      <c r="H28" s="112"/>
      <c r="I28" s="116"/>
      <c r="J28" s="116"/>
      <c r="K28" s="117"/>
    </row>
    <row r="29" spans="1:11">
      <c r="A29" s="112"/>
      <c r="B29" s="112"/>
      <c r="C29" s="112"/>
      <c r="D29" s="112"/>
      <c r="E29" s="112"/>
      <c r="F29" s="112"/>
      <c r="G29" s="113"/>
      <c r="H29" s="112"/>
      <c r="I29" s="116"/>
      <c r="J29" s="116"/>
      <c r="K29" s="117"/>
    </row>
    <row r="30" spans="1:11">
      <c r="A30" s="112"/>
      <c r="B30" s="112"/>
      <c r="C30" s="112"/>
      <c r="D30" s="112"/>
      <c r="E30" s="112"/>
      <c r="F30" s="112"/>
      <c r="G30" s="113"/>
      <c r="H30" s="112"/>
      <c r="I30" s="116"/>
      <c r="J30" s="116"/>
      <c r="K30" s="117"/>
    </row>
    <row r="31" spans="1:11">
      <c r="A31" s="112"/>
      <c r="B31" s="112"/>
      <c r="C31" s="112"/>
      <c r="D31" s="112"/>
      <c r="E31" s="112"/>
      <c r="F31" s="112"/>
      <c r="G31" s="113"/>
      <c r="H31" s="112"/>
      <c r="I31" s="116"/>
      <c r="J31" s="116"/>
      <c r="K31" s="117"/>
    </row>
    <row r="32" spans="1:11">
      <c r="A32" s="112"/>
      <c r="B32" s="112"/>
      <c r="C32" s="112"/>
      <c r="D32" s="112"/>
      <c r="E32" s="112"/>
      <c r="F32" s="112"/>
      <c r="G32" s="113"/>
      <c r="H32" s="112"/>
      <c r="I32" s="116"/>
      <c r="J32" s="116"/>
      <c r="K32" s="117"/>
    </row>
    <row r="33" spans="1:11">
      <c r="A33" s="112"/>
      <c r="B33" s="112"/>
      <c r="C33" s="112"/>
      <c r="D33" s="112"/>
      <c r="E33" s="112"/>
      <c r="F33" s="112"/>
      <c r="G33" s="113"/>
      <c r="H33" s="112"/>
      <c r="I33" s="116"/>
      <c r="J33" s="116"/>
      <c r="K33" s="117"/>
    </row>
    <row r="34" spans="1:11">
      <c r="G34" s="118"/>
      <c r="I34" s="119"/>
      <c r="J34" s="119"/>
      <c r="K34" s="120"/>
    </row>
    <row r="35" spans="1:11" s="112" customFormat="1">
      <c r="A35" s="102" t="s">
        <v>148</v>
      </c>
      <c r="B35" s="102" t="s">
        <v>112</v>
      </c>
      <c r="G35" s="113"/>
      <c r="I35" s="116"/>
      <c r="J35" s="116"/>
      <c r="K35" s="117"/>
    </row>
    <row r="36" spans="1:11" s="112" customFormat="1">
      <c r="B36" s="102" t="s">
        <v>113</v>
      </c>
      <c r="G36" s="113"/>
      <c r="I36" s="116"/>
      <c r="J36" s="116"/>
      <c r="K36" s="117"/>
    </row>
    <row r="37" spans="1:11" s="112" customFormat="1">
      <c r="B37" s="102"/>
      <c r="G37" s="113"/>
      <c r="I37" s="116"/>
      <c r="J37" s="116"/>
      <c r="K37" s="117"/>
    </row>
    <row r="38" spans="1:11">
      <c r="A38" s="101" t="s">
        <v>149</v>
      </c>
      <c r="B38" s="101" t="s">
        <v>114</v>
      </c>
      <c r="C38" s="101"/>
      <c r="D38" s="101"/>
      <c r="E38" s="101"/>
      <c r="F38" s="101"/>
      <c r="G38" s="106"/>
      <c r="H38" s="101"/>
      <c r="I38" s="107"/>
      <c r="J38" s="107"/>
      <c r="K38" s="108"/>
    </row>
    <row r="39" spans="1:11">
      <c r="A39" s="101"/>
      <c r="B39" s="101"/>
      <c r="C39" s="101"/>
      <c r="D39" s="101"/>
      <c r="E39" s="101"/>
      <c r="F39" s="101"/>
      <c r="G39" s="106"/>
      <c r="H39" s="101"/>
      <c r="I39" s="107"/>
      <c r="J39" s="107"/>
      <c r="K39" s="108"/>
    </row>
    <row r="40" spans="1:11">
      <c r="A40" s="102" t="s">
        <v>150</v>
      </c>
      <c r="B40" s="101" t="s">
        <v>115</v>
      </c>
      <c r="C40" s="101"/>
      <c r="D40" s="101"/>
      <c r="E40" s="101"/>
      <c r="F40" s="101"/>
      <c r="G40" s="101"/>
      <c r="H40" s="101"/>
      <c r="I40" s="101"/>
      <c r="J40" s="101"/>
      <c r="K40" s="108"/>
    </row>
    <row r="41" spans="1:11">
      <c r="A41" s="101"/>
      <c r="B41" s="101" t="s">
        <v>151</v>
      </c>
      <c r="C41" s="101"/>
      <c r="D41" s="101"/>
      <c r="E41" s="101"/>
      <c r="F41" s="101"/>
      <c r="G41" s="101"/>
      <c r="H41" s="101"/>
      <c r="I41" s="101"/>
      <c r="J41" s="101"/>
      <c r="K41" s="108"/>
    </row>
    <row r="42" spans="1:11">
      <c r="A42" s="101"/>
      <c r="B42" s="101" t="s">
        <v>152</v>
      </c>
      <c r="C42" s="101"/>
      <c r="D42" s="101"/>
      <c r="E42" s="101"/>
      <c r="F42" s="101"/>
      <c r="G42" s="101"/>
      <c r="H42" s="101"/>
      <c r="I42" s="101"/>
      <c r="J42" s="101"/>
      <c r="K42" s="108"/>
    </row>
    <row r="43" spans="1:11">
      <c r="A43" s="101"/>
      <c r="B43" s="101"/>
      <c r="C43" s="101"/>
      <c r="D43" s="101"/>
      <c r="E43" s="101"/>
      <c r="F43" s="101"/>
      <c r="G43" s="106"/>
      <c r="H43" s="101"/>
      <c r="I43" s="107"/>
      <c r="J43" s="107"/>
      <c r="K43" s="108"/>
    </row>
    <row r="44" spans="1:11">
      <c r="A44" s="101" t="s">
        <v>153</v>
      </c>
      <c r="B44" s="102" t="s">
        <v>154</v>
      </c>
      <c r="C44" s="102"/>
      <c r="D44" s="102"/>
      <c r="E44" s="102"/>
      <c r="F44" s="102"/>
      <c r="G44" s="102"/>
      <c r="H44" s="102"/>
      <c r="I44" s="102"/>
      <c r="J44" s="102"/>
      <c r="K44" s="102"/>
    </row>
    <row r="45" spans="1:11">
      <c r="A45" s="101"/>
      <c r="B45" s="102" t="s">
        <v>155</v>
      </c>
      <c r="C45" s="102"/>
      <c r="D45" s="102"/>
      <c r="E45" s="102"/>
      <c r="F45" s="102"/>
      <c r="G45" s="102"/>
      <c r="H45" s="102"/>
      <c r="I45" s="102"/>
      <c r="J45" s="102"/>
      <c r="K45" s="102"/>
    </row>
    <row r="46" spans="1:11">
      <c r="A46" s="102"/>
      <c r="B46" s="102" t="s">
        <v>156</v>
      </c>
      <c r="C46" s="102"/>
      <c r="D46" s="102"/>
      <c r="E46" s="102"/>
      <c r="F46" s="102"/>
      <c r="G46" s="102"/>
      <c r="H46" s="102"/>
      <c r="I46" s="102"/>
      <c r="J46" s="102"/>
      <c r="K46" s="102"/>
    </row>
    <row r="47" spans="1:11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11">
      <c r="A48" s="101" t="s">
        <v>157</v>
      </c>
      <c r="B48" s="101" t="s">
        <v>116</v>
      </c>
      <c r="C48" s="101"/>
      <c r="D48" s="101"/>
      <c r="E48" s="101"/>
      <c r="F48" s="101"/>
      <c r="G48" s="101"/>
      <c r="H48" s="101"/>
      <c r="I48" s="101"/>
      <c r="J48" s="101"/>
      <c r="K48" s="108"/>
    </row>
    <row r="49" spans="1:11">
      <c r="A49" s="101"/>
      <c r="B49" s="101" t="s">
        <v>117</v>
      </c>
      <c r="C49" s="101"/>
      <c r="D49" s="101"/>
      <c r="E49" s="101"/>
      <c r="F49" s="101"/>
      <c r="G49" s="101"/>
      <c r="H49" s="101"/>
      <c r="I49" s="101"/>
      <c r="J49" s="101"/>
      <c r="K49" s="108"/>
    </row>
    <row r="50" spans="1:11">
      <c r="A50" s="101"/>
      <c r="B50" s="101" t="s">
        <v>118</v>
      </c>
      <c r="C50" s="101"/>
      <c r="D50" s="101"/>
      <c r="E50" s="101"/>
      <c r="F50" s="101"/>
      <c r="G50" s="101"/>
      <c r="H50" s="101"/>
      <c r="I50" s="101"/>
      <c r="J50" s="101"/>
      <c r="K50" s="101"/>
    </row>
    <row r="51" spans="1:11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1">
      <c r="A52" s="101" t="s">
        <v>158</v>
      </c>
      <c r="B52" s="101" t="s">
        <v>159</v>
      </c>
      <c r="C52" s="101"/>
      <c r="D52" s="101"/>
      <c r="E52" s="101"/>
      <c r="F52" s="101"/>
      <c r="G52" s="101"/>
      <c r="H52" s="101"/>
      <c r="I52" s="101"/>
      <c r="J52" s="101"/>
      <c r="K52" s="101"/>
    </row>
    <row r="53" spans="1:11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</row>
    <row r="54" spans="1:11">
      <c r="A54" s="101" t="s">
        <v>160</v>
      </c>
      <c r="B54" s="101" t="s">
        <v>119</v>
      </c>
      <c r="C54" s="101"/>
      <c r="D54" s="101"/>
      <c r="E54" s="101"/>
      <c r="F54" s="101"/>
      <c r="G54" s="101"/>
      <c r="H54" s="101"/>
      <c r="I54" s="101"/>
      <c r="J54" s="101"/>
      <c r="K54" s="101"/>
    </row>
    <row r="55" spans="1:11">
      <c r="G55" s="118"/>
      <c r="I55" s="119"/>
      <c r="J55" s="119"/>
      <c r="K55" s="120"/>
    </row>
    <row r="57" spans="1:11">
      <c r="A57" s="111" t="s">
        <v>120</v>
      </c>
    </row>
    <row r="58" spans="1:11">
      <c r="A58" s="101" t="s">
        <v>161</v>
      </c>
      <c r="B58" s="101" t="s">
        <v>121</v>
      </c>
      <c r="C58" s="101"/>
      <c r="D58" s="101"/>
    </row>
    <row r="59" spans="1:11">
      <c r="B59" s="111" t="s">
        <v>122</v>
      </c>
    </row>
    <row r="61" spans="1:11">
      <c r="A61" s="111" t="s">
        <v>123</v>
      </c>
    </row>
    <row r="62" spans="1:11">
      <c r="A62" s="101" t="s">
        <v>162</v>
      </c>
      <c r="B62" s="101" t="s">
        <v>121</v>
      </c>
    </row>
    <row r="63" spans="1:11">
      <c r="B63" s="101" t="s">
        <v>124</v>
      </c>
    </row>
  </sheetData>
  <phoneticPr fontId="3"/>
  <pageMargins left="0.7" right="0.7" top="0.52" bottom="0.51" header="0.3" footer="0.3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AA26"/>
  <sheetViews>
    <sheetView showGridLines="0" topLeftCell="G1" workbookViewId="0">
      <selection activeCell="K27" sqref="K27"/>
    </sheetView>
  </sheetViews>
  <sheetFormatPr defaultRowHeight="13.5"/>
  <cols>
    <col min="1" max="1" width="6.875" style="2" customWidth="1"/>
    <col min="2" max="14" width="9" style="2"/>
    <col min="15" max="15" width="1.125" style="2" customWidth="1"/>
    <col min="16" max="16" width="10.125" style="131" customWidth="1"/>
    <col min="17" max="26" width="6.125" style="131" customWidth="1"/>
    <col min="27" max="27" width="8.5" style="2" customWidth="1"/>
    <col min="28" max="28" width="1.5" style="2" customWidth="1"/>
    <col min="29" max="16384" width="9" style="2"/>
  </cols>
  <sheetData>
    <row r="3" spans="2:27">
      <c r="B3" s="3" t="s">
        <v>4</v>
      </c>
      <c r="C3" s="4" t="s">
        <v>5</v>
      </c>
      <c r="D3" s="5" t="s">
        <v>163</v>
      </c>
      <c r="E3" s="5" t="s">
        <v>6</v>
      </c>
      <c r="F3" s="5"/>
      <c r="G3" s="5"/>
      <c r="H3" s="5"/>
      <c r="I3" s="5"/>
      <c r="J3" s="5"/>
    </row>
    <row r="4" spans="2:27">
      <c r="B4" s="5"/>
      <c r="C4" s="4"/>
      <c r="D4" s="5"/>
      <c r="E4" s="5"/>
      <c r="F4" s="5"/>
      <c r="G4" s="5"/>
      <c r="H4" s="5"/>
      <c r="I4" s="5"/>
      <c r="J4" s="5"/>
    </row>
    <row r="5" spans="2:27">
      <c r="B5" s="5"/>
      <c r="C5" s="4"/>
      <c r="D5" s="5" t="s">
        <v>7</v>
      </c>
      <c r="E5" s="5"/>
      <c r="F5" s="5"/>
      <c r="G5" s="5"/>
      <c r="H5" s="4" t="s">
        <v>164</v>
      </c>
      <c r="I5" s="5" t="s">
        <v>8</v>
      </c>
      <c r="J5" s="5"/>
    </row>
    <row r="6" spans="2:27" ht="4.5" customHeight="1">
      <c r="B6" s="5"/>
      <c r="C6" s="4"/>
      <c r="D6" s="5"/>
      <c r="E6" s="5"/>
      <c r="F6" s="5"/>
      <c r="G6" s="5"/>
      <c r="H6" s="5"/>
      <c r="I6" s="5"/>
      <c r="J6" s="5"/>
    </row>
    <row r="7" spans="2:27">
      <c r="B7" s="3" t="s">
        <v>9</v>
      </c>
      <c r="C7" s="4" t="s">
        <v>10</v>
      </c>
      <c r="D7" s="5" t="s">
        <v>125</v>
      </c>
      <c r="E7" s="5" t="s">
        <v>11</v>
      </c>
      <c r="F7" s="5"/>
      <c r="G7" s="5"/>
      <c r="H7" s="5"/>
      <c r="I7" s="5"/>
      <c r="J7" s="5"/>
      <c r="P7" s="131" t="s">
        <v>23</v>
      </c>
      <c r="Q7" s="132" t="s">
        <v>126</v>
      </c>
      <c r="R7" s="133"/>
      <c r="S7" s="133"/>
      <c r="T7" s="133"/>
      <c r="U7" s="133"/>
      <c r="V7" s="133"/>
      <c r="W7" s="133"/>
      <c r="X7" s="133"/>
      <c r="Y7" s="133"/>
      <c r="Z7" s="133"/>
      <c r="AA7" s="7"/>
    </row>
    <row r="8" spans="2:27">
      <c r="B8" s="5"/>
      <c r="C8" s="5"/>
      <c r="D8" s="5"/>
      <c r="E8" s="5" t="s">
        <v>12</v>
      </c>
      <c r="F8" s="5"/>
      <c r="G8" s="5"/>
      <c r="H8" s="5"/>
      <c r="I8" s="5"/>
      <c r="J8" s="5"/>
      <c r="Q8" s="135" t="s">
        <v>180</v>
      </c>
      <c r="R8" s="136"/>
      <c r="S8" s="136"/>
      <c r="T8" s="136"/>
      <c r="U8" s="136"/>
      <c r="V8" s="136"/>
      <c r="W8" s="136"/>
      <c r="X8" s="136"/>
      <c r="Y8" s="136"/>
      <c r="Z8" s="136"/>
      <c r="AA8" s="1"/>
    </row>
    <row r="9" spans="2:27">
      <c r="B9" s="5"/>
      <c r="C9" s="5"/>
      <c r="D9" s="5"/>
      <c r="E9" s="5"/>
      <c r="F9" s="5"/>
      <c r="G9" s="5"/>
      <c r="H9" s="5"/>
      <c r="I9" s="5"/>
      <c r="J9" s="5"/>
      <c r="Q9" s="137" t="s">
        <v>181</v>
      </c>
      <c r="R9" s="138"/>
      <c r="S9" s="138"/>
      <c r="T9" s="138"/>
      <c r="U9" s="138"/>
      <c r="V9" s="138"/>
      <c r="W9" s="138"/>
      <c r="X9" s="138"/>
      <c r="Y9" s="138"/>
      <c r="Z9" s="138"/>
      <c r="AA9" s="8"/>
    </row>
    <row r="10" spans="2:27">
      <c r="B10" s="5"/>
      <c r="C10" s="5"/>
      <c r="D10" s="5" t="s">
        <v>13</v>
      </c>
      <c r="E10" s="5"/>
      <c r="F10" s="5"/>
      <c r="G10" s="5"/>
      <c r="H10" s="5"/>
      <c r="I10" s="5"/>
      <c r="J10" s="5"/>
    </row>
    <row r="11" spans="2:27" ht="12.75" customHeight="1">
      <c r="B11" s="5"/>
      <c r="C11" s="5"/>
      <c r="D11" s="5" t="s">
        <v>14</v>
      </c>
      <c r="E11" s="5"/>
      <c r="F11" s="5"/>
      <c r="G11" s="5"/>
      <c r="H11" s="5"/>
      <c r="I11" s="5"/>
      <c r="J11" s="5"/>
      <c r="P11" s="140" t="s">
        <v>24</v>
      </c>
      <c r="Q11" s="140" t="s">
        <v>127</v>
      </c>
      <c r="R11" s="140" t="s">
        <v>128</v>
      </c>
      <c r="S11" s="140" t="s">
        <v>129</v>
      </c>
      <c r="T11" s="140" t="s">
        <v>130</v>
      </c>
      <c r="U11" s="289" t="s">
        <v>175</v>
      </c>
      <c r="V11" s="290"/>
      <c r="W11" s="140" t="s">
        <v>176</v>
      </c>
      <c r="X11" s="140" t="s">
        <v>177</v>
      </c>
    </row>
    <row r="12" spans="2:27" ht="12.75" customHeight="1">
      <c r="B12" s="5"/>
      <c r="C12" s="5"/>
      <c r="D12" s="5" t="s">
        <v>15</v>
      </c>
      <c r="E12" s="5"/>
      <c r="F12" s="5"/>
      <c r="G12" s="5"/>
      <c r="H12" s="4" t="s">
        <v>131</v>
      </c>
      <c r="I12" s="5" t="s">
        <v>16</v>
      </c>
      <c r="J12" s="5"/>
      <c r="P12" s="140" t="s">
        <v>188</v>
      </c>
      <c r="Q12" s="150">
        <v>3.13</v>
      </c>
      <c r="R12" s="150">
        <v>11.88</v>
      </c>
      <c r="S12" s="150">
        <v>23.13</v>
      </c>
      <c r="T12" s="150">
        <v>16.88</v>
      </c>
      <c r="U12" s="287">
        <v>11.88</v>
      </c>
      <c r="V12" s="288"/>
      <c r="W12" s="150">
        <v>5.63</v>
      </c>
      <c r="X12" s="150">
        <v>8.75</v>
      </c>
    </row>
    <row r="13" spans="2:27" ht="12.75" customHeight="1">
      <c r="B13" s="5"/>
      <c r="C13" s="5"/>
      <c r="D13" s="5" t="s">
        <v>17</v>
      </c>
      <c r="E13" s="5"/>
      <c r="F13" s="5"/>
      <c r="G13" s="5"/>
      <c r="H13" s="4"/>
      <c r="I13" s="5"/>
      <c r="J13" s="5"/>
      <c r="P13" s="140" t="s">
        <v>25</v>
      </c>
      <c r="Q13" s="140">
        <v>30</v>
      </c>
      <c r="R13" s="140">
        <v>100</v>
      </c>
      <c r="S13" s="140">
        <v>190</v>
      </c>
      <c r="T13" s="140">
        <v>140</v>
      </c>
      <c r="U13" s="289">
        <v>100</v>
      </c>
      <c r="V13" s="290"/>
      <c r="W13" s="140">
        <v>50</v>
      </c>
      <c r="X13" s="140">
        <v>75</v>
      </c>
    </row>
    <row r="14" spans="2:27" ht="12.75" customHeight="1" thickBot="1">
      <c r="B14" s="5"/>
      <c r="C14" s="5"/>
      <c r="D14" s="5" t="s">
        <v>18</v>
      </c>
      <c r="E14" s="5"/>
      <c r="F14" s="5"/>
      <c r="G14" s="5"/>
      <c r="H14" s="4"/>
      <c r="I14" s="5"/>
      <c r="J14" s="5"/>
    </row>
    <row r="15" spans="2:27" ht="12.75" customHeight="1">
      <c r="B15" s="5"/>
      <c r="C15" s="5"/>
      <c r="D15" s="6" t="s">
        <v>132</v>
      </c>
      <c r="E15" s="5"/>
      <c r="F15" s="5"/>
      <c r="G15" s="5"/>
      <c r="H15" s="4"/>
      <c r="I15" s="5"/>
      <c r="J15" s="5"/>
      <c r="P15" s="140" t="s">
        <v>172</v>
      </c>
      <c r="Q15" s="140">
        <v>5</v>
      </c>
      <c r="R15" s="140">
        <v>6</v>
      </c>
      <c r="S15" s="140">
        <v>7</v>
      </c>
      <c r="T15" s="140">
        <v>8</v>
      </c>
      <c r="U15" s="148">
        <v>9</v>
      </c>
      <c r="V15" s="152" t="s">
        <v>192</v>
      </c>
    </row>
    <row r="16" spans="2:27" ht="13.5" customHeight="1">
      <c r="B16" s="5"/>
      <c r="C16" s="5"/>
      <c r="D16" s="5"/>
      <c r="E16" s="5"/>
      <c r="F16" s="5"/>
      <c r="G16" s="5"/>
      <c r="H16" s="4"/>
      <c r="I16" s="5"/>
      <c r="J16" s="3"/>
      <c r="P16" s="140" t="s">
        <v>191</v>
      </c>
      <c r="Q16" s="149">
        <v>18</v>
      </c>
      <c r="R16" s="149">
        <v>15</v>
      </c>
      <c r="S16" s="149">
        <v>18</v>
      </c>
      <c r="T16" s="149">
        <v>10.5</v>
      </c>
      <c r="U16" s="151">
        <v>27</v>
      </c>
      <c r="V16" s="153">
        <v>15</v>
      </c>
    </row>
    <row r="17" spans="2:27" ht="14.25" thickBot="1">
      <c r="B17" s="5"/>
      <c r="C17" s="5"/>
      <c r="D17" s="5" t="s">
        <v>19</v>
      </c>
      <c r="E17" s="5"/>
      <c r="F17" s="5"/>
      <c r="G17" s="5"/>
      <c r="H17" s="4"/>
      <c r="I17" s="5"/>
      <c r="J17" s="5"/>
      <c r="P17" s="140" t="s">
        <v>25</v>
      </c>
      <c r="Q17" s="140">
        <v>24</v>
      </c>
      <c r="R17" s="140">
        <v>20</v>
      </c>
      <c r="S17" s="140">
        <v>24</v>
      </c>
      <c r="T17" s="140">
        <v>14</v>
      </c>
      <c r="U17" s="148">
        <v>36</v>
      </c>
      <c r="V17" s="154">
        <v>20</v>
      </c>
    </row>
    <row r="18" spans="2:27">
      <c r="B18" s="5"/>
      <c r="C18" s="5"/>
      <c r="D18" s="5" t="s">
        <v>20</v>
      </c>
      <c r="E18" s="5"/>
      <c r="F18" s="5"/>
      <c r="G18" s="5"/>
      <c r="H18" s="292" t="s">
        <v>131</v>
      </c>
      <c r="I18" s="293" t="s">
        <v>21</v>
      </c>
      <c r="J18" s="293"/>
      <c r="K18" s="293"/>
      <c r="P18" s="136"/>
      <c r="Q18" s="141"/>
      <c r="R18" s="141"/>
      <c r="S18" s="142"/>
      <c r="T18" s="142"/>
    </row>
    <row r="19" spans="2:27" ht="14.25" thickBot="1">
      <c r="B19" s="5"/>
      <c r="C19" s="5"/>
      <c r="D19" s="5" t="s">
        <v>22</v>
      </c>
      <c r="E19" s="5"/>
      <c r="F19" s="5"/>
      <c r="G19" s="5"/>
      <c r="H19" s="292"/>
      <c r="I19" s="293"/>
      <c r="J19" s="293"/>
      <c r="K19" s="293"/>
      <c r="R19" s="291" t="s">
        <v>26</v>
      </c>
      <c r="S19" s="291"/>
    </row>
    <row r="20" spans="2:27" ht="15">
      <c r="B20" s="5"/>
      <c r="C20" s="5"/>
      <c r="D20" s="6" t="s">
        <v>134</v>
      </c>
      <c r="E20" s="5"/>
      <c r="F20" s="5"/>
      <c r="G20" s="5"/>
      <c r="H20" s="4"/>
      <c r="I20" s="5"/>
      <c r="J20" s="5"/>
      <c r="R20" s="143"/>
      <c r="S20" s="134"/>
      <c r="V20" s="155" t="s">
        <v>178</v>
      </c>
      <c r="W20" s="156"/>
      <c r="X20" s="156"/>
      <c r="Y20" s="156"/>
      <c r="Z20" s="156"/>
      <c r="AA20" s="157"/>
    </row>
    <row r="21" spans="2:27">
      <c r="B21" s="5"/>
      <c r="C21" s="5"/>
      <c r="D21" s="5"/>
      <c r="E21" s="5"/>
      <c r="F21" s="5"/>
      <c r="G21" s="5"/>
      <c r="H21" s="4"/>
      <c r="I21" s="5"/>
      <c r="J21" s="5"/>
      <c r="Q21" s="119" t="s">
        <v>28</v>
      </c>
      <c r="R21" s="295" t="s">
        <v>174</v>
      </c>
      <c r="S21" s="296"/>
      <c r="T21" s="119" t="s">
        <v>27</v>
      </c>
      <c r="V21" s="158" t="s">
        <v>189</v>
      </c>
      <c r="W21" s="136"/>
      <c r="X21" s="136"/>
      <c r="Y21" s="136"/>
      <c r="Z21" s="136"/>
      <c r="AA21" s="159"/>
    </row>
    <row r="22" spans="2:27" ht="14.25" thickBot="1">
      <c r="B22" s="5"/>
      <c r="C22" s="5"/>
      <c r="D22" s="5"/>
      <c r="E22" s="5"/>
      <c r="F22" s="5"/>
      <c r="G22" s="5"/>
      <c r="H22" s="5"/>
      <c r="I22" s="5"/>
      <c r="J22" s="5"/>
      <c r="Q22" s="144" t="s">
        <v>133</v>
      </c>
      <c r="T22" s="145" t="s">
        <v>133</v>
      </c>
      <c r="V22" s="160" t="s">
        <v>190</v>
      </c>
      <c r="W22" s="161"/>
      <c r="X22" s="161"/>
      <c r="Y22" s="161"/>
      <c r="Z22" s="161"/>
      <c r="AA22" s="162"/>
    </row>
    <row r="23" spans="2:27">
      <c r="R23" s="297" t="s">
        <v>183</v>
      </c>
      <c r="S23" s="298"/>
    </row>
    <row r="24" spans="2:27">
      <c r="R24" s="299"/>
      <c r="S24" s="298"/>
      <c r="V24" s="143" t="s">
        <v>179</v>
      </c>
      <c r="W24" s="133"/>
      <c r="X24" s="133"/>
      <c r="Y24" s="133"/>
      <c r="Z24" s="134"/>
    </row>
    <row r="25" spans="2:27">
      <c r="R25" s="137"/>
      <c r="S25" s="139"/>
      <c r="V25" s="137" t="s">
        <v>173</v>
      </c>
      <c r="W25" s="138"/>
      <c r="X25" s="138"/>
      <c r="Y25" s="138"/>
      <c r="Z25" s="139"/>
    </row>
    <row r="26" spans="2:27">
      <c r="R26" s="294" t="s">
        <v>29</v>
      </c>
      <c r="S26" s="294"/>
    </row>
  </sheetData>
  <mergeCells count="9">
    <mergeCell ref="R26:S26"/>
    <mergeCell ref="R21:S21"/>
    <mergeCell ref="R23:S24"/>
    <mergeCell ref="U12:V12"/>
    <mergeCell ref="U11:V11"/>
    <mergeCell ref="U13:V13"/>
    <mergeCell ref="R19:S19"/>
    <mergeCell ref="H18:H19"/>
    <mergeCell ref="I18:K19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予算事業一覧</vt:lpstr>
      <vt:lpstr>→今回は使わない</vt:lpstr>
      <vt:lpstr>様式5付属資料①</vt:lpstr>
      <vt:lpstr>様式5付属資料②</vt:lpstr>
      <vt:lpstr>様式5（作成要領）</vt:lpstr>
      <vt:lpstr>カメラ</vt:lpstr>
      <vt:lpstr>予算事業一覧!Print_Area</vt:lpstr>
      <vt:lpstr>'様式5（作成要領）'!Print_Area</vt:lpstr>
      <vt:lpstr>様式5付属資料①!Print_Area</vt:lpstr>
      <vt:lpstr>様式5付属資料②!Print_Area</vt:lpstr>
      <vt:lpstr>予算事業一覧!Print_Titles</vt:lpstr>
      <vt:lpstr>様式5付属資料②!Print_Titles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fujieda</dc:creator>
  <cp:lastModifiedBy>大阪市</cp:lastModifiedBy>
  <cp:lastPrinted>2019-01-29T10:13:28Z</cp:lastPrinted>
  <dcterms:created xsi:type="dcterms:W3CDTF">1997-01-08T22:48:59Z</dcterms:created>
  <dcterms:modified xsi:type="dcterms:W3CDTF">2019-06-11T05:40:18Z</dcterms:modified>
</cp:coreProperties>
</file>