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一般会計" sheetId="77" r:id="rId1"/>
  </sheets>
  <definedNames>
    <definedName name="_xlnm.Print_Area" localSheetId="0">一般会計!$A$1:$H$85</definedName>
    <definedName name="_xlnm.Print_Area">#REF!</definedName>
    <definedName name="_xlnm.Print_Titles" localSheetId="0">一般会計!$3:$7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E83" i="77" l="1"/>
  <c r="D83" i="77"/>
  <c r="D82" i="77"/>
  <c r="E82" i="77"/>
  <c r="E11" i="77" l="1"/>
  <c r="F11" i="77" s="1"/>
  <c r="D11" i="77"/>
  <c r="E10" i="77"/>
  <c r="F10" i="77" s="1"/>
  <c r="D10" i="77"/>
  <c r="F9" i="77"/>
  <c r="F8" i="77"/>
  <c r="E81" i="77" l="1"/>
  <c r="F23" i="77" l="1"/>
  <c r="F22" i="77"/>
  <c r="E80" i="77"/>
  <c r="D80" i="77"/>
  <c r="D81" i="77"/>
  <c r="H81" i="77"/>
  <c r="H80" i="77"/>
  <c r="G80" i="77" s="1"/>
  <c r="F80" i="77" l="1"/>
  <c r="F73" i="77"/>
  <c r="F72" i="77"/>
  <c r="F71" i="77"/>
  <c r="F70" i="77"/>
  <c r="F69" i="77"/>
  <c r="F68" i="77"/>
  <c r="F67" i="77"/>
  <c r="F66" i="77"/>
  <c r="F65" i="77"/>
  <c r="F64" i="77"/>
  <c r="F63" i="77"/>
  <c r="F62" i="77"/>
  <c r="F61" i="77"/>
  <c r="F60" i="77"/>
  <c r="F53" i="77"/>
  <c r="F52" i="77"/>
  <c r="F51" i="77"/>
  <c r="F50" i="77"/>
  <c r="F49" i="77"/>
  <c r="F48" i="77"/>
  <c r="F57" i="77"/>
  <c r="F56" i="77"/>
  <c r="F55" i="77"/>
  <c r="F54" i="77"/>
  <c r="F47" i="77" l="1"/>
  <c r="F46" i="77"/>
  <c r="H82" i="77" l="1"/>
  <c r="G82" i="77" s="1"/>
  <c r="H83" i="77" l="1"/>
  <c r="F90" i="77"/>
  <c r="F79" i="77"/>
  <c r="F78" i="77"/>
  <c r="F77" i="77"/>
  <c r="F76" i="77"/>
  <c r="F75" i="77"/>
  <c r="F74" i="77"/>
  <c r="F59" i="77"/>
  <c r="F58" i="77"/>
  <c r="F45" i="77"/>
  <c r="F44" i="77"/>
  <c r="F43" i="77"/>
  <c r="F42" i="77"/>
  <c r="F41" i="77"/>
  <c r="F40" i="77"/>
  <c r="F39" i="77"/>
  <c r="F38" i="77"/>
  <c r="F37" i="77"/>
  <c r="F36" i="77"/>
  <c r="F35" i="77"/>
  <c r="F34" i="77"/>
  <c r="F33" i="77"/>
  <c r="F32" i="77"/>
  <c r="F31" i="77"/>
  <c r="F30" i="77"/>
  <c r="F29" i="77"/>
  <c r="F28" i="77"/>
  <c r="F27" i="77"/>
  <c r="F26" i="77"/>
  <c r="F25" i="77"/>
  <c r="F24" i="77"/>
  <c r="F21" i="77"/>
  <c r="F20" i="77"/>
  <c r="F19" i="77"/>
  <c r="F18" i="77"/>
  <c r="F17" i="77"/>
  <c r="F16" i="77"/>
  <c r="F15" i="77"/>
  <c r="F14" i="77"/>
  <c r="F13" i="77"/>
  <c r="F12" i="77"/>
  <c r="F82" i="77" l="1"/>
  <c r="F83" i="77" l="1"/>
  <c r="F81" i="77" l="1"/>
</calcChain>
</file>

<file path=xl/sharedStrings.xml><?xml version="1.0" encoding="utf-8"?>
<sst xmlns="http://schemas.openxmlformats.org/spreadsheetml/2006/main" count="204" uniqueCount="79">
  <si>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</si>
  <si>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</si>
  <si>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担当課</t>
    <rPh sb="0" eb="2">
      <t>タントウ</t>
    </rPh>
    <rPh sb="2" eb="3">
      <t>カ</t>
    </rPh>
    <phoneticPr fontId="3"/>
  </si>
  <si>
    <t>備  考</t>
    <phoneticPr fontId="3"/>
  </si>
  <si>
    <t>　　</t>
  </si>
  <si>
    <t>軽　減　内　容</t>
    <rPh sb="0" eb="1">
      <t>ケイ</t>
    </rPh>
    <rPh sb="2" eb="3">
      <t>ゲン</t>
    </rPh>
    <rPh sb="4" eb="5">
      <t>ナイ</t>
    </rPh>
    <rPh sb="6" eb="7">
      <t>カタチ</t>
    </rPh>
    <phoneticPr fontId="3"/>
  </si>
  <si>
    <t>経済活性化区域に所在する固定資産に対する軽減</t>
    <rPh sb="0" eb="2">
      <t>ケイザイ</t>
    </rPh>
    <rPh sb="2" eb="5">
      <t>カッセイカ</t>
    </rPh>
    <rPh sb="5" eb="7">
      <t>クイキ</t>
    </rPh>
    <rPh sb="8" eb="10">
      <t>ショザイ</t>
    </rPh>
    <rPh sb="12" eb="14">
      <t>コテイ</t>
    </rPh>
    <rPh sb="14" eb="16">
      <t>シサン</t>
    </rPh>
    <rPh sb="17" eb="18">
      <t>タイ</t>
    </rPh>
    <rPh sb="20" eb="22">
      <t>ケイゲン</t>
    </rPh>
    <phoneticPr fontId="4"/>
  </si>
  <si>
    <t>■■課</t>
    <rPh sb="2" eb="3">
      <t>カ</t>
    </rPh>
    <phoneticPr fontId="4"/>
  </si>
  <si>
    <t>－</t>
    <phoneticPr fontId="4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</si>
  <si>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</si>
  <si>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</si>
  <si>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</si>
  <si>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</si>
  <si>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</si>
  <si>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④</t>
    <phoneticPr fontId="3"/>
  </si>
  <si>
    <t>調 整 ⑥</t>
    <rPh sb="0" eb="1">
      <t>チョウ</t>
    </rPh>
    <rPh sb="2" eb="3">
      <t>ヒトシ</t>
    </rPh>
    <phoneticPr fontId="3"/>
  </si>
  <si>
    <t>（⑤ - ④）</t>
    <phoneticPr fontId="3"/>
  </si>
  <si>
    <t>当 初 ①</t>
    <phoneticPr fontId="3"/>
  </si>
  <si>
    <t>予算事業一覧</t>
    <rPh sb="4" eb="6">
      <t>イチラン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</si>
  <si>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</si>
  <si>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</si>
  <si>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2 年 度</t>
    <phoneticPr fontId="3"/>
  </si>
  <si>
    <t>3 年 度</t>
    <rPh sb="2" eb="3">
      <t>ネン</t>
    </rPh>
    <rPh sb="4" eb="5">
      <t>ド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</si>
  <si>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</si>
  <si>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所属名　淀川区役所　</t>
    <rPh sb="0" eb="2">
      <t>ショゾク</t>
    </rPh>
    <rPh sb="2" eb="3">
      <t>メイ</t>
    </rPh>
    <rPh sb="4" eb="6">
      <t>ヨドガワ</t>
    </rPh>
    <rPh sb="6" eb="9">
      <t>クヤクショ</t>
    </rPh>
    <phoneticPr fontId="3"/>
  </si>
  <si>
    <t>地域における安全・安心事業</t>
    <rPh sb="0" eb="2">
      <t>チイキ</t>
    </rPh>
    <rPh sb="6" eb="8">
      <t>アンゼン</t>
    </rPh>
    <rPh sb="9" eb="11">
      <t>アンシン</t>
    </rPh>
    <rPh sb="11" eb="13">
      <t>ジギョウ</t>
    </rPh>
    <phoneticPr fontId="3"/>
  </si>
  <si>
    <t>市民協働課</t>
    <rPh sb="0" eb="2">
      <t>シミン</t>
    </rPh>
    <rPh sb="2" eb="4">
      <t>キョウドウ</t>
    </rPh>
    <rPh sb="4" eb="5">
      <t>カ</t>
    </rPh>
    <phoneticPr fontId="3"/>
  </si>
  <si>
    <t>地域見守り活動サポート事業</t>
    <rPh sb="0" eb="2">
      <t>チイキ</t>
    </rPh>
    <rPh sb="2" eb="4">
      <t>ミマモ</t>
    </rPh>
    <rPh sb="5" eb="7">
      <t>カツドウ</t>
    </rPh>
    <rPh sb="11" eb="13">
      <t>ジギョウ</t>
    </rPh>
    <phoneticPr fontId="3"/>
  </si>
  <si>
    <t>保健福祉課
（保健福祉）</t>
    <rPh sb="0" eb="2">
      <t>ホケン</t>
    </rPh>
    <rPh sb="2" eb="4">
      <t>フクシ</t>
    </rPh>
    <rPh sb="4" eb="5">
      <t>カ</t>
    </rPh>
    <rPh sb="7" eb="9">
      <t>ホケン</t>
    </rPh>
    <rPh sb="9" eb="11">
      <t>フクシ</t>
    </rPh>
    <phoneticPr fontId="3"/>
  </si>
  <si>
    <t>睡眠習慣改善支援事業（ヨドネル）</t>
    <rPh sb="0" eb="2">
      <t>スイミン</t>
    </rPh>
    <rPh sb="2" eb="4">
      <t>シュウカン</t>
    </rPh>
    <rPh sb="4" eb="6">
      <t>カイゼン</t>
    </rPh>
    <rPh sb="6" eb="8">
      <t>シエン</t>
    </rPh>
    <rPh sb="8" eb="10">
      <t>ジギョウ</t>
    </rPh>
    <phoneticPr fontId="3"/>
  </si>
  <si>
    <t>市民協働課
（教育支援）</t>
    <rPh sb="0" eb="2">
      <t>シミン</t>
    </rPh>
    <rPh sb="2" eb="4">
      <t>キョウドウ</t>
    </rPh>
    <rPh sb="4" eb="5">
      <t>カ</t>
    </rPh>
    <rPh sb="7" eb="9">
      <t>キョウイク</t>
    </rPh>
    <rPh sb="9" eb="11">
      <t>シエン</t>
    </rPh>
    <phoneticPr fontId="3"/>
  </si>
  <si>
    <t>淀川区小学生補習充実事業</t>
    <rPh sb="0" eb="3">
      <t>ヨドガワク</t>
    </rPh>
    <rPh sb="3" eb="6">
      <t>ショウガクセイ</t>
    </rPh>
    <rPh sb="6" eb="8">
      <t>ホシュウ</t>
    </rPh>
    <rPh sb="8" eb="10">
      <t>ジュウジツ</t>
    </rPh>
    <rPh sb="10" eb="12">
      <t>ジギョウ</t>
    </rPh>
    <phoneticPr fontId="3"/>
  </si>
  <si>
    <t>専門的家庭訪問支援事業の延長</t>
    <rPh sb="0" eb="3">
      <t>センモンテキ</t>
    </rPh>
    <rPh sb="3" eb="5">
      <t>カテイ</t>
    </rPh>
    <rPh sb="5" eb="7">
      <t>ホウモン</t>
    </rPh>
    <rPh sb="7" eb="9">
      <t>シエン</t>
    </rPh>
    <rPh sb="9" eb="11">
      <t>ジギョウ</t>
    </rPh>
    <rPh sb="12" eb="14">
      <t>エンチョウ</t>
    </rPh>
    <phoneticPr fontId="4"/>
  </si>
  <si>
    <t>保健福祉課
（健康づくり）</t>
    <rPh sb="0" eb="2">
      <t>ホケン</t>
    </rPh>
    <rPh sb="2" eb="4">
      <t>フクシ</t>
    </rPh>
    <rPh sb="4" eb="5">
      <t>カ</t>
    </rPh>
    <rPh sb="7" eb="9">
      <t>ケンコウ</t>
    </rPh>
    <phoneticPr fontId="4"/>
  </si>
  <si>
    <t>児童虐待未然防止に向けたプレパパ・ママ等のファミリー子育て教室</t>
    <rPh sb="0" eb="2">
      <t>ジドウ</t>
    </rPh>
    <rPh sb="2" eb="4">
      <t>ギャクタイ</t>
    </rPh>
    <rPh sb="4" eb="6">
      <t>ミゼン</t>
    </rPh>
    <rPh sb="6" eb="8">
      <t>ボウシ</t>
    </rPh>
    <rPh sb="9" eb="10">
      <t>ム</t>
    </rPh>
    <rPh sb="19" eb="20">
      <t>トウ</t>
    </rPh>
    <rPh sb="26" eb="28">
      <t>コソダ</t>
    </rPh>
    <rPh sb="29" eb="31">
      <t>キョウシツ</t>
    </rPh>
    <phoneticPr fontId="4"/>
  </si>
  <si>
    <t>保健福祉課
(健康相談）</t>
    <rPh sb="0" eb="2">
      <t>ホケン</t>
    </rPh>
    <rPh sb="2" eb="4">
      <t>フクシ</t>
    </rPh>
    <rPh sb="4" eb="5">
      <t>カ</t>
    </rPh>
    <rPh sb="7" eb="9">
      <t>ケンコウ</t>
    </rPh>
    <rPh sb="9" eb="11">
      <t>ソウダン</t>
    </rPh>
    <phoneticPr fontId="4"/>
  </si>
  <si>
    <t>地域子育てサロン助産師巡回相談</t>
    <rPh sb="0" eb="2">
      <t>チイキ</t>
    </rPh>
    <rPh sb="2" eb="4">
      <t>コソダ</t>
    </rPh>
    <rPh sb="8" eb="11">
      <t>ジョサンシ</t>
    </rPh>
    <rPh sb="11" eb="13">
      <t>ジュンカイ</t>
    </rPh>
    <rPh sb="13" eb="15">
      <t>ソウダン</t>
    </rPh>
    <phoneticPr fontId="4"/>
  </si>
  <si>
    <t>保健福祉課
（健康相談）</t>
    <rPh sb="0" eb="2">
      <t>ホケン</t>
    </rPh>
    <rPh sb="2" eb="4">
      <t>フクシ</t>
    </rPh>
    <rPh sb="4" eb="5">
      <t>カ</t>
    </rPh>
    <rPh sb="7" eb="9">
      <t>ケンコウ</t>
    </rPh>
    <rPh sb="9" eb="11">
      <t>ソウダン</t>
    </rPh>
    <phoneticPr fontId="4"/>
  </si>
  <si>
    <t>妊婦体操教室</t>
    <rPh sb="0" eb="2">
      <t>ニンプ</t>
    </rPh>
    <rPh sb="2" eb="4">
      <t>タイソウ</t>
    </rPh>
    <rPh sb="4" eb="6">
      <t>キョウシツ</t>
    </rPh>
    <phoneticPr fontId="4"/>
  </si>
  <si>
    <t>訪問型病児保育（共済型）推進事業</t>
    <rPh sb="0" eb="2">
      <t>ホウモン</t>
    </rPh>
    <rPh sb="2" eb="3">
      <t>ガタ</t>
    </rPh>
    <rPh sb="3" eb="5">
      <t>ビョウジ</t>
    </rPh>
    <rPh sb="5" eb="7">
      <t>ホイク</t>
    </rPh>
    <rPh sb="8" eb="10">
      <t>キョウサイ</t>
    </rPh>
    <rPh sb="10" eb="11">
      <t>ガタ</t>
    </rPh>
    <rPh sb="12" eb="14">
      <t>スイシン</t>
    </rPh>
    <rPh sb="14" eb="16">
      <t>ジギョウ</t>
    </rPh>
    <phoneticPr fontId="4"/>
  </si>
  <si>
    <t>保健福祉課
（子育て支援）</t>
    <rPh sb="0" eb="2">
      <t>ホケン</t>
    </rPh>
    <rPh sb="2" eb="4">
      <t>フクシ</t>
    </rPh>
    <rPh sb="4" eb="5">
      <t>カ</t>
    </rPh>
    <rPh sb="7" eb="9">
      <t>コソダ</t>
    </rPh>
    <rPh sb="10" eb="12">
      <t>シエン</t>
    </rPh>
    <phoneticPr fontId="4"/>
  </si>
  <si>
    <t>発達障がい児等子育て支援事業</t>
    <rPh sb="0" eb="2">
      <t>ハッタツ</t>
    </rPh>
    <rPh sb="2" eb="3">
      <t>ショウ</t>
    </rPh>
    <rPh sb="5" eb="6">
      <t>ジ</t>
    </rPh>
    <rPh sb="6" eb="7">
      <t>トウ</t>
    </rPh>
    <rPh sb="7" eb="9">
      <t>コソダ</t>
    </rPh>
    <rPh sb="10" eb="12">
      <t>シエン</t>
    </rPh>
    <rPh sb="12" eb="14">
      <t>ジギョウ</t>
    </rPh>
    <phoneticPr fontId="4"/>
  </si>
  <si>
    <t>よどっこ子育て相談事業</t>
    <rPh sb="4" eb="6">
      <t>コソダ</t>
    </rPh>
    <rPh sb="7" eb="9">
      <t>ソウダン</t>
    </rPh>
    <rPh sb="9" eb="11">
      <t>ジギョウ</t>
    </rPh>
    <phoneticPr fontId="4"/>
  </si>
  <si>
    <t>淀川区障がい者就労支援事業</t>
    <rPh sb="0" eb="3">
      <t>ヨドガワク</t>
    </rPh>
    <rPh sb="3" eb="4">
      <t>ショウ</t>
    </rPh>
    <rPh sb="6" eb="7">
      <t>シャ</t>
    </rPh>
    <rPh sb="7" eb="9">
      <t>シュウロウ</t>
    </rPh>
    <rPh sb="9" eb="11">
      <t>シエン</t>
    </rPh>
    <rPh sb="11" eb="13">
      <t>ジギョウ</t>
    </rPh>
    <phoneticPr fontId="4"/>
  </si>
  <si>
    <t>保健福祉課
（保健福祉）</t>
    <rPh sb="0" eb="2">
      <t>ホケン</t>
    </rPh>
    <rPh sb="2" eb="4">
      <t>フクシ</t>
    </rPh>
    <rPh sb="4" eb="5">
      <t>カ</t>
    </rPh>
    <rPh sb="7" eb="9">
      <t>ホケン</t>
    </rPh>
    <rPh sb="9" eb="11">
      <t>フクシ</t>
    </rPh>
    <phoneticPr fontId="4"/>
  </si>
  <si>
    <t>乳幼児発達相談体制強化事業</t>
    <rPh sb="0" eb="3">
      <t>ニュウヨウジ</t>
    </rPh>
    <rPh sb="3" eb="5">
      <t>ハッタツ</t>
    </rPh>
    <rPh sb="5" eb="7">
      <t>ソウダン</t>
    </rPh>
    <rPh sb="7" eb="9">
      <t>タイセイ</t>
    </rPh>
    <rPh sb="9" eb="11">
      <t>キョウカ</t>
    </rPh>
    <rPh sb="11" eb="13">
      <t>ジギョウ</t>
    </rPh>
    <phoneticPr fontId="4"/>
  </si>
  <si>
    <t>青少年指導員・青少年福祉委員活動の推進</t>
    <rPh sb="0" eb="3">
      <t>セイショウネン</t>
    </rPh>
    <rPh sb="3" eb="6">
      <t>シドウイン</t>
    </rPh>
    <rPh sb="7" eb="10">
      <t>セイショウネン</t>
    </rPh>
    <rPh sb="10" eb="12">
      <t>フクシ</t>
    </rPh>
    <rPh sb="12" eb="14">
      <t>イイン</t>
    </rPh>
    <rPh sb="14" eb="16">
      <t>カツドウ</t>
    </rPh>
    <rPh sb="17" eb="19">
      <t>スイシン</t>
    </rPh>
    <phoneticPr fontId="4"/>
  </si>
  <si>
    <t>市民協働課</t>
    <rPh sb="0" eb="2">
      <t>シミン</t>
    </rPh>
    <rPh sb="2" eb="4">
      <t>キョウドウ</t>
    </rPh>
    <rPh sb="4" eb="5">
      <t>カ</t>
    </rPh>
    <phoneticPr fontId="4"/>
  </si>
  <si>
    <t>準行政的機能を担う地域活動協議会を支援するための補助事業</t>
    <rPh sb="0" eb="1">
      <t>ジュン</t>
    </rPh>
    <rPh sb="1" eb="4">
      <t>ギョウセイテキ</t>
    </rPh>
    <rPh sb="4" eb="6">
      <t>キノウ</t>
    </rPh>
    <rPh sb="7" eb="8">
      <t>ニナ</t>
    </rPh>
    <rPh sb="9" eb="11">
      <t>チイキ</t>
    </rPh>
    <rPh sb="11" eb="13">
      <t>カツドウ</t>
    </rPh>
    <rPh sb="13" eb="16">
      <t>キョウギカイ</t>
    </rPh>
    <rPh sb="17" eb="19">
      <t>シエン</t>
    </rPh>
    <rPh sb="24" eb="26">
      <t>ホジョ</t>
    </rPh>
    <rPh sb="26" eb="28">
      <t>ジギョウ</t>
    </rPh>
    <phoneticPr fontId="4"/>
  </si>
  <si>
    <t>新たな地域コミュニティ支援事業</t>
    <rPh sb="0" eb="1">
      <t>アラ</t>
    </rPh>
    <rPh sb="3" eb="5">
      <t>チイキ</t>
    </rPh>
    <rPh sb="11" eb="13">
      <t>シエン</t>
    </rPh>
    <rPh sb="13" eb="15">
      <t>ジギョウ</t>
    </rPh>
    <phoneticPr fontId="4"/>
  </si>
  <si>
    <t>地域課題解決支援事業</t>
    <rPh sb="0" eb="2">
      <t>チイキ</t>
    </rPh>
    <rPh sb="2" eb="4">
      <t>カダイ</t>
    </rPh>
    <rPh sb="4" eb="6">
      <t>カイケツ</t>
    </rPh>
    <rPh sb="6" eb="8">
      <t>シエン</t>
    </rPh>
    <rPh sb="8" eb="10">
      <t>ジギョウ</t>
    </rPh>
    <phoneticPr fontId="4"/>
  </si>
  <si>
    <t>市民協働型自転車適正化事業</t>
    <rPh sb="0" eb="2">
      <t>シミン</t>
    </rPh>
    <rPh sb="2" eb="4">
      <t>キョウドウ</t>
    </rPh>
    <rPh sb="4" eb="5">
      <t>ガタ</t>
    </rPh>
    <rPh sb="5" eb="8">
      <t>ジテンシャ</t>
    </rPh>
    <rPh sb="8" eb="11">
      <t>テキセイカ</t>
    </rPh>
    <rPh sb="11" eb="13">
      <t>ジギョウ</t>
    </rPh>
    <phoneticPr fontId="4"/>
  </si>
  <si>
    <t>ＬＧＢＴ支援事業</t>
    <rPh sb="4" eb="6">
      <t>シエン</t>
    </rPh>
    <rPh sb="6" eb="8">
      <t>ジギョウ</t>
    </rPh>
    <phoneticPr fontId="4"/>
  </si>
  <si>
    <t>淀川区民のまつり</t>
    <rPh sb="0" eb="2">
      <t>ヨドガワ</t>
    </rPh>
    <rPh sb="2" eb="4">
      <t>クミン</t>
    </rPh>
    <phoneticPr fontId="4"/>
  </si>
  <si>
    <t>市民協働課</t>
    <rPh sb="0" eb="5">
      <t>シミンキョウドウカ</t>
    </rPh>
    <phoneticPr fontId="4"/>
  </si>
  <si>
    <t>成人の日記念のつどい事業</t>
    <rPh sb="0" eb="2">
      <t>セイジン</t>
    </rPh>
    <rPh sb="3" eb="4">
      <t>ヒ</t>
    </rPh>
    <rPh sb="4" eb="6">
      <t>キネン</t>
    </rPh>
    <rPh sb="10" eb="12">
      <t>ジギョウ</t>
    </rPh>
    <phoneticPr fontId="4"/>
  </si>
  <si>
    <t>夢ちゃん緑と花のまちづくり推進事業</t>
    <rPh sb="0" eb="1">
      <t>ユメ</t>
    </rPh>
    <rPh sb="4" eb="5">
      <t>ミドリ</t>
    </rPh>
    <rPh sb="6" eb="7">
      <t>ハナ</t>
    </rPh>
    <rPh sb="13" eb="15">
      <t>スイシン</t>
    </rPh>
    <rPh sb="15" eb="17">
      <t>ジギョウ</t>
    </rPh>
    <phoneticPr fontId="4"/>
  </si>
  <si>
    <t>校庭等の芝生化事業</t>
    <rPh sb="0" eb="2">
      <t>コウテイ</t>
    </rPh>
    <rPh sb="2" eb="3">
      <t>トウ</t>
    </rPh>
    <rPh sb="4" eb="6">
      <t>シバフ</t>
    </rPh>
    <rPh sb="6" eb="7">
      <t>カ</t>
    </rPh>
    <rPh sb="7" eb="9">
      <t>ジギョウ</t>
    </rPh>
    <phoneticPr fontId="4"/>
  </si>
  <si>
    <t>人権啓発推進事業</t>
    <rPh sb="0" eb="2">
      <t>ジンケン</t>
    </rPh>
    <rPh sb="2" eb="4">
      <t>ケイハツ</t>
    </rPh>
    <rPh sb="4" eb="6">
      <t>スイシン</t>
    </rPh>
    <rPh sb="6" eb="8">
      <t>ジギョウ</t>
    </rPh>
    <phoneticPr fontId="4"/>
  </si>
  <si>
    <t>淀川区生涯学習推進事業</t>
    <rPh sb="0" eb="3">
      <t>ヨドガワク</t>
    </rPh>
    <rPh sb="3" eb="5">
      <t>ショウガイ</t>
    </rPh>
    <rPh sb="5" eb="7">
      <t>ガクシュウ</t>
    </rPh>
    <rPh sb="7" eb="9">
      <t>スイシン</t>
    </rPh>
    <rPh sb="9" eb="11">
      <t>ジギョウ</t>
    </rPh>
    <phoneticPr fontId="4"/>
  </si>
  <si>
    <t>広聴・広報情報発信事業</t>
    <rPh sb="0" eb="2">
      <t>コウチョウ</t>
    </rPh>
    <rPh sb="3" eb="5">
      <t>コウホウ</t>
    </rPh>
    <rPh sb="5" eb="7">
      <t>ジョウホウ</t>
    </rPh>
    <rPh sb="7" eb="9">
      <t>ハッシン</t>
    </rPh>
    <rPh sb="9" eb="11">
      <t>ジギョウ</t>
    </rPh>
    <phoneticPr fontId="4"/>
  </si>
  <si>
    <t>地域交通支援事業</t>
    <rPh sb="0" eb="2">
      <t>チイキ</t>
    </rPh>
    <rPh sb="2" eb="4">
      <t>コウツウ</t>
    </rPh>
    <rPh sb="4" eb="6">
      <t>シエン</t>
    </rPh>
    <rPh sb="6" eb="8">
      <t>ジギョウ</t>
    </rPh>
    <phoneticPr fontId="4"/>
  </si>
  <si>
    <t>政策企画課</t>
    <rPh sb="0" eb="2">
      <t>セイサク</t>
    </rPh>
    <rPh sb="2" eb="4">
      <t>キカク</t>
    </rPh>
    <rPh sb="4" eb="5">
      <t>カ</t>
    </rPh>
    <phoneticPr fontId="4"/>
  </si>
  <si>
    <t>淀川区役所住民情報業務等民間委託</t>
    <rPh sb="0" eb="3">
      <t>ヨドガワク</t>
    </rPh>
    <rPh sb="3" eb="5">
      <t>ヤクショ</t>
    </rPh>
    <rPh sb="5" eb="7">
      <t>ジュウミン</t>
    </rPh>
    <rPh sb="7" eb="9">
      <t>ジョウホウ</t>
    </rPh>
    <rPh sb="9" eb="11">
      <t>ギョウム</t>
    </rPh>
    <rPh sb="11" eb="12">
      <t>トウ</t>
    </rPh>
    <rPh sb="12" eb="14">
      <t>ミンカン</t>
    </rPh>
    <rPh sb="14" eb="16">
      <t>イタク</t>
    </rPh>
    <phoneticPr fontId="4"/>
  </si>
  <si>
    <t>窓口サービス課
（住民情報）</t>
    <rPh sb="0" eb="2">
      <t>マドグチ</t>
    </rPh>
    <rPh sb="6" eb="7">
      <t>カ</t>
    </rPh>
    <rPh sb="9" eb="11">
      <t>ジュウミン</t>
    </rPh>
    <rPh sb="11" eb="13">
      <t>ジョウホウ</t>
    </rPh>
    <phoneticPr fontId="4"/>
  </si>
  <si>
    <t>区役所附設会館管理運営事業</t>
    <rPh sb="0" eb="3">
      <t>クヤクショ</t>
    </rPh>
    <rPh sb="3" eb="5">
      <t>フセツ</t>
    </rPh>
    <rPh sb="5" eb="7">
      <t>カイカン</t>
    </rPh>
    <rPh sb="7" eb="9">
      <t>カンリ</t>
    </rPh>
    <rPh sb="9" eb="11">
      <t>ウンエイ</t>
    </rPh>
    <rPh sb="11" eb="13">
      <t>ジギョウ</t>
    </rPh>
    <phoneticPr fontId="4"/>
  </si>
  <si>
    <t>淀川区役所運営事務経費</t>
    <rPh sb="0" eb="5">
      <t>ヨドガワクヤクショ</t>
    </rPh>
    <rPh sb="5" eb="7">
      <t>ウンエイ</t>
    </rPh>
    <rPh sb="7" eb="9">
      <t>ジム</t>
    </rPh>
    <rPh sb="9" eb="11">
      <t>ケイヒ</t>
    </rPh>
    <phoneticPr fontId="4"/>
  </si>
  <si>
    <t>総務課　他</t>
    <rPh sb="0" eb="2">
      <t>ソウム</t>
    </rPh>
    <rPh sb="2" eb="3">
      <t>カ</t>
    </rPh>
    <rPh sb="4" eb="5">
      <t>ホカ</t>
    </rPh>
    <phoneticPr fontId="4"/>
  </si>
  <si>
    <t>もと淀川区役所跡地等活用事業</t>
    <rPh sb="2" eb="7">
      <t>ヨドガワクヤクショ</t>
    </rPh>
    <rPh sb="7" eb="9">
      <t>アトチ</t>
    </rPh>
    <rPh sb="9" eb="10">
      <t>トウ</t>
    </rPh>
    <rPh sb="10" eb="12">
      <t>カツヨウ</t>
    </rPh>
    <rPh sb="12" eb="14">
      <t>ジギョウ</t>
    </rPh>
    <phoneticPr fontId="4"/>
  </si>
  <si>
    <t>英語交流事業</t>
    <rPh sb="0" eb="2">
      <t>エイゴ</t>
    </rPh>
    <rPh sb="2" eb="4">
      <t>コウリュウ</t>
    </rPh>
    <rPh sb="4" eb="6">
      <t>ジギョウ</t>
    </rPh>
    <phoneticPr fontId="4"/>
  </si>
  <si>
    <t>市民協働課
（教育支援）</t>
    <rPh sb="0" eb="2">
      <t>シミン</t>
    </rPh>
    <rPh sb="2" eb="4">
      <t>キョウドウ</t>
    </rPh>
    <rPh sb="4" eb="5">
      <t>カ</t>
    </rPh>
    <rPh sb="7" eb="9">
      <t>キョウイク</t>
    </rPh>
    <rPh sb="9" eb="11">
      <t>シエン</t>
    </rPh>
    <phoneticPr fontId="4"/>
  </si>
  <si>
    <t>子ども未来輝き事業</t>
    <rPh sb="0" eb="1">
      <t>コ</t>
    </rPh>
    <rPh sb="3" eb="5">
      <t>ミライ</t>
    </rPh>
    <rPh sb="5" eb="6">
      <t>カガヤ</t>
    </rPh>
    <rPh sb="7" eb="9">
      <t>ジギョウ</t>
    </rPh>
    <phoneticPr fontId="4"/>
  </si>
  <si>
    <t>要支援家庭に対するサポーター派遣事業</t>
    <rPh sb="0" eb="3">
      <t>ヨウシエン</t>
    </rPh>
    <rPh sb="3" eb="5">
      <t>カテイ</t>
    </rPh>
    <rPh sb="6" eb="7">
      <t>タイ</t>
    </rPh>
    <rPh sb="14" eb="16">
      <t>ハケン</t>
    </rPh>
    <rPh sb="16" eb="18">
      <t>ジギョウ</t>
    </rPh>
    <phoneticPr fontId="4"/>
  </si>
  <si>
    <t>淀川区役所職員の人件費</t>
    <rPh sb="0" eb="3">
      <t>ヨドガワク</t>
    </rPh>
    <rPh sb="3" eb="5">
      <t>ヤクショ</t>
    </rPh>
    <rPh sb="5" eb="7">
      <t>ショクイン</t>
    </rPh>
    <rPh sb="8" eb="11">
      <t>ジンケンヒ</t>
    </rPh>
    <phoneticPr fontId="4"/>
  </si>
  <si>
    <t>総務課</t>
    <rPh sb="0" eb="2">
      <t>ソウム</t>
    </rPh>
    <rPh sb="2" eb="3">
      <t>カ</t>
    </rPh>
    <phoneticPr fontId="4"/>
  </si>
  <si>
    <t>職員費計</t>
    <rPh sb="0" eb="2">
      <t>ショクイン</t>
    </rPh>
    <rPh sb="2" eb="3">
      <t>ヒ</t>
    </rPh>
    <rPh sb="3" eb="4">
      <t>ケイ</t>
    </rPh>
    <phoneticPr fontId="3"/>
  </si>
  <si>
    <t>通し</t>
    <phoneticPr fontId="3"/>
  </si>
  <si>
    <t>番号</t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</si>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</sst>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\(#,##0\);\(&quot;△ &quot;#,##0\)"/>
    <numFmt numFmtId="178" formatCode="\(#,##0\)"/>
    <numFmt numFmtId="179" formatCode="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vertical="center" shrinkToFit="1"/>
    </xf>
    <xf numFmtId="176" fontId="6" fillId="0" borderId="10" xfId="3" applyNumberFormat="1" applyFont="1" applyFill="1" applyBorder="1" applyAlignment="1">
      <alignment horizontal="right"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8" xfId="3" applyNumberFormat="1" applyFont="1" applyFill="1" applyBorder="1" applyAlignment="1">
      <alignment vertical="center" shrinkToFit="1"/>
    </xf>
    <xf numFmtId="176" fontId="6" fillId="0" borderId="10" xfId="3" applyNumberFormat="1" applyFont="1" applyFill="1" applyBorder="1" applyAlignment="1">
      <alignment vertical="center" shrinkToFit="1"/>
    </xf>
    <xf numFmtId="178" fontId="6" fillId="0" borderId="8" xfId="3" applyNumberFormat="1" applyFont="1" applyFill="1" applyBorder="1" applyAlignment="1">
      <alignment vertical="center" shrinkToFit="1"/>
    </xf>
    <xf numFmtId="176" fontId="6" fillId="0" borderId="11" xfId="3" applyNumberFormat="1" applyFont="1" applyFill="1" applyBorder="1" applyAlignment="1">
      <alignment horizontal="right"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vertical="center" shrinkToFit="1"/>
    </xf>
    <xf numFmtId="177" fontId="6" fillId="0" borderId="14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177" fontId="6" fillId="0" borderId="13" xfId="3" applyNumberFormat="1" applyFont="1" applyFill="1" applyBorder="1" applyAlignment="1">
      <alignment horizontal="right" vertical="center" shrinkToFit="1"/>
    </xf>
    <xf numFmtId="0" fontId="7" fillId="0" borderId="0" xfId="3" applyNumberFormat="1" applyFont="1" applyFill="1" applyAlignment="1">
      <alignment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8" xfId="3" applyNumberFormat="1" applyFont="1" applyFill="1" applyBorder="1" applyAlignment="1">
      <alignment horizontal="center" vertical="center" shrinkToFit="1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6" fontId="6" fillId="0" borderId="22" xfId="3" applyNumberFormat="1" applyFont="1" applyFill="1" applyBorder="1" applyAlignment="1">
      <alignment vertical="center" shrinkToFit="1"/>
    </xf>
    <xf numFmtId="176" fontId="6" fillId="0" borderId="10" xfId="3" applyNumberFormat="1" applyFont="1" applyFill="1" applyBorder="1" applyAlignment="1">
      <alignment horizontal="right" vertical="center" shrinkToFit="1"/>
    </xf>
    <xf numFmtId="177" fontId="6" fillId="0" borderId="9" xfId="3" applyNumberFormat="1" applyFont="1" applyFill="1" applyBorder="1" applyAlignment="1">
      <alignment vertical="center" shrinkToFit="1"/>
    </xf>
    <xf numFmtId="176" fontId="6" fillId="0" borderId="22" xfId="3" applyNumberFormat="1" applyFont="1" applyFill="1" applyBorder="1" applyAlignment="1">
      <alignment horizontal="right" vertical="center" shrinkToFit="1"/>
    </xf>
    <xf numFmtId="176" fontId="6" fillId="0" borderId="11" xfId="3" applyNumberFormat="1" applyFont="1" applyFill="1" applyBorder="1" applyAlignment="1">
      <alignment vertical="center" shrinkToFit="1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24" xfId="3" applyNumberFormat="1" applyFont="1" applyFill="1" applyBorder="1" applyAlignment="1">
      <alignment horizontal="center" vertical="center"/>
    </xf>
    <xf numFmtId="0" fontId="10" fillId="0" borderId="16" xfId="3" applyNumberFormat="1" applyFont="1" applyFill="1" applyBorder="1" applyAlignment="1">
      <alignment horizontal="right" vertical="center" wrapText="1"/>
    </xf>
    <xf numFmtId="0" fontId="7" fillId="0" borderId="9" xfId="3" applyNumberFormat="1" applyFont="1" applyFill="1" applyBorder="1" applyAlignment="1">
      <alignment horizontal="left" vertical="center" wrapText="1"/>
    </xf>
    <xf numFmtId="176" fontId="7" fillId="0" borderId="10" xfId="3" applyNumberFormat="1" applyFont="1" applyFill="1" applyBorder="1" applyAlignment="1">
      <alignment horizontal="center" vertical="center" wrapText="1"/>
    </xf>
    <xf numFmtId="176" fontId="7" fillId="0" borderId="8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12" fillId="0" borderId="10" xfId="8" applyNumberFormat="1" applyFill="1" applyBorder="1" applyAlignment="1">
      <alignment horizontal="left" vertical="center" wrapText="1"/>
    </xf>
    <xf numFmtId="0" fontId="12" fillId="0" borderId="8" xfId="8" applyNumberForma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left" vertical="center" wrapText="1"/>
    </xf>
    <xf numFmtId="0" fontId="7" fillId="0" borderId="8" xfId="3" applyNumberFormat="1" applyFont="1" applyFill="1" applyBorder="1" applyAlignment="1">
      <alignment horizontal="left" vertical="center" wrapText="1"/>
    </xf>
    <xf numFmtId="0" fontId="12" fillId="0" borderId="9" xfId="8" applyNumberFormat="1" applyFill="1" applyBorder="1" applyAlignment="1">
      <alignment horizontal="left" vertical="center" wrapText="1"/>
    </xf>
    <xf numFmtId="0" fontId="7" fillId="0" borderId="13" xfId="3" applyNumberFormat="1" applyFont="1" applyFill="1" applyBorder="1" applyAlignment="1">
      <alignment horizontal="left" vertical="center" wrapText="1"/>
    </xf>
    <xf numFmtId="176" fontId="7" fillId="0" borderId="13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15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center" vertical="center"/>
    </xf>
    <xf numFmtId="176" fontId="7" fillId="0" borderId="23" xfId="3" applyNumberFormat="1" applyFont="1" applyFill="1" applyBorder="1" applyAlignment="1">
      <alignment horizontal="center" vertical="center" wrapText="1"/>
    </xf>
    <xf numFmtId="176" fontId="7" fillId="0" borderId="24" xfId="3" applyNumberFormat="1" applyFont="1" applyFill="1" applyBorder="1" applyAlignment="1">
      <alignment horizontal="center" vertical="center" wrapText="1"/>
    </xf>
    <xf numFmtId="0" fontId="6" fillId="0" borderId="25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179" fontId="7" fillId="0" borderId="25" xfId="3" applyNumberFormat="1" applyFont="1" applyFill="1" applyBorder="1" applyAlignment="1">
      <alignment horizontal="center" vertical="center"/>
    </xf>
    <xf numFmtId="179" fontId="7" fillId="0" borderId="17" xfId="3" applyNumberFormat="1" applyFont="1" applyFill="1" applyBorder="1" applyAlignment="1">
      <alignment horizontal="center" vertical="center"/>
    </xf>
    <xf numFmtId="179" fontId="7" fillId="0" borderId="1" xfId="3" applyNumberFormat="1" applyFont="1" applyFill="1" applyBorder="1" applyAlignment="1">
      <alignment horizontal="center" vertical="center"/>
    </xf>
    <xf numFmtId="179" fontId="7" fillId="0" borderId="26" xfId="3" applyNumberFormat="1" applyFont="1" applyFill="1" applyBorder="1" applyAlignment="1">
      <alignment horizontal="center" vertical="center"/>
    </xf>
    <xf numFmtId="179" fontId="7" fillId="0" borderId="18" xfId="3" applyNumberFormat="1" applyFont="1" applyFill="1" applyBorder="1" applyAlignment="1">
      <alignment horizontal="center" vertical="center"/>
    </xf>
    <xf numFmtId="179" fontId="7" fillId="0" borderId="5" xfId="3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yodogawa/cmsfiles/contents/0000526/526798/09.xlsx" TargetMode="External"/><Relationship Id="rId13" Type="http://schemas.openxmlformats.org/officeDocument/2006/relationships/hyperlink" Target="https://www.city.osaka.lg.jp/yodogawa/cmsfiles/contents/0000526/526798/14.xls" TargetMode="External"/><Relationship Id="rId18" Type="http://schemas.openxmlformats.org/officeDocument/2006/relationships/hyperlink" Target="https://www.city.osaka.lg.jp/yodogawa/cmsfiles/contents/0000526/526798/19.xls" TargetMode="External"/><Relationship Id="rId26" Type="http://schemas.openxmlformats.org/officeDocument/2006/relationships/hyperlink" Target="https://www.city.osaka.lg.jp/yodogawa/cmsfiles/contents/0000526/526798/27.xls" TargetMode="External"/><Relationship Id="rId3" Type="http://schemas.openxmlformats.org/officeDocument/2006/relationships/hyperlink" Target="https://www.city.osaka.lg.jp/yodogawa/cmsfiles/contents/0000526/526798/04.xls" TargetMode="External"/><Relationship Id="rId21" Type="http://schemas.openxmlformats.org/officeDocument/2006/relationships/hyperlink" Target="https://www.city.osaka.lg.jp/yodogawa/cmsfiles/contents/0000526/526798/22.xls" TargetMode="External"/><Relationship Id="rId7" Type="http://schemas.openxmlformats.org/officeDocument/2006/relationships/hyperlink" Target="https://www.city.osaka.lg.jp/yodogawa/cmsfiles/contents/0000526/526798/08.xlsx" TargetMode="External"/><Relationship Id="rId12" Type="http://schemas.openxmlformats.org/officeDocument/2006/relationships/hyperlink" Target="https://www.city.osaka.lg.jp/yodogawa/cmsfiles/contents/0000526/526798/13.xls" TargetMode="External"/><Relationship Id="rId17" Type="http://schemas.openxmlformats.org/officeDocument/2006/relationships/hyperlink" Target="https://www.city.osaka.lg.jp/yodogawa/cmsfiles/contents/0000526/526798/18.xls" TargetMode="External"/><Relationship Id="rId25" Type="http://schemas.openxmlformats.org/officeDocument/2006/relationships/hyperlink" Target="https://www.city.osaka.lg.jp/yodogawa/cmsfiles/contents/0000526/526798/26.xls" TargetMode="External"/><Relationship Id="rId2" Type="http://schemas.openxmlformats.org/officeDocument/2006/relationships/hyperlink" Target="https://www.city.osaka.lg.jp/yodogawa/cmsfiles/contents/0000526/526798/03.xls" TargetMode="External"/><Relationship Id="rId16" Type="http://schemas.openxmlformats.org/officeDocument/2006/relationships/hyperlink" Target="https://www.city.osaka.lg.jp/yodogawa/cmsfiles/contents/0000526/526798/17.xls" TargetMode="External"/><Relationship Id="rId20" Type="http://schemas.openxmlformats.org/officeDocument/2006/relationships/hyperlink" Target="https://www.city.osaka.lg.jp/yodogawa/cmsfiles/contents/0000526/526798/21.xls" TargetMode="External"/><Relationship Id="rId29" Type="http://schemas.openxmlformats.org/officeDocument/2006/relationships/hyperlink" Target="https://www.city.osaka.lg.jp/yodogawa/cmsfiles/contents/0000526/526798/30.xls" TargetMode="External"/><Relationship Id="rId1" Type="http://schemas.openxmlformats.org/officeDocument/2006/relationships/hyperlink" Target="https://www.city.osaka.lg.jp/yodogawa/cmsfiles/contents/0000526/526798/02.xls" TargetMode="External"/><Relationship Id="rId6" Type="http://schemas.openxmlformats.org/officeDocument/2006/relationships/hyperlink" Target="https://www.city.osaka.lg.jp/yodogawa/cmsfiles/contents/0000526/526798/07.xlsx" TargetMode="External"/><Relationship Id="rId11" Type="http://schemas.openxmlformats.org/officeDocument/2006/relationships/hyperlink" Target="https://www.city.osaka.lg.jp/yodogawa/cmsfiles/contents/0000526/526798/12.xlsx" TargetMode="External"/><Relationship Id="rId24" Type="http://schemas.openxmlformats.org/officeDocument/2006/relationships/hyperlink" Target="https://www.city.osaka.lg.jp/yodogawa/cmsfiles/contents/0000526/526798/25.xls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city.osaka.lg.jp/yodogawa/cmsfiles/contents/0000526/526798/06.xls" TargetMode="External"/><Relationship Id="rId15" Type="http://schemas.openxmlformats.org/officeDocument/2006/relationships/hyperlink" Target="https://www.city.osaka.lg.jp/yodogawa/cmsfiles/contents/0000526/526798/16.xls" TargetMode="External"/><Relationship Id="rId23" Type="http://schemas.openxmlformats.org/officeDocument/2006/relationships/hyperlink" Target="https://www.city.osaka.lg.jp/yodogawa/cmsfiles/contents/0000526/526798/24.xls" TargetMode="External"/><Relationship Id="rId28" Type="http://schemas.openxmlformats.org/officeDocument/2006/relationships/hyperlink" Target="https://www.city.osaka.lg.jp/yodogawa/cmsfiles/contents/0000526/526798/29.xlsx" TargetMode="External"/><Relationship Id="rId10" Type="http://schemas.openxmlformats.org/officeDocument/2006/relationships/hyperlink" Target="https://www.city.osaka.lg.jp/yodogawa/cmsfiles/contents/0000526/526798/11.xls" TargetMode="External"/><Relationship Id="rId19" Type="http://schemas.openxmlformats.org/officeDocument/2006/relationships/hyperlink" Target="https://www.city.osaka.lg.jp/yodogawa/cmsfiles/contents/0000526/526798/20.xls" TargetMode="External"/><Relationship Id="rId31" Type="http://schemas.openxmlformats.org/officeDocument/2006/relationships/hyperlink" Target="https://www.city.osaka.lg.jp/yodogawa/cmsfiles/contents/0000526/526798/32.xls" TargetMode="External"/><Relationship Id="rId4" Type="http://schemas.openxmlformats.org/officeDocument/2006/relationships/hyperlink" Target="https://www.city.osaka.lg.jp/yodogawa/cmsfiles/contents/0000526/526798/05.xls" TargetMode="External"/><Relationship Id="rId9" Type="http://schemas.openxmlformats.org/officeDocument/2006/relationships/hyperlink" Target="https://www.city.osaka.lg.jp/yodogawa/cmsfiles/contents/0000526/526798/10.xlsx" TargetMode="External"/><Relationship Id="rId14" Type="http://schemas.openxmlformats.org/officeDocument/2006/relationships/hyperlink" Target="https://www.city.osaka.lg.jp/yodogawa/cmsfiles/contents/0000526/526798/15.xls" TargetMode="External"/><Relationship Id="rId22" Type="http://schemas.openxmlformats.org/officeDocument/2006/relationships/hyperlink" Target="https://www.city.osaka.lg.jp/yodogawa/cmsfiles/contents/0000526/526798/23.xls" TargetMode="External"/><Relationship Id="rId27" Type="http://schemas.openxmlformats.org/officeDocument/2006/relationships/hyperlink" Target="https://www.city.osaka.lg.jp/yodogawa/cmsfiles/contents/0000526/526798/28.xlsx" TargetMode="External"/><Relationship Id="rId30" Type="http://schemas.openxmlformats.org/officeDocument/2006/relationships/hyperlink" Target="https://www.city.osaka.lg.jp/yodogawa/cmsfiles/contents/0000526/526798/3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4"/>
  <sheetViews>
    <sheetView tabSelected="1" view="pageBreakPreview" zoomScaleNormal="100" zoomScaleSheetLayoutView="100" workbookViewId="0">
      <selection activeCell="K9" sqref="K9"/>
    </sheetView>
  </sheetViews>
  <sheetFormatPr defaultColWidth="8.625" defaultRowHeight="18" customHeight="1"/>
  <cols>
    <col min="1" max="1" width="3.75" style="4" customWidth="1"/>
    <col min="2" max="2" width="23.75" style="2" customWidth="1"/>
    <col min="3" max="3" width="17.5" style="2" customWidth="1"/>
    <col min="4" max="4" width="12.5" style="2" customWidth="1"/>
    <col min="5" max="6" width="12.5" style="3" customWidth="1"/>
    <col min="7" max="7" width="6.25" style="4" customWidth="1"/>
    <col min="8" max="8" width="9.375" style="4" customWidth="1"/>
    <col min="9" max="9" width="3.25" style="4" bestFit="1" customWidth="1"/>
    <col min="10" max="10" width="7.375" style="4" bestFit="1" customWidth="1"/>
    <col min="11" max="11" width="2.875" style="4" customWidth="1"/>
    <col min="12" max="220" width="8.625" style="4" customWidth="1"/>
    <col min="221" max="16384" width="8.625" style="4"/>
  </cols>
  <sheetData>
    <row r="1" spans="1:9" ht="18" customHeight="1">
      <c r="A1" s="1" t="s">
        <v>18</v>
      </c>
      <c r="B1" s="1"/>
      <c r="F1" s="2"/>
      <c r="G1" s="32"/>
      <c r="H1" s="32"/>
    </row>
    <row r="2" spans="1:9" ht="15" customHeight="1">
      <c r="A2" s="2"/>
      <c r="F2" s="2"/>
    </row>
    <row r="3" spans="1:9" ht="18" customHeight="1">
      <c r="A3" s="5" t="s">
        <v>23</v>
      </c>
      <c r="B3" s="5"/>
      <c r="C3" s="4"/>
      <c r="D3" s="4"/>
      <c r="E3" s="5"/>
      <c r="F3" s="5"/>
      <c r="H3" s="28" t="s">
        <v>24</v>
      </c>
    </row>
    <row r="4" spans="1:9" ht="10.5" customHeight="1">
      <c r="C4" s="4"/>
      <c r="D4" s="4"/>
      <c r="E4" s="5"/>
      <c r="F4" s="5"/>
    </row>
    <row r="5" spans="1:9" ht="27" customHeight="1" thickBot="1">
      <c r="D5" s="40" t="s">
        <v>0</v>
      </c>
      <c r="E5" s="40"/>
      <c r="F5" s="6"/>
      <c r="H5" s="8" t="s">
        <v>1</v>
      </c>
    </row>
    <row r="6" spans="1:9" ht="15" customHeight="1">
      <c r="A6" s="38" t="s">
        <v>76</v>
      </c>
      <c r="B6" s="59" t="s">
        <v>11</v>
      </c>
      <c r="C6" s="61" t="s">
        <v>13</v>
      </c>
      <c r="D6" s="26" t="s">
        <v>21</v>
      </c>
      <c r="E6" s="9" t="s">
        <v>22</v>
      </c>
      <c r="F6" s="26" t="s">
        <v>9</v>
      </c>
      <c r="G6" s="63" t="s">
        <v>12</v>
      </c>
      <c r="H6" s="64"/>
    </row>
    <row r="7" spans="1:9" ht="15" customHeight="1">
      <c r="A7" s="39" t="s">
        <v>77</v>
      </c>
      <c r="B7" s="60"/>
      <c r="C7" s="60"/>
      <c r="D7" s="27" t="s">
        <v>17</v>
      </c>
      <c r="E7" s="27" t="s">
        <v>78</v>
      </c>
      <c r="F7" s="27" t="s">
        <v>10</v>
      </c>
      <c r="G7" s="65"/>
      <c r="H7" s="66"/>
    </row>
    <row r="8" spans="1:9" ht="15" customHeight="1">
      <c r="A8" s="67">
        <v>1</v>
      </c>
      <c r="B8" s="48" t="s">
        <v>73</v>
      </c>
      <c r="C8" s="42" t="s">
        <v>74</v>
      </c>
      <c r="D8" s="10">
        <v>1737199</v>
      </c>
      <c r="E8" s="10">
        <v>1679955</v>
      </c>
      <c r="F8" s="10">
        <f t="shared" ref="F8:F11" si="0">+E8-D8</f>
        <v>-57244</v>
      </c>
      <c r="G8" s="44" t="s">
        <v>4</v>
      </c>
      <c r="H8" s="37"/>
      <c r="I8" s="4" t="s">
        <v>19</v>
      </c>
    </row>
    <row r="9" spans="1:9" ht="15" customHeight="1">
      <c r="A9" s="68"/>
      <c r="B9" s="49"/>
      <c r="C9" s="43"/>
      <c r="D9" s="12">
        <v>1737199</v>
      </c>
      <c r="E9" s="12">
        <v>1679955</v>
      </c>
      <c r="F9" s="13">
        <f t="shared" si="0"/>
        <v>-57244</v>
      </c>
      <c r="G9" s="45"/>
      <c r="H9" s="17"/>
      <c r="I9" s="4" t="s">
        <v>20</v>
      </c>
    </row>
    <row r="10" spans="1:9" ht="15" customHeight="1">
      <c r="A10" s="78" t="s">
        <v>75</v>
      </c>
      <c r="B10" s="79"/>
      <c r="C10" s="80"/>
      <c r="D10" s="14">
        <f>+D8</f>
        <v>1737199</v>
      </c>
      <c r="E10" s="14">
        <f>+E8</f>
        <v>1679955</v>
      </c>
      <c r="F10" s="10">
        <f t="shared" si="0"/>
        <v>-57244</v>
      </c>
      <c r="G10" s="44"/>
      <c r="H10" s="33"/>
    </row>
    <row r="11" spans="1:9" ht="15" customHeight="1">
      <c r="A11" s="81"/>
      <c r="B11" s="82"/>
      <c r="C11" s="83"/>
      <c r="D11" s="15">
        <f>+D9</f>
        <v>1737199</v>
      </c>
      <c r="E11" s="15">
        <f>+E9</f>
        <v>1679955</v>
      </c>
      <c r="F11" s="13">
        <f t="shared" si="0"/>
        <v>-57244</v>
      </c>
      <c r="G11" s="45"/>
      <c r="H11" s="17"/>
    </row>
    <row r="12" spans="1:9" ht="15" customHeight="1">
      <c r="A12" s="67">
        <v>2</v>
      </c>
      <c r="B12" s="46" t="s">
        <v>25</v>
      </c>
      <c r="C12" s="42" t="s">
        <v>26</v>
      </c>
      <c r="D12" s="11">
        <v>15530</v>
      </c>
      <c r="E12" s="11">
        <v>14295</v>
      </c>
      <c r="F12" s="10">
        <f t="shared" ref="F12:F39" si="1">+E12-D12</f>
        <v>-1235</v>
      </c>
      <c r="G12" s="44"/>
      <c r="H12" s="33"/>
      <c r="I12" s="4" t="s">
        <v>19</v>
      </c>
    </row>
    <row r="13" spans="1:9" ht="15" customHeight="1">
      <c r="A13" s="68"/>
      <c r="B13" s="47"/>
      <c r="C13" s="43"/>
      <c r="D13" s="15">
        <v>15166</v>
      </c>
      <c r="E13" s="15">
        <v>13915</v>
      </c>
      <c r="F13" s="13">
        <f t="shared" si="1"/>
        <v>-1251</v>
      </c>
      <c r="G13" s="45"/>
      <c r="H13" s="17"/>
      <c r="I13" s="4" t="s">
        <v>20</v>
      </c>
    </row>
    <row r="14" spans="1:9" ht="15" customHeight="1">
      <c r="A14" s="67">
        <v>3</v>
      </c>
      <c r="B14" s="46" t="s">
        <v>27</v>
      </c>
      <c r="C14" s="42" t="s">
        <v>28</v>
      </c>
      <c r="D14" s="14">
        <v>3928</v>
      </c>
      <c r="E14" s="14">
        <v>3985</v>
      </c>
      <c r="F14" s="10">
        <f t="shared" si="1"/>
        <v>57</v>
      </c>
      <c r="G14" s="44"/>
      <c r="H14" s="33"/>
      <c r="I14" s="4" t="s">
        <v>19</v>
      </c>
    </row>
    <row r="15" spans="1:9" ht="15" customHeight="1">
      <c r="A15" s="68"/>
      <c r="B15" s="47"/>
      <c r="C15" s="43"/>
      <c r="D15" s="15">
        <v>3928</v>
      </c>
      <c r="E15" s="15">
        <v>3985</v>
      </c>
      <c r="F15" s="13">
        <f t="shared" si="1"/>
        <v>57</v>
      </c>
      <c r="G15" s="45"/>
      <c r="H15" s="17"/>
      <c r="I15" s="4" t="s">
        <v>20</v>
      </c>
    </row>
    <row r="16" spans="1:9" ht="15" customHeight="1">
      <c r="A16" s="67">
        <v>4</v>
      </c>
      <c r="B16" s="46" t="s">
        <v>29</v>
      </c>
      <c r="C16" s="42" t="s">
        <v>30</v>
      </c>
      <c r="D16" s="14">
        <v>1273</v>
      </c>
      <c r="E16" s="14">
        <v>379</v>
      </c>
      <c r="F16" s="10">
        <f t="shared" si="1"/>
        <v>-894</v>
      </c>
      <c r="G16" s="44"/>
      <c r="H16" s="33"/>
      <c r="I16" s="4" t="s">
        <v>19</v>
      </c>
    </row>
    <row r="17" spans="1:9" ht="15" customHeight="1">
      <c r="A17" s="68"/>
      <c r="B17" s="47"/>
      <c r="C17" s="43"/>
      <c r="D17" s="15">
        <v>1273</v>
      </c>
      <c r="E17" s="15">
        <v>379</v>
      </c>
      <c r="F17" s="13">
        <f t="shared" si="1"/>
        <v>-894</v>
      </c>
      <c r="G17" s="45"/>
      <c r="H17" s="17"/>
      <c r="I17" s="4" t="s">
        <v>20</v>
      </c>
    </row>
    <row r="18" spans="1:9" ht="15" customHeight="1">
      <c r="A18" s="67">
        <v>5</v>
      </c>
      <c r="B18" s="50" t="s">
        <v>31</v>
      </c>
      <c r="C18" s="42" t="s">
        <v>30</v>
      </c>
      <c r="D18" s="10">
        <v>2744</v>
      </c>
      <c r="E18" s="10">
        <v>3800</v>
      </c>
      <c r="F18" s="10">
        <f t="shared" si="1"/>
        <v>1056</v>
      </c>
      <c r="G18" s="44" t="s">
        <v>4</v>
      </c>
      <c r="H18" s="33"/>
      <c r="I18" s="4" t="s">
        <v>19</v>
      </c>
    </row>
    <row r="19" spans="1:9" ht="15" customHeight="1">
      <c r="A19" s="68"/>
      <c r="B19" s="50"/>
      <c r="C19" s="43"/>
      <c r="D19" s="12">
        <v>2744</v>
      </c>
      <c r="E19" s="12">
        <v>3800</v>
      </c>
      <c r="F19" s="13">
        <f t="shared" si="1"/>
        <v>1056</v>
      </c>
      <c r="G19" s="45"/>
      <c r="H19" s="17"/>
      <c r="I19" s="4" t="s">
        <v>20</v>
      </c>
    </row>
    <row r="20" spans="1:9" ht="15" customHeight="1">
      <c r="A20" s="67">
        <v>6</v>
      </c>
      <c r="B20" s="46" t="s">
        <v>32</v>
      </c>
      <c r="C20" s="42" t="s">
        <v>33</v>
      </c>
      <c r="D20" s="14">
        <v>1930</v>
      </c>
      <c r="E20" s="14">
        <v>2536</v>
      </c>
      <c r="F20" s="10">
        <f t="shared" si="1"/>
        <v>606</v>
      </c>
      <c r="G20" s="44" t="s">
        <v>4</v>
      </c>
      <c r="H20" s="33"/>
      <c r="I20" s="4" t="s">
        <v>19</v>
      </c>
    </row>
    <row r="21" spans="1:9" ht="15" customHeight="1">
      <c r="A21" s="68"/>
      <c r="B21" s="47"/>
      <c r="C21" s="43"/>
      <c r="D21" s="15">
        <v>1930</v>
      </c>
      <c r="E21" s="15">
        <v>846</v>
      </c>
      <c r="F21" s="13">
        <f t="shared" si="1"/>
        <v>-1084</v>
      </c>
      <c r="G21" s="45"/>
      <c r="H21" s="17"/>
      <c r="I21" s="4" t="s">
        <v>20</v>
      </c>
    </row>
    <row r="22" spans="1:9" ht="15" customHeight="1">
      <c r="A22" s="67">
        <v>7</v>
      </c>
      <c r="B22" s="46" t="s">
        <v>72</v>
      </c>
      <c r="C22" s="42" t="s">
        <v>40</v>
      </c>
      <c r="D22" s="14">
        <v>1107</v>
      </c>
      <c r="E22" s="14">
        <v>1043</v>
      </c>
      <c r="F22" s="10">
        <f t="shared" ref="F22:F23" si="2">+E22-D22</f>
        <v>-64</v>
      </c>
      <c r="G22" s="44" t="s">
        <v>4</v>
      </c>
      <c r="H22" s="33"/>
      <c r="I22" s="4" t="s">
        <v>19</v>
      </c>
    </row>
    <row r="23" spans="1:9" ht="15" customHeight="1">
      <c r="A23" s="68"/>
      <c r="B23" s="47"/>
      <c r="C23" s="43"/>
      <c r="D23" s="15">
        <v>1107</v>
      </c>
      <c r="E23" s="15">
        <v>349</v>
      </c>
      <c r="F23" s="13">
        <f t="shared" si="2"/>
        <v>-758</v>
      </c>
      <c r="G23" s="45"/>
      <c r="H23" s="17"/>
      <c r="I23" s="4" t="s">
        <v>20</v>
      </c>
    </row>
    <row r="24" spans="1:9" ht="22.5" customHeight="1">
      <c r="A24" s="67">
        <v>8</v>
      </c>
      <c r="B24" s="46" t="s">
        <v>34</v>
      </c>
      <c r="C24" s="42" t="s">
        <v>35</v>
      </c>
      <c r="D24" s="14">
        <v>2265</v>
      </c>
      <c r="E24" s="14">
        <v>2691</v>
      </c>
      <c r="F24" s="10">
        <f t="shared" si="1"/>
        <v>426</v>
      </c>
      <c r="G24" s="44" t="s">
        <v>4</v>
      </c>
      <c r="H24" s="33"/>
      <c r="I24" s="4" t="s">
        <v>19</v>
      </c>
    </row>
    <row r="25" spans="1:9" ht="22.5" customHeight="1">
      <c r="A25" s="68"/>
      <c r="B25" s="47"/>
      <c r="C25" s="43"/>
      <c r="D25" s="15">
        <v>2265</v>
      </c>
      <c r="E25" s="15">
        <v>2691</v>
      </c>
      <c r="F25" s="13">
        <f t="shared" si="1"/>
        <v>426</v>
      </c>
      <c r="G25" s="45"/>
      <c r="H25" s="17"/>
      <c r="I25" s="4" t="s">
        <v>20</v>
      </c>
    </row>
    <row r="26" spans="1:9" ht="15" customHeight="1">
      <c r="A26" s="67">
        <v>9</v>
      </c>
      <c r="B26" s="46" t="s">
        <v>36</v>
      </c>
      <c r="C26" s="42" t="s">
        <v>37</v>
      </c>
      <c r="D26" s="14">
        <v>1445</v>
      </c>
      <c r="E26" s="14">
        <v>1466</v>
      </c>
      <c r="F26" s="10">
        <f t="shared" si="1"/>
        <v>21</v>
      </c>
      <c r="G26" s="44" t="s">
        <v>4</v>
      </c>
      <c r="H26" s="33"/>
      <c r="I26" s="4" t="s">
        <v>19</v>
      </c>
    </row>
    <row r="27" spans="1:9" ht="15" customHeight="1">
      <c r="A27" s="68"/>
      <c r="B27" s="47"/>
      <c r="C27" s="43"/>
      <c r="D27" s="15">
        <v>1445</v>
      </c>
      <c r="E27" s="15">
        <v>1466</v>
      </c>
      <c r="F27" s="13">
        <f t="shared" si="1"/>
        <v>21</v>
      </c>
      <c r="G27" s="45"/>
      <c r="H27" s="17"/>
      <c r="I27" s="4" t="s">
        <v>20</v>
      </c>
    </row>
    <row r="28" spans="1:9" ht="15" customHeight="1">
      <c r="A28" s="67">
        <v>10</v>
      </c>
      <c r="B28" s="46" t="s">
        <v>38</v>
      </c>
      <c r="C28" s="42" t="s">
        <v>37</v>
      </c>
      <c r="D28" s="14">
        <v>0</v>
      </c>
      <c r="E28" s="14">
        <v>386</v>
      </c>
      <c r="F28" s="10">
        <f t="shared" si="1"/>
        <v>386</v>
      </c>
      <c r="G28" s="44" t="s">
        <v>4</v>
      </c>
      <c r="H28" s="33"/>
      <c r="I28" s="4" t="s">
        <v>19</v>
      </c>
    </row>
    <row r="29" spans="1:9" ht="15" customHeight="1">
      <c r="A29" s="68"/>
      <c r="B29" s="47"/>
      <c r="C29" s="43"/>
      <c r="D29" s="15">
        <v>0</v>
      </c>
      <c r="E29" s="15">
        <v>386</v>
      </c>
      <c r="F29" s="13">
        <f t="shared" si="1"/>
        <v>386</v>
      </c>
      <c r="G29" s="45"/>
      <c r="H29" s="17"/>
      <c r="I29" s="4" t="s">
        <v>20</v>
      </c>
    </row>
    <row r="30" spans="1:9" ht="15" customHeight="1">
      <c r="A30" s="67">
        <v>11</v>
      </c>
      <c r="B30" s="46" t="s">
        <v>39</v>
      </c>
      <c r="C30" s="42" t="s">
        <v>40</v>
      </c>
      <c r="D30" s="14">
        <v>7657</v>
      </c>
      <c r="E30" s="14">
        <v>7999</v>
      </c>
      <c r="F30" s="10">
        <f t="shared" si="1"/>
        <v>342</v>
      </c>
      <c r="G30" s="44" t="s">
        <v>4</v>
      </c>
      <c r="H30" s="33"/>
      <c r="I30" s="4" t="s">
        <v>19</v>
      </c>
    </row>
    <row r="31" spans="1:9" ht="15" customHeight="1">
      <c r="A31" s="68"/>
      <c r="B31" s="47"/>
      <c r="C31" s="43"/>
      <c r="D31" s="15">
        <v>2805</v>
      </c>
      <c r="E31" s="15">
        <v>3147</v>
      </c>
      <c r="F31" s="13">
        <f t="shared" si="1"/>
        <v>342</v>
      </c>
      <c r="G31" s="45"/>
      <c r="H31" s="17"/>
      <c r="I31" s="4" t="s">
        <v>20</v>
      </c>
    </row>
    <row r="32" spans="1:9" ht="15" customHeight="1">
      <c r="A32" s="67">
        <v>12</v>
      </c>
      <c r="B32" s="46" t="s">
        <v>41</v>
      </c>
      <c r="C32" s="42" t="s">
        <v>40</v>
      </c>
      <c r="D32" s="14">
        <v>1244</v>
      </c>
      <c r="E32" s="14">
        <v>1265</v>
      </c>
      <c r="F32" s="10">
        <f t="shared" si="1"/>
        <v>21</v>
      </c>
      <c r="G32" s="44" t="s">
        <v>4</v>
      </c>
      <c r="H32" s="33"/>
      <c r="I32" s="4" t="s">
        <v>19</v>
      </c>
    </row>
    <row r="33" spans="1:9" ht="15" customHeight="1">
      <c r="A33" s="68"/>
      <c r="B33" s="47"/>
      <c r="C33" s="43"/>
      <c r="D33" s="15">
        <v>1244</v>
      </c>
      <c r="E33" s="15">
        <v>1265</v>
      </c>
      <c r="F33" s="13">
        <f t="shared" si="1"/>
        <v>21</v>
      </c>
      <c r="G33" s="45"/>
      <c r="H33" s="17"/>
      <c r="I33" s="4" t="s">
        <v>20</v>
      </c>
    </row>
    <row r="34" spans="1:9" ht="15" customHeight="1">
      <c r="A34" s="67">
        <v>13</v>
      </c>
      <c r="B34" s="50" t="s">
        <v>42</v>
      </c>
      <c r="C34" s="42" t="s">
        <v>40</v>
      </c>
      <c r="D34" s="10">
        <v>4178</v>
      </c>
      <c r="E34" s="10">
        <v>4150</v>
      </c>
      <c r="F34" s="10">
        <f t="shared" si="1"/>
        <v>-28</v>
      </c>
      <c r="G34" s="44" t="s">
        <v>4</v>
      </c>
      <c r="H34" s="33"/>
      <c r="I34" s="4" t="s">
        <v>19</v>
      </c>
    </row>
    <row r="35" spans="1:9" ht="15" customHeight="1">
      <c r="A35" s="68"/>
      <c r="B35" s="50"/>
      <c r="C35" s="43"/>
      <c r="D35" s="12">
        <v>4178</v>
      </c>
      <c r="E35" s="12">
        <v>4150</v>
      </c>
      <c r="F35" s="13">
        <f t="shared" si="1"/>
        <v>-28</v>
      </c>
      <c r="G35" s="45"/>
      <c r="H35" s="17"/>
      <c r="I35" s="4" t="s">
        <v>20</v>
      </c>
    </row>
    <row r="36" spans="1:9" ht="15" customHeight="1">
      <c r="A36" s="67">
        <v>14</v>
      </c>
      <c r="B36" s="46" t="s">
        <v>43</v>
      </c>
      <c r="C36" s="42" t="s">
        <v>44</v>
      </c>
      <c r="D36" s="14">
        <v>202</v>
      </c>
      <c r="E36" s="14">
        <v>206</v>
      </c>
      <c r="F36" s="10">
        <f t="shared" si="1"/>
        <v>4</v>
      </c>
      <c r="G36" s="44" t="s">
        <v>4</v>
      </c>
      <c r="H36" s="33"/>
      <c r="I36" s="4" t="s">
        <v>19</v>
      </c>
    </row>
    <row r="37" spans="1:9" ht="15" customHeight="1">
      <c r="A37" s="68"/>
      <c r="B37" s="47"/>
      <c r="C37" s="43"/>
      <c r="D37" s="15">
        <v>202</v>
      </c>
      <c r="E37" s="15">
        <v>206</v>
      </c>
      <c r="F37" s="13">
        <f t="shared" si="1"/>
        <v>4</v>
      </c>
      <c r="G37" s="45"/>
      <c r="H37" s="17"/>
      <c r="I37" s="4" t="s">
        <v>20</v>
      </c>
    </row>
    <row r="38" spans="1:9" ht="15" customHeight="1">
      <c r="A38" s="67">
        <v>15</v>
      </c>
      <c r="B38" s="46" t="s">
        <v>45</v>
      </c>
      <c r="C38" s="42" t="s">
        <v>33</v>
      </c>
      <c r="D38" s="14">
        <v>3105</v>
      </c>
      <c r="E38" s="14">
        <v>3237</v>
      </c>
      <c r="F38" s="10">
        <f t="shared" si="1"/>
        <v>132</v>
      </c>
      <c r="G38" s="44" t="s">
        <v>4</v>
      </c>
      <c r="H38" s="33"/>
      <c r="I38" s="4" t="s">
        <v>19</v>
      </c>
    </row>
    <row r="39" spans="1:9" ht="15" customHeight="1">
      <c r="A39" s="68"/>
      <c r="B39" s="47"/>
      <c r="C39" s="43"/>
      <c r="D39" s="15">
        <v>3105</v>
      </c>
      <c r="E39" s="15">
        <v>3237</v>
      </c>
      <c r="F39" s="13">
        <f t="shared" si="1"/>
        <v>132</v>
      </c>
      <c r="G39" s="45"/>
      <c r="H39" s="17"/>
      <c r="I39" s="4" t="s">
        <v>20</v>
      </c>
    </row>
    <row r="40" spans="1:9" ht="15" customHeight="1">
      <c r="A40" s="67">
        <v>16</v>
      </c>
      <c r="B40" s="46" t="s">
        <v>46</v>
      </c>
      <c r="C40" s="42" t="s">
        <v>47</v>
      </c>
      <c r="D40" s="14">
        <v>1498</v>
      </c>
      <c r="E40" s="14">
        <v>1498</v>
      </c>
      <c r="F40" s="10">
        <f t="shared" ref="F40:F83" si="3">+E40-D40</f>
        <v>0</v>
      </c>
      <c r="G40" s="44" t="s">
        <v>4</v>
      </c>
      <c r="H40" s="33"/>
      <c r="I40" s="4" t="s">
        <v>19</v>
      </c>
    </row>
    <row r="41" spans="1:9" ht="15" customHeight="1">
      <c r="A41" s="68"/>
      <c r="B41" s="47"/>
      <c r="C41" s="43"/>
      <c r="D41" s="15">
        <v>1498</v>
      </c>
      <c r="E41" s="15">
        <v>1498</v>
      </c>
      <c r="F41" s="13">
        <f t="shared" si="3"/>
        <v>0</v>
      </c>
      <c r="G41" s="45"/>
      <c r="H41" s="17"/>
      <c r="I41" s="4" t="s">
        <v>20</v>
      </c>
    </row>
    <row r="42" spans="1:9" ht="22.5" customHeight="1">
      <c r="A42" s="67">
        <v>17</v>
      </c>
      <c r="B42" s="46" t="s">
        <v>48</v>
      </c>
      <c r="C42" s="42" t="s">
        <v>47</v>
      </c>
      <c r="D42" s="14">
        <v>38482</v>
      </c>
      <c r="E42" s="14">
        <v>38482</v>
      </c>
      <c r="F42" s="10">
        <f t="shared" si="3"/>
        <v>0</v>
      </c>
      <c r="G42" s="44" t="s">
        <v>4</v>
      </c>
      <c r="H42" s="33"/>
      <c r="I42" s="4" t="s">
        <v>19</v>
      </c>
    </row>
    <row r="43" spans="1:9" ht="22.5" customHeight="1">
      <c r="A43" s="68"/>
      <c r="B43" s="47"/>
      <c r="C43" s="43"/>
      <c r="D43" s="15">
        <v>38482</v>
      </c>
      <c r="E43" s="15">
        <v>38482</v>
      </c>
      <c r="F43" s="13">
        <f t="shared" si="3"/>
        <v>0</v>
      </c>
      <c r="G43" s="45"/>
      <c r="H43" s="17"/>
      <c r="I43" s="4" t="s">
        <v>20</v>
      </c>
    </row>
    <row r="44" spans="1:9" ht="15" customHeight="1">
      <c r="A44" s="67">
        <v>18</v>
      </c>
      <c r="B44" s="46" t="s">
        <v>49</v>
      </c>
      <c r="C44" s="42" t="s">
        <v>47</v>
      </c>
      <c r="D44" s="14">
        <v>18055</v>
      </c>
      <c r="E44" s="14">
        <v>18055</v>
      </c>
      <c r="F44" s="10">
        <f t="shared" si="3"/>
        <v>0</v>
      </c>
      <c r="G44" s="44" t="s">
        <v>4</v>
      </c>
      <c r="H44" s="33"/>
      <c r="I44" s="4" t="s">
        <v>19</v>
      </c>
    </row>
    <row r="45" spans="1:9" ht="15" customHeight="1">
      <c r="A45" s="68"/>
      <c r="B45" s="47"/>
      <c r="C45" s="43"/>
      <c r="D45" s="15">
        <v>18055</v>
      </c>
      <c r="E45" s="15">
        <v>18055</v>
      </c>
      <c r="F45" s="13">
        <f t="shared" si="3"/>
        <v>0</v>
      </c>
      <c r="G45" s="45"/>
      <c r="H45" s="17"/>
      <c r="I45" s="4" t="s">
        <v>20</v>
      </c>
    </row>
    <row r="46" spans="1:9" ht="15" customHeight="1">
      <c r="A46" s="67">
        <v>19</v>
      </c>
      <c r="B46" s="46" t="s">
        <v>50</v>
      </c>
      <c r="C46" s="42" t="s">
        <v>47</v>
      </c>
      <c r="D46" s="14">
        <v>1261</v>
      </c>
      <c r="E46" s="14">
        <v>400</v>
      </c>
      <c r="F46" s="10">
        <f t="shared" ref="F46:F47" si="4">+E46-D46</f>
        <v>-861</v>
      </c>
      <c r="G46" s="44" t="s">
        <v>4</v>
      </c>
      <c r="H46" s="33"/>
      <c r="I46" s="4" t="s">
        <v>19</v>
      </c>
    </row>
    <row r="47" spans="1:9" ht="15" customHeight="1">
      <c r="A47" s="68"/>
      <c r="B47" s="47"/>
      <c r="C47" s="43"/>
      <c r="D47" s="15">
        <v>1261</v>
      </c>
      <c r="E47" s="15">
        <v>400</v>
      </c>
      <c r="F47" s="13">
        <f t="shared" si="4"/>
        <v>-861</v>
      </c>
      <c r="G47" s="45"/>
      <c r="H47" s="17"/>
      <c r="I47" s="4" t="s">
        <v>20</v>
      </c>
    </row>
    <row r="48" spans="1:9" ht="15" customHeight="1">
      <c r="A48" s="67">
        <v>20</v>
      </c>
      <c r="B48" s="46" t="s">
        <v>51</v>
      </c>
      <c r="C48" s="42" t="s">
        <v>47</v>
      </c>
      <c r="D48" s="14">
        <v>8712</v>
      </c>
      <c r="E48" s="14">
        <v>8760</v>
      </c>
      <c r="F48" s="10">
        <f t="shared" ref="F48:F53" si="5">+E48-D48</f>
        <v>48</v>
      </c>
      <c r="G48" s="44" t="s">
        <v>4</v>
      </c>
      <c r="H48" s="33"/>
      <c r="I48" s="4" t="s">
        <v>19</v>
      </c>
    </row>
    <row r="49" spans="1:9" ht="15" customHeight="1">
      <c r="A49" s="68"/>
      <c r="B49" s="47"/>
      <c r="C49" s="43"/>
      <c r="D49" s="15">
        <v>8712</v>
      </c>
      <c r="E49" s="15">
        <v>8760</v>
      </c>
      <c r="F49" s="13">
        <f t="shared" si="5"/>
        <v>48</v>
      </c>
      <c r="G49" s="45"/>
      <c r="H49" s="17"/>
      <c r="I49" s="4" t="s">
        <v>20</v>
      </c>
    </row>
    <row r="50" spans="1:9" ht="15" customHeight="1">
      <c r="A50" s="67">
        <v>21</v>
      </c>
      <c r="B50" s="46" t="s">
        <v>52</v>
      </c>
      <c r="C50" s="42" t="s">
        <v>47</v>
      </c>
      <c r="D50" s="14">
        <v>2361</v>
      </c>
      <c r="E50" s="14">
        <v>2493</v>
      </c>
      <c r="F50" s="10">
        <f t="shared" si="5"/>
        <v>132</v>
      </c>
      <c r="G50" s="44" t="s">
        <v>4</v>
      </c>
      <c r="H50" s="33"/>
      <c r="I50" s="4" t="s">
        <v>19</v>
      </c>
    </row>
    <row r="51" spans="1:9" ht="15" customHeight="1">
      <c r="A51" s="68"/>
      <c r="B51" s="47"/>
      <c r="C51" s="43"/>
      <c r="D51" s="15">
        <v>2361</v>
      </c>
      <c r="E51" s="15">
        <v>2493</v>
      </c>
      <c r="F51" s="13">
        <f t="shared" si="5"/>
        <v>132</v>
      </c>
      <c r="G51" s="45"/>
      <c r="H51" s="17"/>
      <c r="I51" s="4" t="s">
        <v>20</v>
      </c>
    </row>
    <row r="52" spans="1:9" ht="15" customHeight="1">
      <c r="A52" s="67">
        <v>22</v>
      </c>
      <c r="B52" s="46" t="s">
        <v>53</v>
      </c>
      <c r="C52" s="42" t="s">
        <v>54</v>
      </c>
      <c r="D52" s="14">
        <v>6950</v>
      </c>
      <c r="E52" s="14">
        <v>8595</v>
      </c>
      <c r="F52" s="10">
        <f t="shared" si="5"/>
        <v>1645</v>
      </c>
      <c r="G52" s="44" t="s">
        <v>4</v>
      </c>
      <c r="H52" s="33"/>
      <c r="I52" s="4" t="s">
        <v>19</v>
      </c>
    </row>
    <row r="53" spans="1:9" ht="15" customHeight="1">
      <c r="A53" s="68"/>
      <c r="B53" s="47"/>
      <c r="C53" s="43"/>
      <c r="D53" s="15">
        <v>6950</v>
      </c>
      <c r="E53" s="15">
        <v>8595</v>
      </c>
      <c r="F53" s="13">
        <f t="shared" si="5"/>
        <v>1645</v>
      </c>
      <c r="G53" s="45"/>
      <c r="H53" s="17"/>
      <c r="I53" s="4" t="s">
        <v>20</v>
      </c>
    </row>
    <row r="54" spans="1:9" ht="15" customHeight="1">
      <c r="A54" s="67">
        <v>23</v>
      </c>
      <c r="B54" s="46" t="s">
        <v>55</v>
      </c>
      <c r="C54" s="42" t="s">
        <v>47</v>
      </c>
      <c r="D54" s="14">
        <v>1350</v>
      </c>
      <c r="E54" s="14">
        <v>1665</v>
      </c>
      <c r="F54" s="10">
        <f t="shared" ref="F54:F55" si="6">+E54-D54</f>
        <v>315</v>
      </c>
      <c r="G54" s="44" t="s">
        <v>4</v>
      </c>
      <c r="H54" s="33"/>
      <c r="I54" s="4" t="s">
        <v>19</v>
      </c>
    </row>
    <row r="55" spans="1:9" ht="15" customHeight="1">
      <c r="A55" s="68"/>
      <c r="B55" s="47"/>
      <c r="C55" s="43"/>
      <c r="D55" s="15">
        <v>1350</v>
      </c>
      <c r="E55" s="15">
        <v>1665</v>
      </c>
      <c r="F55" s="13">
        <f t="shared" si="6"/>
        <v>315</v>
      </c>
      <c r="G55" s="45"/>
      <c r="H55" s="17"/>
      <c r="I55" s="4" t="s">
        <v>20</v>
      </c>
    </row>
    <row r="56" spans="1:9" ht="15" customHeight="1">
      <c r="A56" s="67">
        <v>24</v>
      </c>
      <c r="B56" s="46" t="s">
        <v>56</v>
      </c>
      <c r="C56" s="42" t="s">
        <v>47</v>
      </c>
      <c r="D56" s="14">
        <v>449</v>
      </c>
      <c r="E56" s="14">
        <v>426</v>
      </c>
      <c r="F56" s="10">
        <f t="shared" ref="F56:F57" si="7">+E56-D56</f>
        <v>-23</v>
      </c>
      <c r="G56" s="44" t="s">
        <v>4</v>
      </c>
      <c r="H56" s="33"/>
      <c r="I56" s="4" t="s">
        <v>19</v>
      </c>
    </row>
    <row r="57" spans="1:9" ht="15" customHeight="1">
      <c r="A57" s="68"/>
      <c r="B57" s="47"/>
      <c r="C57" s="43"/>
      <c r="D57" s="15">
        <v>449</v>
      </c>
      <c r="E57" s="15">
        <v>426</v>
      </c>
      <c r="F57" s="13">
        <f t="shared" si="7"/>
        <v>-23</v>
      </c>
      <c r="G57" s="45"/>
      <c r="H57" s="17"/>
      <c r="I57" s="4" t="s">
        <v>20</v>
      </c>
    </row>
    <row r="58" spans="1:9" ht="15" customHeight="1">
      <c r="A58" s="67">
        <v>25</v>
      </c>
      <c r="B58" s="46" t="s">
        <v>57</v>
      </c>
      <c r="C58" s="42" t="s">
        <v>30</v>
      </c>
      <c r="D58" s="14">
        <v>217</v>
      </c>
      <c r="E58" s="14">
        <v>118</v>
      </c>
      <c r="F58" s="10">
        <f t="shared" si="3"/>
        <v>-99</v>
      </c>
      <c r="G58" s="44" t="s">
        <v>4</v>
      </c>
      <c r="H58" s="33"/>
      <c r="I58" s="4" t="s">
        <v>19</v>
      </c>
    </row>
    <row r="59" spans="1:9" ht="15" customHeight="1">
      <c r="A59" s="68"/>
      <c r="B59" s="47"/>
      <c r="C59" s="43"/>
      <c r="D59" s="15">
        <v>217</v>
      </c>
      <c r="E59" s="15">
        <v>118</v>
      </c>
      <c r="F59" s="13">
        <f t="shared" si="3"/>
        <v>-99</v>
      </c>
      <c r="G59" s="45"/>
      <c r="H59" s="17"/>
      <c r="I59" s="4" t="s">
        <v>20</v>
      </c>
    </row>
    <row r="60" spans="1:9" ht="15" customHeight="1">
      <c r="A60" s="67">
        <v>26</v>
      </c>
      <c r="B60" s="46" t="s">
        <v>58</v>
      </c>
      <c r="C60" s="42" t="s">
        <v>30</v>
      </c>
      <c r="D60" s="14">
        <v>587</v>
      </c>
      <c r="E60" s="14">
        <v>584</v>
      </c>
      <c r="F60" s="10">
        <f t="shared" ref="F60:F65" si="8">+E60-D60</f>
        <v>-3</v>
      </c>
      <c r="G60" s="44" t="s">
        <v>4</v>
      </c>
      <c r="H60" s="33"/>
      <c r="I60" s="4" t="s">
        <v>19</v>
      </c>
    </row>
    <row r="61" spans="1:9" ht="15" customHeight="1">
      <c r="A61" s="68"/>
      <c r="B61" s="47"/>
      <c r="C61" s="43"/>
      <c r="D61" s="15">
        <v>587</v>
      </c>
      <c r="E61" s="15">
        <v>584</v>
      </c>
      <c r="F61" s="13">
        <f t="shared" si="8"/>
        <v>-3</v>
      </c>
      <c r="G61" s="45"/>
      <c r="H61" s="17"/>
      <c r="I61" s="4" t="s">
        <v>20</v>
      </c>
    </row>
    <row r="62" spans="1:9" ht="15" customHeight="1">
      <c r="A62" s="67">
        <v>27</v>
      </c>
      <c r="B62" s="46" t="s">
        <v>59</v>
      </c>
      <c r="C62" s="42" t="s">
        <v>30</v>
      </c>
      <c r="D62" s="14">
        <v>9046</v>
      </c>
      <c r="E62" s="14">
        <v>8809</v>
      </c>
      <c r="F62" s="10">
        <f t="shared" si="8"/>
        <v>-237</v>
      </c>
      <c r="G62" s="44" t="s">
        <v>4</v>
      </c>
      <c r="H62" s="33"/>
      <c r="I62" s="4" t="s">
        <v>19</v>
      </c>
    </row>
    <row r="63" spans="1:9" ht="15" customHeight="1">
      <c r="A63" s="68"/>
      <c r="B63" s="47"/>
      <c r="C63" s="43"/>
      <c r="D63" s="15">
        <v>9046</v>
      </c>
      <c r="E63" s="15">
        <v>8809</v>
      </c>
      <c r="F63" s="13">
        <f t="shared" si="8"/>
        <v>-237</v>
      </c>
      <c r="G63" s="45"/>
      <c r="H63" s="17"/>
      <c r="I63" s="4" t="s">
        <v>20</v>
      </c>
    </row>
    <row r="64" spans="1:9" ht="15" customHeight="1">
      <c r="A64" s="67">
        <v>28</v>
      </c>
      <c r="B64" s="46" t="s">
        <v>60</v>
      </c>
      <c r="C64" s="42" t="s">
        <v>62</v>
      </c>
      <c r="D64" s="14">
        <v>36844</v>
      </c>
      <c r="E64" s="14">
        <v>36563</v>
      </c>
      <c r="F64" s="10">
        <f t="shared" si="8"/>
        <v>-281</v>
      </c>
      <c r="G64" s="44" t="s">
        <v>4</v>
      </c>
      <c r="H64" s="33"/>
      <c r="I64" s="4" t="s">
        <v>19</v>
      </c>
    </row>
    <row r="65" spans="1:9" ht="15" customHeight="1">
      <c r="A65" s="68"/>
      <c r="B65" s="47"/>
      <c r="C65" s="43"/>
      <c r="D65" s="15">
        <v>34363</v>
      </c>
      <c r="E65" s="15">
        <v>32273</v>
      </c>
      <c r="F65" s="13">
        <f t="shared" si="8"/>
        <v>-2090</v>
      </c>
      <c r="G65" s="45"/>
      <c r="H65" s="17"/>
      <c r="I65" s="4" t="s">
        <v>20</v>
      </c>
    </row>
    <row r="66" spans="1:9" ht="15" customHeight="1">
      <c r="A66" s="67">
        <v>29</v>
      </c>
      <c r="B66" s="46" t="s">
        <v>61</v>
      </c>
      <c r="C66" s="42" t="s">
        <v>62</v>
      </c>
      <c r="D66" s="14">
        <v>319</v>
      </c>
      <c r="E66" s="14">
        <v>322</v>
      </c>
      <c r="F66" s="10">
        <f t="shared" ref="F66:F73" si="9">+E66-D66</f>
        <v>3</v>
      </c>
      <c r="G66" s="44" t="s">
        <v>4</v>
      </c>
      <c r="H66" s="33"/>
      <c r="I66" s="4" t="s">
        <v>19</v>
      </c>
    </row>
    <row r="67" spans="1:9" ht="15" customHeight="1">
      <c r="A67" s="68"/>
      <c r="B67" s="47"/>
      <c r="C67" s="43"/>
      <c r="D67" s="15">
        <v>319</v>
      </c>
      <c r="E67" s="15">
        <v>322</v>
      </c>
      <c r="F67" s="13">
        <f t="shared" si="9"/>
        <v>3</v>
      </c>
      <c r="G67" s="45"/>
      <c r="H67" s="17"/>
      <c r="I67" s="4" t="s">
        <v>20</v>
      </c>
    </row>
    <row r="68" spans="1:9" ht="15" customHeight="1">
      <c r="A68" s="67">
        <v>30</v>
      </c>
      <c r="B68" s="46" t="s">
        <v>63</v>
      </c>
      <c r="C68" s="42" t="s">
        <v>64</v>
      </c>
      <c r="D68" s="14">
        <v>54061</v>
      </c>
      <c r="E68" s="14">
        <v>55412</v>
      </c>
      <c r="F68" s="10">
        <f t="shared" si="9"/>
        <v>1351</v>
      </c>
      <c r="G68" s="44" t="s">
        <v>4</v>
      </c>
      <c r="H68" s="33"/>
      <c r="I68" s="4" t="s">
        <v>19</v>
      </c>
    </row>
    <row r="69" spans="1:9" ht="15" customHeight="1">
      <c r="A69" s="68"/>
      <c r="B69" s="47"/>
      <c r="C69" s="43"/>
      <c r="D69" s="15">
        <v>54061</v>
      </c>
      <c r="E69" s="15">
        <v>55412</v>
      </c>
      <c r="F69" s="13">
        <f t="shared" si="9"/>
        <v>1351</v>
      </c>
      <c r="G69" s="45"/>
      <c r="H69" s="17"/>
      <c r="I69" s="4" t="s">
        <v>20</v>
      </c>
    </row>
    <row r="70" spans="1:9" ht="15" customHeight="1">
      <c r="A70" s="67">
        <v>31</v>
      </c>
      <c r="B70" s="46" t="s">
        <v>65</v>
      </c>
      <c r="C70" s="42" t="s">
        <v>47</v>
      </c>
      <c r="D70" s="14">
        <v>34338</v>
      </c>
      <c r="E70" s="14">
        <v>41382</v>
      </c>
      <c r="F70" s="10">
        <f t="shared" si="9"/>
        <v>7044</v>
      </c>
      <c r="G70" s="44" t="s">
        <v>4</v>
      </c>
      <c r="H70" s="33"/>
      <c r="I70" s="4" t="s">
        <v>19</v>
      </c>
    </row>
    <row r="71" spans="1:9" ht="15" customHeight="1">
      <c r="A71" s="68"/>
      <c r="B71" s="47"/>
      <c r="C71" s="43"/>
      <c r="D71" s="15">
        <v>34321</v>
      </c>
      <c r="E71" s="15">
        <v>41366</v>
      </c>
      <c r="F71" s="13">
        <f t="shared" si="9"/>
        <v>7045</v>
      </c>
      <c r="G71" s="45"/>
      <c r="H71" s="17"/>
      <c r="I71" s="4" t="s">
        <v>20</v>
      </c>
    </row>
    <row r="72" spans="1:9" ht="15" customHeight="1">
      <c r="A72" s="67">
        <v>32</v>
      </c>
      <c r="B72" s="46" t="s">
        <v>66</v>
      </c>
      <c r="C72" s="42" t="s">
        <v>67</v>
      </c>
      <c r="D72" s="14">
        <v>134219</v>
      </c>
      <c r="E72" s="14">
        <v>146465</v>
      </c>
      <c r="F72" s="10">
        <f t="shared" si="9"/>
        <v>12246</v>
      </c>
      <c r="G72" s="44" t="s">
        <v>4</v>
      </c>
      <c r="H72" s="33"/>
      <c r="I72" s="4" t="s">
        <v>19</v>
      </c>
    </row>
    <row r="73" spans="1:9" ht="15" customHeight="1">
      <c r="A73" s="68"/>
      <c r="B73" s="47"/>
      <c r="C73" s="43"/>
      <c r="D73" s="15">
        <v>132994</v>
      </c>
      <c r="E73" s="15">
        <v>145268</v>
      </c>
      <c r="F73" s="13">
        <f t="shared" si="9"/>
        <v>12274</v>
      </c>
      <c r="G73" s="45"/>
      <c r="H73" s="17"/>
      <c r="I73" s="4" t="s">
        <v>20</v>
      </c>
    </row>
    <row r="74" spans="1:9" ht="15" customHeight="1">
      <c r="A74" s="67">
        <v>33</v>
      </c>
      <c r="B74" s="48" t="s">
        <v>68</v>
      </c>
      <c r="C74" s="42" t="s">
        <v>62</v>
      </c>
      <c r="D74" s="14">
        <v>48400</v>
      </c>
      <c r="E74" s="14">
        <v>0</v>
      </c>
      <c r="F74" s="10">
        <f t="shared" si="3"/>
        <v>-48400</v>
      </c>
      <c r="G74" s="44"/>
      <c r="H74" s="33"/>
      <c r="I74" s="4" t="s">
        <v>19</v>
      </c>
    </row>
    <row r="75" spans="1:9" ht="15" customHeight="1">
      <c r="A75" s="68"/>
      <c r="B75" s="49"/>
      <c r="C75" s="43"/>
      <c r="D75" s="15">
        <v>48400</v>
      </c>
      <c r="E75" s="15">
        <v>0</v>
      </c>
      <c r="F75" s="13">
        <f t="shared" si="3"/>
        <v>-48400</v>
      </c>
      <c r="G75" s="45"/>
      <c r="H75" s="17"/>
      <c r="I75" s="4" t="s">
        <v>20</v>
      </c>
    </row>
    <row r="76" spans="1:9" ht="15" customHeight="1">
      <c r="A76" s="67">
        <v>34</v>
      </c>
      <c r="B76" s="48" t="s">
        <v>69</v>
      </c>
      <c r="C76" s="42" t="s">
        <v>70</v>
      </c>
      <c r="D76" s="14">
        <v>1977</v>
      </c>
      <c r="E76" s="14">
        <v>0</v>
      </c>
      <c r="F76" s="10">
        <f t="shared" si="3"/>
        <v>-1977</v>
      </c>
      <c r="G76" s="44"/>
      <c r="H76" s="33"/>
      <c r="I76" s="4" t="s">
        <v>19</v>
      </c>
    </row>
    <row r="77" spans="1:9" ht="15" customHeight="1">
      <c r="A77" s="68"/>
      <c r="B77" s="49"/>
      <c r="C77" s="43"/>
      <c r="D77" s="15">
        <v>1977</v>
      </c>
      <c r="E77" s="15">
        <v>0</v>
      </c>
      <c r="F77" s="13">
        <f t="shared" si="3"/>
        <v>-1977</v>
      </c>
      <c r="G77" s="45"/>
      <c r="H77" s="17"/>
      <c r="I77" s="4" t="s">
        <v>20</v>
      </c>
    </row>
    <row r="78" spans="1:9" ht="15" customHeight="1">
      <c r="A78" s="67">
        <v>35</v>
      </c>
      <c r="B78" s="41" t="s">
        <v>71</v>
      </c>
      <c r="C78" s="42" t="s">
        <v>44</v>
      </c>
      <c r="D78" s="10">
        <v>8331</v>
      </c>
      <c r="E78" s="10">
        <v>0</v>
      </c>
      <c r="F78" s="10">
        <f t="shared" si="3"/>
        <v>-8331</v>
      </c>
      <c r="G78" s="44"/>
      <c r="H78" s="33"/>
      <c r="I78" s="4" t="s">
        <v>19</v>
      </c>
    </row>
    <row r="79" spans="1:9" ht="15" customHeight="1">
      <c r="A79" s="68"/>
      <c r="B79" s="41"/>
      <c r="C79" s="43"/>
      <c r="D79" s="12">
        <v>4166</v>
      </c>
      <c r="E79" s="12">
        <v>0</v>
      </c>
      <c r="F79" s="13">
        <f t="shared" si="3"/>
        <v>-4166</v>
      </c>
      <c r="G79" s="45"/>
      <c r="H79" s="17"/>
      <c r="I79" s="4" t="s">
        <v>20</v>
      </c>
    </row>
    <row r="80" spans="1:9" ht="15" customHeight="1">
      <c r="A80" s="69"/>
      <c r="B80" s="70"/>
      <c r="C80" s="71"/>
      <c r="D80" s="14">
        <f>+SUMIF($I12:$I79,$I80,D12:D79)</f>
        <v>454065</v>
      </c>
      <c r="E80" s="14">
        <f>+SUMIF($I12:$I79,$I80,E12:E79)</f>
        <v>417467</v>
      </c>
      <c r="F80" s="34">
        <f t="shared" ref="F80:F81" si="10">+E80-D80</f>
        <v>-36598</v>
      </c>
      <c r="G80" s="44" t="str">
        <f>IF(H80="　","　","区ＣＭ")</f>
        <v>　</v>
      </c>
      <c r="H80" s="16" t="str">
        <f>IF(SUMIF(J6:J77,J80,H6:H77)=0,"　",SUMIF(J6:J77,J80,H6:H77))</f>
        <v>　</v>
      </c>
      <c r="I80" s="4" t="s">
        <v>19</v>
      </c>
    </row>
    <row r="81" spans="1:9" ht="15" customHeight="1">
      <c r="A81" s="72"/>
      <c r="B81" s="73"/>
      <c r="C81" s="74"/>
      <c r="D81" s="15">
        <f>+SUMIF($I12:$I79,$I81,D12:D79)</f>
        <v>440961</v>
      </c>
      <c r="E81" s="12">
        <f>+SUMIF($I13:$I80,$I81,E13:E80)</f>
        <v>404348</v>
      </c>
      <c r="F81" s="35">
        <f t="shared" si="10"/>
        <v>-36613</v>
      </c>
      <c r="G81" s="58"/>
      <c r="H81" s="17" t="str">
        <f>IF(SUMIF(J6:J77,J81,H6:H77)=0,"　",SUMIF(J6:J77,J81,H6:H77))</f>
        <v>　</v>
      </c>
      <c r="I81" s="4" t="s">
        <v>20</v>
      </c>
    </row>
    <row r="82" spans="1:9" ht="15" customHeight="1">
      <c r="A82" s="69"/>
      <c r="B82" s="70"/>
      <c r="C82" s="71"/>
      <c r="D82" s="10">
        <f>+SUMIF($I8:$I79,$I82,D8:D79)</f>
        <v>2191264</v>
      </c>
      <c r="E82" s="14">
        <f>+SUMIF($I8:$I79,$I82,E8:E79)</f>
        <v>2097422</v>
      </c>
      <c r="F82" s="34">
        <f t="shared" si="3"/>
        <v>-93842</v>
      </c>
      <c r="G82" s="44" t="str">
        <f>IF(H82="　","　","区ＣＭ")</f>
        <v>　</v>
      </c>
      <c r="H82" s="36" t="str">
        <f>IF(SUMIF(J12:J79,J82,H12:H79)=0,"　",SUMIF(J12:J79,J82,H12:H79))</f>
        <v>　</v>
      </c>
      <c r="I82" s="4" t="s">
        <v>19</v>
      </c>
    </row>
    <row r="83" spans="1:9" ht="15" customHeight="1" thickBot="1">
      <c r="A83" s="75"/>
      <c r="B83" s="76"/>
      <c r="C83" s="77"/>
      <c r="D83" s="18">
        <f>+SUMIF($I8:$I79,$I83,D8:D79)</f>
        <v>2178160</v>
      </c>
      <c r="E83" s="18">
        <f>+SUMIF($I8:$I79,$I83,E8:E79)</f>
        <v>2084303</v>
      </c>
      <c r="F83" s="19">
        <f t="shared" si="3"/>
        <v>-93857</v>
      </c>
      <c r="G83" s="57"/>
      <c r="H83" s="20" t="str">
        <f>IF(SUMIF(J12:J79,J83,H12:H79)=0,"　",SUMIF(J12:J79,J83,H12:H79))</f>
        <v>　</v>
      </c>
      <c r="I83" s="4" t="s">
        <v>20</v>
      </c>
    </row>
    <row r="84" spans="1:9" ht="12.75">
      <c r="B84" s="31"/>
      <c r="C84" s="31"/>
      <c r="D84" s="21"/>
      <c r="E84" s="22"/>
      <c r="F84" s="22"/>
    </row>
    <row r="85" spans="1:9" ht="18" customHeight="1">
      <c r="B85" s="30"/>
      <c r="C85" s="25"/>
      <c r="E85" s="7"/>
      <c r="F85" s="7"/>
    </row>
    <row r="86" spans="1:9" ht="18" customHeight="1" thickBot="1">
      <c r="B86" s="31"/>
      <c r="C86" s="31"/>
      <c r="E86" s="7"/>
      <c r="F86" s="7"/>
      <c r="G86" s="23"/>
    </row>
    <row r="87" spans="1:9" ht="18" customHeight="1">
      <c r="B87" s="59" t="s">
        <v>5</v>
      </c>
      <c r="C87" s="61" t="s">
        <v>2</v>
      </c>
      <c r="D87" s="26" t="s">
        <v>21</v>
      </c>
      <c r="E87" s="9" t="s">
        <v>22</v>
      </c>
      <c r="F87" s="26" t="s">
        <v>9</v>
      </c>
      <c r="G87" s="63" t="s">
        <v>3</v>
      </c>
      <c r="H87" s="64"/>
    </row>
    <row r="88" spans="1:9" ht="18" customHeight="1">
      <c r="B88" s="60"/>
      <c r="C88" s="62"/>
      <c r="D88" s="29" t="s">
        <v>14</v>
      </c>
      <c r="E88" s="27" t="s">
        <v>15</v>
      </c>
      <c r="F88" s="27" t="s">
        <v>16</v>
      </c>
      <c r="G88" s="65"/>
      <c r="H88" s="66"/>
    </row>
    <row r="89" spans="1:9" ht="18" customHeight="1">
      <c r="B89" s="48" t="s">
        <v>6</v>
      </c>
      <c r="C89" s="42" t="s">
        <v>7</v>
      </c>
      <c r="D89" s="11" t="s">
        <v>8</v>
      </c>
      <c r="E89" s="11"/>
      <c r="F89" s="11" t="s">
        <v>8</v>
      </c>
      <c r="G89" s="53"/>
      <c r="H89" s="54"/>
    </row>
    <row r="90" spans="1:9" ht="18" customHeight="1" thickBot="1">
      <c r="B90" s="51"/>
      <c r="C90" s="52"/>
      <c r="D90" s="24" t="s">
        <v>8</v>
      </c>
      <c r="E90" s="19"/>
      <c r="F90" s="19">
        <f>+E90</f>
        <v>0</v>
      </c>
      <c r="G90" s="55"/>
      <c r="H90" s="56"/>
    </row>
    <row r="91" spans="1:9" ht="18" customHeight="1">
      <c r="E91" s="7"/>
      <c r="F91" s="7"/>
      <c r="G91" s="23"/>
    </row>
    <row r="92" spans="1:9" ht="18" customHeight="1">
      <c r="C92" s="25"/>
      <c r="E92" s="7"/>
      <c r="F92" s="7"/>
      <c r="G92" s="23"/>
    </row>
    <row r="93" spans="1:9" ht="18" customHeight="1">
      <c r="E93" s="7"/>
      <c r="F93" s="7"/>
      <c r="G93" s="23"/>
    </row>
    <row r="94" spans="1:9" ht="18" customHeight="1">
      <c r="E94" s="7"/>
      <c r="F94" s="7"/>
      <c r="G94" s="23"/>
    </row>
  </sheetData>
  <mergeCells count="156">
    <mergeCell ref="G8:G9"/>
    <mergeCell ref="A10:C11"/>
    <mergeCell ref="G10:G11"/>
    <mergeCell ref="A12:A13"/>
    <mergeCell ref="A16:A17"/>
    <mergeCell ref="A14:A15"/>
    <mergeCell ref="A36:A37"/>
    <mergeCell ref="A38:A39"/>
    <mergeCell ref="A40:A41"/>
    <mergeCell ref="A18:A19"/>
    <mergeCell ref="A20:A21"/>
    <mergeCell ref="A22:A23"/>
    <mergeCell ref="A24:A25"/>
    <mergeCell ref="A26:A27"/>
    <mergeCell ref="A80:C81"/>
    <mergeCell ref="A82:C8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:A9"/>
    <mergeCell ref="B8:B9"/>
    <mergeCell ref="C8:C9"/>
    <mergeCell ref="B72:B73"/>
    <mergeCell ref="C72:C73"/>
    <mergeCell ref="B12:B13"/>
    <mergeCell ref="C12:C13"/>
    <mergeCell ref="B24:B25"/>
    <mergeCell ref="C24:C25"/>
    <mergeCell ref="B54:B55"/>
    <mergeCell ref="C54:C55"/>
    <mergeCell ref="A42:A43"/>
    <mergeCell ref="A44:A45"/>
    <mergeCell ref="A46:A47"/>
    <mergeCell ref="A48:A49"/>
    <mergeCell ref="A50:A51"/>
    <mergeCell ref="A52:A53"/>
    <mergeCell ref="C62:C63"/>
    <mergeCell ref="G62:G63"/>
    <mergeCell ref="B64:B65"/>
    <mergeCell ref="C64:C65"/>
    <mergeCell ref="G64:G65"/>
    <mergeCell ref="B66:B67"/>
    <mergeCell ref="C66:C67"/>
    <mergeCell ref="G66:G67"/>
    <mergeCell ref="A28:A29"/>
    <mergeCell ref="A30:A31"/>
    <mergeCell ref="A32:A33"/>
    <mergeCell ref="A34:A35"/>
    <mergeCell ref="G12:G13"/>
    <mergeCell ref="B6:B7"/>
    <mergeCell ref="C6:C7"/>
    <mergeCell ref="G6:H7"/>
    <mergeCell ref="B76:B77"/>
    <mergeCell ref="C76:C77"/>
    <mergeCell ref="G76:G77"/>
    <mergeCell ref="B56:B57"/>
    <mergeCell ref="C56:C57"/>
    <mergeCell ref="G56:G57"/>
    <mergeCell ref="B48:B49"/>
    <mergeCell ref="C48:C49"/>
    <mergeCell ref="G48:G49"/>
    <mergeCell ref="B50:B51"/>
    <mergeCell ref="C50:C51"/>
    <mergeCell ref="G50:G51"/>
    <mergeCell ref="B52:B53"/>
    <mergeCell ref="C52:C53"/>
    <mergeCell ref="G52:G53"/>
    <mergeCell ref="B60:B61"/>
    <mergeCell ref="C60:C61"/>
    <mergeCell ref="G60:G61"/>
    <mergeCell ref="B18:B19"/>
    <mergeCell ref="C18:C19"/>
    <mergeCell ref="G18:G19"/>
    <mergeCell ref="B14:B15"/>
    <mergeCell ref="C14:C15"/>
    <mergeCell ref="G14:G15"/>
    <mergeCell ref="B16:B17"/>
    <mergeCell ref="C16:C17"/>
    <mergeCell ref="G16:G17"/>
    <mergeCell ref="B20:B21"/>
    <mergeCell ref="C20:C21"/>
    <mergeCell ref="G20:G21"/>
    <mergeCell ref="G24:G25"/>
    <mergeCell ref="B22:B23"/>
    <mergeCell ref="C22:C23"/>
    <mergeCell ref="G22:G23"/>
    <mergeCell ref="B30:B31"/>
    <mergeCell ref="C30:C31"/>
    <mergeCell ref="G30:G31"/>
    <mergeCell ref="B32:B33"/>
    <mergeCell ref="C32:C33"/>
    <mergeCell ref="G32:G33"/>
    <mergeCell ref="B26:B27"/>
    <mergeCell ref="C26:C27"/>
    <mergeCell ref="G26:G27"/>
    <mergeCell ref="B28:B29"/>
    <mergeCell ref="C28:C29"/>
    <mergeCell ref="G28:G29"/>
    <mergeCell ref="G54:G55"/>
    <mergeCell ref="B42:B43"/>
    <mergeCell ref="B34:B35"/>
    <mergeCell ref="C34:C35"/>
    <mergeCell ref="G34:G35"/>
    <mergeCell ref="B36:B37"/>
    <mergeCell ref="C36:C37"/>
    <mergeCell ref="G36:G37"/>
    <mergeCell ref="B89:B90"/>
    <mergeCell ref="C89:C90"/>
    <mergeCell ref="G89:H90"/>
    <mergeCell ref="G82:G83"/>
    <mergeCell ref="G80:G81"/>
    <mergeCell ref="B87:B88"/>
    <mergeCell ref="C87:C88"/>
    <mergeCell ref="G87:H88"/>
    <mergeCell ref="G72:G73"/>
    <mergeCell ref="B68:B69"/>
    <mergeCell ref="C68:C69"/>
    <mergeCell ref="G68:G69"/>
    <mergeCell ref="B70:B71"/>
    <mergeCell ref="C70:C71"/>
    <mergeCell ref="G70:G71"/>
    <mergeCell ref="B62:B63"/>
    <mergeCell ref="D5:E5"/>
    <mergeCell ref="B78:B79"/>
    <mergeCell ref="C78:C79"/>
    <mergeCell ref="G78:G79"/>
    <mergeCell ref="B58:B59"/>
    <mergeCell ref="C58:C59"/>
    <mergeCell ref="G58:G59"/>
    <mergeCell ref="B74:B75"/>
    <mergeCell ref="C74:C75"/>
    <mergeCell ref="G74:G75"/>
    <mergeCell ref="C42:C43"/>
    <mergeCell ref="G42:G43"/>
    <mergeCell ref="B44:B45"/>
    <mergeCell ref="C44:C45"/>
    <mergeCell ref="G44:G45"/>
    <mergeCell ref="B38:B39"/>
    <mergeCell ref="C38:C39"/>
    <mergeCell ref="G38:G39"/>
    <mergeCell ref="B40:B41"/>
    <mergeCell ref="C40:C41"/>
    <mergeCell ref="G40:G41"/>
    <mergeCell ref="B46:B47"/>
    <mergeCell ref="C46:C47"/>
    <mergeCell ref="G46:G47"/>
  </mergeCells>
  <phoneticPr fontId="4"/>
  <dataValidations count="2">
    <dataValidation type="list" allowBlank="1" showInputMessage="1" showErrorMessage="1" sqref="G12:G73 G8:G9">
      <formula1>"　　,区ＣＭ"</formula1>
    </dataValidation>
    <dataValidation type="list" allowBlank="1" showInputMessage="1" showErrorMessage="1" sqref="E7">
      <formula1>"調 整 ③,予 算 案 ②,予 算 ②"</formula1>
    </dataValidation>
  </dataValidations>
  <hyperlinks>
    <hyperlink ref="B12:B13" r:id="rId1" display="地域における安全・安心事業"/>
    <hyperlink ref="B14:B15" r:id="rId2" display="地域見守り活動サポート事業"/>
    <hyperlink ref="B16:B17" r:id="rId3" display="睡眠習慣改善支援事業（ヨドネル）"/>
    <hyperlink ref="B18:B19" r:id="rId4" display="淀川区小学生補習充実事業"/>
    <hyperlink ref="B20:B21" r:id="rId5" display="専門的家庭訪問支援事業の延長"/>
    <hyperlink ref="B22:B23" r:id="rId6" display="要支援家庭に対するサポーター派遣事業"/>
    <hyperlink ref="B24:B25" r:id="rId7" display="児童虐待未然防止に向けたプレパパ・ママ等のファミリー子育て教室"/>
    <hyperlink ref="B26:B27" r:id="rId8" display="地域子育てサロン助産師巡回相談"/>
    <hyperlink ref="B28:B29" r:id="rId9" display="妊婦体操教室"/>
    <hyperlink ref="B30:B31" r:id="rId10" display="訪問型病児保育（共済型）推進事業"/>
    <hyperlink ref="B32:B33" r:id="rId11" display="発達障がい児等子育て支援事業"/>
    <hyperlink ref="B34:B35" r:id="rId12" display="よどっこ子育て相談事業"/>
    <hyperlink ref="B36:B37" r:id="rId13" display="淀川区障がい者就労支援事業"/>
    <hyperlink ref="B38:B39" r:id="rId14" display="乳幼児発達相談体制強化事業"/>
    <hyperlink ref="B40:B41" r:id="rId15" display="青少年指導員・青少年福祉委員活動の推進"/>
    <hyperlink ref="B42:B43" r:id="rId16" display="準行政的機能を担う地域活動協議会を支援するための補助事業"/>
    <hyperlink ref="B44:B45" r:id="rId17" display="新たな地域コミュニティ支援事業"/>
    <hyperlink ref="B46:B47" r:id="rId18" display="地域課題解決支援事業"/>
    <hyperlink ref="B48:B49" r:id="rId19" display="市民協働型自転車適正化事業"/>
    <hyperlink ref="B50:B51" r:id="rId20" display="ＬＧＢＴ支援事業"/>
    <hyperlink ref="B52:B53" r:id="rId21" display="淀川区民のまつり"/>
    <hyperlink ref="B54:B55" r:id="rId22" display="成人の日記念のつどい事業"/>
    <hyperlink ref="B56:B57" r:id="rId23" display="夢ちゃん緑と花のまちづくり推進事業"/>
    <hyperlink ref="B58:B59" r:id="rId24" display="校庭等の芝生化事業"/>
    <hyperlink ref="B60:B61" r:id="rId25" display="人権啓発推進事業"/>
    <hyperlink ref="B62:B63" r:id="rId26" display="淀川区生涯学習推進事業"/>
    <hyperlink ref="B64:B65" r:id="rId27" display="広聴・広報情報発信事業"/>
    <hyperlink ref="B66:B67" r:id="rId28" display="地域交通支援事業"/>
    <hyperlink ref="B68:B69" r:id="rId29" display="淀川区役所住民情報業務等民間委託"/>
    <hyperlink ref="B70:B71" r:id="rId30" display="区役所附設会館管理運営事業"/>
    <hyperlink ref="B72:B73" r:id="rId31" display="淀川区役所運営事務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2021-04-13T00:41:23Z</dcterms:created>
  <dcterms:modified xsi:type="dcterms:W3CDTF">2021-04-13T00:41:23Z</dcterms:modified>
</cp:coreProperties>
</file>