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09E05EE-107F-4EFE-AC57-46EBA955A82E}" xr6:coauthVersionLast="47" xr6:coauthVersionMax="47" xr10:uidLastSave="{00000000-0000-0000-0000-000000000000}"/>
  <bookViews>
    <workbookView xWindow="-108" yWindow="-108" windowWidth="23256" windowHeight="12720" xr2:uid="{00000000-000D-0000-FFFF-FFFF00000000}"/>
  </bookViews>
  <sheets>
    <sheet name="様式5" sheetId="1" r:id="rId1"/>
  </sheets>
  <definedNames>
    <definedName name="_xlnm._FilterDatabase" localSheetId="0" hidden="1">様式5!$A$6:$K$6</definedName>
    <definedName name="_xlnm.Print_Area" localSheetId="0">様式5!$A$1:$K$37</definedName>
    <definedName name="_xlnm.Print_Titles" localSheetId="0">様式5!$6:$7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H15" i="1"/>
  <c r="G15" i="1"/>
  <c r="I19" i="1"/>
  <c r="I11" i="1" l="1"/>
  <c r="I18" i="1" l="1"/>
  <c r="G35" i="1" l="1"/>
  <c r="G32" i="1" s="1"/>
  <c r="G31" i="1" s="1"/>
  <c r="G10" i="1"/>
  <c r="G9" i="1" s="1"/>
  <c r="G8" i="1" s="1"/>
  <c r="A9" i="1" l="1"/>
  <c r="A10" i="1" s="1"/>
  <c r="A11" i="1" s="1"/>
  <c r="A12" i="1" s="1"/>
  <c r="A13" i="1" s="1"/>
  <c r="A14" i="1" s="1"/>
  <c r="A15" i="1" s="1"/>
  <c r="A16" i="1" s="1"/>
  <c r="A17" i="1" s="1"/>
  <c r="A18" i="1" s="1"/>
  <c r="I24" i="1"/>
  <c r="G23" i="1"/>
  <c r="G22" i="1" s="1"/>
  <c r="G21" i="1" s="1"/>
  <c r="G20" i="1" s="1"/>
  <c r="H14" i="1"/>
  <c r="I25" i="1"/>
  <c r="I26" i="1"/>
  <c r="A21" i="1" l="1"/>
  <c r="A22" i="1" s="1"/>
  <c r="A23" i="1" s="1"/>
  <c r="A24" i="1" s="1"/>
  <c r="A25" i="1" s="1"/>
  <c r="A26" i="1" s="1"/>
  <c r="A27" i="1" s="1"/>
  <c r="A28" i="1" s="1"/>
  <c r="A29" i="1" s="1"/>
  <c r="A30" i="1" s="1"/>
  <c r="A31" i="1" s="1"/>
  <c r="A32" i="1" s="1"/>
  <c r="A33" i="1" s="1"/>
  <c r="A34" i="1" s="1"/>
  <c r="A35" i="1" s="1"/>
  <c r="A36" i="1" s="1"/>
  <c r="A19" i="1"/>
  <c r="A20" i="1" s="1"/>
  <c r="H23" i="1"/>
  <c r="I23" i="1" s="1"/>
  <c r="I16" i="1"/>
  <c r="G14" i="1"/>
  <c r="G13" i="1" s="1"/>
  <c r="G12" i="1" s="1"/>
  <c r="G37" i="1" s="1"/>
  <c r="I30" i="1"/>
  <c r="I34" i="1"/>
  <c r="I36" i="1"/>
  <c r="H35" i="1"/>
  <c r="H33" i="1"/>
  <c r="I33" i="1" s="1"/>
  <c r="H29" i="1"/>
  <c r="H28" i="1" s="1"/>
  <c r="H27" i="1" s="1"/>
  <c r="I27" i="1" s="1"/>
  <c r="H13" i="1"/>
  <c r="H12" i="1" s="1"/>
  <c r="H10" i="1"/>
  <c r="H9" i="1" s="1"/>
  <c r="H8" i="1" s="1"/>
  <c r="I8" i="1" s="1"/>
  <c r="I15" i="1" l="1"/>
  <c r="I12" i="1"/>
  <c r="I35" i="1"/>
  <c r="H32" i="1"/>
  <c r="H22" i="1"/>
  <c r="H21" i="1" s="1"/>
  <c r="I21" i="1" s="1"/>
  <c r="I28" i="1"/>
  <c r="I10" i="1"/>
  <c r="I29" i="1"/>
  <c r="I22" i="1"/>
  <c r="I13" i="1"/>
  <c r="I9" i="1"/>
  <c r="I17" i="1" l="1"/>
  <c r="H20" i="1"/>
  <c r="I20" i="1" s="1"/>
  <c r="H31" i="1"/>
  <c r="H37" i="1" s="1"/>
  <c r="I32" i="1"/>
  <c r="I31" i="1" l="1"/>
  <c r="I37" i="1"/>
</calcChain>
</file>

<file path=xl/sharedStrings.xml><?xml version="1.0" encoding="utf-8"?>
<sst xmlns="http://schemas.openxmlformats.org/spreadsheetml/2006/main" count="49" uniqueCount="48">
  <si>
    <t>一般会計歳入予算一覧</t>
    <rPh sb="0" eb="2">
      <t>イッパン</t>
    </rPh>
    <rPh sb="2" eb="4">
      <t>カイケイ</t>
    </rPh>
    <rPh sb="4" eb="6">
      <t>サイニュウ</t>
    </rPh>
    <rPh sb="8" eb="10">
      <t>イチラン</t>
    </rPh>
    <phoneticPr fontId="2"/>
  </si>
  <si>
    <t>通し
番号</t>
    <rPh sb="0" eb="1">
      <t>トオ</t>
    </rPh>
    <rPh sb="3" eb="5">
      <t>バンゴウ</t>
    </rPh>
    <phoneticPr fontId="3"/>
  </si>
  <si>
    <t>科　　　　目</t>
    <rPh sb="0" eb="1">
      <t>カ</t>
    </rPh>
    <rPh sb="5" eb="6">
      <t>モク</t>
    </rPh>
    <phoneticPr fontId="2"/>
  </si>
  <si>
    <t>説　　　　明</t>
    <rPh sb="0" eb="1">
      <t>セツ</t>
    </rPh>
    <rPh sb="5" eb="6">
      <t>メイ</t>
    </rPh>
    <phoneticPr fontId="3"/>
  </si>
  <si>
    <t>増　　減</t>
    <rPh sb="0" eb="1">
      <t>ゾウ</t>
    </rPh>
    <rPh sb="3" eb="4">
      <t>ゲン</t>
    </rPh>
    <phoneticPr fontId="2"/>
  </si>
  <si>
    <t>備  考</t>
    <phoneticPr fontId="2"/>
  </si>
  <si>
    <t>（②-①）</t>
    <phoneticPr fontId="2"/>
  </si>
  <si>
    <t>　　</t>
  </si>
  <si>
    <t>16款　使用料及手数料</t>
    <rPh sb="2" eb="3">
      <t>カン</t>
    </rPh>
    <rPh sb="4" eb="7">
      <t>シヨウリョウ</t>
    </rPh>
    <rPh sb="7" eb="8">
      <t>オヨ</t>
    </rPh>
    <rPh sb="8" eb="11">
      <t>テスウリョウ</t>
    </rPh>
    <phoneticPr fontId="5"/>
  </si>
  <si>
    <t>1項　使用料</t>
    <rPh sb="1" eb="2">
      <t>コウ</t>
    </rPh>
    <rPh sb="3" eb="6">
      <t>シヨウリョウ</t>
    </rPh>
    <phoneticPr fontId="5"/>
  </si>
  <si>
    <t>1目　総務使用料</t>
    <rPh sb="1" eb="2">
      <t>モク</t>
    </rPh>
    <rPh sb="3" eb="5">
      <t>ソウム</t>
    </rPh>
    <rPh sb="5" eb="8">
      <t>シヨウリョウ</t>
    </rPh>
    <phoneticPr fontId="5"/>
  </si>
  <si>
    <t>17款　国庫支出金</t>
    <rPh sb="2" eb="3">
      <t>カン</t>
    </rPh>
    <rPh sb="4" eb="6">
      <t>コッコ</t>
    </rPh>
    <rPh sb="6" eb="9">
      <t>シシュツキン</t>
    </rPh>
    <phoneticPr fontId="5"/>
  </si>
  <si>
    <t>2項　国庫補助金</t>
    <rPh sb="1" eb="2">
      <t>コウ</t>
    </rPh>
    <rPh sb="3" eb="5">
      <t>コッコ</t>
    </rPh>
    <rPh sb="5" eb="8">
      <t>ホジョキン</t>
    </rPh>
    <phoneticPr fontId="5"/>
  </si>
  <si>
    <t>1目　総務費国庫補助金</t>
    <rPh sb="1" eb="2">
      <t>モク</t>
    </rPh>
    <rPh sb="3" eb="5">
      <t>ソウム</t>
    </rPh>
    <rPh sb="5" eb="6">
      <t>ヒ</t>
    </rPh>
    <rPh sb="6" eb="8">
      <t>コッコ</t>
    </rPh>
    <rPh sb="8" eb="11">
      <t>ホジョキン</t>
    </rPh>
    <phoneticPr fontId="5"/>
  </si>
  <si>
    <t>訪問型病児保育（共済型）推進事業に対する補助金等</t>
    <rPh sb="0" eb="2">
      <t>ホウモン</t>
    </rPh>
    <rPh sb="2" eb="3">
      <t>ガタ</t>
    </rPh>
    <rPh sb="3" eb="5">
      <t>ビョウジ</t>
    </rPh>
    <rPh sb="5" eb="7">
      <t>ホイク</t>
    </rPh>
    <rPh sb="8" eb="11">
      <t>キョウサイガタ</t>
    </rPh>
    <rPh sb="12" eb="14">
      <t>スイシン</t>
    </rPh>
    <rPh sb="14" eb="16">
      <t>ジギョウ</t>
    </rPh>
    <rPh sb="23" eb="24">
      <t>トウ</t>
    </rPh>
    <phoneticPr fontId="1"/>
  </si>
  <si>
    <t>18款　府支出金</t>
    <rPh sb="2" eb="3">
      <t>カン</t>
    </rPh>
    <rPh sb="4" eb="5">
      <t>フ</t>
    </rPh>
    <rPh sb="5" eb="8">
      <t>シシュツキン</t>
    </rPh>
    <phoneticPr fontId="5"/>
  </si>
  <si>
    <t>2項　府補助金</t>
    <rPh sb="1" eb="2">
      <t>コウ</t>
    </rPh>
    <rPh sb="3" eb="4">
      <t>フ</t>
    </rPh>
    <rPh sb="4" eb="7">
      <t>ホジョキン</t>
    </rPh>
    <phoneticPr fontId="5"/>
  </si>
  <si>
    <t>1目　総務費府補助金</t>
    <rPh sb="1" eb="2">
      <t>モク</t>
    </rPh>
    <rPh sb="3" eb="5">
      <t>ソウム</t>
    </rPh>
    <rPh sb="5" eb="6">
      <t>ヒ</t>
    </rPh>
    <rPh sb="6" eb="7">
      <t>フ</t>
    </rPh>
    <rPh sb="7" eb="10">
      <t>ホジョキン</t>
    </rPh>
    <phoneticPr fontId="5"/>
  </si>
  <si>
    <t>19款　財産収入</t>
    <rPh sb="2" eb="3">
      <t>カン</t>
    </rPh>
    <rPh sb="4" eb="6">
      <t>ザイサン</t>
    </rPh>
    <rPh sb="6" eb="8">
      <t>シュウニュウ</t>
    </rPh>
    <phoneticPr fontId="5"/>
  </si>
  <si>
    <t>1項　財産貸付収入</t>
    <rPh sb="1" eb="2">
      <t>コウ</t>
    </rPh>
    <rPh sb="3" eb="5">
      <t>ザイサン</t>
    </rPh>
    <rPh sb="5" eb="7">
      <t>カシツケ</t>
    </rPh>
    <rPh sb="7" eb="9">
      <t>シュウニュウ</t>
    </rPh>
    <phoneticPr fontId="5"/>
  </si>
  <si>
    <t>1目　賃貸料</t>
    <rPh sb="1" eb="2">
      <t>モク</t>
    </rPh>
    <rPh sb="3" eb="6">
      <t>チンタイリョウ</t>
    </rPh>
    <phoneticPr fontId="5"/>
  </si>
  <si>
    <t>1節　土地賃貸料</t>
    <rPh sb="1" eb="2">
      <t>セツ</t>
    </rPh>
    <rPh sb="3" eb="5">
      <t>トチ</t>
    </rPh>
    <rPh sb="5" eb="8">
      <t>チンタイリョウ</t>
    </rPh>
    <phoneticPr fontId="5"/>
  </si>
  <si>
    <t>6項　雑入</t>
    <rPh sb="1" eb="2">
      <t>コウ</t>
    </rPh>
    <rPh sb="3" eb="5">
      <t>ザツニュウ</t>
    </rPh>
    <phoneticPr fontId="5"/>
  </si>
  <si>
    <t>2目　弁償金</t>
    <rPh sb="1" eb="2">
      <t>モク</t>
    </rPh>
    <rPh sb="3" eb="6">
      <t>ベンショウキン</t>
    </rPh>
    <phoneticPr fontId="5"/>
  </si>
  <si>
    <t>1節　番号標弁償金</t>
    <rPh sb="1" eb="2">
      <t>セツ</t>
    </rPh>
    <rPh sb="3" eb="5">
      <t>バンゴウ</t>
    </rPh>
    <rPh sb="5" eb="6">
      <t>ヒョウ</t>
    </rPh>
    <rPh sb="6" eb="9">
      <t>ベンショウキン</t>
    </rPh>
    <phoneticPr fontId="5"/>
  </si>
  <si>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5"/>
  </si>
  <si>
    <t>22目　雑収</t>
    <rPh sb="2" eb="3">
      <t>モク</t>
    </rPh>
    <rPh sb="4" eb="5">
      <t>ザツ</t>
    </rPh>
    <rPh sb="5" eb="6">
      <t>シュウ</t>
    </rPh>
    <phoneticPr fontId="5"/>
  </si>
  <si>
    <t>1節　雑収</t>
    <rPh sb="1" eb="2">
      <t>セツ</t>
    </rPh>
    <rPh sb="3" eb="4">
      <t>ザツ</t>
    </rPh>
    <rPh sb="4" eb="5">
      <t>シュウ</t>
    </rPh>
    <phoneticPr fontId="5"/>
  </si>
  <si>
    <t>十三東複合施設用地土地賃貸料</t>
    <phoneticPr fontId="5"/>
  </si>
  <si>
    <t>(単位：千円)</t>
    <phoneticPr fontId="5"/>
  </si>
  <si>
    <t>広告収入、私用光熱水費に係る収入等</t>
    <rPh sb="0" eb="2">
      <t>コウコク</t>
    </rPh>
    <rPh sb="2" eb="4">
      <t>シュウニュウ</t>
    </rPh>
    <rPh sb="5" eb="7">
      <t>シヨウ</t>
    </rPh>
    <rPh sb="7" eb="11">
      <t>コウネツスイヒ</t>
    </rPh>
    <rPh sb="12" eb="13">
      <t>カカ</t>
    </rPh>
    <rPh sb="14" eb="16">
      <t>シュウニュウ</t>
    </rPh>
    <rPh sb="16" eb="17">
      <t>ナド</t>
    </rPh>
    <phoneticPr fontId="5"/>
  </si>
  <si>
    <t>2節　其他使用料</t>
    <rPh sb="1" eb="2">
      <t>セツ</t>
    </rPh>
    <rPh sb="3" eb="5">
      <t>ソノタ</t>
    </rPh>
    <rPh sb="5" eb="8">
      <t>シヨウリョウ</t>
    </rPh>
    <phoneticPr fontId="5"/>
  </si>
  <si>
    <t>所属名　淀川区役所</t>
    <rPh sb="0" eb="2">
      <t>ショゾク</t>
    </rPh>
    <rPh sb="2" eb="3">
      <t>メイ</t>
    </rPh>
    <rPh sb="4" eb="7">
      <t>ヨドガワク</t>
    </rPh>
    <rPh sb="7" eb="9">
      <t>ヤクショ</t>
    </rPh>
    <phoneticPr fontId="2"/>
  </si>
  <si>
    <t>24款　諸収入</t>
    <rPh sb="2" eb="3">
      <t>カン</t>
    </rPh>
    <rPh sb="4" eb="5">
      <t>ショ</t>
    </rPh>
    <rPh sb="5" eb="7">
      <t>シュウニュウ</t>
    </rPh>
    <phoneticPr fontId="5"/>
  </si>
  <si>
    <t>所属計</t>
    <rPh sb="0" eb="2">
      <t>ショゾク</t>
    </rPh>
    <rPh sb="2" eb="3">
      <t>ケイ</t>
    </rPh>
    <phoneticPr fontId="3"/>
  </si>
  <si>
    <t>６年度</t>
    <rPh sb="1" eb="3">
      <t>ネンド</t>
    </rPh>
    <phoneticPr fontId="2"/>
  </si>
  <si>
    <t>当初①</t>
    <rPh sb="0" eb="2">
      <t>トウショ</t>
    </rPh>
    <phoneticPr fontId="2"/>
  </si>
  <si>
    <t>予算案②</t>
    <rPh sb="0" eb="3">
      <t>ヨサンアン</t>
    </rPh>
    <phoneticPr fontId="2"/>
  </si>
  <si>
    <t>訪問型病児保育（共済型）推進事業に対する補助金等</t>
    <rPh sb="0" eb="2">
      <t>ホウモン</t>
    </rPh>
    <rPh sb="2" eb="3">
      <t>ガタ</t>
    </rPh>
    <rPh sb="3" eb="5">
      <t>ビョウジ</t>
    </rPh>
    <rPh sb="5" eb="7">
      <t>ホイク</t>
    </rPh>
    <rPh sb="8" eb="10">
      <t>キョウサイ</t>
    </rPh>
    <rPh sb="10" eb="11">
      <t>ガタ</t>
    </rPh>
    <rPh sb="12" eb="14">
      <t>スイシン</t>
    </rPh>
    <rPh sb="14" eb="16">
      <t>ジギョウ</t>
    </rPh>
    <rPh sb="17" eb="18">
      <t>タイ</t>
    </rPh>
    <rPh sb="20" eb="23">
      <t>ホジョキン</t>
    </rPh>
    <rPh sb="23" eb="24">
      <t>トウ</t>
    </rPh>
    <phoneticPr fontId="1"/>
  </si>
  <si>
    <t>淀川区４・５歳児訪問事業に対する補助金</t>
    <rPh sb="0" eb="2">
      <t>ヨドガワ</t>
    </rPh>
    <rPh sb="2" eb="3">
      <t>ク</t>
    </rPh>
    <rPh sb="6" eb="8">
      <t>サイジ</t>
    </rPh>
    <rPh sb="8" eb="10">
      <t>ホウモン</t>
    </rPh>
    <rPh sb="10" eb="12">
      <t>ジギョウ</t>
    </rPh>
    <rPh sb="13" eb="14">
      <t>タイ</t>
    </rPh>
    <rPh sb="16" eb="19">
      <t>ホジョキン</t>
    </rPh>
    <phoneticPr fontId="1"/>
  </si>
  <si>
    <t>不登校児童生徒支援事業に対する補助金</t>
    <rPh sb="0" eb="3">
      <t>フトウコウ</t>
    </rPh>
    <rPh sb="3" eb="5">
      <t>ジドウ</t>
    </rPh>
    <rPh sb="5" eb="7">
      <t>セイト</t>
    </rPh>
    <rPh sb="7" eb="9">
      <t>シエン</t>
    </rPh>
    <rPh sb="9" eb="11">
      <t>ジギョウ</t>
    </rPh>
    <rPh sb="12" eb="13">
      <t>タイ</t>
    </rPh>
    <rPh sb="15" eb="18">
      <t>ホジョキン</t>
    </rPh>
    <phoneticPr fontId="1"/>
  </si>
  <si>
    <t>2節　区まちづくり推進費補助金</t>
    <rPh sb="1" eb="2">
      <t>セツ</t>
    </rPh>
    <rPh sb="3" eb="4">
      <t>ク</t>
    </rPh>
    <rPh sb="9" eb="11">
      <t>スイシン</t>
    </rPh>
    <rPh sb="11" eb="12">
      <t>ヒ</t>
    </rPh>
    <rPh sb="12" eb="15">
      <t>ホジョキン</t>
    </rPh>
    <phoneticPr fontId="5"/>
  </si>
  <si>
    <t>7節　区まちづくり推進費補助金</t>
    <rPh sb="1" eb="2">
      <t>セツ</t>
    </rPh>
    <rPh sb="3" eb="4">
      <t>ク</t>
    </rPh>
    <rPh sb="9" eb="11">
      <t>スイシン</t>
    </rPh>
    <rPh sb="11" eb="12">
      <t>ヒ</t>
    </rPh>
    <rPh sb="12" eb="15">
      <t>ホジョキン</t>
    </rPh>
    <phoneticPr fontId="5"/>
  </si>
  <si>
    <t>７年度</t>
    <rPh sb="1" eb="3">
      <t>ネンド</t>
    </rPh>
    <phoneticPr fontId="2"/>
  </si>
  <si>
    <t>（淀川区４・５歳児訪問事業に対する補助金）</t>
    <rPh sb="1" eb="3">
      <t>ヨドガワ</t>
    </rPh>
    <rPh sb="3" eb="4">
      <t>ク</t>
    </rPh>
    <rPh sb="7" eb="9">
      <t>サイジ</t>
    </rPh>
    <rPh sb="9" eb="11">
      <t>ホウモン</t>
    </rPh>
    <rPh sb="11" eb="13">
      <t>ジギョウ</t>
    </rPh>
    <rPh sb="14" eb="15">
      <t>タイ</t>
    </rPh>
    <rPh sb="17" eb="20">
      <t>ホジョキン</t>
    </rPh>
    <phoneticPr fontId="1"/>
  </si>
  <si>
    <t>（不登校児童生徒支援事業に対する補助金）</t>
    <rPh sb="1" eb="4">
      <t>フトウコウ</t>
    </rPh>
    <rPh sb="4" eb="6">
      <t>ジドウ</t>
    </rPh>
    <rPh sb="6" eb="8">
      <t>セイト</t>
    </rPh>
    <rPh sb="8" eb="10">
      <t>シエン</t>
    </rPh>
    <rPh sb="10" eb="12">
      <t>ジギョウ</t>
    </rPh>
    <rPh sb="13" eb="14">
      <t>タイ</t>
    </rPh>
    <rPh sb="16" eb="19">
      <t>ホジョキン</t>
    </rPh>
    <phoneticPr fontId="1"/>
  </si>
  <si>
    <t>行政財産の目的外使用料</t>
  </si>
  <si>
    <t>（住民票等発行手数料のキャッシュレス化・住民情報待合への行政キオスク端末導入による利便性向上事業に対する補助金）</t>
    <rPh sb="1" eb="4">
      <t>ジュウミンヒョウ</t>
    </rPh>
    <rPh sb="4" eb="5">
      <t>ナド</t>
    </rPh>
    <rPh sb="5" eb="7">
      <t>ハッコウ</t>
    </rPh>
    <rPh sb="7" eb="10">
      <t>テスウリョウ</t>
    </rPh>
    <rPh sb="18" eb="19">
      <t>カ</t>
    </rPh>
    <rPh sb="20" eb="22">
      <t>ジュウミン</t>
    </rPh>
    <rPh sb="22" eb="24">
      <t>ジョウホウ</t>
    </rPh>
    <rPh sb="24" eb="26">
      <t>マチアイ</t>
    </rPh>
    <rPh sb="28" eb="30">
      <t>ギョウセイ</t>
    </rPh>
    <rPh sb="34" eb="36">
      <t>タンマツ</t>
    </rPh>
    <rPh sb="36" eb="38">
      <t>ドウニュウ</t>
    </rPh>
    <rPh sb="41" eb="44">
      <t>リベンセイ</t>
    </rPh>
    <rPh sb="44" eb="46">
      <t>コウジョウ</t>
    </rPh>
    <rPh sb="46" eb="48">
      <t>ジギョウ</t>
    </rPh>
    <rPh sb="49" eb="50">
      <t>タイ</t>
    </rPh>
    <rPh sb="52" eb="55">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</si>
</sst>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游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6"/>
      <name val="游ゴシック"/>
      <family val="3"/>
      <charset val="128"/>
      <scheme val="minor"/>
    </font>
    <font>
      <sz val="10"/>
      <name val="ＭＳ Ｐゴシック"/>
      <family val="3"/>
      <charset val="128"/>
    </font>
    <font>
      <sz val="10.5"/>
      <name val="ＭＳ Ｐゴシック"/>
      <family val="3"/>
      <charset val="128"/>
    </font>
    <font>
      <sz val="12"/>
      <name val="ＭＳ Ｐゴシック"/>
      <family val="3"/>
      <charset val="128"/>
    </font>
    <font>
      <u/>
      <sz val="10"/>
      <name val="ＭＳ Ｐゴシック"/>
      <family val="3"/>
      <charset val="128"/>
    </font>
    <font>
      <u/>
      <sz val="10.5"/>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s>
  <cellStyleXfs count="4">
    <xf numFmtId="0" fontId="0" fillId="0" borderId="0">
      <alignment vertical="center"/>
    </xf>
    <xf numFmtId="0" fontId="1" fillId="0" borderId="0"/>
    <xf numFmtId="38" fontId="4" fillId="0" borderId="0" applyFont="0" applyFill="0" applyBorder="0" applyAlignment="0" applyProtection="0"/>
    <xf numFmtId="0" fontId="4" fillId="0" borderId="0"/>
  </cellStyleXfs>
  <cellXfs count="72">
    <xf numFmtId="0" fontId="0" fillId="0" borderId="0" xfId="0">
      <alignment vertical="center"/>
    </xf>
    <xf numFmtId="0" fontId="6" fillId="0" borderId="9" xfId="1" applyNumberFormat="1" applyFont="1" applyFill="1" applyBorder="1" applyAlignment="1">
      <alignment horizontal="center" vertical="center"/>
    </xf>
    <xf numFmtId="38" fontId="6" fillId="0" borderId="6" xfId="2" applyFont="1" applyFill="1" applyBorder="1" applyAlignment="1">
      <alignment horizontal="left" vertical="center" wrapText="1"/>
    </xf>
    <xf numFmtId="176" fontId="7" fillId="0" borderId="6" xfId="1" applyNumberFormat="1" applyFont="1" applyBorder="1" applyAlignment="1">
      <alignment horizontal="right" vertical="center" shrinkToFit="1"/>
    </xf>
    <xf numFmtId="0" fontId="8" fillId="0" borderId="12" xfId="1" applyFont="1" applyFill="1" applyBorder="1" applyAlignment="1">
      <alignment horizontal="left" vertical="center"/>
    </xf>
    <xf numFmtId="176" fontId="6" fillId="0" borderId="13" xfId="1" applyNumberFormat="1" applyFont="1" applyFill="1" applyBorder="1" applyAlignment="1">
      <alignment horizontal="right" vertical="center" shrinkToFit="1"/>
    </xf>
    <xf numFmtId="49" fontId="6" fillId="0" borderId="14" xfId="1" applyNumberFormat="1" applyFont="1" applyBorder="1" applyAlignment="1">
      <alignment horizontal="center" vertical="center" wrapText="1"/>
    </xf>
    <xf numFmtId="0" fontId="6" fillId="0" borderId="13" xfId="3" applyFont="1" applyFill="1" applyBorder="1" applyAlignment="1">
      <alignment vertical="center"/>
    </xf>
    <xf numFmtId="49" fontId="6" fillId="0" borderId="15" xfId="1" applyNumberFormat="1" applyFont="1" applyBorder="1" applyAlignment="1">
      <alignment horizontal="center" vertical="center" wrapText="1"/>
    </xf>
    <xf numFmtId="49" fontId="6" fillId="0" borderId="16" xfId="1" applyNumberFormat="1" applyFont="1" applyBorder="1" applyAlignment="1">
      <alignment horizontal="center" vertical="center" wrapText="1"/>
    </xf>
    <xf numFmtId="0" fontId="6" fillId="0" borderId="6" xfId="1" applyFont="1" applyBorder="1" applyAlignment="1">
      <alignment horizontal="left" vertical="center" wrapText="1"/>
    </xf>
    <xf numFmtId="49" fontId="6" fillId="0" borderId="6" xfId="1" applyNumberFormat="1" applyFont="1" applyBorder="1" applyAlignment="1">
      <alignment vertical="center" wrapText="1"/>
    </xf>
    <xf numFmtId="49" fontId="6" fillId="0" borderId="7" xfId="1" applyNumberFormat="1" applyFont="1" applyBorder="1" applyAlignment="1">
      <alignment vertical="center" wrapText="1"/>
    </xf>
    <xf numFmtId="176" fontId="7" fillId="0" borderId="7" xfId="1" applyNumberFormat="1" applyFont="1" applyBorder="1" applyAlignment="1">
      <alignment horizontal="right" vertical="center" shrinkToFit="1"/>
    </xf>
    <xf numFmtId="176" fontId="7" fillId="0" borderId="20" xfId="1" applyNumberFormat="1" applyFont="1" applyBorder="1" applyAlignment="1">
      <alignment horizontal="right" vertical="center" shrinkToFit="1"/>
    </xf>
    <xf numFmtId="0" fontId="8" fillId="0" borderId="21" xfId="1" applyFont="1" applyFill="1" applyBorder="1" applyAlignment="1">
      <alignment horizontal="left" vertical="center"/>
    </xf>
    <xf numFmtId="0" fontId="6" fillId="0" borderId="22" xfId="3" applyFont="1" applyFill="1" applyBorder="1" applyAlignment="1">
      <alignment vertical="center"/>
    </xf>
    <xf numFmtId="0" fontId="6" fillId="0" borderId="20" xfId="1" applyNumberFormat="1" applyFont="1" applyFill="1" applyBorder="1" applyAlignment="1">
      <alignment vertical="center"/>
    </xf>
    <xf numFmtId="0" fontId="9" fillId="0" borderId="0" xfId="1" applyNumberFormat="1" applyFont="1" applyFill="1" applyAlignment="1">
      <alignment horizontal="right" vertical="center"/>
    </xf>
    <xf numFmtId="49" fontId="6" fillId="0" borderId="11" xfId="1" applyNumberFormat="1" applyFont="1" applyBorder="1" applyAlignment="1">
      <alignment vertical="center" wrapText="1"/>
    </xf>
    <xf numFmtId="0" fontId="8" fillId="0" borderId="0" xfId="1" applyNumberFormat="1" applyFont="1" applyFill="1" applyAlignment="1">
      <alignment vertical="center"/>
    </xf>
    <xf numFmtId="49" fontId="7" fillId="0" borderId="0" xfId="1" applyNumberFormat="1" applyFont="1" applyFill="1" applyAlignment="1">
      <alignment vertical="center" wrapText="1"/>
    </xf>
    <xf numFmtId="0" fontId="8" fillId="0" borderId="0" xfId="1" applyNumberFormat="1" applyFont="1" applyFill="1" applyAlignment="1">
      <alignment vertical="center" wrapText="1"/>
    </xf>
    <xf numFmtId="0" fontId="8" fillId="0" borderId="0" xfId="1" applyNumberFormat="1" applyFont="1" applyFill="1" applyBorder="1" applyAlignment="1">
      <alignment horizontal="center" vertical="center" wrapText="1"/>
    </xf>
    <xf numFmtId="176" fontId="7" fillId="0" borderId="0" xfId="1" applyNumberFormat="1" applyFont="1" applyFill="1" applyAlignment="1">
      <alignment horizontal="center" vertical="center"/>
    </xf>
    <xf numFmtId="176" fontId="7" fillId="0" borderId="0" xfId="1" applyNumberFormat="1" applyFont="1" applyFill="1" applyAlignment="1">
      <alignment horizontal="right" vertical="center"/>
    </xf>
    <xf numFmtId="0" fontId="7" fillId="0" borderId="0" xfId="1" applyFont="1" applyFill="1" applyAlignment="1">
      <alignment vertical="center"/>
    </xf>
    <xf numFmtId="0" fontId="7" fillId="0" borderId="0" xfId="1" applyNumberFormat="1" applyFont="1" applyFill="1" applyAlignment="1">
      <alignment vertical="center"/>
    </xf>
    <xf numFmtId="0" fontId="7" fillId="0" borderId="0" xfId="1" applyNumberFormat="1" applyFont="1" applyFill="1" applyAlignment="1">
      <alignment vertical="center" wrapText="1"/>
    </xf>
    <xf numFmtId="0" fontId="7" fillId="0" borderId="0" xfId="1" applyNumberFormat="1" applyFont="1" applyFill="1" applyAlignment="1">
      <alignment horizontal="center" vertical="center" wrapText="1"/>
    </xf>
    <xf numFmtId="176" fontId="7" fillId="0" borderId="0" xfId="1" applyNumberFormat="1" applyFont="1" applyFill="1" applyAlignment="1">
      <alignment vertical="center"/>
    </xf>
    <xf numFmtId="0" fontId="6" fillId="0" borderId="0" xfId="1" applyFont="1" applyFill="1" applyAlignment="1">
      <alignment horizontal="left" vertical="center"/>
    </xf>
    <xf numFmtId="0" fontId="6" fillId="0" borderId="0" xfId="1" applyFont="1" applyFill="1" applyAlignment="1">
      <alignment vertical="center"/>
    </xf>
    <xf numFmtId="49" fontId="7" fillId="0" borderId="0" xfId="1" applyNumberFormat="1" applyFont="1" applyFill="1" applyAlignment="1">
      <alignment vertical="center"/>
    </xf>
    <xf numFmtId="0" fontId="7" fillId="0" borderId="0" xfId="1" applyFont="1" applyFill="1" applyAlignment="1">
      <alignment horizontal="center" vertical="center" wrapText="1"/>
    </xf>
    <xf numFmtId="176" fontId="10" fillId="0" borderId="0" xfId="1" applyNumberFormat="1" applyFont="1" applyFill="1" applyAlignment="1">
      <alignment horizontal="left" vertical="center"/>
    </xf>
    <xf numFmtId="0" fontId="11" fillId="0" borderId="0" xfId="1" applyNumberFormat="1" applyFont="1" applyFill="1" applyAlignment="1">
      <alignment horizontal="right" vertical="center"/>
    </xf>
    <xf numFmtId="0" fontId="12" fillId="0" borderId="0" xfId="1" applyFont="1" applyFill="1" applyAlignment="1">
      <alignment horizontal="center" vertical="center" wrapText="1"/>
    </xf>
    <xf numFmtId="176" fontId="12" fillId="0" borderId="0" xfId="1" applyNumberFormat="1" applyFont="1" applyFill="1" applyBorder="1" applyAlignment="1">
      <alignment horizontal="right" vertical="center" wrapText="1"/>
    </xf>
    <xf numFmtId="176" fontId="4" fillId="0" borderId="0" xfId="1" applyNumberFormat="1" applyFont="1" applyFill="1" applyAlignment="1">
      <alignment horizontal="right" vertical="center"/>
    </xf>
    <xf numFmtId="0" fontId="13" fillId="0" borderId="0" xfId="1" applyFont="1" applyFill="1" applyAlignment="1">
      <alignment horizontal="left" vertical="center"/>
    </xf>
    <xf numFmtId="0" fontId="6" fillId="0" borderId="0" xfId="1" applyNumberFormat="1" applyFont="1" applyFill="1" applyAlignment="1">
      <alignment horizontal="right" vertical="center"/>
    </xf>
    <xf numFmtId="0" fontId="7" fillId="0" borderId="23" xfId="1" applyFont="1" applyBorder="1" applyAlignment="1">
      <alignment horizontal="distributed" vertical="center" justifyLastLine="1"/>
    </xf>
    <xf numFmtId="176" fontId="7" fillId="0" borderId="3" xfId="1" applyNumberFormat="1" applyFont="1" applyFill="1" applyBorder="1" applyAlignment="1">
      <alignment horizontal="center" vertical="center"/>
    </xf>
    <xf numFmtId="0" fontId="7" fillId="0" borderId="7" xfId="1" applyFont="1" applyBorder="1" applyAlignment="1">
      <alignment horizontal="distributed" vertical="center" justifyLastLine="1"/>
    </xf>
    <xf numFmtId="176" fontId="7" fillId="0" borderId="7" xfId="1" applyNumberFormat="1" applyFont="1" applyFill="1" applyBorder="1" applyAlignment="1">
      <alignment horizontal="center" vertical="center"/>
    </xf>
    <xf numFmtId="49" fontId="7" fillId="0" borderId="0" xfId="1" applyNumberFormat="1" applyFont="1" applyFill="1" applyBorder="1" applyAlignment="1">
      <alignment vertical="center"/>
    </xf>
    <xf numFmtId="49" fontId="7" fillId="0" borderId="0" xfId="1" applyNumberFormat="1" applyFont="1" applyFill="1" applyBorder="1" applyAlignment="1">
      <alignment vertical="center" wrapText="1"/>
    </xf>
    <xf numFmtId="0" fontId="6" fillId="0" borderId="0" xfId="1" applyNumberFormat="1" applyFont="1" applyFill="1" applyBorder="1" applyAlignment="1">
      <alignment horizontal="center" vertical="center" wrapText="1" shrinkToFit="1"/>
    </xf>
    <xf numFmtId="176" fontId="7" fillId="0" borderId="0" xfId="1" applyNumberFormat="1" applyFont="1" applyFill="1" applyBorder="1" applyAlignment="1">
      <alignment horizontal="center" vertical="center"/>
    </xf>
    <xf numFmtId="176" fontId="7" fillId="0" borderId="24" xfId="1" applyNumberFormat="1" applyFont="1" applyFill="1" applyBorder="1" applyAlignment="1">
      <alignment vertical="center"/>
    </xf>
    <xf numFmtId="0" fontId="6" fillId="0" borderId="0" xfId="1" applyFont="1" applyFill="1" applyBorder="1" applyAlignment="1">
      <alignment horizontal="left" vertical="center"/>
    </xf>
    <xf numFmtId="0" fontId="6" fillId="0" borderId="0" xfId="1" applyFont="1" applyFill="1" applyBorder="1" applyAlignment="1">
      <alignment vertical="center"/>
    </xf>
    <xf numFmtId="49" fontId="6" fillId="0" borderId="6" xfId="1" applyNumberFormat="1" applyFont="1" applyBorder="1" applyAlignment="1">
      <alignment vertical="center" wrapText="1" shrinkToFit="1"/>
    </xf>
    <xf numFmtId="0" fontId="6" fillId="0" borderId="2" xfId="1"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0" fontId="6" fillId="0" borderId="6" xfId="1" applyNumberFormat="1" applyFont="1" applyFill="1" applyBorder="1" applyAlignment="1">
      <alignment horizontal="center" vertical="center"/>
    </xf>
    <xf numFmtId="0" fontId="6" fillId="0" borderId="8" xfId="1" applyNumberFormat="1" applyFont="1" applyFill="1" applyBorder="1" applyAlignment="1">
      <alignment horizontal="center" vertical="center"/>
    </xf>
    <xf numFmtId="49" fontId="6" fillId="0" borderId="12" xfId="1" applyNumberFormat="1" applyFont="1" applyBorder="1" applyAlignment="1">
      <alignment vertical="center" wrapText="1"/>
    </xf>
    <xf numFmtId="49" fontId="6" fillId="0" borderId="10" xfId="1" applyNumberFormat="1" applyFont="1" applyBorder="1" applyAlignment="1">
      <alignment vertical="center" wrapText="1"/>
    </xf>
    <xf numFmtId="49" fontId="6" fillId="0" borderId="11" xfId="1" applyNumberFormat="1" applyFont="1" applyBorder="1" applyAlignment="1">
      <alignment vertical="center" wrapText="1"/>
    </xf>
    <xf numFmtId="0" fontId="4" fillId="0" borderId="0" xfId="1" applyFont="1" applyFill="1" applyAlignment="1">
      <alignment horizontal="right" vertical="center"/>
    </xf>
    <xf numFmtId="0" fontId="11" fillId="0" borderId="0" xfId="1" applyNumberFormat="1" applyFont="1" applyFill="1" applyBorder="1" applyAlignment="1">
      <alignment horizontal="right" vertical="center" wrapText="1"/>
    </xf>
    <xf numFmtId="0" fontId="6" fillId="0" borderId="17" xfId="1" applyNumberFormat="1" applyFont="1" applyFill="1" applyBorder="1" applyAlignment="1">
      <alignment horizontal="center" vertical="center"/>
    </xf>
    <xf numFmtId="0" fontId="6" fillId="0" borderId="18" xfId="1" applyNumberFormat="1" applyFont="1" applyFill="1" applyBorder="1" applyAlignment="1">
      <alignment horizontal="center" vertical="center"/>
    </xf>
    <xf numFmtId="0" fontId="6" fillId="0" borderId="19" xfId="1" applyNumberFormat="1" applyFont="1" applyFill="1" applyBorder="1" applyAlignment="1">
      <alignment horizontal="center" vertical="center"/>
    </xf>
    <xf numFmtId="0" fontId="6" fillId="0" borderId="2" xfId="1" applyNumberFormat="1" applyFont="1" applyFill="1" applyBorder="1" applyAlignment="1">
      <alignment horizontal="center" vertical="center" wrapText="1"/>
    </xf>
    <xf numFmtId="0" fontId="6" fillId="0" borderId="6"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49" fontId="6" fillId="0" borderId="5"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6" xfId="1" applyNumberFormat="1" applyFont="1" applyFill="1" applyBorder="1" applyAlignment="1">
      <alignment horizontal="center" vertical="center" wrapText="1"/>
    </xf>
  </cellXfs>
  <cellStyles count="4">
    <cellStyle name="桁区切り 2" xfId="2" xr:uid="{00000000-0005-0000-0000-000000000000}"/>
    <cellStyle name="標準" xfId="0" builtinId="0"/>
    <cellStyle name="標準 2" xfId="3" xr:uid="{00000000-0005-0000-0000-000002000000}"/>
    <cellStyle name="標準_③予算事業別調書(目次様式)" xfId="1" xr:uid="{00000000-0005-0000-0000-000003000000}"/>
  </cellStyles>
  <dxfs count="2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view="pageBreakPreview" topLeftCell="A3" zoomScaleNormal="100" zoomScaleSheetLayoutView="100" workbookViewId="0">
      <selection activeCell="F12" sqref="F12"/>
    </sheetView>
  </sheetViews>
  <sheetFormatPr defaultColWidth="8.59765625" defaultRowHeight="13.2"/>
  <cols>
    <col min="1" max="1" width="4.59765625" style="33" customWidth="1"/>
    <col min="2" max="4" width="1.19921875" style="21" customWidth="1"/>
    <col min="5" max="5" width="25" style="21" customWidth="1"/>
    <col min="6" max="6" width="31.19921875" style="29" customWidth="1"/>
    <col min="7" max="8" width="11.19921875" style="24" customWidth="1"/>
    <col min="9" max="9" width="11.19921875" style="30" customWidth="1"/>
    <col min="10" max="10" width="5" style="31" customWidth="1"/>
    <col min="11" max="11" width="5" style="32" customWidth="1"/>
    <col min="12" max="19" width="8.59765625" style="26" customWidth="1"/>
    <col min="20" max="16384" width="8.59765625" style="26"/>
  </cols>
  <sheetData>
    <row r="1" spans="1:11" ht="18" customHeight="1">
      <c r="A1" s="20" t="s">
        <v>0</v>
      </c>
      <c r="C1" s="22"/>
      <c r="D1" s="22"/>
      <c r="E1" s="22"/>
      <c r="F1" s="23"/>
      <c r="I1" s="25"/>
      <c r="J1" s="61"/>
      <c r="K1" s="61"/>
    </row>
    <row r="2" spans="1:11" ht="14.25" customHeight="1">
      <c r="A2" s="27"/>
      <c r="C2" s="28"/>
      <c r="D2" s="28"/>
      <c r="E2" s="28"/>
    </row>
    <row r="3" spans="1:11" ht="17.25" customHeight="1">
      <c r="F3" s="34"/>
      <c r="G3" s="35"/>
      <c r="H3" s="35"/>
    </row>
    <row r="4" spans="1:11" ht="15" customHeight="1">
      <c r="F4" s="34"/>
      <c r="G4" s="62"/>
      <c r="H4" s="62"/>
      <c r="I4" s="36"/>
      <c r="K4" s="18" t="s">
        <v>32</v>
      </c>
    </row>
    <row r="5" spans="1:11" ht="27.75" customHeight="1" thickBot="1">
      <c r="F5" s="37"/>
      <c r="G5" s="38"/>
      <c r="H5" s="38"/>
      <c r="I5" s="39"/>
      <c r="J5" s="40"/>
      <c r="K5" s="41" t="s">
        <v>29</v>
      </c>
    </row>
    <row r="6" spans="1:11" ht="15" customHeight="1">
      <c r="A6" s="68" t="s">
        <v>1</v>
      </c>
      <c r="B6" s="70" t="s">
        <v>2</v>
      </c>
      <c r="C6" s="70"/>
      <c r="D6" s="70"/>
      <c r="E6" s="70"/>
      <c r="F6" s="66" t="s">
        <v>3</v>
      </c>
      <c r="G6" s="42" t="s">
        <v>35</v>
      </c>
      <c r="H6" s="42" t="s">
        <v>43</v>
      </c>
      <c r="I6" s="43" t="s">
        <v>4</v>
      </c>
      <c r="J6" s="54" t="s">
        <v>5</v>
      </c>
      <c r="K6" s="55"/>
    </row>
    <row r="7" spans="1:11" ht="15" customHeight="1">
      <c r="A7" s="69"/>
      <c r="B7" s="71"/>
      <c r="C7" s="71"/>
      <c r="D7" s="71"/>
      <c r="E7" s="71"/>
      <c r="F7" s="67"/>
      <c r="G7" s="44" t="s">
        <v>36</v>
      </c>
      <c r="H7" s="44" t="s">
        <v>37</v>
      </c>
      <c r="I7" s="45" t="s">
        <v>6</v>
      </c>
      <c r="J7" s="56"/>
      <c r="K7" s="57"/>
    </row>
    <row r="8" spans="1:11" ht="27" customHeight="1">
      <c r="A8" s="1">
        <v>1</v>
      </c>
      <c r="B8" s="58" t="s">
        <v>8</v>
      </c>
      <c r="C8" s="59"/>
      <c r="D8" s="59"/>
      <c r="E8" s="60"/>
      <c r="F8" s="2"/>
      <c r="G8" s="3">
        <f t="shared" ref="G8:H10" si="0">G9</f>
        <v>18160</v>
      </c>
      <c r="H8" s="3">
        <f t="shared" si="0"/>
        <v>40578</v>
      </c>
      <c r="I8" s="3">
        <f>H8-G8</f>
        <v>22418</v>
      </c>
      <c r="J8" s="4"/>
      <c r="K8" s="5"/>
    </row>
    <row r="9" spans="1:11" ht="27" customHeight="1">
      <c r="A9" s="1">
        <f t="shared" ref="A9:A36" si="1">A8+1</f>
        <v>2</v>
      </c>
      <c r="B9" s="6"/>
      <c r="C9" s="58" t="s">
        <v>9</v>
      </c>
      <c r="D9" s="59"/>
      <c r="E9" s="60"/>
      <c r="F9" s="2"/>
      <c r="G9" s="3">
        <f t="shared" si="0"/>
        <v>18160</v>
      </c>
      <c r="H9" s="3">
        <f t="shared" si="0"/>
        <v>40578</v>
      </c>
      <c r="I9" s="3">
        <f t="shared" ref="I9:I37" si="2">H9-G9</f>
        <v>22418</v>
      </c>
      <c r="J9" s="4" t="s">
        <v>7</v>
      </c>
      <c r="K9" s="7"/>
    </row>
    <row r="10" spans="1:11" ht="27" customHeight="1">
      <c r="A10" s="1">
        <f t="shared" si="1"/>
        <v>3</v>
      </c>
      <c r="B10" s="8"/>
      <c r="C10" s="9"/>
      <c r="D10" s="58" t="s">
        <v>10</v>
      </c>
      <c r="E10" s="60"/>
      <c r="F10" s="10"/>
      <c r="G10" s="3">
        <f t="shared" si="0"/>
        <v>18160</v>
      </c>
      <c r="H10" s="3">
        <f t="shared" si="0"/>
        <v>40578</v>
      </c>
      <c r="I10" s="3">
        <f t="shared" si="2"/>
        <v>22418</v>
      </c>
      <c r="J10" s="4" t="s">
        <v>7</v>
      </c>
      <c r="K10" s="7"/>
    </row>
    <row r="11" spans="1:11" ht="27" customHeight="1">
      <c r="A11" s="1">
        <f>A10+1</f>
        <v>4</v>
      </c>
      <c r="B11" s="8"/>
      <c r="C11" s="8"/>
      <c r="D11" s="8"/>
      <c r="E11" s="11" t="s">
        <v>31</v>
      </c>
      <c r="F11" s="10" t="s">
        <v>46</v>
      </c>
      <c r="G11" s="3">
        <v>18160</v>
      </c>
      <c r="H11" s="3">
        <v>40578</v>
      </c>
      <c r="I11" s="3">
        <f>H11-G11</f>
        <v>22418</v>
      </c>
      <c r="J11" s="4"/>
      <c r="K11" s="5"/>
    </row>
    <row r="12" spans="1:11" ht="27" customHeight="1">
      <c r="A12" s="1">
        <f t="shared" si="1"/>
        <v>5</v>
      </c>
      <c r="B12" s="58" t="s">
        <v>11</v>
      </c>
      <c r="C12" s="59"/>
      <c r="D12" s="59"/>
      <c r="E12" s="60"/>
      <c r="F12" s="2"/>
      <c r="G12" s="3">
        <f t="shared" ref="G12:H14" si="3">G13</f>
        <v>6870</v>
      </c>
      <c r="H12" s="3">
        <f t="shared" si="3"/>
        <v>7239</v>
      </c>
      <c r="I12" s="3">
        <f t="shared" si="2"/>
        <v>369</v>
      </c>
      <c r="J12" s="4"/>
      <c r="K12" s="7"/>
    </row>
    <row r="13" spans="1:11" ht="27" customHeight="1">
      <c r="A13" s="1">
        <f t="shared" si="1"/>
        <v>6</v>
      </c>
      <c r="B13" s="8"/>
      <c r="C13" s="58" t="s">
        <v>12</v>
      </c>
      <c r="D13" s="59"/>
      <c r="E13" s="60"/>
      <c r="F13" s="2"/>
      <c r="G13" s="3">
        <f t="shared" si="3"/>
        <v>6870</v>
      </c>
      <c r="H13" s="3">
        <f t="shared" si="3"/>
        <v>7239</v>
      </c>
      <c r="I13" s="3">
        <f t="shared" si="2"/>
        <v>369</v>
      </c>
      <c r="J13" s="4"/>
      <c r="K13" s="7"/>
    </row>
    <row r="14" spans="1:11" ht="27" customHeight="1">
      <c r="A14" s="1">
        <f t="shared" si="1"/>
        <v>7</v>
      </c>
      <c r="B14" s="8"/>
      <c r="C14" s="8"/>
      <c r="D14" s="58" t="s">
        <v>13</v>
      </c>
      <c r="E14" s="60"/>
      <c r="F14" s="10"/>
      <c r="G14" s="3">
        <f t="shared" si="3"/>
        <v>6870</v>
      </c>
      <c r="H14" s="3">
        <f t="shared" si="3"/>
        <v>7239</v>
      </c>
      <c r="I14" s="3">
        <f>H14-G14</f>
        <v>369</v>
      </c>
      <c r="J14" s="4"/>
      <c r="K14" s="7"/>
    </row>
    <row r="15" spans="1:11" ht="27" customHeight="1">
      <c r="A15" s="1">
        <f t="shared" si="1"/>
        <v>8</v>
      </c>
      <c r="B15" s="8"/>
      <c r="C15" s="8"/>
      <c r="D15" s="8"/>
      <c r="E15" s="11" t="s">
        <v>42</v>
      </c>
      <c r="F15" s="11"/>
      <c r="G15" s="3">
        <f>SUM(G16:G19)</f>
        <v>6870</v>
      </c>
      <c r="H15" s="3">
        <f>H16+H17+H18+H19</f>
        <v>7239</v>
      </c>
      <c r="I15" s="3">
        <f t="shared" si="2"/>
        <v>369</v>
      </c>
      <c r="J15" s="4"/>
      <c r="K15" s="7"/>
    </row>
    <row r="16" spans="1:11" ht="40.5" customHeight="1">
      <c r="A16" s="1">
        <f t="shared" si="1"/>
        <v>9</v>
      </c>
      <c r="B16" s="8"/>
      <c r="C16" s="8"/>
      <c r="D16" s="8"/>
      <c r="E16" s="11"/>
      <c r="F16" s="11" t="s">
        <v>38</v>
      </c>
      <c r="G16" s="3">
        <v>3393</v>
      </c>
      <c r="H16" s="3">
        <v>3357</v>
      </c>
      <c r="I16" s="3">
        <f>H16-G16</f>
        <v>-36</v>
      </c>
      <c r="J16" s="4"/>
      <c r="K16" s="7"/>
    </row>
    <row r="17" spans="1:11" ht="27" customHeight="1">
      <c r="A17" s="1">
        <f t="shared" si="1"/>
        <v>10</v>
      </c>
      <c r="B17" s="8"/>
      <c r="C17" s="8"/>
      <c r="D17" s="8"/>
      <c r="E17" s="11"/>
      <c r="F17" s="11" t="s">
        <v>39</v>
      </c>
      <c r="G17" s="3">
        <v>0</v>
      </c>
      <c r="H17" s="3">
        <v>1941</v>
      </c>
      <c r="I17" s="3">
        <f t="shared" ref="I17" si="4">H17-G17</f>
        <v>1941</v>
      </c>
      <c r="J17" s="4"/>
      <c r="K17" s="7"/>
    </row>
    <row r="18" spans="1:11" ht="27" customHeight="1">
      <c r="A18" s="1">
        <f t="shared" si="1"/>
        <v>11</v>
      </c>
      <c r="B18" s="8"/>
      <c r="C18" s="8"/>
      <c r="D18" s="8"/>
      <c r="E18" s="11"/>
      <c r="F18" s="11" t="s">
        <v>40</v>
      </c>
      <c r="G18" s="3">
        <v>0</v>
      </c>
      <c r="H18" s="3">
        <v>1941</v>
      </c>
      <c r="I18" s="3">
        <f t="shared" ref="I18" si="5">H18-G18</f>
        <v>1941</v>
      </c>
      <c r="J18" s="4"/>
      <c r="K18" s="7"/>
    </row>
    <row r="19" spans="1:11" ht="54" customHeight="1">
      <c r="A19" s="1">
        <f>A18+1</f>
        <v>12</v>
      </c>
      <c r="B19" s="8"/>
      <c r="C19" s="8"/>
      <c r="D19" s="8"/>
      <c r="E19" s="11"/>
      <c r="F19" s="53" t="s">
        <v>47</v>
      </c>
      <c r="G19" s="3">
        <v>3477</v>
      </c>
      <c r="H19" s="3">
        <v>0</v>
      </c>
      <c r="I19" s="3">
        <f>H19-G19</f>
        <v>-3477</v>
      </c>
      <c r="J19" s="4"/>
      <c r="K19" s="7"/>
    </row>
    <row r="20" spans="1:11" ht="27" customHeight="1">
      <c r="A20" s="1">
        <f>A19+1</f>
        <v>13</v>
      </c>
      <c r="B20" s="58" t="s">
        <v>15</v>
      </c>
      <c r="C20" s="59"/>
      <c r="D20" s="59"/>
      <c r="E20" s="60"/>
      <c r="F20" s="2"/>
      <c r="G20" s="3">
        <f t="shared" ref="G20:H22" si="6">G21</f>
        <v>8615</v>
      </c>
      <c r="H20" s="3">
        <f t="shared" si="6"/>
        <v>2869</v>
      </c>
      <c r="I20" s="3">
        <f t="shared" si="2"/>
        <v>-5746</v>
      </c>
      <c r="J20" s="4"/>
      <c r="K20" s="7"/>
    </row>
    <row r="21" spans="1:11" ht="27" customHeight="1">
      <c r="A21" s="1">
        <f>A20+1</f>
        <v>14</v>
      </c>
      <c r="B21" s="8"/>
      <c r="C21" s="58" t="s">
        <v>16</v>
      </c>
      <c r="D21" s="59"/>
      <c r="E21" s="60"/>
      <c r="F21" s="2"/>
      <c r="G21" s="3">
        <f t="shared" si="6"/>
        <v>8615</v>
      </c>
      <c r="H21" s="3">
        <f t="shared" si="6"/>
        <v>2869</v>
      </c>
      <c r="I21" s="3">
        <f t="shared" si="2"/>
        <v>-5746</v>
      </c>
      <c r="J21" s="4"/>
      <c r="K21" s="7"/>
    </row>
    <row r="22" spans="1:11" ht="27" customHeight="1">
      <c r="A22" s="1">
        <f t="shared" si="1"/>
        <v>15</v>
      </c>
      <c r="B22" s="8"/>
      <c r="C22" s="9"/>
      <c r="D22" s="58" t="s">
        <v>17</v>
      </c>
      <c r="E22" s="60"/>
      <c r="F22" s="10"/>
      <c r="G22" s="3">
        <f t="shared" si="6"/>
        <v>8615</v>
      </c>
      <c r="H22" s="3">
        <f t="shared" si="6"/>
        <v>2869</v>
      </c>
      <c r="I22" s="3">
        <f t="shared" si="2"/>
        <v>-5746</v>
      </c>
      <c r="J22" s="4"/>
      <c r="K22" s="7"/>
    </row>
    <row r="23" spans="1:11" ht="27" customHeight="1">
      <c r="A23" s="1">
        <f t="shared" si="1"/>
        <v>16</v>
      </c>
      <c r="B23" s="8"/>
      <c r="C23" s="8"/>
      <c r="D23" s="8"/>
      <c r="E23" s="12" t="s">
        <v>41</v>
      </c>
      <c r="F23" s="10"/>
      <c r="G23" s="13">
        <f>SUM(G24:G26)</f>
        <v>8615</v>
      </c>
      <c r="H23" s="13">
        <f>SUM(H24:H26)</f>
        <v>2869</v>
      </c>
      <c r="I23" s="3">
        <f t="shared" si="2"/>
        <v>-5746</v>
      </c>
      <c r="J23" s="4"/>
      <c r="K23" s="7"/>
    </row>
    <row r="24" spans="1:11" ht="40.5" customHeight="1">
      <c r="A24" s="1">
        <f t="shared" si="1"/>
        <v>17</v>
      </c>
      <c r="B24" s="8"/>
      <c r="C24" s="8"/>
      <c r="D24" s="8"/>
      <c r="E24" s="11"/>
      <c r="F24" s="10" t="s">
        <v>14</v>
      </c>
      <c r="G24" s="3">
        <v>3013</v>
      </c>
      <c r="H24" s="3">
        <v>2869</v>
      </c>
      <c r="I24" s="3">
        <f t="shared" si="2"/>
        <v>-144</v>
      </c>
      <c r="J24" s="4"/>
      <c r="K24" s="7"/>
    </row>
    <row r="25" spans="1:11" ht="40.5" customHeight="1">
      <c r="A25" s="1">
        <f t="shared" si="1"/>
        <v>18</v>
      </c>
      <c r="B25" s="8"/>
      <c r="C25" s="8"/>
      <c r="D25" s="8"/>
      <c r="E25" s="11"/>
      <c r="F25" s="11" t="s">
        <v>44</v>
      </c>
      <c r="G25" s="3">
        <v>4613</v>
      </c>
      <c r="H25" s="3">
        <v>0</v>
      </c>
      <c r="I25" s="3">
        <f t="shared" ref="I25" si="7">H25-G25</f>
        <v>-4613</v>
      </c>
      <c r="J25" s="4"/>
      <c r="K25" s="7"/>
    </row>
    <row r="26" spans="1:11" ht="40.5" customHeight="1">
      <c r="A26" s="1">
        <f t="shared" si="1"/>
        <v>19</v>
      </c>
      <c r="B26" s="8"/>
      <c r="C26" s="8"/>
      <c r="D26" s="8"/>
      <c r="E26" s="11"/>
      <c r="F26" s="11" t="s">
        <v>45</v>
      </c>
      <c r="G26" s="3">
        <v>989</v>
      </c>
      <c r="H26" s="3">
        <v>0</v>
      </c>
      <c r="I26" s="3">
        <f t="shared" si="2"/>
        <v>-989</v>
      </c>
      <c r="J26" s="4"/>
      <c r="K26" s="7"/>
    </row>
    <row r="27" spans="1:11" ht="27" customHeight="1">
      <c r="A27" s="1">
        <f t="shared" si="1"/>
        <v>20</v>
      </c>
      <c r="B27" s="58" t="s">
        <v>18</v>
      </c>
      <c r="C27" s="59"/>
      <c r="D27" s="59"/>
      <c r="E27" s="60"/>
      <c r="F27" s="2"/>
      <c r="G27" s="3">
        <v>103428</v>
      </c>
      <c r="H27" s="3">
        <f>H28</f>
        <v>109841</v>
      </c>
      <c r="I27" s="3">
        <f t="shared" si="2"/>
        <v>6413</v>
      </c>
      <c r="J27" s="4"/>
      <c r="K27" s="7"/>
    </row>
    <row r="28" spans="1:11" ht="27" customHeight="1">
      <c r="A28" s="1">
        <f t="shared" si="1"/>
        <v>21</v>
      </c>
      <c r="B28" s="8"/>
      <c r="C28" s="58" t="s">
        <v>19</v>
      </c>
      <c r="D28" s="59"/>
      <c r="E28" s="60"/>
      <c r="F28" s="2"/>
      <c r="G28" s="3">
        <v>103428</v>
      </c>
      <c r="H28" s="3">
        <f>H29</f>
        <v>109841</v>
      </c>
      <c r="I28" s="3">
        <f t="shared" si="2"/>
        <v>6413</v>
      </c>
      <c r="J28" s="4"/>
      <c r="K28" s="7"/>
    </row>
    <row r="29" spans="1:11" ht="27" customHeight="1">
      <c r="A29" s="1">
        <f t="shared" si="1"/>
        <v>22</v>
      </c>
      <c r="B29" s="8"/>
      <c r="C29" s="8"/>
      <c r="D29" s="58" t="s">
        <v>20</v>
      </c>
      <c r="E29" s="60"/>
      <c r="F29" s="10"/>
      <c r="G29" s="3">
        <v>103428</v>
      </c>
      <c r="H29" s="3">
        <f>H30</f>
        <v>109841</v>
      </c>
      <c r="I29" s="3">
        <f t="shared" si="2"/>
        <v>6413</v>
      </c>
      <c r="J29" s="4"/>
      <c r="K29" s="7"/>
    </row>
    <row r="30" spans="1:11" ht="27" customHeight="1">
      <c r="A30" s="1">
        <f t="shared" si="1"/>
        <v>23</v>
      </c>
      <c r="B30" s="8"/>
      <c r="C30" s="8"/>
      <c r="D30" s="9"/>
      <c r="E30" s="19" t="s">
        <v>21</v>
      </c>
      <c r="F30" s="10" t="s">
        <v>28</v>
      </c>
      <c r="G30" s="3">
        <v>103428</v>
      </c>
      <c r="H30" s="3">
        <v>109841</v>
      </c>
      <c r="I30" s="3">
        <f t="shared" si="2"/>
        <v>6413</v>
      </c>
      <c r="J30" s="4"/>
      <c r="K30" s="7"/>
    </row>
    <row r="31" spans="1:11" ht="27" customHeight="1">
      <c r="A31" s="1">
        <f t="shared" si="1"/>
        <v>24</v>
      </c>
      <c r="B31" s="58" t="s">
        <v>33</v>
      </c>
      <c r="C31" s="59"/>
      <c r="D31" s="59"/>
      <c r="E31" s="60"/>
      <c r="F31" s="2"/>
      <c r="G31" s="3">
        <f>G32</f>
        <v>7841</v>
      </c>
      <c r="H31" s="3">
        <f>H32</f>
        <v>8206</v>
      </c>
      <c r="I31" s="3">
        <f t="shared" si="2"/>
        <v>365</v>
      </c>
      <c r="J31" s="4"/>
      <c r="K31" s="7"/>
    </row>
    <row r="32" spans="1:11" ht="27" customHeight="1">
      <c r="A32" s="1">
        <f t="shared" si="1"/>
        <v>25</v>
      </c>
      <c r="B32" s="8"/>
      <c r="C32" s="58" t="s">
        <v>22</v>
      </c>
      <c r="D32" s="59"/>
      <c r="E32" s="60"/>
      <c r="F32" s="2"/>
      <c r="G32" s="3">
        <f>G33+G35</f>
        <v>7841</v>
      </c>
      <c r="H32" s="3">
        <f>H33+H35</f>
        <v>8206</v>
      </c>
      <c r="I32" s="3">
        <f t="shared" si="2"/>
        <v>365</v>
      </c>
      <c r="J32" s="4"/>
      <c r="K32" s="7"/>
    </row>
    <row r="33" spans="1:11" ht="27" customHeight="1">
      <c r="A33" s="1">
        <f t="shared" si="1"/>
        <v>26</v>
      </c>
      <c r="B33" s="8"/>
      <c r="C33" s="8"/>
      <c r="D33" s="58" t="s">
        <v>23</v>
      </c>
      <c r="E33" s="60"/>
      <c r="F33" s="10"/>
      <c r="G33" s="3">
        <v>2</v>
      </c>
      <c r="H33" s="3">
        <f>H34</f>
        <v>2</v>
      </c>
      <c r="I33" s="3">
        <f t="shared" si="2"/>
        <v>0</v>
      </c>
      <c r="J33" s="4"/>
      <c r="K33" s="7"/>
    </row>
    <row r="34" spans="1:11" ht="27" customHeight="1">
      <c r="A34" s="1">
        <f t="shared" si="1"/>
        <v>27</v>
      </c>
      <c r="B34" s="8"/>
      <c r="C34" s="8"/>
      <c r="D34" s="9"/>
      <c r="E34" s="19" t="s">
        <v>24</v>
      </c>
      <c r="F34" s="10" t="s">
        <v>25</v>
      </c>
      <c r="G34" s="3">
        <v>2</v>
      </c>
      <c r="H34" s="3">
        <v>2</v>
      </c>
      <c r="I34" s="3">
        <f t="shared" si="2"/>
        <v>0</v>
      </c>
      <c r="J34" s="4"/>
      <c r="K34" s="7"/>
    </row>
    <row r="35" spans="1:11" ht="27" customHeight="1">
      <c r="A35" s="1">
        <f t="shared" si="1"/>
        <v>28</v>
      </c>
      <c r="B35" s="8"/>
      <c r="C35" s="8"/>
      <c r="D35" s="58" t="s">
        <v>26</v>
      </c>
      <c r="E35" s="60"/>
      <c r="F35" s="10"/>
      <c r="G35" s="3">
        <f>G36</f>
        <v>7839</v>
      </c>
      <c r="H35" s="3">
        <f>H36</f>
        <v>8204</v>
      </c>
      <c r="I35" s="3">
        <f t="shared" si="2"/>
        <v>365</v>
      </c>
      <c r="J35" s="4"/>
      <c r="K35" s="7"/>
    </row>
    <row r="36" spans="1:11" ht="27" customHeight="1">
      <c r="A36" s="1">
        <f t="shared" si="1"/>
        <v>29</v>
      </c>
      <c r="B36" s="8"/>
      <c r="C36" s="8"/>
      <c r="D36" s="9"/>
      <c r="E36" s="19" t="s">
        <v>27</v>
      </c>
      <c r="F36" s="10" t="s">
        <v>30</v>
      </c>
      <c r="G36" s="3">
        <v>7839</v>
      </c>
      <c r="H36" s="3">
        <v>8204</v>
      </c>
      <c r="I36" s="3">
        <f t="shared" si="2"/>
        <v>365</v>
      </c>
      <c r="J36" s="4"/>
      <c r="K36" s="7"/>
    </row>
    <row r="37" spans="1:11" ht="27" customHeight="1" thickBot="1">
      <c r="A37" s="63" t="s">
        <v>34</v>
      </c>
      <c r="B37" s="64"/>
      <c r="C37" s="64"/>
      <c r="D37" s="64"/>
      <c r="E37" s="65"/>
      <c r="F37" s="17"/>
      <c r="G37" s="14">
        <f>G8+G12+G20+G27+G31</f>
        <v>144914</v>
      </c>
      <c r="H37" s="14">
        <f>H8+H12+H20+H27+H31</f>
        <v>168733</v>
      </c>
      <c r="I37" s="14">
        <f t="shared" si="2"/>
        <v>23819</v>
      </c>
      <c r="J37" s="15"/>
      <c r="K37" s="16"/>
    </row>
    <row r="38" spans="1:11" ht="27" customHeight="1">
      <c r="A38" s="46"/>
      <c r="B38" s="47"/>
      <c r="C38" s="47"/>
      <c r="D38" s="47"/>
      <c r="E38" s="47"/>
      <c r="F38" s="48"/>
      <c r="G38" s="49"/>
      <c r="H38" s="49"/>
      <c r="I38" s="50"/>
      <c r="J38" s="51"/>
      <c r="K38" s="52"/>
    </row>
  </sheetData>
  <autoFilter ref="A6:K6" xr:uid="{00000000-0009-0000-0000-000000000000}">
    <filterColumn colId="1" showButton="0"/>
    <filterColumn colId="2" showButton="0"/>
    <filterColumn colId="3" showButton="0"/>
    <filterColumn colId="9" showButton="0"/>
  </autoFilter>
  <mergeCells count="23">
    <mergeCell ref="A37:E37"/>
    <mergeCell ref="F6:F7"/>
    <mergeCell ref="B31:E31"/>
    <mergeCell ref="C28:E28"/>
    <mergeCell ref="D29:E29"/>
    <mergeCell ref="B27:E27"/>
    <mergeCell ref="A6:A7"/>
    <mergeCell ref="B6:E7"/>
    <mergeCell ref="J6:K7"/>
    <mergeCell ref="C32:E32"/>
    <mergeCell ref="D33:E33"/>
    <mergeCell ref="D35:E35"/>
    <mergeCell ref="J1:K1"/>
    <mergeCell ref="G4:H4"/>
    <mergeCell ref="B8:E8"/>
    <mergeCell ref="C9:E9"/>
    <mergeCell ref="D10:E10"/>
    <mergeCell ref="B12:E12"/>
    <mergeCell ref="C13:E13"/>
    <mergeCell ref="D14:E14"/>
    <mergeCell ref="B20:E20"/>
    <mergeCell ref="C21:E21"/>
    <mergeCell ref="D22:E22"/>
  </mergeCells>
  <phoneticPr fontId="5"/>
  <conditionalFormatting sqref="G9:H11 G13:H19">
    <cfRule type="expression" dxfId="22" priority="61">
      <formula>G9=""</formula>
    </cfRule>
  </conditionalFormatting>
  <conditionalFormatting sqref="G32:H34 G21:H26 G36:H36">
    <cfRule type="expression" dxfId="21" priority="46">
      <formula>G21=""</formula>
    </cfRule>
  </conditionalFormatting>
  <conditionalFormatting sqref="G35:H35">
    <cfRule type="expression" dxfId="20" priority="45">
      <formula>G35=""</formula>
    </cfRule>
  </conditionalFormatting>
  <conditionalFormatting sqref="G37:H37">
    <cfRule type="expression" dxfId="19" priority="29">
      <formula>G37=""</formula>
    </cfRule>
  </conditionalFormatting>
  <conditionalFormatting sqref="G12:H12 G20:H20 G31:H31">
    <cfRule type="expression" dxfId="18" priority="27">
      <formula>G12=""</formula>
    </cfRule>
  </conditionalFormatting>
  <conditionalFormatting sqref="G8:H8">
    <cfRule type="expression" dxfId="17" priority="19">
      <formula>G8=""</formula>
    </cfRule>
  </conditionalFormatting>
  <conditionalFormatting sqref="G28:H30">
    <cfRule type="expression" dxfId="16" priority="9">
      <formula>G28=""</formula>
    </cfRule>
  </conditionalFormatting>
  <conditionalFormatting sqref="G27:H27">
    <cfRule type="expression" dxfId="15" priority="6">
      <formula>G27=""</formula>
    </cfRule>
  </conditionalFormatting>
  <conditionalFormatting sqref="E11 E15:E19">
    <cfRule type="expression" dxfId="14" priority="233">
      <formula>#REF!="○"</formula>
    </cfRule>
  </conditionalFormatting>
  <conditionalFormatting sqref="E12">
    <cfRule type="expression" dxfId="13" priority="235">
      <formula>#REF!="○"</formula>
    </cfRule>
  </conditionalFormatting>
  <conditionalFormatting sqref="E20">
    <cfRule type="expression" dxfId="12" priority="236">
      <formula>#REF!="○"</formula>
    </cfRule>
  </conditionalFormatting>
  <conditionalFormatting sqref="E23">
    <cfRule type="expression" dxfId="11" priority="237">
      <formula>#REF!="○"</formula>
    </cfRule>
  </conditionalFormatting>
  <conditionalFormatting sqref="E31">
    <cfRule type="expression" dxfId="10" priority="238">
      <formula>#REF!="○"</formula>
    </cfRule>
  </conditionalFormatting>
  <conditionalFormatting sqref="E32">
    <cfRule type="expression" dxfId="9" priority="239">
      <formula>#REF!="○"</formula>
    </cfRule>
  </conditionalFormatting>
  <conditionalFormatting sqref="E28">
    <cfRule type="expression" dxfId="8" priority="240">
      <formula>#REF!="○"</formula>
    </cfRule>
  </conditionalFormatting>
  <conditionalFormatting sqref="E27">
    <cfRule type="expression" dxfId="7" priority="241">
      <formula>#REF!="○"</formula>
    </cfRule>
  </conditionalFormatting>
  <conditionalFormatting sqref="E21:E22">
    <cfRule type="expression" dxfId="6" priority="243">
      <formula>#REF!="○"</formula>
    </cfRule>
  </conditionalFormatting>
  <conditionalFormatting sqref="E35:E36">
    <cfRule type="expression" dxfId="5" priority="245">
      <formula>#REF!="○"</formula>
    </cfRule>
  </conditionalFormatting>
  <conditionalFormatting sqref="E33:E34">
    <cfRule type="expression" dxfId="4" priority="246">
      <formula>#REF!="○"</formula>
    </cfRule>
  </conditionalFormatting>
  <conditionalFormatting sqref="E29:E30">
    <cfRule type="expression" dxfId="3" priority="248">
      <formula>#REF!="○"</formula>
    </cfRule>
  </conditionalFormatting>
  <conditionalFormatting sqref="E13:E14">
    <cfRule type="expression" dxfId="2" priority="249">
      <formula>#REF!="○"</formula>
    </cfRule>
  </conditionalFormatting>
  <conditionalFormatting sqref="E8:E10">
    <cfRule type="expression" dxfId="1" priority="250">
      <formula>#REF!="○"</formula>
    </cfRule>
  </conditionalFormatting>
  <conditionalFormatting sqref="E24:E26">
    <cfRule type="expression" dxfId="0" priority="1">
      <formula>#REF!="○"</formula>
    </cfRule>
  </conditionalFormatting>
  <pageMargins left="0.78740157480314965" right="0.47244094488188981" top="0.51181102362204722" bottom="0.31496062992125984"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2022-03-31T03:04:23Z</dcterms:created>
  <dcterms:modified xsi:type="dcterms:W3CDTF">2025-02-07T06:01:51Z</dcterms:modified>
</cp:coreProperties>
</file>