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0" yWindow="0" windowWidth="20490" windowHeight="7770" tabRatio="847" firstSheet="2" activeTab="2"/>
  </bookViews>
  <sheets>
    <sheet name="【（仮）作業シート】見直し集計" sheetId="1" state="hidden" r:id="rId1"/>
    <sheet name="表紙" sheetId="2" state="hidden" r:id="rId2"/>
    <sheet name="表紙 " sheetId="3" r:id="rId3"/>
    <sheet name="1.補助金等支出一覧（一般会計）" sheetId="4" r:id="rId4"/>
    <sheet name="（政令等特別会計）" sheetId="11" r:id="rId5"/>
    <sheet name="（準公営企業会計）" sheetId="12" r:id="rId6"/>
    <sheet name="高速電気軌道整備事業費補助金" sheetId="13" r:id="rId7"/>
    <sheet name="大阪・梅田駅周辺サイン整備事業補助金" sheetId="14" r:id="rId8"/>
    <sheet name="地方独立行政法人大阪健康安全基盤研究所施設整備費補助金" sheetId="15" r:id="rId9"/>
    <sheet name="こども支援ネットワーク事業補助金" sheetId="16" r:id="rId10"/>
    <sheet name="専門学校等受験対策給付金" sheetId="17" r:id="rId11"/>
    <sheet name="特定教育・保育施設等運営補助金(保育補助者雇上げ強化事業)" sheetId="18" r:id="rId12"/>
    <sheet name="特定教育・保育施設等運営補助金(保育体制強化事業)" sheetId="19" r:id="rId13"/>
    <sheet name="保育所分園賃料加算補助金" sheetId="20" r:id="rId14"/>
    <sheet name="民間保育所特定市有地使用料等補助金" sheetId="21" r:id="rId15"/>
    <sheet name="保育所等におけるICT化の推進のための補助金" sheetId="22" r:id="rId16"/>
    <sheet name="保育サービス第三者評価受審促進補助金" sheetId="23" r:id="rId17"/>
    <sheet name="大阪市立保育所保育体制強化補助金(保育補助者雇上げ強化事業)" sheetId="24" r:id="rId18"/>
    <sheet name="大阪市立保育所保育体制強化補助金(保育体制強化事業)" sheetId="25" r:id="rId19"/>
    <sheet name="市民提案型公益事業補助金" sheetId="26" r:id="rId20"/>
    <sheet name="校庭等の芝生の維持管理事業自立化支援補助金" sheetId="27" r:id="rId21"/>
    <sheet name="校庭等の芝生化事業に対する自立化支援補助金（維持管理）" sheetId="28" r:id="rId22"/>
    <sheet name="3.補助金等の見直し" sheetId="29" r:id="rId23"/>
    <sheet name="積上（補助金）" sheetId="5" state="hidden" r:id="rId24"/>
    <sheet name="Sheet1" sheetId="8" state="hidden" r:id="rId25"/>
    <sheet name="Sheet2" sheetId="9" state="hidden" r:id="rId26"/>
  </sheets>
  <externalReferences>
    <externalReference r:id="rId27"/>
    <externalReference r:id="rId28"/>
  </externalReferences>
  <definedNames>
    <definedName name="_xlnm._FilterDatabase" localSheetId="5" hidden="1">'（準公営企業会計）'!$A$6:$J$10</definedName>
    <definedName name="_xlnm._FilterDatabase" localSheetId="4" hidden="1">'（政令等特別会計）'!$A$6:$J$10</definedName>
    <definedName name="_xlnm._FilterDatabase" localSheetId="3" hidden="1">'1.補助金等支出一覧（一般会計）'!$A$6:$J$258</definedName>
    <definedName name="_xlnm._FilterDatabase" localSheetId="24" hidden="1">Sheet1!$A$1:$Z$428</definedName>
    <definedName name="①1" localSheetId="9">こども支援ネットワーク事業補助金!#REF!</definedName>
    <definedName name="①1" localSheetId="20">校庭等の芝生の維持管理事業自立化支援補助金!#REF!</definedName>
    <definedName name="①1" localSheetId="21">'校庭等の芝生化事業に対する自立化支援補助金（維持管理）'!#REF!</definedName>
    <definedName name="①1" localSheetId="6">高速電気軌道整備事業費補助金!#REF!</definedName>
    <definedName name="①1" localSheetId="19">市民提案型公益事業補助金!#REF!</definedName>
    <definedName name="①1" localSheetId="10">#REF!</definedName>
    <definedName name="①1" localSheetId="7">大阪・梅田駅周辺サイン整備事業補助金!#REF!</definedName>
    <definedName name="①1" localSheetId="18">'大阪市立保育所保育体制強化補助金(保育体制強化事業)'!#REF!</definedName>
    <definedName name="①1" localSheetId="17">'大阪市立保育所保育体制強化補助金(保育補助者雇上げ強化事業)'!#REF!</definedName>
    <definedName name="①1" localSheetId="8">地方独立行政法人大阪健康安全基盤研究所施設整備費補助金!#REF!</definedName>
    <definedName name="①1">#REF!</definedName>
    <definedName name="①2" localSheetId="9">こども支援ネットワーク事業補助金!#REF!</definedName>
    <definedName name="①2" localSheetId="20">校庭等の芝生の維持管理事業自立化支援補助金!#REF!</definedName>
    <definedName name="①2" localSheetId="21">'校庭等の芝生化事業に対する自立化支援補助金（維持管理）'!#REF!</definedName>
    <definedName name="①2" localSheetId="6">高速電気軌道整備事業費補助金!#REF!</definedName>
    <definedName name="①2" localSheetId="19">市民提案型公益事業補助金!#REF!</definedName>
    <definedName name="①2" localSheetId="10">#REF!</definedName>
    <definedName name="①2" localSheetId="7">大阪・梅田駅周辺サイン整備事業補助金!#REF!</definedName>
    <definedName name="①2" localSheetId="18">'大阪市立保育所保育体制強化補助金(保育体制強化事業)'!#REF!</definedName>
    <definedName name="①2" localSheetId="17">'大阪市立保育所保育体制強化補助金(保育補助者雇上げ強化事業)'!#REF!</definedName>
    <definedName name="①2" localSheetId="8">地方独立行政法人大阪健康安全基盤研究所施設整備費補助金!#REF!</definedName>
    <definedName name="①2">#REF!</definedName>
    <definedName name="①3">#REF!</definedName>
    <definedName name="②">#REF!</definedName>
    <definedName name="②1" localSheetId="9">こども支援ネットワーク事業補助金!#REF!</definedName>
    <definedName name="②1" localSheetId="20">校庭等の芝生の維持管理事業自立化支援補助金!#REF!</definedName>
    <definedName name="②1" localSheetId="21">'校庭等の芝生化事業に対する自立化支援補助金（維持管理）'!#REF!</definedName>
    <definedName name="②1" localSheetId="6">高速電気軌道整備事業費補助金!#REF!</definedName>
    <definedName name="②1" localSheetId="19">市民提案型公益事業補助金!#REF!</definedName>
    <definedName name="②1" localSheetId="10">#REF!</definedName>
    <definedName name="②1" localSheetId="7">大阪・梅田駅周辺サイン整備事業補助金!#REF!</definedName>
    <definedName name="②1" localSheetId="18">'大阪市立保育所保育体制強化補助金(保育体制強化事業)'!#REF!</definedName>
    <definedName name="②1" localSheetId="17">'大阪市立保育所保育体制強化補助金(保育補助者雇上げ強化事業)'!#REF!</definedName>
    <definedName name="②1" localSheetId="8">地方独立行政法人大阪健康安全基盤研究所施設整備費補助金!#REF!</definedName>
    <definedName name="②1">#REF!</definedName>
    <definedName name="②2" localSheetId="9">こども支援ネットワーク事業補助金!#REF!</definedName>
    <definedName name="②2" localSheetId="20">校庭等の芝生の維持管理事業自立化支援補助金!#REF!</definedName>
    <definedName name="②2" localSheetId="21">'校庭等の芝生化事業に対する自立化支援補助金（維持管理）'!#REF!</definedName>
    <definedName name="②2" localSheetId="6">高速電気軌道整備事業費補助金!#REF!</definedName>
    <definedName name="②2" localSheetId="19">市民提案型公益事業補助金!#REF!</definedName>
    <definedName name="②2" localSheetId="10">#REF!</definedName>
    <definedName name="②2" localSheetId="7">大阪・梅田駅周辺サイン整備事業補助金!#REF!</definedName>
    <definedName name="②2" localSheetId="18">'大阪市立保育所保育体制強化補助金(保育体制強化事業)'!#REF!</definedName>
    <definedName name="②2" localSheetId="17">'大阪市立保育所保育体制強化補助金(保育補助者雇上げ強化事業)'!#REF!</definedName>
    <definedName name="②2" localSheetId="8">地方独立行政法人大阪健康安全基盤研究所施設整備費補助金!#REF!</definedName>
    <definedName name="②2">#REF!</definedName>
    <definedName name="③" localSheetId="20">#REF!</definedName>
    <definedName name="③">#REF!</definedName>
    <definedName name="③1" localSheetId="9">こども支援ネットワーク事業補助金!#REF!</definedName>
    <definedName name="③1" localSheetId="20">校庭等の芝生の維持管理事業自立化支援補助金!#REF!</definedName>
    <definedName name="③1" localSheetId="21">'校庭等の芝生化事業に対する自立化支援補助金（維持管理）'!#REF!</definedName>
    <definedName name="③1" localSheetId="6">高速電気軌道整備事業費補助金!#REF!</definedName>
    <definedName name="③1" localSheetId="19">市民提案型公益事業補助金!#REF!</definedName>
    <definedName name="③1" localSheetId="10">#REF!</definedName>
    <definedName name="③1" localSheetId="7">大阪・梅田駅周辺サイン整備事業補助金!#REF!</definedName>
    <definedName name="③1" localSheetId="18">'大阪市立保育所保育体制強化補助金(保育体制強化事業)'!#REF!</definedName>
    <definedName name="③1" localSheetId="17">'大阪市立保育所保育体制強化補助金(保育補助者雇上げ強化事業)'!#REF!</definedName>
    <definedName name="③1" localSheetId="8">地方独立行政法人大阪健康安全基盤研究所施設整備費補助金!#REF!</definedName>
    <definedName name="③1">#REF!</definedName>
    <definedName name="③2" localSheetId="9">こども支援ネットワーク事業補助金!#REF!</definedName>
    <definedName name="③2" localSheetId="20">校庭等の芝生の維持管理事業自立化支援補助金!#REF!</definedName>
    <definedName name="③2" localSheetId="21">'校庭等の芝生化事業に対する自立化支援補助金（維持管理）'!#REF!</definedName>
    <definedName name="③2" localSheetId="6">高速電気軌道整備事業費補助金!#REF!</definedName>
    <definedName name="③2" localSheetId="19">市民提案型公益事業補助金!#REF!</definedName>
    <definedName name="③2" localSheetId="10">#REF!</definedName>
    <definedName name="③2" localSheetId="7">大阪・梅田駅周辺サイン整備事業補助金!#REF!</definedName>
    <definedName name="③2" localSheetId="18">'大阪市立保育所保育体制強化補助金(保育体制強化事業)'!#REF!</definedName>
    <definedName name="③2" localSheetId="17">'大阪市立保育所保育体制強化補助金(保育補助者雇上げ強化事業)'!#REF!</definedName>
    <definedName name="③2" localSheetId="8">地方独立行政法人大阪健康安全基盤研究所施設整備費補助金!#REF!</definedName>
    <definedName name="③2">#REF!</definedName>
    <definedName name="③3">#REF!</definedName>
    <definedName name="④">#REF!</definedName>
    <definedName name="④1" localSheetId="9">こども支援ネットワーク事業補助金!#REF!</definedName>
    <definedName name="④1" localSheetId="20">校庭等の芝生の維持管理事業自立化支援補助金!#REF!</definedName>
    <definedName name="④1" localSheetId="21">'校庭等の芝生化事業に対する自立化支援補助金（維持管理）'!#REF!</definedName>
    <definedName name="④1" localSheetId="6">高速電気軌道整備事業費補助金!#REF!</definedName>
    <definedName name="④1" localSheetId="19">市民提案型公益事業補助金!#REF!</definedName>
    <definedName name="④1" localSheetId="10">#REF!</definedName>
    <definedName name="④1" localSheetId="7">大阪・梅田駅周辺サイン整備事業補助金!#REF!</definedName>
    <definedName name="④1" localSheetId="18">'大阪市立保育所保育体制強化補助金(保育体制強化事業)'!#REF!</definedName>
    <definedName name="④1" localSheetId="17">'大阪市立保育所保育体制強化補助金(保育補助者雇上げ強化事業)'!#REF!</definedName>
    <definedName name="④1" localSheetId="8">地方独立行政法人大阪健康安全基盤研究所施設整備費補助金!#REF!</definedName>
    <definedName name="④1">#REF!</definedName>
    <definedName name="④2" localSheetId="9">こども支援ネットワーク事業補助金!#REF!</definedName>
    <definedName name="④2" localSheetId="20">校庭等の芝生の維持管理事業自立化支援補助金!#REF!</definedName>
    <definedName name="④2" localSheetId="21">'校庭等の芝生化事業に対する自立化支援補助金（維持管理）'!#REF!</definedName>
    <definedName name="④2" localSheetId="6">高速電気軌道整備事業費補助金!#REF!</definedName>
    <definedName name="④2" localSheetId="19">市民提案型公益事業補助金!#REF!</definedName>
    <definedName name="④2" localSheetId="10">#REF!</definedName>
    <definedName name="④2" localSheetId="7">大阪・梅田駅周辺サイン整備事業補助金!#REF!</definedName>
    <definedName name="④2" localSheetId="18">'大阪市立保育所保育体制強化補助金(保育体制強化事業)'!#REF!</definedName>
    <definedName name="④2" localSheetId="17">'大阪市立保育所保育体制強化補助金(保育補助者雇上げ強化事業)'!#REF!</definedName>
    <definedName name="④2" localSheetId="8">地方独立行政法人大阪健康安全基盤研究所施設整備費補助金!#REF!</definedName>
    <definedName name="④2">#REF!</definedName>
    <definedName name="⑤">#REF!</definedName>
    <definedName name="⑥">#REF!</definedName>
    <definedName name="⑥1" localSheetId="9">こども支援ネットワーク事業補助金!#REF!</definedName>
    <definedName name="⑥1" localSheetId="20">校庭等の芝生の維持管理事業自立化支援補助金!#REF!</definedName>
    <definedName name="⑥1" localSheetId="21">'校庭等の芝生化事業に対する自立化支援補助金（維持管理）'!#REF!</definedName>
    <definedName name="⑥1" localSheetId="6">高速電気軌道整備事業費補助金!#REF!</definedName>
    <definedName name="⑥1" localSheetId="19">市民提案型公益事業補助金!#REF!</definedName>
    <definedName name="⑥1" localSheetId="10">#REF!</definedName>
    <definedName name="⑥1" localSheetId="7">大阪・梅田駅周辺サイン整備事業補助金!#REF!</definedName>
    <definedName name="⑥1" localSheetId="18">'大阪市立保育所保育体制強化補助金(保育体制強化事業)'!#REF!</definedName>
    <definedName name="⑥1" localSheetId="17">'大阪市立保育所保育体制強化補助金(保育補助者雇上げ強化事業)'!#REF!</definedName>
    <definedName name="⑥1" localSheetId="8">地方独立行政法人大阪健康安全基盤研究所施設整備費補助金!#REF!</definedName>
    <definedName name="⑥1">#REF!</definedName>
    <definedName name="⑦">#REF!</definedName>
    <definedName name="⑧">#REF!</definedName>
    <definedName name="⑪">#REF!</definedName>
    <definedName name="a" localSheetId="9">こども支援ネットワーク事業補助金!#REF!</definedName>
    <definedName name="a" localSheetId="20">校庭等の芝生の維持管理事業自立化支援補助金!#REF!</definedName>
    <definedName name="a" localSheetId="21">'校庭等の芝生化事業に対する自立化支援補助金（維持管理）'!#REF!</definedName>
    <definedName name="a" localSheetId="6">高速電気軌道整備事業費補助金!#REF!</definedName>
    <definedName name="a" localSheetId="19">市民提案型公益事業補助金!#REF!</definedName>
    <definedName name="a" localSheetId="10">#REF!</definedName>
    <definedName name="a" localSheetId="7">大阪・梅田駅周辺サイン整備事業補助金!#REF!</definedName>
    <definedName name="a" localSheetId="18">'大阪市立保育所保育体制強化補助金(保育体制強化事業)'!#REF!</definedName>
    <definedName name="a" localSheetId="17">'大阪市立保育所保育体制強化補助金(保育補助者雇上げ強化事業)'!#REF!</definedName>
    <definedName name="a" localSheetId="8">地方独立行政法人大阪健康安全基盤研究所施設整備費補助金!#REF!</definedName>
    <definedName name="a">#REF!</definedName>
    <definedName name="ａａａ">#REF!</definedName>
    <definedName name="b" localSheetId="9">こども支援ネットワーク事業補助金!#REF!</definedName>
    <definedName name="b" localSheetId="20">校庭等の芝生の維持管理事業自立化支援補助金!#REF!</definedName>
    <definedName name="b" localSheetId="21">'校庭等の芝生化事業に対する自立化支援補助金（維持管理）'!#REF!</definedName>
    <definedName name="b" localSheetId="6">高速電気軌道整備事業費補助金!#REF!</definedName>
    <definedName name="b" localSheetId="19">市民提案型公益事業補助金!#REF!</definedName>
    <definedName name="b" localSheetId="10">#REF!</definedName>
    <definedName name="b" localSheetId="7">大阪・梅田駅周辺サイン整備事業補助金!#REF!</definedName>
    <definedName name="b" localSheetId="18">'大阪市立保育所保育体制強化補助金(保育体制強化事業)'!#REF!</definedName>
    <definedName name="b" localSheetId="17">'大阪市立保育所保育体制強化補助金(保育補助者雇上げ強化事業)'!#REF!</definedName>
    <definedName name="b" localSheetId="8">地方独立行政法人大阪健康安全基盤研究所施設整備費補助金!#REF!</definedName>
    <definedName name="b">#REF!</definedName>
    <definedName name="d" localSheetId="9">こども支援ネットワーク事業補助金!#REF!</definedName>
    <definedName name="d" localSheetId="20">校庭等の芝生の維持管理事業自立化支援補助金!#REF!</definedName>
    <definedName name="d" localSheetId="21">'校庭等の芝生化事業に対する自立化支援補助金（維持管理）'!#REF!</definedName>
    <definedName name="d" localSheetId="6">高速電気軌道整備事業費補助金!#REF!</definedName>
    <definedName name="d" localSheetId="19">市民提案型公益事業補助金!#REF!</definedName>
    <definedName name="d" localSheetId="10">#REF!</definedName>
    <definedName name="d" localSheetId="7">大阪・梅田駅周辺サイン整備事業補助金!#REF!</definedName>
    <definedName name="d" localSheetId="18">'大阪市立保育所保育体制強化補助金(保育体制強化事業)'!#REF!</definedName>
    <definedName name="d" localSheetId="17">'大阪市立保育所保育体制強化補助金(保育補助者雇上げ強化事業)'!#REF!</definedName>
    <definedName name="d" localSheetId="8">地方独立行政法人大阪健康安全基盤研究所施設整備費補助金!#REF!</definedName>
    <definedName name="d">#REF!</definedName>
    <definedName name="_xlnm.Print_Area" localSheetId="5">'（準公営企業会計）'!$A$1:$J$10</definedName>
    <definedName name="_xlnm.Print_Area" localSheetId="4">'（政令等特別会計）'!$A$1:$J$9</definedName>
    <definedName name="_xlnm.Print_Area" localSheetId="3">'1.補助金等支出一覧（一般会計）'!$A$1:$J$258</definedName>
    <definedName name="_xlnm.Print_Area" localSheetId="22">'3.補助金等の見直し'!$A$1:$N$42</definedName>
    <definedName name="_xlnm.Print_Area" localSheetId="9">こども支援ネットワーク事業補助金!$A$1:$Q$31</definedName>
    <definedName name="_xlnm.Print_Area" localSheetId="20">校庭等の芝生の維持管理事業自立化支援補助金!$A$1:$Q$31</definedName>
    <definedName name="_xlnm.Print_Area" localSheetId="21">'校庭等の芝生化事業に対する自立化支援補助金（維持管理）'!$A$1:$Q$31</definedName>
    <definedName name="_xlnm.Print_Area" localSheetId="6">高速電気軌道整備事業費補助金!$A$1:$Q$31</definedName>
    <definedName name="_xlnm.Print_Area" localSheetId="19">市民提案型公益事業補助金!$A$1:$Q$31</definedName>
    <definedName name="_xlnm.Print_Area" localSheetId="10">専門学校等受験対策給付金!$A$1:$Q$31</definedName>
    <definedName name="_xlnm.Print_Area" localSheetId="7">大阪・梅田駅周辺サイン整備事業補助金!$A$1:$Q$31</definedName>
    <definedName name="_xlnm.Print_Area" localSheetId="18">'大阪市立保育所保育体制強化補助金(保育体制強化事業)'!$A$1:$Q$31</definedName>
    <definedName name="_xlnm.Print_Area" localSheetId="17">'大阪市立保育所保育体制強化補助金(保育補助者雇上げ強化事業)'!$A$1:$Q$31</definedName>
    <definedName name="_xlnm.Print_Area" localSheetId="8">地方独立行政法人大阪健康安全基盤研究所施設整備費補助金!$A$1:$Q$31</definedName>
    <definedName name="_xlnm.Print_Area" localSheetId="12">'特定教育・保育施設等運営補助金(保育体制強化事業)'!$A$1:$Q$31</definedName>
    <definedName name="_xlnm.Print_Area" localSheetId="11">'特定教育・保育施設等運営補助金(保育補助者雇上げ強化事業)'!$A$1:$Q$31</definedName>
    <definedName name="_xlnm.Print_Area" localSheetId="1">表紙!$A$1:$A$14</definedName>
    <definedName name="_xlnm.Print_Area" localSheetId="2">'表紙 '!$A$1:$A$15</definedName>
    <definedName name="_xlnm.Print_Area" localSheetId="16">保育サービス第三者評価受審促進補助金!$A$1:$Q$31</definedName>
    <definedName name="_xlnm.Print_Area" localSheetId="15">保育所等におけるICT化の推進のための補助金!$A$1:$Q$31</definedName>
    <definedName name="_xlnm.Print_Area" localSheetId="13">保育所分園賃料加算補助金!$A$1:$Q$31</definedName>
    <definedName name="_xlnm.Print_Area" localSheetId="14">民間保育所特定市有地使用料等補助金!$A$1:$Q$31</definedName>
    <definedName name="_xlnm.Print_Titles" localSheetId="5">'（準公営企業会計）'!$B:$D,'（準公営企業会計）'!$3:$6</definedName>
    <definedName name="_xlnm.Print_Titles" localSheetId="4">'（政令等特別会計）'!$B:$D,'（政令等特別会計）'!$3:$6</definedName>
    <definedName name="_xlnm.Print_Titles" localSheetId="3">'1.補助金等支出一覧（一般会計）'!$B:$D,'1.補助金等支出一覧（一般会計）'!$3:$6</definedName>
    <definedName name="Z_012C45CF_4954_4AED_A0AD_E584DC291F50_.wvu.FilterData" localSheetId="5" hidden="1">'（準公営企業会計）'!$A$6:$J$10</definedName>
    <definedName name="Z_012C45CF_4954_4AED_A0AD_E584DC291F50_.wvu.FilterData" localSheetId="4" hidden="1">'（政令等特別会計）'!$A$6:$J$10</definedName>
    <definedName name="Z_012C45CF_4954_4AED_A0AD_E584DC291F50_.wvu.FilterData" localSheetId="3" hidden="1">'1.補助金等支出一覧（一般会計）'!$A$6:$J$258</definedName>
    <definedName name="Z_0243E130_1B36_46DD_90C3_808EEC339668_.wvu.FilterData" localSheetId="5" hidden="1">'（準公営企業会計）'!$A$6:$J$10</definedName>
    <definedName name="Z_0243E130_1B36_46DD_90C3_808EEC339668_.wvu.FilterData" localSheetId="4" hidden="1">'（政令等特別会計）'!$A$6:$J$10</definedName>
    <definedName name="Z_0243E130_1B36_46DD_90C3_808EEC339668_.wvu.FilterData" localSheetId="3" hidden="1">'1.補助金等支出一覧（一般会計）'!$A$6:$J$258</definedName>
    <definedName name="Z_02582FD4_22F5_45D4_89DD_F12122EDCA8D_.wvu.Cols" localSheetId="5" hidden="1">'（準公営企業会計）'!#REF!</definedName>
    <definedName name="Z_02582FD4_22F5_45D4_89DD_F12122EDCA8D_.wvu.Cols" localSheetId="4" hidden="1">'（政令等特別会計）'!#REF!</definedName>
    <definedName name="Z_02582FD4_22F5_45D4_89DD_F12122EDCA8D_.wvu.Cols" localSheetId="3" hidden="1">'1.補助金等支出一覧（一般会計）'!#REF!</definedName>
    <definedName name="Z_02582FD4_22F5_45D4_89DD_F12122EDCA8D_.wvu.FilterData" localSheetId="5" hidden="1">'（準公営企業会計）'!$A$3:$J$10</definedName>
    <definedName name="Z_02582FD4_22F5_45D4_89DD_F12122EDCA8D_.wvu.FilterData" localSheetId="4" hidden="1">'（政令等特別会計）'!$A$3:$J$10</definedName>
    <definedName name="Z_02582FD4_22F5_45D4_89DD_F12122EDCA8D_.wvu.FilterData" localSheetId="3" hidden="1">'1.補助金等支出一覧（一般会計）'!$A$3:$J$258</definedName>
    <definedName name="Z_02582FD4_22F5_45D4_89DD_F12122EDCA8D_.wvu.PrintArea" localSheetId="5" hidden="1">'（準公営企業会計）'!$B$2:$J$10</definedName>
    <definedName name="Z_02582FD4_22F5_45D4_89DD_F12122EDCA8D_.wvu.PrintArea" localSheetId="4" hidden="1">'（政令等特別会計）'!$B$2:$J$10</definedName>
    <definedName name="Z_02582FD4_22F5_45D4_89DD_F12122EDCA8D_.wvu.PrintArea" localSheetId="3" hidden="1">'1.補助金等支出一覧（一般会計）'!$B$1:$J$258</definedName>
    <definedName name="Z_02582FD4_22F5_45D4_89DD_F12122EDCA8D_.wvu.PrintTitles" localSheetId="5" hidden="1">'（準公営企業会計）'!$B:$D,'（準公営企業会計）'!$2:$6</definedName>
    <definedName name="Z_02582FD4_22F5_45D4_89DD_F12122EDCA8D_.wvu.PrintTitles" localSheetId="4" hidden="1">'（政令等特別会計）'!$B:$D,'（政令等特別会計）'!$2:$6</definedName>
    <definedName name="Z_02582FD4_22F5_45D4_89DD_F12122EDCA8D_.wvu.PrintTitles" localSheetId="3" hidden="1">'1.補助金等支出一覧（一般会計）'!$B:$D,'1.補助金等支出一覧（一般会計）'!$1:$6</definedName>
    <definedName name="Z_02582FD4_22F5_45D4_89DD_F12122EDCA8D_.wvu.Rows" localSheetId="5" hidden="1">'（準公営企業会計）'!#REF!,'（準公営企業会計）'!#REF!</definedName>
    <definedName name="Z_02582FD4_22F5_45D4_89DD_F12122EDCA8D_.wvu.Rows" localSheetId="4" hidden="1">'（政令等特別会計）'!#REF!,'（政令等特別会計）'!#REF!</definedName>
    <definedName name="Z_02582FD4_22F5_45D4_89DD_F12122EDCA8D_.wvu.Rows" localSheetId="3" hidden="1">'1.補助金等支出一覧（一般会計）'!#REF!,'1.補助金等支出一覧（一般会計）'!#REF!</definedName>
    <definedName name="Z_0278E81E_B992_4858_B1F1_C546269A93CE_.wvu.Cols" localSheetId="5" hidden="1">'（準公営企業会計）'!#REF!</definedName>
    <definedName name="Z_0278E81E_B992_4858_B1F1_C546269A93CE_.wvu.Cols" localSheetId="4" hidden="1">'（政令等特別会計）'!#REF!</definedName>
    <definedName name="Z_0278E81E_B992_4858_B1F1_C546269A93CE_.wvu.Cols" localSheetId="3" hidden="1">'1.補助金等支出一覧（一般会計）'!#REF!</definedName>
    <definedName name="Z_0278E81E_B992_4858_B1F1_C546269A93CE_.wvu.FilterData" localSheetId="5" hidden="1">'（準公営企業会計）'!$A$3:$J$10</definedName>
    <definedName name="Z_0278E81E_B992_4858_B1F1_C546269A93CE_.wvu.FilterData" localSheetId="4" hidden="1">'（政令等特別会計）'!$A$3:$J$10</definedName>
    <definedName name="Z_0278E81E_B992_4858_B1F1_C546269A93CE_.wvu.FilterData" localSheetId="3" hidden="1">'1.補助金等支出一覧（一般会計）'!$A$3:$J$258</definedName>
    <definedName name="Z_0278E81E_B992_4858_B1F1_C546269A93CE_.wvu.PrintArea" localSheetId="5" hidden="1">'（準公営企業会計）'!$B$2:$J$10</definedName>
    <definedName name="Z_0278E81E_B992_4858_B1F1_C546269A93CE_.wvu.PrintArea" localSheetId="4" hidden="1">'（政令等特別会計）'!$B$2:$J$10</definedName>
    <definedName name="Z_0278E81E_B992_4858_B1F1_C546269A93CE_.wvu.PrintArea" localSheetId="3" hidden="1">'1.補助金等支出一覧（一般会計）'!$B$1:$J$258</definedName>
    <definedName name="Z_0278E81E_B992_4858_B1F1_C546269A93CE_.wvu.PrintTitles" localSheetId="5" hidden="1">'（準公営企業会計）'!$B:$D,'（準公営企業会計）'!$2:$6</definedName>
    <definedName name="Z_0278E81E_B992_4858_B1F1_C546269A93CE_.wvu.PrintTitles" localSheetId="4" hidden="1">'（政令等特別会計）'!$B:$D,'（政令等特別会計）'!$2:$6</definedName>
    <definedName name="Z_0278E81E_B992_4858_B1F1_C546269A93CE_.wvu.PrintTitles" localSheetId="3" hidden="1">'1.補助金等支出一覧（一般会計）'!$B:$D,'1.補助金等支出一覧（一般会計）'!$1:$6</definedName>
    <definedName name="Z_073EEDD0_6387_4A2A_AA50_CE0E43742288_.wvu.Cols" localSheetId="5" hidden="1">'（準公営企業会計）'!#REF!,'（準公営企業会計）'!#REF!,'（準公営企業会計）'!#REF!,'（準公営企業会計）'!#REF!</definedName>
    <definedName name="Z_073EEDD0_6387_4A2A_AA50_CE0E43742288_.wvu.Cols" localSheetId="4" hidden="1">'（政令等特別会計）'!#REF!,'（政令等特別会計）'!#REF!,'（政令等特別会計）'!#REF!,'（政令等特別会計）'!#REF!</definedName>
    <definedName name="Z_073EEDD0_6387_4A2A_AA50_CE0E43742288_.wvu.FilterData" localSheetId="5" hidden="1">'（準公営企業会計）'!$A$6:$J$10</definedName>
    <definedName name="Z_073EEDD0_6387_4A2A_AA50_CE0E43742288_.wvu.FilterData" localSheetId="4" hidden="1">'（政令等特別会計）'!$A$6:$J$10</definedName>
    <definedName name="Z_073EEDD0_6387_4A2A_AA50_CE0E43742288_.wvu.PrintArea" localSheetId="5" hidden="1">'（準公営企業会計）'!$A$2:$J$9</definedName>
    <definedName name="Z_073EEDD0_6387_4A2A_AA50_CE0E43742288_.wvu.PrintArea" localSheetId="4" hidden="1">'（政令等特別会計）'!$A$2:$J$9</definedName>
    <definedName name="Z_073EEDD0_6387_4A2A_AA50_CE0E43742288_.wvu.PrintTitles" localSheetId="5" hidden="1">'（準公営企業会計）'!$B:$D,'（準公営企業会計）'!$3:$6</definedName>
    <definedName name="Z_073EEDD0_6387_4A2A_AA50_CE0E43742288_.wvu.PrintTitles" localSheetId="4" hidden="1">'（政令等特別会計）'!$B:$D,'（政令等特別会計）'!$3:$6</definedName>
    <definedName name="Z_07DE8488_4A2D_4FFB_B978_61F6BFEB02CB_.wvu.Cols" localSheetId="5" hidden="1">'（準公営企業会計）'!#REF!,'（準公営企業会計）'!$D:$F,'（準公営企業会計）'!$I:$I,'（準公営企業会計）'!#REF!</definedName>
    <definedName name="Z_07DE8488_4A2D_4FFB_B978_61F6BFEB02CB_.wvu.Cols" localSheetId="4" hidden="1">'（政令等特別会計）'!#REF!,'（政令等特別会計）'!$D:$F,'（政令等特別会計）'!$I:$I,'（政令等特別会計）'!#REF!</definedName>
    <definedName name="Z_07DE8488_4A2D_4FFB_B978_61F6BFEB02CB_.wvu.FilterData" localSheetId="5" hidden="1">'（準公営企業会計）'!$A$6:$J$10</definedName>
    <definedName name="Z_07DE8488_4A2D_4FFB_B978_61F6BFEB02CB_.wvu.FilterData" localSheetId="4" hidden="1">'（政令等特別会計）'!$A$6:$J$10</definedName>
    <definedName name="Z_07DE8488_4A2D_4FFB_B978_61F6BFEB02CB_.wvu.PrintArea" localSheetId="5" hidden="1">'（準公営企業会計）'!$A$2:$J$9</definedName>
    <definedName name="Z_07DE8488_4A2D_4FFB_B978_61F6BFEB02CB_.wvu.PrintArea" localSheetId="4" hidden="1">'（政令等特別会計）'!$A$2:$J$9</definedName>
    <definedName name="Z_07DE8488_4A2D_4FFB_B978_61F6BFEB02CB_.wvu.PrintTitles" localSheetId="5" hidden="1">'（準公営企業会計）'!$B:$D,'（準公営企業会計）'!$3:$6</definedName>
    <definedName name="Z_07DE8488_4A2D_4FFB_B978_61F6BFEB02CB_.wvu.PrintTitles" localSheetId="4" hidden="1">'（政令等特別会計）'!$B:$D,'（政令等特別会計）'!$3:$6</definedName>
    <definedName name="Z_0B274627_DAC6_4C3E_BADC_A5F75D74D35C_.wvu.FilterData" localSheetId="5" hidden="1">'（準公営企業会計）'!$A$6:$J$10</definedName>
    <definedName name="Z_0B274627_DAC6_4C3E_BADC_A5F75D74D35C_.wvu.FilterData" localSheetId="4" hidden="1">'（政令等特別会計）'!$A$6:$J$10</definedName>
    <definedName name="Z_0B274627_DAC6_4C3E_BADC_A5F75D74D35C_.wvu.FilterData" localSheetId="3" hidden="1">'1.補助金等支出一覧（一般会計）'!$A$6:$J$258</definedName>
    <definedName name="Z_0B74C060_4A33_4431_9DFE_1F231A63AF57_.wvu.Cols" localSheetId="5" hidden="1">'（準公営企業会計）'!#REF!</definedName>
    <definedName name="Z_0B74C060_4A33_4431_9DFE_1F231A63AF57_.wvu.Cols" localSheetId="4" hidden="1">'（政令等特別会計）'!#REF!</definedName>
    <definedName name="Z_0B74C060_4A33_4431_9DFE_1F231A63AF57_.wvu.Cols" localSheetId="3" hidden="1">'1.補助金等支出一覧（一般会計）'!#REF!</definedName>
    <definedName name="Z_0B74C060_4A33_4431_9DFE_1F231A63AF57_.wvu.FilterData" localSheetId="5" hidden="1">'（準公営企業会計）'!$A$3:$J$6</definedName>
    <definedName name="Z_0B74C060_4A33_4431_9DFE_1F231A63AF57_.wvu.FilterData" localSheetId="4" hidden="1">'（政令等特別会計）'!$A$3:$J$6</definedName>
    <definedName name="Z_0B74C060_4A33_4431_9DFE_1F231A63AF57_.wvu.FilterData" localSheetId="3" hidden="1">'1.補助金等支出一覧（一般会計）'!$A$3:$J$6</definedName>
    <definedName name="Z_0B74C060_4A33_4431_9DFE_1F231A63AF57_.wvu.PrintArea" localSheetId="5" hidden="1">'（準公営企業会計）'!$A$2:$J$10</definedName>
    <definedName name="Z_0B74C060_4A33_4431_9DFE_1F231A63AF57_.wvu.PrintArea" localSheetId="4" hidden="1">'（政令等特別会計）'!$A$2:$J$10</definedName>
    <definedName name="Z_0B74C060_4A33_4431_9DFE_1F231A63AF57_.wvu.PrintArea" localSheetId="3" hidden="1">'1.補助金等支出一覧（一般会計）'!$A$1:$J$258</definedName>
    <definedName name="Z_0B74C060_4A33_4431_9DFE_1F231A63AF57_.wvu.PrintTitles" localSheetId="5" hidden="1">'（準公営企業会計）'!$B:$D,'（準公営企業会計）'!$2:$6</definedName>
    <definedName name="Z_0B74C060_4A33_4431_9DFE_1F231A63AF57_.wvu.PrintTitles" localSheetId="4" hidden="1">'（政令等特別会計）'!$B:$D,'（政令等特別会計）'!$2:$6</definedName>
    <definedName name="Z_0B74C060_4A33_4431_9DFE_1F231A63AF57_.wvu.PrintTitles" localSheetId="3" hidden="1">'1.補助金等支出一覧（一般会計）'!$B:$D,'1.補助金等支出一覧（一般会計）'!$1:$6</definedName>
    <definedName name="Z_0C01144D_7C18_4EBC_809D_CD9A6873B9A4_.wvu.FilterData" localSheetId="5" hidden="1">'（準公営企業会計）'!$A$3:$J$10</definedName>
    <definedName name="Z_0C01144D_7C18_4EBC_809D_CD9A6873B9A4_.wvu.FilterData" localSheetId="4" hidden="1">'（政令等特別会計）'!$A$3:$J$10</definedName>
    <definedName name="Z_0C01144D_7C18_4EBC_809D_CD9A6873B9A4_.wvu.FilterData" localSheetId="3" hidden="1">'1.補助金等支出一覧（一般会計）'!$A$3:$J$258</definedName>
    <definedName name="Z_0E30B0DE_AD5F_44EF_861F_40F0A55498E0_.wvu.FilterData" localSheetId="5" hidden="1">'（準公営企業会計）'!$A$6:$J$10</definedName>
    <definedName name="Z_0E30B0DE_AD5F_44EF_861F_40F0A55498E0_.wvu.FilterData" localSheetId="4" hidden="1">'（政令等特別会計）'!$A$6:$J$10</definedName>
    <definedName name="Z_0E30B0DE_AD5F_44EF_861F_40F0A55498E0_.wvu.FilterData" localSheetId="3" hidden="1">'1.補助金等支出一覧（一般会計）'!$A$6:$J$258</definedName>
    <definedName name="Z_109441FB_5D27_4261_97F8_D74F3C56EAAC_.wvu.FilterData" localSheetId="5" hidden="1">'（準公営企業会計）'!$A$3:$J$10</definedName>
    <definedName name="Z_109441FB_5D27_4261_97F8_D74F3C56EAAC_.wvu.FilterData" localSheetId="4" hidden="1">'（政令等特別会計）'!$A$3:$J$10</definedName>
    <definedName name="Z_109441FB_5D27_4261_97F8_D74F3C56EAAC_.wvu.FilterData" localSheetId="3" hidden="1">'1.補助金等支出一覧（一般会計）'!$A$3:$J$258</definedName>
    <definedName name="Z_1264F02F_6FAC_4AC1_9B42_7B26185B586F_.wvu.FilterData" localSheetId="5" hidden="1">'（準公営企業会計）'!$A$6:$J$10</definedName>
    <definedName name="Z_1264F02F_6FAC_4AC1_9B42_7B26185B586F_.wvu.FilterData" localSheetId="4" hidden="1">'（政令等特別会計）'!$A$6:$J$10</definedName>
    <definedName name="Z_1264F02F_6FAC_4AC1_9B42_7B26185B586F_.wvu.FilterData" localSheetId="3" hidden="1">'1.補助金等支出一覧（一般会計）'!$A$6:$J$258</definedName>
    <definedName name="Z_1450DAEA_0800_4CE3_AFD9_3EBAB29D9153_.wvu.PrintArea" localSheetId="20" hidden="1">校庭等の芝生の維持管理事業自立化支援補助金!$A$1:$Q$31</definedName>
    <definedName name="Z_184542C7_C690_42FE_9D5F_DF69BA2D25BE_.wvu.PrintArea" localSheetId="12" hidden="1">'特定教育・保育施設等運営補助金(保育体制強化事業)'!$A$1:$Q$31</definedName>
    <definedName name="Z_184542C7_C690_42FE_9D5F_DF69BA2D25BE_.wvu.PrintArea" localSheetId="11" hidden="1">'特定教育・保育施設等運営補助金(保育補助者雇上げ強化事業)'!$A$1:$Q$31</definedName>
    <definedName name="Z_184542C7_C690_42FE_9D5F_DF69BA2D25BE_.wvu.PrintArea" localSheetId="16" hidden="1">保育サービス第三者評価受審促進補助金!$A$1:$Q$31</definedName>
    <definedName name="Z_184542C7_C690_42FE_9D5F_DF69BA2D25BE_.wvu.PrintArea" localSheetId="15" hidden="1">保育所等におけるICT化の推進のための補助金!$A$1:$Q$31</definedName>
    <definedName name="Z_184542C7_C690_42FE_9D5F_DF69BA2D25BE_.wvu.PrintArea" localSheetId="13" hidden="1">保育所分園賃料加算補助金!$A$1:$Q$31</definedName>
    <definedName name="Z_184542C7_C690_42FE_9D5F_DF69BA2D25BE_.wvu.PrintArea" localSheetId="14" hidden="1">民間保育所特定市有地使用料等補助金!$A$1:$Q$31</definedName>
    <definedName name="Z_184542C7_C690_42FE_9D5F_DF69BA2D25BE_.wvu.Rows" localSheetId="12" hidden="1">'特定教育・保育施設等運営補助金(保育体制強化事業)'!#REF!</definedName>
    <definedName name="Z_184542C7_C690_42FE_9D5F_DF69BA2D25BE_.wvu.Rows" localSheetId="11" hidden="1">'特定教育・保育施設等運営補助金(保育補助者雇上げ強化事業)'!#REF!</definedName>
    <definedName name="Z_184542C7_C690_42FE_9D5F_DF69BA2D25BE_.wvu.Rows" localSheetId="16" hidden="1">保育サービス第三者評価受審促進補助金!#REF!</definedName>
    <definedName name="Z_184542C7_C690_42FE_9D5F_DF69BA2D25BE_.wvu.Rows" localSheetId="15" hidden="1">保育所等におけるICT化の推進のための補助金!#REF!</definedName>
    <definedName name="Z_184542C7_C690_42FE_9D5F_DF69BA2D25BE_.wvu.Rows" localSheetId="14" hidden="1">民間保育所特定市有地使用料等補助金!#REF!</definedName>
    <definedName name="Z_1ACC0038_298A_4F81_98A5_674304C957A4_.wvu.Cols" localSheetId="5" hidden="1">'（準公営企業会計）'!#REF!</definedName>
    <definedName name="Z_1ACC0038_298A_4F81_98A5_674304C957A4_.wvu.Cols" localSheetId="4" hidden="1">'（政令等特別会計）'!#REF!</definedName>
    <definedName name="Z_1ACC0038_298A_4F81_98A5_674304C957A4_.wvu.Cols" localSheetId="3" hidden="1">'1.補助金等支出一覧（一般会計）'!#REF!</definedName>
    <definedName name="Z_1ACC0038_298A_4F81_98A5_674304C957A4_.wvu.FilterData" localSheetId="5" hidden="1">'（準公営企業会計）'!$A$3:$J$10</definedName>
    <definedName name="Z_1ACC0038_298A_4F81_98A5_674304C957A4_.wvu.FilterData" localSheetId="4" hidden="1">'（政令等特別会計）'!$A$3:$J$10</definedName>
    <definedName name="Z_1ACC0038_298A_4F81_98A5_674304C957A4_.wvu.FilterData" localSheetId="3" hidden="1">'1.補助金等支出一覧（一般会計）'!$A$3:$J$258</definedName>
    <definedName name="Z_1ACC0038_298A_4F81_98A5_674304C957A4_.wvu.PrintArea" localSheetId="5" hidden="1">'（準公営企業会計）'!$B$2:$J$10</definedName>
    <definedName name="Z_1ACC0038_298A_4F81_98A5_674304C957A4_.wvu.PrintArea" localSheetId="4" hidden="1">'（政令等特別会計）'!$B$2:$J$10</definedName>
    <definedName name="Z_1ACC0038_298A_4F81_98A5_674304C957A4_.wvu.PrintArea" localSheetId="3" hidden="1">'1.補助金等支出一覧（一般会計）'!$B$1:$J$258</definedName>
    <definedName name="Z_1ACC0038_298A_4F81_98A5_674304C957A4_.wvu.PrintTitles" localSheetId="5" hidden="1">'（準公営企業会計）'!$B:$D,'（準公営企業会計）'!$2:$6</definedName>
    <definedName name="Z_1ACC0038_298A_4F81_98A5_674304C957A4_.wvu.PrintTitles" localSheetId="4" hidden="1">'（政令等特別会計）'!$B:$D,'（政令等特別会計）'!$2:$6</definedName>
    <definedName name="Z_1ACC0038_298A_4F81_98A5_674304C957A4_.wvu.PrintTitles" localSheetId="3" hidden="1">'1.補助金等支出一覧（一般会計）'!$B:$D,'1.補助金等支出一覧（一般会計）'!$1:$6</definedName>
    <definedName name="Z_1E2933A3_7908_4D15_BE44_27C74903096F_.wvu.Cols" localSheetId="5" hidden="1">'（準公営企業会計）'!#REF!,'（準公営企業会計）'!#REF!,'（準公営企業会計）'!#REF!</definedName>
    <definedName name="Z_1E2933A3_7908_4D15_BE44_27C74903096F_.wvu.Cols" localSheetId="4" hidden="1">'（政令等特別会計）'!#REF!,'（政令等特別会計）'!#REF!,'（政令等特別会計）'!#REF!</definedName>
    <definedName name="Z_1E2933A3_7908_4D15_BE44_27C74903096F_.wvu.FilterData" localSheetId="5" hidden="1">'（準公営企業会計）'!$A$6:$XBU$10</definedName>
    <definedName name="Z_1E2933A3_7908_4D15_BE44_27C74903096F_.wvu.FilterData" localSheetId="4" hidden="1">'（政令等特別会計）'!$A$6:$XBU$10</definedName>
    <definedName name="Z_1E2933A3_7908_4D15_BE44_27C74903096F_.wvu.PrintArea" localSheetId="5" hidden="1">'（準公営企業会計）'!$B$2:$J$10</definedName>
    <definedName name="Z_1E2933A3_7908_4D15_BE44_27C74903096F_.wvu.PrintArea" localSheetId="4" hidden="1">'（政令等特別会計）'!$B$2:$J$10</definedName>
    <definedName name="Z_1E2933A3_7908_4D15_BE44_27C74903096F_.wvu.PrintArea" localSheetId="2" hidden="1">'表紙 '!$A$1:$A$14</definedName>
    <definedName name="Z_1E2933A3_7908_4D15_BE44_27C74903096F_.wvu.PrintTitles" localSheetId="5" hidden="1">'（準公営企業会計）'!$B:$D,'（準公営企業会計）'!$3:$6</definedName>
    <definedName name="Z_1E2933A3_7908_4D15_BE44_27C74903096F_.wvu.PrintTitles" localSheetId="4" hidden="1">'（政令等特別会計）'!$B:$D,'（政令等特別会計）'!$3:$6</definedName>
    <definedName name="Z_217858E0_DA10_41BD_B1D2_3BCA00890FD5_.wvu.FilterData" localSheetId="5" hidden="1">'（準公営企業会計）'!$A$6:$J$10</definedName>
    <definedName name="Z_217858E0_DA10_41BD_B1D2_3BCA00890FD5_.wvu.FilterData" localSheetId="4" hidden="1">'（政令等特別会計）'!$A$6:$J$10</definedName>
    <definedName name="Z_217858E0_DA10_41BD_B1D2_3BCA00890FD5_.wvu.FilterData" localSheetId="3" hidden="1">'1.補助金等支出一覧（一般会計）'!$A$6:$J$258</definedName>
    <definedName name="Z_23A55352_D53B_42E3_9FD1_AB94A046C12B_.wvu.FilterData" localSheetId="5" hidden="1">'（準公営企業会計）'!$A$6:$J$10</definedName>
    <definedName name="Z_23A55352_D53B_42E3_9FD1_AB94A046C12B_.wvu.FilterData" localSheetId="4" hidden="1">'（政令等特別会計）'!$A$6:$J$10</definedName>
    <definedName name="Z_23A55352_D53B_42E3_9FD1_AB94A046C12B_.wvu.PrintArea" localSheetId="5" hidden="1">'（準公営企業会計）'!$B$2:$J$9</definedName>
    <definedName name="Z_23A55352_D53B_42E3_9FD1_AB94A046C12B_.wvu.PrintArea" localSheetId="4" hidden="1">'（政令等特別会計）'!$B$2:$J$9</definedName>
    <definedName name="Z_23A55352_D53B_42E3_9FD1_AB94A046C12B_.wvu.PrintTitles" localSheetId="5" hidden="1">'（準公営企業会計）'!$B:$D,'（準公営企業会計）'!$3:$6</definedName>
    <definedName name="Z_23A55352_D53B_42E3_9FD1_AB94A046C12B_.wvu.PrintTitles" localSheetId="4" hidden="1">'（政令等特別会計）'!$B:$D,'（政令等特別会計）'!$3:$6</definedName>
    <definedName name="Z_240C352A_D6EF_4728_9219_DD6B528CE022_.wvu.FilterData" localSheetId="5" hidden="1">'（準公営企業会計）'!$A$8:$J$10</definedName>
    <definedName name="Z_240C352A_D6EF_4728_9219_DD6B528CE022_.wvu.FilterData" localSheetId="4" hidden="1">'（政令等特別会計）'!$A$8:$J$10</definedName>
    <definedName name="Z_240C352A_D6EF_4728_9219_DD6B528CE022_.wvu.PrintArea" localSheetId="5" hidden="1">'（準公営企業会計）'!$B$2:$J$10</definedName>
    <definedName name="Z_240C352A_D6EF_4728_9219_DD6B528CE022_.wvu.PrintArea" localSheetId="4" hidden="1">'（政令等特別会計）'!$B$2:$J$10</definedName>
    <definedName name="Z_240C352A_D6EF_4728_9219_DD6B528CE022_.wvu.PrintTitles" localSheetId="5" hidden="1">'（準公営企業会計）'!$B:$D,'（準公営企業会計）'!$3:$6</definedName>
    <definedName name="Z_240C352A_D6EF_4728_9219_DD6B528CE022_.wvu.PrintTitles" localSheetId="4" hidden="1">'（政令等特別会計）'!$B:$D,'（政令等特別会計）'!$3:$6</definedName>
    <definedName name="Z_245AA8E8_08AF_4E4A_83DE_D92E26942072_.wvu.FilterData" localSheetId="5" hidden="1">'（準公営企業会計）'!$A$6:$J$10</definedName>
    <definedName name="Z_245AA8E8_08AF_4E4A_83DE_D92E26942072_.wvu.FilterData" localSheetId="4" hidden="1">'（政令等特別会計）'!$A$6:$J$10</definedName>
    <definedName name="Z_245AA8E8_08AF_4E4A_83DE_D92E26942072_.wvu.FilterData" localSheetId="3" hidden="1">'1.補助金等支出一覧（一般会計）'!$A$6:$J$258</definedName>
    <definedName name="Z_247AED13_9FF5_493F_B3CC_F0F54BD3CEAB_.wvu.Cols" localSheetId="5" hidden="1">'（準公営企業会計）'!#REF!</definedName>
    <definedName name="Z_247AED13_9FF5_493F_B3CC_F0F54BD3CEAB_.wvu.Cols" localSheetId="4" hidden="1">'（政令等特別会計）'!#REF!</definedName>
    <definedName name="Z_247AED13_9FF5_493F_B3CC_F0F54BD3CEAB_.wvu.Cols" localSheetId="3" hidden="1">'1.補助金等支出一覧（一般会計）'!#REF!</definedName>
    <definedName name="Z_247AED13_9FF5_493F_B3CC_F0F54BD3CEAB_.wvu.FilterData" localSheetId="5" hidden="1">'（準公営企業会計）'!$A$3:$J$10</definedName>
    <definedName name="Z_247AED13_9FF5_493F_B3CC_F0F54BD3CEAB_.wvu.FilterData" localSheetId="4" hidden="1">'（政令等特別会計）'!$A$3:$J$10</definedName>
    <definedName name="Z_247AED13_9FF5_493F_B3CC_F0F54BD3CEAB_.wvu.FilterData" localSheetId="3" hidden="1">'1.補助金等支出一覧（一般会計）'!$A$3:$J$258</definedName>
    <definedName name="Z_247AED13_9FF5_493F_B3CC_F0F54BD3CEAB_.wvu.PrintArea" localSheetId="5" hidden="1">'（準公営企業会計）'!$B$2:$J$10</definedName>
    <definedName name="Z_247AED13_9FF5_493F_B3CC_F0F54BD3CEAB_.wvu.PrintArea" localSheetId="4" hidden="1">'（政令等特別会計）'!$B$2:$J$10</definedName>
    <definedName name="Z_247AED13_9FF5_493F_B3CC_F0F54BD3CEAB_.wvu.PrintArea" localSheetId="3" hidden="1">'1.補助金等支出一覧（一般会計）'!$B$1:$J$258</definedName>
    <definedName name="Z_247AED13_9FF5_493F_B3CC_F0F54BD3CEAB_.wvu.PrintTitles" localSheetId="5" hidden="1">'（準公営企業会計）'!$B:$D,'（準公営企業会計）'!$2:$6</definedName>
    <definedName name="Z_247AED13_9FF5_493F_B3CC_F0F54BD3CEAB_.wvu.PrintTitles" localSheetId="4" hidden="1">'（政令等特別会計）'!$B:$D,'（政令等特別会計）'!$2:$6</definedName>
    <definedName name="Z_247AED13_9FF5_493F_B3CC_F0F54BD3CEAB_.wvu.PrintTitles" localSheetId="3" hidden="1">'1.補助金等支出一覧（一般会計）'!$B:$D,'1.補助金等支出一覧（一般会計）'!$1:$6</definedName>
    <definedName name="Z_262EDA3B_7785_4483_8C7E_BCBD0D6A995B_.wvu.Cols" localSheetId="5" hidden="1">'（準公営企業会計）'!#REF!,'（準公営企業会計）'!#REF!,'（準公営企業会計）'!#REF!</definedName>
    <definedName name="Z_262EDA3B_7785_4483_8C7E_BCBD0D6A995B_.wvu.Cols" localSheetId="4" hidden="1">'（政令等特別会計）'!#REF!,'（政令等特別会計）'!#REF!,'（政令等特別会計）'!#REF!</definedName>
    <definedName name="Z_262EDA3B_7785_4483_8C7E_BCBD0D6A995B_.wvu.FilterData" localSheetId="5" hidden="1">'（準公営企業会計）'!$A$6:$J$10</definedName>
    <definedName name="Z_262EDA3B_7785_4483_8C7E_BCBD0D6A995B_.wvu.FilterData" localSheetId="4" hidden="1">'（政令等特別会計）'!$A$6:$J$10</definedName>
    <definedName name="Z_262EDA3B_7785_4483_8C7E_BCBD0D6A995B_.wvu.PrintArea" localSheetId="5" hidden="1">'（準公営企業会計）'!$A$2:$J$9</definedName>
    <definedName name="Z_262EDA3B_7785_4483_8C7E_BCBD0D6A995B_.wvu.PrintArea" localSheetId="4" hidden="1">'（政令等特別会計）'!$A$2:$J$9</definedName>
    <definedName name="Z_262EDA3B_7785_4483_8C7E_BCBD0D6A995B_.wvu.PrintTitles" localSheetId="5" hidden="1">'（準公営企業会計）'!$B:$D,'（準公営企業会計）'!$3:$6</definedName>
    <definedName name="Z_262EDA3B_7785_4483_8C7E_BCBD0D6A995B_.wvu.PrintTitles" localSheetId="4" hidden="1">'（政令等特別会計）'!$B:$D,'（政令等特別会計）'!$3:$6</definedName>
    <definedName name="Z_269E6070_BB14_42AA_936E_CF7B55655713_.wvu.FilterData" localSheetId="5" hidden="1">'（準公営企業会計）'!$A$6:$J$10</definedName>
    <definedName name="Z_269E6070_BB14_42AA_936E_CF7B55655713_.wvu.FilterData" localSheetId="4" hidden="1">'（政令等特別会計）'!$A$6:$J$10</definedName>
    <definedName name="Z_269E6070_BB14_42AA_936E_CF7B55655713_.wvu.FilterData" localSheetId="3" hidden="1">'1.補助金等支出一覧（一般会計）'!$A$6:$J$258</definedName>
    <definedName name="Z_26CD502E_B5EE_4420_826E_2B747889AAAA_.wvu.FilterData" localSheetId="5" hidden="1">'（準公営企業会計）'!$A$6:$J$10</definedName>
    <definedName name="Z_26CD502E_B5EE_4420_826E_2B747889AAAA_.wvu.FilterData" localSheetId="4" hidden="1">'（政令等特別会計）'!$A$6:$J$10</definedName>
    <definedName name="Z_26CD502E_B5EE_4420_826E_2B747889AAAA_.wvu.FilterData" localSheetId="3" hidden="1">'1.補助金等支出一覧（一般会計）'!$A$6:$J$258</definedName>
    <definedName name="Z_271B1202_2BBA_4C3D_AD9A_C3052C646813_.wvu.FilterData" localSheetId="5" hidden="1">'（準公営企業会計）'!$A$6:$J$10</definedName>
    <definedName name="Z_271B1202_2BBA_4C3D_AD9A_C3052C646813_.wvu.FilterData" localSheetId="4" hidden="1">'（政令等特別会計）'!$A$6:$J$10</definedName>
    <definedName name="Z_271B1202_2BBA_4C3D_AD9A_C3052C646813_.wvu.FilterData" localSheetId="3" hidden="1">'1.補助金等支出一覧（一般会計）'!$A$6:$J$258</definedName>
    <definedName name="Z_2C47B1FA_D7A3_465E_93AD_3E5F2CDB568E_.wvu.Cols" localSheetId="5" hidden="1">'（準公営企業会計）'!#REF!,'（準公営企業会計）'!$D:$F,'（準公営企業会計）'!$I:$I,'（準公営企業会計）'!#REF!</definedName>
    <definedName name="Z_2C47B1FA_D7A3_465E_93AD_3E5F2CDB568E_.wvu.Cols" localSheetId="4" hidden="1">'（政令等特別会計）'!#REF!,'（政令等特別会計）'!$D:$F,'（政令等特別会計）'!$I:$I,'（政令等特別会計）'!#REF!</definedName>
    <definedName name="Z_2C47B1FA_D7A3_465E_93AD_3E5F2CDB568E_.wvu.FilterData" localSheetId="5" hidden="1">'（準公営企業会計）'!$A$6:$J$10</definedName>
    <definedName name="Z_2C47B1FA_D7A3_465E_93AD_3E5F2CDB568E_.wvu.FilterData" localSheetId="4" hidden="1">'（政令等特別会計）'!$A$6:$J$10</definedName>
    <definedName name="Z_2C47B1FA_D7A3_465E_93AD_3E5F2CDB568E_.wvu.PrintArea" localSheetId="5" hidden="1">'（準公営企業会計）'!$A$2:$J$9</definedName>
    <definedName name="Z_2C47B1FA_D7A3_465E_93AD_3E5F2CDB568E_.wvu.PrintArea" localSheetId="4" hidden="1">'（政令等特別会計）'!$A$2:$J$9</definedName>
    <definedName name="Z_2C47B1FA_D7A3_465E_93AD_3E5F2CDB568E_.wvu.PrintTitles" localSheetId="5" hidden="1">'（準公営企業会計）'!$B:$D,'（準公営企業会計）'!$3:$6</definedName>
    <definedName name="Z_2C47B1FA_D7A3_465E_93AD_3E5F2CDB568E_.wvu.PrintTitles" localSheetId="4" hidden="1">'（政令等特別会計）'!$B:$D,'（政令等特別会計）'!$3:$6</definedName>
    <definedName name="Z_30F90532_460B_48A4_8357_301B6B348C0F_.wvu.FilterData" localSheetId="5" hidden="1">'（準公営企業会計）'!$A$6:$J$10</definedName>
    <definedName name="Z_30F90532_460B_48A4_8357_301B6B348C0F_.wvu.FilterData" localSheetId="4" hidden="1">'（政令等特別会計）'!$A$6:$J$10</definedName>
    <definedName name="Z_30F90532_460B_48A4_8357_301B6B348C0F_.wvu.FilterData" localSheetId="3" hidden="1">'1.補助金等支出一覧（一般会計）'!$A$6:$J$258</definedName>
    <definedName name="Z_315230D8_F0E9_48EF_90D6_9C6D7FFE9006_.wvu.Cols" localSheetId="5" hidden="1">'（準公営企業会計）'!#REF!,'（準公営企業会計）'!#REF!,'（準公営企業会計）'!#REF!,'（準公営企業会計）'!#REF!</definedName>
    <definedName name="Z_315230D8_F0E9_48EF_90D6_9C6D7FFE9006_.wvu.Cols" localSheetId="4" hidden="1">'（政令等特別会計）'!#REF!,'（政令等特別会計）'!#REF!,'（政令等特別会計）'!#REF!,'（政令等特別会計）'!#REF!</definedName>
    <definedName name="Z_315230D8_F0E9_48EF_90D6_9C6D7FFE9006_.wvu.FilterData" localSheetId="5" hidden="1">'（準公営企業会計）'!$A$6:$J$10</definedName>
    <definedName name="Z_315230D8_F0E9_48EF_90D6_9C6D7FFE9006_.wvu.FilterData" localSheetId="4" hidden="1">'（政令等特別会計）'!$A$6:$J$10</definedName>
    <definedName name="Z_315230D8_F0E9_48EF_90D6_9C6D7FFE9006_.wvu.PrintArea" localSheetId="5" hidden="1">'（準公営企業会計）'!$A$2:$J$9</definedName>
    <definedName name="Z_315230D8_F0E9_48EF_90D6_9C6D7FFE9006_.wvu.PrintArea" localSheetId="4" hidden="1">'（政令等特別会計）'!$A$2:$J$9</definedName>
    <definedName name="Z_315230D8_F0E9_48EF_90D6_9C6D7FFE9006_.wvu.PrintTitles" localSheetId="5" hidden="1">'（準公営企業会計）'!$B:$D,'（準公営企業会計）'!$3:$6</definedName>
    <definedName name="Z_315230D8_F0E9_48EF_90D6_9C6D7FFE9006_.wvu.PrintTitles" localSheetId="4" hidden="1">'（政令等特別会計）'!$B:$D,'（政令等特別会計）'!$3:$6</definedName>
    <definedName name="Z_31D9BE35_AF2E_446E_A810_00429DA6161B_.wvu.PrintArea" localSheetId="12" hidden="1">'特定教育・保育施設等運営補助金(保育体制強化事業)'!$A$1:$Q$31</definedName>
    <definedName name="Z_31D9BE35_AF2E_446E_A810_00429DA6161B_.wvu.PrintArea" localSheetId="11" hidden="1">'特定教育・保育施設等運営補助金(保育補助者雇上げ強化事業)'!$A$1:$Q$31</definedName>
    <definedName name="Z_31D9BE35_AF2E_446E_A810_00429DA6161B_.wvu.PrintArea" localSheetId="16" hidden="1">保育サービス第三者評価受審促進補助金!$A$1:$Q$31</definedName>
    <definedName name="Z_31D9BE35_AF2E_446E_A810_00429DA6161B_.wvu.PrintArea" localSheetId="15" hidden="1">保育所等におけるICT化の推進のための補助金!$A$1:$Q$31</definedName>
    <definedName name="Z_31D9BE35_AF2E_446E_A810_00429DA6161B_.wvu.PrintArea" localSheetId="13" hidden="1">保育所分園賃料加算補助金!$A$1:$Q$31</definedName>
    <definedName name="Z_31D9BE35_AF2E_446E_A810_00429DA6161B_.wvu.PrintArea" localSheetId="14" hidden="1">民間保育所特定市有地使用料等補助金!$A$1:$Q$31</definedName>
    <definedName name="Z_31D9BE35_AF2E_446E_A810_00429DA6161B_.wvu.Rows" localSheetId="12" hidden="1">'特定教育・保育施設等運営補助金(保育体制強化事業)'!#REF!</definedName>
    <definedName name="Z_31D9BE35_AF2E_446E_A810_00429DA6161B_.wvu.Rows" localSheetId="11" hidden="1">'特定教育・保育施設等運営補助金(保育補助者雇上げ強化事業)'!#REF!</definedName>
    <definedName name="Z_31D9BE35_AF2E_446E_A810_00429DA6161B_.wvu.Rows" localSheetId="16" hidden="1">保育サービス第三者評価受審促進補助金!#REF!</definedName>
    <definedName name="Z_31D9BE35_AF2E_446E_A810_00429DA6161B_.wvu.Rows" localSheetId="15" hidden="1">保育所等におけるICT化の推進のための補助金!#REF!</definedName>
    <definedName name="Z_31D9BE35_AF2E_446E_A810_00429DA6161B_.wvu.Rows" localSheetId="14" hidden="1">民間保育所特定市有地使用料等補助金!#REF!</definedName>
    <definedName name="Z_32CA06EC_B5B8_4D83_BDDB_4C9D2EBC47CB_.wvu.FilterData" localSheetId="5" hidden="1">'（準公営企業会計）'!$A$3:$J$10</definedName>
    <definedName name="Z_32CA06EC_B5B8_4D83_BDDB_4C9D2EBC47CB_.wvu.FilterData" localSheetId="4" hidden="1">'（政令等特別会計）'!$A$3:$J$10</definedName>
    <definedName name="Z_32CA06EC_B5B8_4D83_BDDB_4C9D2EBC47CB_.wvu.FilterData" localSheetId="3" hidden="1">'1.補助金等支出一覧（一般会計）'!$A$3:$J$258</definedName>
    <definedName name="Z_37D04425_6575_4FE3_9937_3EF8E86698E6_.wvu.FilterData" localSheetId="5" hidden="1">'（準公営企業会計）'!$A$6:$J$10</definedName>
    <definedName name="Z_37D04425_6575_4FE3_9937_3EF8E86698E6_.wvu.FilterData" localSheetId="4" hidden="1">'（政令等特別会計）'!$A$6:$J$10</definedName>
    <definedName name="Z_37D04425_6575_4FE3_9937_3EF8E86698E6_.wvu.FilterData" localSheetId="3" hidden="1">'1.補助金等支出一覧（一般会計）'!$A$6:$J$258</definedName>
    <definedName name="Z_3BC19BD7_5F06_428E_8217_EF9DBC4EB4A9_.wvu.FilterData" localSheetId="5" hidden="1">'（準公営企業会計）'!$A$8:$J$10</definedName>
    <definedName name="Z_3BC19BD7_5F06_428E_8217_EF9DBC4EB4A9_.wvu.FilterData" localSheetId="4" hidden="1">'（政令等特別会計）'!$A$8:$J$10</definedName>
    <definedName name="Z_3BC19BD7_5F06_428E_8217_EF9DBC4EB4A9_.wvu.FilterData" localSheetId="3" hidden="1">'1.補助金等支出一覧（一般会計）'!$A$9:$J$258</definedName>
    <definedName name="Z_462DD89C_EE5D_4F78_A638_138DAA0C3E1C_.wvu.FilterData" localSheetId="5" hidden="1">'（準公営企業会計）'!$A$3:$J$10</definedName>
    <definedName name="Z_462DD89C_EE5D_4F78_A638_138DAA0C3E1C_.wvu.FilterData" localSheetId="4" hidden="1">'（政令等特別会計）'!$A$3:$J$10</definedName>
    <definedName name="Z_462DD89C_EE5D_4F78_A638_138DAA0C3E1C_.wvu.FilterData" localSheetId="3" hidden="1">'1.補助金等支出一覧（一般会計）'!$A$3:$J$258</definedName>
    <definedName name="Z_478A226C_3819_494B_B75C_6F13CE721740_.wvu.FilterData" localSheetId="5" hidden="1">'（準公営企業会計）'!$A$3:$J$10</definedName>
    <definedName name="Z_478A226C_3819_494B_B75C_6F13CE721740_.wvu.FilterData" localSheetId="4" hidden="1">'（政令等特別会計）'!$A$3:$J$10</definedName>
    <definedName name="Z_478A226C_3819_494B_B75C_6F13CE721740_.wvu.FilterData" localSheetId="3" hidden="1">'1.補助金等支出一覧（一般会計）'!$A$3:$J$258</definedName>
    <definedName name="Z_4A62E027_3146_4113_B8FE_47174AFF9722_.wvu.FilterData" localSheetId="5" hidden="1">'（準公営企業会計）'!$A$6:$J$10</definedName>
    <definedName name="Z_4A62E027_3146_4113_B8FE_47174AFF9722_.wvu.FilterData" localSheetId="4" hidden="1">'（政令等特別会計）'!$A$6:$J$10</definedName>
    <definedName name="Z_4A62E027_3146_4113_B8FE_47174AFF9722_.wvu.FilterData" localSheetId="3" hidden="1">'1.補助金等支出一覧（一般会計）'!$A$6:$J$258</definedName>
    <definedName name="Z_4DAFC594_604B_4D77_BF70_D04CF306954C_.wvu.FilterData" localSheetId="5" hidden="1">'（準公営企業会計）'!$A$6:$J$10</definedName>
    <definedName name="Z_4DAFC594_604B_4D77_BF70_D04CF306954C_.wvu.FilterData" localSheetId="4" hidden="1">'（政令等特別会計）'!$A$6:$J$10</definedName>
    <definedName name="Z_4DAFC594_604B_4D77_BF70_D04CF306954C_.wvu.FilterData" localSheetId="3" hidden="1">'1.補助金等支出一覧（一般会計）'!$A$6:$J$258</definedName>
    <definedName name="Z_50A81466_2303_4B10_8311_0835FFB5328D_.wvu.FilterData" localSheetId="5" hidden="1">'（準公営企業会計）'!$A$6:$J$10</definedName>
    <definedName name="Z_50A81466_2303_4B10_8311_0835FFB5328D_.wvu.FilterData" localSheetId="4" hidden="1">'（政令等特別会計）'!$A$6:$J$10</definedName>
    <definedName name="Z_50A81466_2303_4B10_8311_0835FFB5328D_.wvu.FilterData" localSheetId="3" hidden="1">'1.補助金等支出一覧（一般会計）'!$A$6:$J$258</definedName>
    <definedName name="Z_574A73F3_1A9D_4DBB_B6E3_9596796A6E4B_.wvu.FilterData" localSheetId="5" hidden="1">'（準公営企業会計）'!$A$6:$J$10</definedName>
    <definedName name="Z_574A73F3_1A9D_4DBB_B6E3_9596796A6E4B_.wvu.FilterData" localSheetId="4" hidden="1">'（政令等特別会計）'!$A$6:$J$10</definedName>
    <definedName name="Z_574A73F3_1A9D_4DBB_B6E3_9596796A6E4B_.wvu.FilterData" localSheetId="3" hidden="1">'1.補助金等支出一覧（一般会計）'!$A$6:$J$258</definedName>
    <definedName name="Z_59E8661F_C21F_4195_B736_74B4B92B3255_.wvu.FilterData" localSheetId="5" hidden="1">'（準公営企業会計）'!$A$3:$J$10</definedName>
    <definedName name="Z_59E8661F_C21F_4195_B736_74B4B92B3255_.wvu.FilterData" localSheetId="4" hidden="1">'（政令等特別会計）'!$A$3:$J$10</definedName>
    <definedName name="Z_59E8661F_C21F_4195_B736_74B4B92B3255_.wvu.FilterData" localSheetId="3" hidden="1">'1.補助金等支出一覧（一般会計）'!$A$3:$J$258</definedName>
    <definedName name="Z_5A027B3F_4BDA_4D5B_99A1_C2E547422488_.wvu.FilterData" localSheetId="5" hidden="1">'（準公営企業会計）'!$A$6:$J$10</definedName>
    <definedName name="Z_5A027B3F_4BDA_4D5B_99A1_C2E547422488_.wvu.FilterData" localSheetId="4" hidden="1">'（政令等特別会計）'!$A$6:$J$10</definedName>
    <definedName name="Z_5A027B3F_4BDA_4D5B_99A1_C2E547422488_.wvu.PrintArea" localSheetId="5" hidden="1">'（準公営企業会計）'!$B$2:$J$10</definedName>
    <definedName name="Z_5A027B3F_4BDA_4D5B_99A1_C2E547422488_.wvu.PrintArea" localSheetId="4" hidden="1">'（政令等特別会計）'!$B$2:$J$10</definedName>
    <definedName name="Z_5A027B3F_4BDA_4D5B_99A1_C2E547422488_.wvu.PrintTitles" localSheetId="5" hidden="1">'（準公営企業会計）'!$B:$D,'（準公営企業会計）'!$3:$6</definedName>
    <definedName name="Z_5A027B3F_4BDA_4D5B_99A1_C2E547422488_.wvu.PrintTitles" localSheetId="4" hidden="1">'（政令等特別会計）'!$B:$D,'（政令等特別会計）'!$3:$6</definedName>
    <definedName name="Z_5EC95C5C_FF2B_4D3A_815B_753664F264D1_.wvu.FilterData" localSheetId="5" hidden="1">'（準公営企業会計）'!$A$6:$J$10</definedName>
    <definedName name="Z_5EC95C5C_FF2B_4D3A_815B_753664F264D1_.wvu.FilterData" localSheetId="4" hidden="1">'（政令等特別会計）'!$A$6:$J$10</definedName>
    <definedName name="Z_5EC95C5C_FF2B_4D3A_815B_753664F264D1_.wvu.FilterData" localSheetId="3" hidden="1">'1.補助金等支出一覧（一般会計）'!$A$6:$J$258</definedName>
    <definedName name="Z_62C4EC73_E644_45D4_8B45_B4EFE3CEFBFF_.wvu.FilterData" localSheetId="5" hidden="1">'（準公営企業会計）'!$A$8:$J$10</definedName>
    <definedName name="Z_62C4EC73_E644_45D4_8B45_B4EFE3CEFBFF_.wvu.FilterData" localSheetId="4" hidden="1">'（政令等特別会計）'!$A$8:$J$10</definedName>
    <definedName name="Z_62C4EC73_E644_45D4_8B45_B4EFE3CEFBFF_.wvu.FilterData" localSheetId="3" hidden="1">'1.補助金等支出一覧（一般会計）'!$A$9:$J$258</definedName>
    <definedName name="Z_6B66615B_BC0C_4DEA_ACF6_DF6DE1E8EA8E_.wvu.PrintArea" localSheetId="7" hidden="1">大阪・梅田駅周辺サイン整備事業補助金!$A$1:$Q$31</definedName>
    <definedName name="Z_6BD82288_41F8_4E08_AE6F_DA137F3DC192_.wvu.FilterData" localSheetId="5" hidden="1">'（準公営企業会計）'!$A$6:$J$10</definedName>
    <definedName name="Z_6BD82288_41F8_4E08_AE6F_DA137F3DC192_.wvu.FilterData" localSheetId="4" hidden="1">'（政令等特別会計）'!$A$6:$J$10</definedName>
    <definedName name="Z_6BD82288_41F8_4E08_AE6F_DA137F3DC192_.wvu.PrintArea" localSheetId="5" hidden="1">'（準公営企業会計）'!$B$2:$J$10</definedName>
    <definedName name="Z_6BD82288_41F8_4E08_AE6F_DA137F3DC192_.wvu.PrintArea" localSheetId="4" hidden="1">'（政令等特別会計）'!$B$2:$J$10</definedName>
    <definedName name="Z_6BD82288_41F8_4E08_AE6F_DA137F3DC192_.wvu.PrintTitles" localSheetId="5" hidden="1">'（準公営企業会計）'!$B:$D,'（準公営企業会計）'!$3:$6</definedName>
    <definedName name="Z_6BD82288_41F8_4E08_AE6F_DA137F3DC192_.wvu.PrintTitles" localSheetId="4" hidden="1">'（政令等特別会計）'!$B:$D,'（政令等特別会計）'!$3:$6</definedName>
    <definedName name="Z_6C2FCE22_94EE_40C8_BE33_9F5F445D5D28_.wvu.FilterData" localSheetId="5" hidden="1">'（準公営企業会計）'!$A$3:$J$10</definedName>
    <definedName name="Z_6C2FCE22_94EE_40C8_BE33_9F5F445D5D28_.wvu.FilterData" localSheetId="4" hidden="1">'（政令等特別会計）'!$A$3:$J$10</definedName>
    <definedName name="Z_6C2FCE22_94EE_40C8_BE33_9F5F445D5D28_.wvu.FilterData" localSheetId="3" hidden="1">'1.補助金等支出一覧（一般会計）'!$A$3:$J$258</definedName>
    <definedName name="Z_7018FDB8_91D0_4983_A716_C60A107786A8_.wvu.FilterData" localSheetId="5" hidden="1">'（準公営企業会計）'!$A$6:$J$10</definedName>
    <definedName name="Z_7018FDB8_91D0_4983_A716_C60A107786A8_.wvu.FilterData" localSheetId="4" hidden="1">'（政令等特別会計）'!$A$6:$J$10</definedName>
    <definedName name="Z_7018FDB8_91D0_4983_A716_C60A107786A8_.wvu.FilterData" localSheetId="3" hidden="1">'1.補助金等支出一覧（一般会計）'!$A$6:$J$258</definedName>
    <definedName name="Z_793DB2A3_A580_43E4_BA65_5104FE123C5C_.wvu.FilterData" localSheetId="5" hidden="1">'（準公営企業会計）'!$A$3:$J$10</definedName>
    <definedName name="Z_793DB2A3_A580_43E4_BA65_5104FE123C5C_.wvu.FilterData" localSheetId="4" hidden="1">'（政令等特別会計）'!$A$3:$J$10</definedName>
    <definedName name="Z_793DB2A3_A580_43E4_BA65_5104FE123C5C_.wvu.FilterData" localSheetId="3" hidden="1">'1.補助金等支出一覧（一般会計）'!$A$3:$J$258</definedName>
    <definedName name="Z_79BFFF4B_18B3_42E6_9269_17363F120914_.wvu.PrintArea" localSheetId="8" hidden="1">地方独立行政法人大阪健康安全基盤研究所施設整備費補助金!$A$1:$Q$31</definedName>
    <definedName name="Z_82CD1A7B_02FF_4FBC_9D91_CA499FDE2A93_.wvu.FilterData" localSheetId="5" hidden="1">'（準公営企業会計）'!$A$3:$J$10</definedName>
    <definedName name="Z_82CD1A7B_02FF_4FBC_9D91_CA499FDE2A93_.wvu.FilterData" localSheetId="4" hidden="1">'（政令等特別会計）'!$A$3:$J$10</definedName>
    <definedName name="Z_82CD1A7B_02FF_4FBC_9D91_CA499FDE2A93_.wvu.FilterData" localSheetId="3" hidden="1">'1.補助金等支出一覧（一般会計）'!$A$3:$J$258</definedName>
    <definedName name="Z_866F98CE_B449_4C80_80CD_897DBB025239_.wvu.Cols" localSheetId="5" hidden="1">'（準公営企業会計）'!#REF!,'（準公営企業会計）'!$I:$J</definedName>
    <definedName name="Z_866F98CE_B449_4C80_80CD_897DBB025239_.wvu.Cols" localSheetId="4" hidden="1">'（政令等特別会計）'!#REF!,'（政令等特別会計）'!$I:$J</definedName>
    <definedName name="Z_866F98CE_B449_4C80_80CD_897DBB025239_.wvu.FilterData" localSheetId="5" hidden="1">'（準公営企業会計）'!$A$6:$J$10</definedName>
    <definedName name="Z_866F98CE_B449_4C80_80CD_897DBB025239_.wvu.FilterData" localSheetId="4" hidden="1">'（政令等特別会計）'!$A$6:$J$10</definedName>
    <definedName name="Z_866F98CE_B449_4C80_80CD_897DBB025239_.wvu.PrintArea" localSheetId="5" hidden="1">'（準公営企業会計）'!$B$2:$J$10</definedName>
    <definedName name="Z_866F98CE_B449_4C80_80CD_897DBB025239_.wvu.PrintArea" localSheetId="4" hidden="1">'（政令等特別会計）'!$B$2:$J$10</definedName>
    <definedName name="Z_866F98CE_B449_4C80_80CD_897DBB025239_.wvu.PrintTitles" localSheetId="5" hidden="1">'（準公営企業会計）'!$B:$D,'（準公営企業会計）'!$3:$6</definedName>
    <definedName name="Z_866F98CE_B449_4C80_80CD_897DBB025239_.wvu.PrintTitles" localSheetId="4" hidden="1">'（政令等特別会計）'!$B:$D,'（政令等特別会計）'!$3:$6</definedName>
    <definedName name="Z_876FFF2F_6CEF_49D1_8769_6C6F6DA6651C_.wvu.FilterData" localSheetId="5" hidden="1">'（準公営企業会計）'!$A$6:$J$10</definedName>
    <definedName name="Z_876FFF2F_6CEF_49D1_8769_6C6F6DA6651C_.wvu.FilterData" localSheetId="4" hidden="1">'（政令等特別会計）'!$A$6:$J$10</definedName>
    <definedName name="Z_876FFF2F_6CEF_49D1_8769_6C6F6DA6651C_.wvu.FilterData" localSheetId="3" hidden="1">'1.補助金等支出一覧（一般会計）'!$A$6:$J$258</definedName>
    <definedName name="Z_8913E9A3_AD52_49EE_838D_09E02790AC3D_.wvu.FilterData" localSheetId="5" hidden="1">'（準公営企業会計）'!$A$3:$J$10</definedName>
    <definedName name="Z_8913E9A3_AD52_49EE_838D_09E02790AC3D_.wvu.FilterData" localSheetId="4" hidden="1">'（政令等特別会計）'!$A$3:$J$10</definedName>
    <definedName name="Z_8913E9A3_AD52_49EE_838D_09E02790AC3D_.wvu.FilterData" localSheetId="3" hidden="1">'1.補助金等支出一覧（一般会計）'!$A$3:$J$258</definedName>
    <definedName name="Z_89F0F423_81E4_4B74_AEBF_34F5CB168C33_.wvu.FilterData" localSheetId="5" hidden="1">'（準公営企業会計）'!$A$8:$J$10</definedName>
    <definedName name="Z_89F0F423_81E4_4B74_AEBF_34F5CB168C33_.wvu.FilterData" localSheetId="4" hidden="1">'（政令等特別会計）'!$A$8:$J$10</definedName>
    <definedName name="Z_89F0F423_81E4_4B74_AEBF_34F5CB168C33_.wvu.FilterData" localSheetId="3" hidden="1">'1.補助金等支出一覧（一般会計）'!$A$9:$J$258</definedName>
    <definedName name="Z_8C61FCAD_3133_4D97_98E4_72F608F1BD00_.wvu.FilterData" localSheetId="5" hidden="1">'（準公営企業会計）'!$A$6:$J$10</definedName>
    <definedName name="Z_8C61FCAD_3133_4D97_98E4_72F608F1BD00_.wvu.FilterData" localSheetId="4" hidden="1">'（政令等特別会計）'!$A$6:$J$10</definedName>
    <definedName name="Z_8C61FCAD_3133_4D97_98E4_72F608F1BD00_.wvu.FilterData" localSheetId="3" hidden="1">'1.補助金等支出一覧（一般会計）'!$A$6:$J$258</definedName>
    <definedName name="Z_8CBB353D_41B9_4B5B_BC9E_DEA1D7A4E634_.wvu.FilterData" localSheetId="5" hidden="1">'（準公営企業会計）'!$A$8:$J$10</definedName>
    <definedName name="Z_8CBB353D_41B9_4B5B_BC9E_DEA1D7A4E634_.wvu.FilterData" localSheetId="4" hidden="1">'（政令等特別会計）'!$A$8:$J$10</definedName>
    <definedName name="Z_8CBB353D_41B9_4B5B_BC9E_DEA1D7A4E634_.wvu.FilterData" localSheetId="3" hidden="1">'1.補助金等支出一覧（一般会計）'!$A$9:$J$258</definedName>
    <definedName name="Z_92B42E46_A1C4_4CA2_980F_E48586F08DAF_.wvu.Cols" localSheetId="5" hidden="1">'（準公営企業会計）'!#REF!</definedName>
    <definedName name="Z_92B42E46_A1C4_4CA2_980F_E48586F08DAF_.wvu.Cols" localSheetId="4" hidden="1">'（政令等特別会計）'!#REF!</definedName>
    <definedName name="Z_92B42E46_A1C4_4CA2_980F_E48586F08DAF_.wvu.Cols" localSheetId="3" hidden="1">'1.補助金等支出一覧（一般会計）'!#REF!</definedName>
    <definedName name="Z_92B42E46_A1C4_4CA2_980F_E48586F08DAF_.wvu.FilterData" localSheetId="5" hidden="1">'（準公営企業会計）'!$A$3:$J$10</definedName>
    <definedName name="Z_92B42E46_A1C4_4CA2_980F_E48586F08DAF_.wvu.FilterData" localSheetId="4" hidden="1">'（政令等特別会計）'!$A$3:$J$10</definedName>
    <definedName name="Z_92B42E46_A1C4_4CA2_980F_E48586F08DAF_.wvu.FilterData" localSheetId="3" hidden="1">'1.補助金等支出一覧（一般会計）'!$A$3:$J$258</definedName>
    <definedName name="Z_92B42E46_A1C4_4CA2_980F_E48586F08DAF_.wvu.PrintArea" localSheetId="5" hidden="1">'（準公営企業会計）'!$B$2:$J$10</definedName>
    <definedName name="Z_92B42E46_A1C4_4CA2_980F_E48586F08DAF_.wvu.PrintArea" localSheetId="4" hidden="1">'（政令等特別会計）'!$B$2:$J$10</definedName>
    <definedName name="Z_92B42E46_A1C4_4CA2_980F_E48586F08DAF_.wvu.PrintArea" localSheetId="3" hidden="1">'1.補助金等支出一覧（一般会計）'!$B$1:$J$258</definedName>
    <definedName name="Z_92B42E46_A1C4_4CA2_980F_E48586F08DAF_.wvu.PrintTitles" localSheetId="5" hidden="1">'（準公営企業会計）'!$B:$D,'（準公営企業会計）'!$2:$6</definedName>
    <definedName name="Z_92B42E46_A1C4_4CA2_980F_E48586F08DAF_.wvu.PrintTitles" localSheetId="4" hidden="1">'（政令等特別会計）'!$B:$D,'（政令等特別会計）'!$2:$6</definedName>
    <definedName name="Z_92B42E46_A1C4_4CA2_980F_E48586F08DAF_.wvu.PrintTitles" localSheetId="3" hidden="1">'1.補助金等支出一覧（一般会計）'!$B:$D,'1.補助金等支出一覧（一般会計）'!$1:$6</definedName>
    <definedName name="Z_92EB4CEB_97A4_4C6F_8A85_9576CD8D52F9_.wvu.Cols" localSheetId="5" hidden="1">'（準公営企業会計）'!#REF!</definedName>
    <definedName name="Z_92EB4CEB_97A4_4C6F_8A85_9576CD8D52F9_.wvu.Cols" localSheetId="4" hidden="1">'（政令等特別会計）'!#REF!</definedName>
    <definedName name="Z_92EB4CEB_97A4_4C6F_8A85_9576CD8D52F9_.wvu.FilterData" localSheetId="5" hidden="1">'（準公営企業会計）'!$A$6:$J$10</definedName>
    <definedName name="Z_92EB4CEB_97A4_4C6F_8A85_9576CD8D52F9_.wvu.FilterData" localSheetId="4" hidden="1">'（政令等特別会計）'!$A$6:$J$10</definedName>
    <definedName name="Z_92EB4CEB_97A4_4C6F_8A85_9576CD8D52F9_.wvu.PrintArea" localSheetId="5" hidden="1">'（準公営企業会計）'!$A$2:$J$10</definedName>
    <definedName name="Z_92EB4CEB_97A4_4C6F_8A85_9576CD8D52F9_.wvu.PrintArea" localSheetId="4" hidden="1">'（政令等特別会計）'!$A$2:$J$10</definedName>
    <definedName name="Z_92EB4CEB_97A4_4C6F_8A85_9576CD8D52F9_.wvu.PrintTitles" localSheetId="5" hidden="1">'（準公営企業会計）'!$B:$D,'（準公営企業会計）'!$2:$6</definedName>
    <definedName name="Z_92EB4CEB_97A4_4C6F_8A85_9576CD8D52F9_.wvu.PrintTitles" localSheetId="4" hidden="1">'（政令等特別会計）'!$B:$D,'（政令等特別会計）'!$2:$6</definedName>
    <definedName name="Z_98FFB15F_1EC6_4E5A_A2ED_017F57AE4B63_.wvu.FilterData" localSheetId="5" hidden="1">'（準公営企業会計）'!$A$6:$J$10</definedName>
    <definedName name="Z_98FFB15F_1EC6_4E5A_A2ED_017F57AE4B63_.wvu.FilterData" localSheetId="4" hidden="1">'（政令等特別会計）'!$A$6:$J$10</definedName>
    <definedName name="Z_98FFB15F_1EC6_4E5A_A2ED_017F57AE4B63_.wvu.FilterData" localSheetId="3" hidden="1">'1.補助金等支出一覧（一般会計）'!$A$6:$J$258</definedName>
    <definedName name="Z_A0646D90_6BE1_44B1_8194_61BDD3089146_.wvu.FilterData" localSheetId="5" hidden="1">'（準公営企業会計）'!$A$6:$J$10</definedName>
    <definedName name="Z_A0646D90_6BE1_44B1_8194_61BDD3089146_.wvu.FilterData" localSheetId="4" hidden="1">'（政令等特別会計）'!$A$6:$J$10</definedName>
    <definedName name="Z_A0646D90_6BE1_44B1_8194_61BDD3089146_.wvu.FilterData" localSheetId="3" hidden="1">'1.補助金等支出一覧（一般会計）'!$A$6:$J$258</definedName>
    <definedName name="Z_A8F02530_0558_40F4_BF95_697143251A08_.wvu.FilterData" localSheetId="5" hidden="1">'（準公営企業会計）'!$A$6:$J$10</definedName>
    <definedName name="Z_A8F02530_0558_40F4_BF95_697143251A08_.wvu.FilterData" localSheetId="4" hidden="1">'（政令等特別会計）'!$A$6:$J$10</definedName>
    <definedName name="Z_A8F02530_0558_40F4_BF95_697143251A08_.wvu.FilterData" localSheetId="3" hidden="1">'1.補助金等支出一覧（一般会計）'!$A$6:$J$258</definedName>
    <definedName name="Z_AA56C0B9_612A_49DE_BC99_5BA087E882D0_.wvu.FilterData" localSheetId="5" hidden="1">'（準公営企業会計）'!$A$6:$J$10</definedName>
    <definedName name="Z_AA56C0B9_612A_49DE_BC99_5BA087E882D0_.wvu.FilterData" localSheetId="4" hidden="1">'（政令等特別会計）'!$A$6:$J$10</definedName>
    <definedName name="Z_AA56C0B9_612A_49DE_BC99_5BA087E882D0_.wvu.FilterData" localSheetId="3" hidden="1">'1.補助金等支出一覧（一般会計）'!$A$6:$J$258</definedName>
    <definedName name="Z_ACA2E6CC_2B3E_4AB8_A723_880E1F3C7DC6_.wvu.Cols" localSheetId="5" hidden="1">'（準公営企業会計）'!#REF!</definedName>
    <definedName name="Z_ACA2E6CC_2B3E_4AB8_A723_880E1F3C7DC6_.wvu.Cols" localSheetId="4" hidden="1">'（政令等特別会計）'!#REF!</definedName>
    <definedName name="Z_ACA2E6CC_2B3E_4AB8_A723_880E1F3C7DC6_.wvu.Cols" localSheetId="3" hidden="1">'1.補助金等支出一覧（一般会計）'!#REF!</definedName>
    <definedName name="Z_ACA2E6CC_2B3E_4AB8_A723_880E1F3C7DC6_.wvu.FilterData" localSheetId="5" hidden="1">'（準公営企業会計）'!$A$3:$J$6</definedName>
    <definedName name="Z_ACA2E6CC_2B3E_4AB8_A723_880E1F3C7DC6_.wvu.FilterData" localSheetId="4" hidden="1">'（政令等特別会計）'!$A$3:$J$6</definedName>
    <definedName name="Z_ACA2E6CC_2B3E_4AB8_A723_880E1F3C7DC6_.wvu.FilterData" localSheetId="3" hidden="1">'1.補助金等支出一覧（一般会計）'!$A$3:$J$6</definedName>
    <definedName name="Z_ACA2E6CC_2B3E_4AB8_A723_880E1F3C7DC6_.wvu.PrintArea" localSheetId="5" hidden="1">'（準公営企業会計）'!$B$2:$J$10</definedName>
    <definedName name="Z_ACA2E6CC_2B3E_4AB8_A723_880E1F3C7DC6_.wvu.PrintArea" localSheetId="4" hidden="1">'（政令等特別会計）'!$B$2:$J$10</definedName>
    <definedName name="Z_ACA2E6CC_2B3E_4AB8_A723_880E1F3C7DC6_.wvu.PrintArea" localSheetId="3" hidden="1">'1.補助金等支出一覧（一般会計）'!$B$1:$J$258</definedName>
    <definedName name="Z_ACA2E6CC_2B3E_4AB8_A723_880E1F3C7DC6_.wvu.PrintTitles" localSheetId="5" hidden="1">'（準公営企業会計）'!$B:$D,'（準公営企業会計）'!$2:$6</definedName>
    <definedName name="Z_ACA2E6CC_2B3E_4AB8_A723_880E1F3C7DC6_.wvu.PrintTitles" localSheetId="4" hidden="1">'（政令等特別会計）'!$B:$D,'（政令等特別会計）'!$2:$6</definedName>
    <definedName name="Z_ACA2E6CC_2B3E_4AB8_A723_880E1F3C7DC6_.wvu.PrintTitles" localSheetId="3" hidden="1">'1.補助金等支出一覧（一般会計）'!$B:$D,'1.補助金等支出一覧（一般会計）'!$1:$6</definedName>
    <definedName name="Z_AD22B0C2_CD67_4BD6_99CC_B8FFD7E8D787_.wvu.FilterData" localSheetId="5" hidden="1">'（準公営企業会計）'!$A$8:$J$10</definedName>
    <definedName name="Z_AD22B0C2_CD67_4BD6_99CC_B8FFD7E8D787_.wvu.FilterData" localSheetId="4" hidden="1">'（政令等特別会計）'!$A$8:$J$10</definedName>
    <definedName name="Z_AD22B0C2_CD67_4BD6_99CC_B8FFD7E8D787_.wvu.FilterData" localSheetId="3" hidden="1">'1.補助金等支出一覧（一般会計）'!$A$9:$J$258</definedName>
    <definedName name="Z_AD283074_019A_4F85_9B9D_43757A599FCE_.wvu.FilterData" localSheetId="5" hidden="1">'（準公営企業会計）'!$A$6:$J$10</definedName>
    <definedName name="Z_AD283074_019A_4F85_9B9D_43757A599FCE_.wvu.FilterData" localSheetId="4" hidden="1">'（政令等特別会計）'!$A$6:$J$10</definedName>
    <definedName name="Z_AD283074_019A_4F85_9B9D_43757A599FCE_.wvu.FilterData" localSheetId="3" hidden="1">'1.補助金等支出一覧（一般会計）'!$A$6:$J$258</definedName>
    <definedName name="Z_AE35169E_4FB4_4CC3_BE45_852F419B0D97_.wvu.FilterData" localSheetId="5" hidden="1">'（準公営企業会計）'!$A$8:$J$10</definedName>
    <definedName name="Z_AE35169E_4FB4_4CC3_BE45_852F419B0D97_.wvu.FilterData" localSheetId="4" hidden="1">'（政令等特別会計）'!$A$8:$J$10</definedName>
    <definedName name="Z_AE35169E_4FB4_4CC3_BE45_852F419B0D97_.wvu.FilterData" localSheetId="3" hidden="1">'1.補助金等支出一覧（一般会計）'!$A$9:$J$258</definedName>
    <definedName name="Z_AF759511_8CA2_4DD8_8BF3_5F0BC679DECC_.wvu.FilterData" localSheetId="5" hidden="1">'（準公営企業会計）'!$A$6:$J$10</definedName>
    <definedName name="Z_AF759511_8CA2_4DD8_8BF3_5F0BC679DECC_.wvu.FilterData" localSheetId="4" hidden="1">'（政令等特別会計）'!$A$6:$J$10</definedName>
    <definedName name="Z_AF759511_8CA2_4DD8_8BF3_5F0BC679DECC_.wvu.FilterData" localSheetId="3" hidden="1">'1.補助金等支出一覧（一般会計）'!$A$6:$J$258</definedName>
    <definedName name="Z_B0A766A8_FF0F_469C_BCFD_9400B37CCF65_.wvu.Cols" localSheetId="5" hidden="1">'（準公営企業会計）'!#REF!,'（準公営企業会計）'!$D:$F,'（準公営企業会計）'!$I:$I,'（準公営企業会計）'!#REF!</definedName>
    <definedName name="Z_B0A766A8_FF0F_469C_BCFD_9400B37CCF65_.wvu.Cols" localSheetId="4" hidden="1">'（政令等特別会計）'!#REF!,'（政令等特別会計）'!$D:$F,'（政令等特別会計）'!$I:$I,'（政令等特別会計）'!#REF!</definedName>
    <definedName name="Z_B0A766A8_FF0F_469C_BCFD_9400B37CCF65_.wvu.FilterData" localSheetId="5" hidden="1">'（準公営企業会計）'!$A$6:$J$10</definedName>
    <definedName name="Z_B0A766A8_FF0F_469C_BCFD_9400B37CCF65_.wvu.FilterData" localSheetId="4" hidden="1">'（政令等特別会計）'!$A$6:$J$10</definedName>
    <definedName name="Z_B0A766A8_FF0F_469C_BCFD_9400B37CCF65_.wvu.PrintArea" localSheetId="5" hidden="1">'（準公営企業会計）'!$A$2:$J$9</definedName>
    <definedName name="Z_B0A766A8_FF0F_469C_BCFD_9400B37CCF65_.wvu.PrintArea" localSheetId="4" hidden="1">'（政令等特別会計）'!$A$2:$J$9</definedName>
    <definedName name="Z_B0A766A8_FF0F_469C_BCFD_9400B37CCF65_.wvu.PrintTitles" localSheetId="5" hidden="1">'（準公営企業会計）'!$B:$D,'（準公営企業会計）'!$3:$6</definedName>
    <definedName name="Z_B0A766A8_FF0F_469C_BCFD_9400B37CCF65_.wvu.PrintTitles" localSheetId="4" hidden="1">'（政令等特別会計）'!$B:$D,'（政令等特別会計）'!$3:$6</definedName>
    <definedName name="Z_B1AA5022_1D14_435A_8A1E_5983C8EEDA57_.wvu.FilterData" localSheetId="5" hidden="1">'（準公営企業会計）'!$A$6:$J$10</definedName>
    <definedName name="Z_B1AA5022_1D14_435A_8A1E_5983C8EEDA57_.wvu.FilterData" localSheetId="4" hidden="1">'（政令等特別会計）'!$A$6:$J$10</definedName>
    <definedName name="Z_B1AA5022_1D14_435A_8A1E_5983C8EEDA57_.wvu.FilterData" localSheetId="3" hidden="1">'1.補助金等支出一覧（一般会計）'!$A$6:$J$258</definedName>
    <definedName name="Z_B5263173_8A7E_48BB_B0B8_9940E9A3FAB9_.wvu.Cols" localSheetId="5" hidden="1">'（準公営企業会計）'!#REF!,'（準公営企業会計）'!$D:$F,'（準公営企業会計）'!#REF!</definedName>
    <definedName name="Z_B5263173_8A7E_48BB_B0B8_9940E9A3FAB9_.wvu.Cols" localSheetId="4" hidden="1">'（政令等特別会計）'!#REF!,'（政令等特別会計）'!$D:$F,'（政令等特別会計）'!#REF!</definedName>
    <definedName name="Z_B5263173_8A7E_48BB_B0B8_9940E9A3FAB9_.wvu.FilterData" localSheetId="5" hidden="1">'（準公営企業会計）'!$A$6:$J$10</definedName>
    <definedName name="Z_B5263173_8A7E_48BB_B0B8_9940E9A3FAB9_.wvu.FilterData" localSheetId="4" hidden="1">'（政令等特別会計）'!$A$6:$J$10</definedName>
    <definedName name="Z_B5263173_8A7E_48BB_B0B8_9940E9A3FAB9_.wvu.PrintArea" localSheetId="5" hidden="1">'（準公営企業会計）'!$A$2:$J$9</definedName>
    <definedName name="Z_B5263173_8A7E_48BB_B0B8_9940E9A3FAB9_.wvu.PrintArea" localSheetId="4" hidden="1">'（政令等特別会計）'!$A$2:$J$9</definedName>
    <definedName name="Z_B5263173_8A7E_48BB_B0B8_9940E9A3FAB9_.wvu.PrintTitles" localSheetId="5" hidden="1">'（準公営企業会計）'!$B:$D,'（準公営企業会計）'!$3:$6</definedName>
    <definedName name="Z_B5263173_8A7E_48BB_B0B8_9940E9A3FAB9_.wvu.PrintTitles" localSheetId="4" hidden="1">'（政令等特別会計）'!$B:$D,'（政令等特別会計）'!$3:$6</definedName>
    <definedName name="Z_B901E486_C6AD_40FA_8334_7C35D2876E5D_.wvu.FilterData" localSheetId="5" hidden="1">'（準公営企業会計）'!$A$6:$J$10</definedName>
    <definedName name="Z_B901E486_C6AD_40FA_8334_7C35D2876E5D_.wvu.FilterData" localSheetId="4" hidden="1">'（政令等特別会計）'!$A$6:$J$10</definedName>
    <definedName name="Z_B901E486_C6AD_40FA_8334_7C35D2876E5D_.wvu.FilterData" localSheetId="3" hidden="1">'1.補助金等支出一覧（一般会計）'!$A$6:$J$258</definedName>
    <definedName name="Z_B999EF1A_05D7_45C0_96D4_233228D48054_.wvu.FilterData" localSheetId="5" hidden="1">'（準公営企業会計）'!$A$3:$J$10</definedName>
    <definedName name="Z_B999EF1A_05D7_45C0_96D4_233228D48054_.wvu.FilterData" localSheetId="4" hidden="1">'（政令等特別会計）'!$A$3:$J$10</definedName>
    <definedName name="Z_B999EF1A_05D7_45C0_96D4_233228D48054_.wvu.FilterData" localSheetId="3" hidden="1">'1.補助金等支出一覧（一般会計）'!$A$3:$J$258</definedName>
    <definedName name="Z_BA68BF43_53F9_4CCD_B42E_B11881A197F2_.wvu.Cols" localSheetId="5" hidden="1">'（準公営企業会計）'!#REF!,'（準公営企業会計）'!$D:$F,'（準公営企業会計）'!$I:$I,'（準公営企業会計）'!#REF!</definedName>
    <definedName name="Z_BA68BF43_53F9_4CCD_B42E_B11881A197F2_.wvu.Cols" localSheetId="4" hidden="1">'（政令等特別会計）'!#REF!,'（政令等特別会計）'!$D:$F,'（政令等特別会計）'!$I:$I,'（政令等特別会計）'!#REF!</definedName>
    <definedName name="Z_BA68BF43_53F9_4CCD_B42E_B11881A197F2_.wvu.FilterData" localSheetId="5" hidden="1">'（準公営企業会計）'!$A$6:$J$10</definedName>
    <definedName name="Z_BA68BF43_53F9_4CCD_B42E_B11881A197F2_.wvu.FilterData" localSheetId="4" hidden="1">'（政令等特別会計）'!$A$6:$J$10</definedName>
    <definedName name="Z_BA68BF43_53F9_4CCD_B42E_B11881A197F2_.wvu.PrintArea" localSheetId="5" hidden="1">'（準公営企業会計）'!$A$2:$J$9</definedName>
    <definedName name="Z_BA68BF43_53F9_4CCD_B42E_B11881A197F2_.wvu.PrintArea" localSheetId="4" hidden="1">'（政令等特別会計）'!$A$2:$J$9</definedName>
    <definedName name="Z_BA68BF43_53F9_4CCD_B42E_B11881A197F2_.wvu.PrintTitles" localSheetId="5" hidden="1">'（準公営企業会計）'!$B:$D,'（準公営企業会計）'!$3:$6</definedName>
    <definedName name="Z_BA68BF43_53F9_4CCD_B42E_B11881A197F2_.wvu.PrintTitles" localSheetId="4" hidden="1">'（政令等特別会計）'!$B:$D,'（政令等特別会計）'!$3:$6</definedName>
    <definedName name="Z_BABE49F0_6EF1_4B82_946E_A16E6E202E91_.wvu.Cols" localSheetId="5" hidden="1">'（準公営企業会計）'!#REF!</definedName>
    <definedName name="Z_BABE49F0_6EF1_4B82_946E_A16E6E202E91_.wvu.Cols" localSheetId="4" hidden="1">'（政令等特別会計）'!#REF!</definedName>
    <definedName name="Z_BABE49F0_6EF1_4B82_946E_A16E6E202E91_.wvu.FilterData" localSheetId="5" hidden="1">'（準公営企業会計）'!$A$8:$J$10</definedName>
    <definedName name="Z_BABE49F0_6EF1_4B82_946E_A16E6E202E91_.wvu.FilterData" localSheetId="4" hidden="1">'（政令等特別会計）'!$A$8:$J$10</definedName>
    <definedName name="Z_BABE49F0_6EF1_4B82_946E_A16E6E202E91_.wvu.PrintArea" localSheetId="5" hidden="1">'（準公営企業会計）'!$B$2:$J$10</definedName>
    <definedName name="Z_BABE49F0_6EF1_4B82_946E_A16E6E202E91_.wvu.PrintArea" localSheetId="4" hidden="1">'（政令等特別会計）'!$B$2:$J$10</definedName>
    <definedName name="Z_BABE49F0_6EF1_4B82_946E_A16E6E202E91_.wvu.PrintTitles" localSheetId="5" hidden="1">'（準公営企業会計）'!$B:$D,'（準公営企業会計）'!$3:$6</definedName>
    <definedName name="Z_BABE49F0_6EF1_4B82_946E_A16E6E202E91_.wvu.PrintTitles" localSheetId="4" hidden="1">'（政令等特別会計）'!$B:$D,'（政令等特別会計）'!$3:$6</definedName>
    <definedName name="Z_BBE36972_C8C0_4D2B_AB8E_FA08D4405633_.wvu.FilterData" localSheetId="5" hidden="1">'（準公営企業会計）'!$A$8:$J$10</definedName>
    <definedName name="Z_BBE36972_C8C0_4D2B_AB8E_FA08D4405633_.wvu.FilterData" localSheetId="4" hidden="1">'（政令等特別会計）'!$A$8:$J$10</definedName>
    <definedName name="Z_BBE36972_C8C0_4D2B_AB8E_FA08D4405633_.wvu.FilterData" localSheetId="3" hidden="1">'1.補助金等支出一覧（一般会計）'!$A$9:$J$258</definedName>
    <definedName name="Z_BC3CD404_762B_4772_9E0E_190433B5A241_.wvu.FilterData" localSheetId="5" hidden="1">'（準公営企業会計）'!$A$6:$J$10</definedName>
    <definedName name="Z_BC3CD404_762B_4772_9E0E_190433B5A241_.wvu.FilterData" localSheetId="4" hidden="1">'（政令等特別会計）'!$A$6:$J$10</definedName>
    <definedName name="Z_BC3CD404_762B_4772_9E0E_190433B5A241_.wvu.FilterData" localSheetId="3" hidden="1">'1.補助金等支出一覧（一般会計）'!$A$6:$J$258</definedName>
    <definedName name="Z_BFFF885A_FD9C_4078_8E17_AD46219EDE3A_.wvu.PrintArea" localSheetId="6" hidden="1">高速電気軌道整備事業費補助金!$A$4:$Q$31</definedName>
    <definedName name="Z_C102EA5F_9998_441F_AA2E_FFF45CE44920_.wvu.PrintArea" localSheetId="6" hidden="1">高速電気軌道整備事業費補助金!$A$1:$Q$31</definedName>
    <definedName name="Z_C4129BCE_207C_4819_B2C2_ADC7A8AC9B09_.wvu.PrintArea" localSheetId="20" hidden="1">校庭等の芝生の維持管理事業自立化支援補助金!$A$1:$Q$31</definedName>
    <definedName name="Z_C5E84DD6_61D3_4648_8FA8_84B904F21762_.wvu.PrintArea" localSheetId="20" hidden="1">校庭等の芝生の維持管理事業自立化支援補助金!$A$1:$Q$31</definedName>
    <definedName name="Z_C5E84DD6_61D3_4648_8FA8_84B904F21762_.wvu.Rows" localSheetId="20" hidden="1">校庭等の芝生の維持管理事業自立化支援補助金!#REF!</definedName>
    <definedName name="Z_C6F6170D_559E_43E9_A891_625F23C91A56_.wvu.PrintArea" localSheetId="9" hidden="1">こども支援ネットワーク事業補助金!$A$1:$Q$31</definedName>
    <definedName name="Z_C6F6170D_559E_43E9_A891_625F23C91A56_.wvu.PrintArea" localSheetId="10" hidden="1">専門学校等受験対策給付金!$A$1:$Q$31</definedName>
    <definedName name="Z_C6F6170D_559E_43E9_A891_625F23C91A56_.wvu.PrintArea" localSheetId="18" hidden="1">'大阪市立保育所保育体制強化補助金(保育体制強化事業)'!$A$1:$Q$31</definedName>
    <definedName name="Z_C6F6170D_559E_43E9_A891_625F23C91A56_.wvu.PrintArea" localSheetId="17" hidden="1">'大阪市立保育所保育体制強化補助金(保育補助者雇上げ強化事業)'!$A$1:$Q$31</definedName>
    <definedName name="Z_C6F6170D_559E_43E9_A891_625F23C91A56_.wvu.PrintArea" localSheetId="12" hidden="1">'特定教育・保育施設等運営補助金(保育体制強化事業)'!$A$1:$Q$31</definedName>
    <definedName name="Z_C6F6170D_559E_43E9_A891_625F23C91A56_.wvu.PrintArea" localSheetId="11" hidden="1">'特定教育・保育施設等運営補助金(保育補助者雇上げ強化事業)'!$A$1:$Q$31</definedName>
    <definedName name="Z_C6F6170D_559E_43E9_A891_625F23C91A56_.wvu.PrintArea" localSheetId="16" hidden="1">保育サービス第三者評価受審促進補助金!$A$1:$Q$31</definedName>
    <definedName name="Z_C6F6170D_559E_43E9_A891_625F23C91A56_.wvu.PrintArea" localSheetId="15" hidden="1">保育所等におけるICT化の推進のための補助金!$A$1:$Q$31</definedName>
    <definedName name="Z_C6F6170D_559E_43E9_A891_625F23C91A56_.wvu.PrintArea" localSheetId="13" hidden="1">保育所分園賃料加算補助金!$A$1:$Q$31</definedName>
    <definedName name="Z_C6F6170D_559E_43E9_A891_625F23C91A56_.wvu.PrintArea" localSheetId="14" hidden="1">民間保育所特定市有地使用料等補助金!$A$1:$Q$31</definedName>
    <definedName name="Z_C7F6B46A_4DB7_4003_8907_BFA178EEABD4_.wvu.PrintArea" localSheetId="6" hidden="1">高速電気軌道整備事業費補助金!$A$4:$Q$31</definedName>
    <definedName name="Z_CB684DD3_2393_45C8_A0B4_4CB76E5773B1_.wvu.FilterData" localSheetId="5" hidden="1">'（準公営企業会計）'!$A$6:$J$10</definedName>
    <definedName name="Z_CB684DD3_2393_45C8_A0B4_4CB76E5773B1_.wvu.FilterData" localSheetId="4" hidden="1">'（政令等特別会計）'!$A$6:$J$10</definedName>
    <definedName name="Z_CB684DD3_2393_45C8_A0B4_4CB76E5773B1_.wvu.FilterData" localSheetId="3" hidden="1">'1.補助金等支出一覧（一般会計）'!$A$6:$J$258</definedName>
    <definedName name="Z_CFD98723_68ED_407F_8627_93A0986154A1_.wvu.FilterData" localSheetId="5" hidden="1">'（準公営企業会計）'!$A$3:$J$10</definedName>
    <definedName name="Z_CFD98723_68ED_407F_8627_93A0986154A1_.wvu.FilterData" localSheetId="4" hidden="1">'（政令等特別会計）'!$A$3:$J$10</definedName>
    <definedName name="Z_CFD98723_68ED_407F_8627_93A0986154A1_.wvu.FilterData" localSheetId="3" hidden="1">'1.補助金等支出一覧（一般会計）'!$A$3:$J$258</definedName>
    <definedName name="Z_CFE4980C_0C35_49E6_8999_5B5ECAEF03EB_.wvu.FilterData" localSheetId="5" hidden="1">'（準公営企業会計）'!$A$6:$J$10</definedName>
    <definedName name="Z_CFE4980C_0C35_49E6_8999_5B5ECAEF03EB_.wvu.FilterData" localSheetId="4" hidden="1">'（政令等特別会計）'!$A$6:$J$10</definedName>
    <definedName name="Z_CFE4980C_0C35_49E6_8999_5B5ECAEF03EB_.wvu.FilterData" localSheetId="3" hidden="1">'1.補助金等支出一覧（一般会計）'!$A$6:$J$258</definedName>
    <definedName name="Z_D406C127_9387_4A2B_9A85_A6BA4AC32A67_.wvu.FilterData" localSheetId="5" hidden="1">'（準公営企業会計）'!$A$6:$J$10</definedName>
    <definedName name="Z_D406C127_9387_4A2B_9A85_A6BA4AC32A67_.wvu.FilterData" localSheetId="4" hidden="1">'（政令等特別会計）'!$A$6:$J$10</definedName>
    <definedName name="Z_D406C127_9387_4A2B_9A85_A6BA4AC32A67_.wvu.FilterData" localSheetId="3" hidden="1">'1.補助金等支出一覧（一般会計）'!$A$6:$J$258</definedName>
    <definedName name="Z_D5B9F501_40C2_485D_A8DD_76C9AFDA146B_.wvu.Cols" localSheetId="5" hidden="1">'（準公営企業会計）'!#REF!,'（準公営企業会計）'!#REF!,'（準公営企業会計）'!#REF!</definedName>
    <definedName name="Z_D5B9F501_40C2_485D_A8DD_76C9AFDA146B_.wvu.Cols" localSheetId="4" hidden="1">'（政令等特別会計）'!#REF!,'（政令等特別会計）'!#REF!,'（政令等特別会計）'!#REF!</definedName>
    <definedName name="Z_D5B9F501_40C2_485D_A8DD_76C9AFDA146B_.wvu.FilterData" localSheetId="5" hidden="1">'（準公営企業会計）'!$A$6:$J$10</definedName>
    <definedName name="Z_D5B9F501_40C2_485D_A8DD_76C9AFDA146B_.wvu.FilterData" localSheetId="4" hidden="1">'（政令等特別会計）'!$A$6:$J$10</definedName>
    <definedName name="Z_D5B9F501_40C2_485D_A8DD_76C9AFDA146B_.wvu.PrintArea" localSheetId="5" hidden="1">'（準公営企業会計）'!$B$2:$J$10</definedName>
    <definedName name="Z_D5B9F501_40C2_485D_A8DD_76C9AFDA146B_.wvu.PrintArea" localSheetId="4" hidden="1">'（政令等特別会計）'!$B$2:$J$10</definedName>
    <definedName name="Z_D5B9F501_40C2_485D_A8DD_76C9AFDA146B_.wvu.PrintArea" localSheetId="2" hidden="1">'表紙 '!$A$1:$A$13</definedName>
    <definedName name="Z_D5B9F501_40C2_485D_A8DD_76C9AFDA146B_.wvu.PrintTitles" localSheetId="5" hidden="1">'（準公営企業会計）'!$B:$D,'（準公営企業会計）'!$3:$6</definedName>
    <definedName name="Z_D5B9F501_40C2_485D_A8DD_76C9AFDA146B_.wvu.PrintTitles" localSheetId="4" hidden="1">'（政令等特別会計）'!$B:$D,'（政令等特別会計）'!$3:$6</definedName>
    <definedName name="Z_DC2705CD_12E2_4E42_A224_7C6021C40418_.wvu.FilterData" localSheetId="5" hidden="1">'（準公営企業会計）'!$A$6:$J$10</definedName>
    <definedName name="Z_DC2705CD_12E2_4E42_A224_7C6021C40418_.wvu.FilterData" localSheetId="4" hidden="1">'（政令等特別会計）'!$A$6:$J$10</definedName>
    <definedName name="Z_DC2705CD_12E2_4E42_A224_7C6021C40418_.wvu.FilterData" localSheetId="3" hidden="1">'1.補助金等支出一覧（一般会計）'!$A$6:$J$258</definedName>
    <definedName name="Z_DCFFEA14_E5FD_4BA4_9FF6_7F90ED8251C4_.wvu.FilterData" localSheetId="5" hidden="1">'（準公営企業会計）'!$A$6:$J$10</definedName>
    <definedName name="Z_DCFFEA14_E5FD_4BA4_9FF6_7F90ED8251C4_.wvu.FilterData" localSheetId="4" hidden="1">'（政令等特別会計）'!$A$6:$J$10</definedName>
    <definedName name="Z_DCFFEA14_E5FD_4BA4_9FF6_7F90ED8251C4_.wvu.FilterData" localSheetId="3" hidden="1">'1.補助金等支出一覧（一般会計）'!$A$6:$J$258</definedName>
    <definedName name="Z_DDF7E211_D877_4021_ACF5_D558702372BF_.wvu.FilterData" localSheetId="5" hidden="1">'（準公営企業会計）'!$A$6:$J$10</definedName>
    <definedName name="Z_DDF7E211_D877_4021_ACF5_D558702372BF_.wvu.FilterData" localSheetId="4" hidden="1">'（政令等特別会計）'!$A$6:$J$10</definedName>
    <definedName name="Z_DDF7E211_D877_4021_ACF5_D558702372BF_.wvu.PrintArea" localSheetId="5" hidden="1">'（準公営企業会計）'!$B$2:$J$10</definedName>
    <definedName name="Z_DDF7E211_D877_4021_ACF5_D558702372BF_.wvu.PrintArea" localSheetId="4" hidden="1">'（政令等特別会計）'!$B$2:$J$10</definedName>
    <definedName name="Z_DDF7E211_D877_4021_ACF5_D558702372BF_.wvu.PrintTitles" localSheetId="5" hidden="1">'（準公営企業会計）'!$B:$D,'（準公営企業会計）'!$3:$6</definedName>
    <definedName name="Z_DDF7E211_D877_4021_ACF5_D558702372BF_.wvu.PrintTitles" localSheetId="4" hidden="1">'（政令等特別会計）'!$B:$D,'（政令等特別会計）'!$3:$6</definedName>
    <definedName name="Z_E18F9A6E_C6E5_4E72_90E2_949EFB870706_.wvu.FilterData" localSheetId="5" hidden="1">'（準公営企業会計）'!$A$6:$J$10</definedName>
    <definedName name="Z_E18F9A6E_C6E5_4E72_90E2_949EFB870706_.wvu.FilterData" localSheetId="4" hidden="1">'（政令等特別会計）'!$A$6:$J$10</definedName>
    <definedName name="Z_E18F9A6E_C6E5_4E72_90E2_949EFB870706_.wvu.FilterData" localSheetId="3" hidden="1">'1.補助金等支出一覧（一般会計）'!$A$6:$J$258</definedName>
    <definedName name="Z_E1A46B07_D6D8_4219_B694_3633A690E562_.wvu.Cols" localSheetId="5" hidden="1">'（準公営企業会計）'!#REF!</definedName>
    <definedName name="Z_E1A46B07_D6D8_4219_B694_3633A690E562_.wvu.Cols" localSheetId="4" hidden="1">'（政令等特別会計）'!#REF!</definedName>
    <definedName name="Z_E1A46B07_D6D8_4219_B694_3633A690E562_.wvu.FilterData" localSheetId="5" hidden="1">'（準公営企業会計）'!$A$8:$J$10</definedName>
    <definedName name="Z_E1A46B07_D6D8_4219_B694_3633A690E562_.wvu.FilterData" localSheetId="4" hidden="1">'（政令等特別会計）'!$A$8:$J$10</definedName>
    <definedName name="Z_E1A46B07_D6D8_4219_B694_3633A690E562_.wvu.PrintArea" localSheetId="5" hidden="1">'（準公営企業会計）'!$B$2:$J$10</definedName>
    <definedName name="Z_E1A46B07_D6D8_4219_B694_3633A690E562_.wvu.PrintArea" localSheetId="4" hidden="1">'（政令等特別会計）'!$B$2:$J$10</definedName>
    <definedName name="Z_E1A46B07_D6D8_4219_B694_3633A690E562_.wvu.PrintTitles" localSheetId="5" hidden="1">'（準公営企業会計）'!$B:$D,'（準公営企業会計）'!$3:$6</definedName>
    <definedName name="Z_E1A46B07_D6D8_4219_B694_3633A690E562_.wvu.PrintTitles" localSheetId="4" hidden="1">'（政令等特別会計）'!$B:$D,'（政令等特別会計）'!$3:$6</definedName>
    <definedName name="Z_E1E94F1E_55F0_4CE0_9FB7_A5482AFCCD46_.wvu.FilterData" localSheetId="5" hidden="1">'（準公営企業会計）'!$A$6:$J$10</definedName>
    <definedName name="Z_E1E94F1E_55F0_4CE0_9FB7_A5482AFCCD46_.wvu.FilterData" localSheetId="4" hidden="1">'（政令等特別会計）'!$A$6:$J$10</definedName>
    <definedName name="Z_E1E94F1E_55F0_4CE0_9FB7_A5482AFCCD46_.wvu.FilterData" localSheetId="3" hidden="1">'1.補助金等支出一覧（一般会計）'!$A$6:$J$258</definedName>
    <definedName name="Z_E32D59A5_5F29_4F6B_9913_6C2BEF207250_.wvu.FilterData" localSheetId="5" hidden="1">'（準公営企業会計）'!$A$3:$J$10</definedName>
    <definedName name="Z_E32D59A5_5F29_4F6B_9913_6C2BEF207250_.wvu.FilterData" localSheetId="4" hidden="1">'（政令等特別会計）'!$A$3:$J$10</definedName>
    <definedName name="Z_E32D59A5_5F29_4F6B_9913_6C2BEF207250_.wvu.FilterData" localSheetId="3" hidden="1">'1.補助金等支出一覧（一般会計）'!$A$3:$J$258</definedName>
    <definedName name="Z_E827AF52_889A_4F50_A39E_F0E1D36CA732_.wvu.FilterData" localSheetId="5" hidden="1">'（準公営企業会計）'!$A$3:$J$10</definedName>
    <definedName name="Z_E827AF52_889A_4F50_A39E_F0E1D36CA732_.wvu.FilterData" localSheetId="4" hidden="1">'（政令等特別会計）'!$A$3:$J$10</definedName>
    <definedName name="Z_E827AF52_889A_4F50_A39E_F0E1D36CA732_.wvu.FilterData" localSheetId="3" hidden="1">'1.補助金等支出一覧（一般会計）'!$A$3:$J$258</definedName>
    <definedName name="Z_E91FE733_2DC0_4D6E_9E09_D966F2A9CD10_.wvu.FilterData" localSheetId="5" hidden="1">'（準公営企業会計）'!$A$6:$J$10</definedName>
    <definedName name="Z_E91FE733_2DC0_4D6E_9E09_D966F2A9CD10_.wvu.FilterData" localSheetId="4" hidden="1">'（政令等特別会計）'!$A$6:$J$10</definedName>
    <definedName name="Z_E91FE733_2DC0_4D6E_9E09_D966F2A9CD10_.wvu.FilterData" localSheetId="3" hidden="1">'1.補助金等支出一覧（一般会計）'!$A$6:$J$258</definedName>
    <definedName name="Z_EA5D738F_A523_4125_A52E_7467A3141118_.wvu.FilterData" localSheetId="5" hidden="1">'（準公営企業会計）'!$A$8:$J$10</definedName>
    <definedName name="Z_EA5D738F_A523_4125_A52E_7467A3141118_.wvu.FilterData" localSheetId="4" hidden="1">'（政令等特別会計）'!$A$8:$J$10</definedName>
    <definedName name="Z_EA5D738F_A523_4125_A52E_7467A3141118_.wvu.FilterData" localSheetId="3" hidden="1">'1.補助金等支出一覧（一般会計）'!$A$9:$J$258</definedName>
    <definedName name="Z_EF4958F7_C967_406D_B6C3_0A71EB1BC7C2_.wvu.Cols" localSheetId="5" hidden="1">'（準公営企業会計）'!#REF!</definedName>
    <definedName name="Z_EF4958F7_C967_406D_B6C3_0A71EB1BC7C2_.wvu.Cols" localSheetId="4" hidden="1">'（政令等特別会計）'!#REF!</definedName>
    <definedName name="Z_EF4958F7_C967_406D_B6C3_0A71EB1BC7C2_.wvu.Cols" localSheetId="3" hidden="1">'1.補助金等支出一覧（一般会計）'!#REF!</definedName>
    <definedName name="Z_EF4958F7_C967_406D_B6C3_0A71EB1BC7C2_.wvu.FilterData" localSheetId="5" hidden="1">'（準公営企業会計）'!$A$3:$J$10</definedName>
    <definedName name="Z_EF4958F7_C967_406D_B6C3_0A71EB1BC7C2_.wvu.FilterData" localSheetId="4" hidden="1">'（政令等特別会計）'!$A$3:$J$10</definedName>
    <definedName name="Z_EF4958F7_C967_406D_B6C3_0A71EB1BC7C2_.wvu.FilterData" localSheetId="3" hidden="1">'1.補助金等支出一覧（一般会計）'!$A$3:$J$258</definedName>
    <definedName name="Z_EF4958F7_C967_406D_B6C3_0A71EB1BC7C2_.wvu.PrintArea" localSheetId="5" hidden="1">'（準公営企業会計）'!$B$2:$J$10</definedName>
    <definedName name="Z_EF4958F7_C967_406D_B6C3_0A71EB1BC7C2_.wvu.PrintArea" localSheetId="4" hidden="1">'（政令等特別会計）'!$B$2:$J$10</definedName>
    <definedName name="Z_EF4958F7_C967_406D_B6C3_0A71EB1BC7C2_.wvu.PrintArea" localSheetId="3" hidden="1">'1.補助金等支出一覧（一般会計）'!$B$1:$J$258</definedName>
    <definedName name="Z_EF4958F7_C967_406D_B6C3_0A71EB1BC7C2_.wvu.PrintTitles" localSheetId="5" hidden="1">'（準公営企業会計）'!$B:$D,'（準公営企業会計）'!$2:$6</definedName>
    <definedName name="Z_EF4958F7_C967_406D_B6C3_0A71EB1BC7C2_.wvu.PrintTitles" localSheetId="4" hidden="1">'（政令等特別会計）'!$B:$D,'（政令等特別会計）'!$2:$6</definedName>
    <definedName name="Z_EF4958F7_C967_406D_B6C3_0A71EB1BC7C2_.wvu.PrintTitles" localSheetId="3" hidden="1">'1.補助金等支出一覧（一般会計）'!$B:$D,'1.補助金等支出一覧（一般会計）'!$1:$6</definedName>
    <definedName name="Z_F045A49B_E55F_4942_AE2D_52C51D7C09B3_.wvu.FilterData" localSheetId="5" hidden="1">'（準公営企業会計）'!$A$6:$J$10</definedName>
    <definedName name="Z_F045A49B_E55F_4942_AE2D_52C51D7C09B3_.wvu.FilterData" localSheetId="4" hidden="1">'（政令等特別会計）'!$A$6:$J$10</definedName>
    <definedName name="Z_F045A49B_E55F_4942_AE2D_52C51D7C09B3_.wvu.FilterData" localSheetId="3" hidden="1">'1.補助金等支出一覧（一般会計）'!$A$6:$J$258</definedName>
    <definedName name="Z_FB5021A6_9F8B_4D27_8277_BB6CC854E5F0_.wvu.FilterData" localSheetId="5" hidden="1">'（準公営企業会計）'!$A$6:$J$10</definedName>
    <definedName name="Z_FB5021A6_9F8B_4D27_8277_BB6CC854E5F0_.wvu.FilterData" localSheetId="4" hidden="1">'（政令等特別会計）'!$A$6:$J$10</definedName>
    <definedName name="Z_FB5021A6_9F8B_4D27_8277_BB6CC854E5F0_.wvu.FilterData" localSheetId="3" hidden="1">'1.補助金等支出一覧（一般会計）'!$A$6:$J$258</definedName>
    <definedName name="Z_FE1A2E21_B9AB_43A7_93E3_26AD46D72278_.wvu.FilterData" localSheetId="5" hidden="1">'（準公営企業会計）'!$A$6:$J$10</definedName>
    <definedName name="Z_FE1A2E21_B9AB_43A7_93E3_26AD46D72278_.wvu.FilterData" localSheetId="4" hidden="1">'（政令等特別会計）'!$A$6:$J$10</definedName>
    <definedName name="Z_FE1A2E21_B9AB_43A7_93E3_26AD46D72278_.wvu.FilterData" localSheetId="3" hidden="1">'1.補助金等支出一覧（一般会計）'!$A$6:$J$258</definedName>
    <definedName name="Z_FF50B745_183C_4866_8712_D25D43D87E38_.wvu.FilterData" localSheetId="5" hidden="1">'（準公営企業会計）'!$A$6:$J$10</definedName>
    <definedName name="Z_FF50B745_183C_4866_8712_D25D43D87E38_.wvu.FilterData" localSheetId="4" hidden="1">'（政令等特別会計）'!$A$6:$J$10</definedName>
    <definedName name="Z_FF50B745_183C_4866_8712_D25D43D87E38_.wvu.PrintArea" localSheetId="5" hidden="1">'（準公営企業会計）'!$B$2:$J$9</definedName>
    <definedName name="Z_FF50B745_183C_4866_8712_D25D43D87E38_.wvu.PrintArea" localSheetId="4" hidden="1">'（政令等特別会計）'!$B$2:$J$9</definedName>
    <definedName name="Z_FF50B745_183C_4866_8712_D25D43D87E38_.wvu.PrintTitles" localSheetId="5" hidden="1">'（準公営企業会計）'!$B:$D,'（準公営企業会計）'!$3:$6</definedName>
    <definedName name="Z_FF50B745_183C_4866_8712_D25D43D87E38_.wvu.PrintTitles" localSheetId="4" hidden="1">'（政令等特別会計）'!$B:$D,'（政令等特別会計）'!$3:$6</definedName>
    <definedName name="あいーん">#REF!</definedName>
    <definedName name="分類" localSheetId="20">'[1]様式17(見直し一覧)'!$A$38:$A$47</definedName>
    <definedName name="分類" localSheetId="7">'[2]様式17(見直し一覧)'!$A$38:$A$47</definedName>
    <definedName name="分類">'[1]様式17(見直し一覧)'!$A$38:$A$47</definedName>
  </definedNames>
  <calcPr calcId="152511"/>
</workbook>
</file>

<file path=xl/calcChain.xml><?xml version="1.0" encoding="utf-8"?>
<calcChain xmlns="http://schemas.openxmlformats.org/spreadsheetml/2006/main">
  <c r="C8" i="29" l="1"/>
  <c r="C17" i="29"/>
  <c r="C24" i="29"/>
  <c r="C34" i="29"/>
  <c r="C41" i="29"/>
  <c r="E190" i="4" l="1"/>
  <c r="E8" i="12" l="1"/>
  <c r="F8" i="12"/>
  <c r="F8" i="11"/>
  <c r="E8" i="11"/>
  <c r="E162" i="4" l="1"/>
  <c r="E161" i="4"/>
  <c r="E112" i="4" l="1"/>
  <c r="E88" i="4"/>
  <c r="C49" i="9" l="1"/>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G49" i="9"/>
  <c r="D8" i="9"/>
  <c r="D7" i="9"/>
  <c r="D6" i="9"/>
  <c r="D5" i="9"/>
  <c r="D49" i="9" s="1"/>
  <c r="E256" i="4" l="1"/>
  <c r="E257" i="4" l="1"/>
  <c r="E10" i="12" s="1"/>
  <c r="F257" i="4"/>
  <c r="F10" i="12" s="1"/>
  <c r="H37" i="5" l="1"/>
  <c r="H36" i="5"/>
  <c r="H35" i="5"/>
  <c r="H34" i="5"/>
  <c r="H33" i="5"/>
  <c r="H32" i="5"/>
  <c r="H31" i="5"/>
  <c r="H30" i="5"/>
  <c r="H29" i="5"/>
  <c r="H28" i="5"/>
  <c r="H27" i="5"/>
  <c r="H26" i="5"/>
  <c r="H25" i="5"/>
  <c r="H24" i="5"/>
  <c r="H23" i="5"/>
  <c r="H21" i="5"/>
  <c r="H20" i="5"/>
  <c r="H19" i="5"/>
  <c r="H18" i="5"/>
  <c r="H17" i="5"/>
  <c r="H16" i="5"/>
  <c r="H15" i="5"/>
  <c r="H14" i="5"/>
  <c r="H13" i="5"/>
  <c r="H12" i="5"/>
  <c r="H11" i="5"/>
  <c r="H22" i="5"/>
  <c r="H9" i="5"/>
  <c r="H8" i="5"/>
  <c r="H6" i="5"/>
  <c r="H7" i="5"/>
  <c r="H5" i="5" l="1"/>
  <c r="I44" i="5" l="1"/>
  <c r="J8" i="5" l="1"/>
  <c r="J5" i="5"/>
  <c r="I34" i="5" l="1"/>
  <c r="I12" i="5"/>
  <c r="I13" i="5"/>
  <c r="I14" i="5"/>
  <c r="I15" i="5"/>
  <c r="I16" i="5"/>
  <c r="I17" i="5"/>
  <c r="I18" i="5"/>
  <c r="I19" i="5"/>
  <c r="I20" i="5"/>
  <c r="I21" i="5"/>
  <c r="I22" i="5"/>
  <c r="I23" i="5"/>
  <c r="I24" i="5"/>
  <c r="I25" i="5"/>
  <c r="I26" i="5"/>
  <c r="I27" i="5"/>
  <c r="I28" i="5"/>
  <c r="I29" i="5"/>
  <c r="I30" i="5"/>
  <c r="I31" i="5"/>
  <c r="I32" i="5"/>
  <c r="I33" i="5"/>
  <c r="I11" i="5"/>
  <c r="H38" i="5"/>
  <c r="I38" i="5" s="1"/>
  <c r="H39" i="5"/>
  <c r="I39" i="5" s="1"/>
  <c r="H40" i="5"/>
  <c r="I40" i="5" s="1"/>
  <c r="H41" i="5"/>
  <c r="I41" i="5" s="1"/>
  <c r="H42" i="5"/>
  <c r="I42" i="5" s="1"/>
  <c r="I37" i="5"/>
  <c r="I36" i="5"/>
  <c r="I35" i="5"/>
  <c r="I6" i="5"/>
  <c r="I7" i="5"/>
  <c r="I8" i="5"/>
  <c r="I9" i="5"/>
  <c r="J6" i="5"/>
  <c r="J7" i="5"/>
  <c r="J9"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D42" i="5"/>
  <c r="E42" i="5" s="1"/>
  <c r="G42" i="5" s="1"/>
  <c r="D41" i="5"/>
  <c r="E41" i="5" s="1"/>
  <c r="G41" i="5" s="1"/>
  <c r="D40" i="5"/>
  <c r="E40" i="5" s="1"/>
  <c r="G40" i="5" s="1"/>
  <c r="D39" i="5"/>
  <c r="E39" i="5" s="1"/>
  <c r="G39" i="5" s="1"/>
  <c r="D38" i="5"/>
  <c r="E38" i="5" s="1"/>
  <c r="G38" i="5" s="1"/>
  <c r="D37" i="5"/>
  <c r="E37" i="5" s="1"/>
  <c r="G37" i="5" s="1"/>
  <c r="D36" i="5"/>
  <c r="E36" i="5" s="1"/>
  <c r="G36" i="5" s="1"/>
  <c r="D35" i="5"/>
  <c r="E35" i="5" s="1"/>
  <c r="G35" i="5" s="1"/>
  <c r="D12" i="5"/>
  <c r="E12" i="5" s="1"/>
  <c r="G12" i="5" s="1"/>
  <c r="D13" i="5"/>
  <c r="E13" i="5" s="1"/>
  <c r="D14" i="5"/>
  <c r="E14" i="5" s="1"/>
  <c r="G14" i="5" s="1"/>
  <c r="D15" i="5"/>
  <c r="E15" i="5" s="1"/>
  <c r="G15" i="5" s="1"/>
  <c r="D16" i="5"/>
  <c r="E16" i="5" s="1"/>
  <c r="G16" i="5" s="1"/>
  <c r="D17" i="5"/>
  <c r="E17" i="5" s="1"/>
  <c r="G17" i="5" s="1"/>
  <c r="D18" i="5"/>
  <c r="E18" i="5" s="1"/>
  <c r="G18" i="5" s="1"/>
  <c r="D19" i="5"/>
  <c r="E19" i="5" s="1"/>
  <c r="G19" i="5" s="1"/>
  <c r="D20" i="5"/>
  <c r="E20" i="5" s="1"/>
  <c r="G20" i="5" s="1"/>
  <c r="D21" i="5"/>
  <c r="E21" i="5" s="1"/>
  <c r="G21" i="5" s="1"/>
  <c r="D22" i="5"/>
  <c r="E22" i="5" s="1"/>
  <c r="G22" i="5" s="1"/>
  <c r="D23" i="5"/>
  <c r="E23" i="5" s="1"/>
  <c r="G23" i="5" s="1"/>
  <c r="D24" i="5"/>
  <c r="E24" i="5" s="1"/>
  <c r="G24" i="5" s="1"/>
  <c r="D25" i="5"/>
  <c r="E25" i="5" s="1"/>
  <c r="G25" i="5" s="1"/>
  <c r="D26" i="5"/>
  <c r="E26" i="5" s="1"/>
  <c r="G26" i="5" s="1"/>
  <c r="D27" i="5"/>
  <c r="E27" i="5" s="1"/>
  <c r="G27" i="5" s="1"/>
  <c r="D28" i="5"/>
  <c r="E28" i="5" s="1"/>
  <c r="G28" i="5" s="1"/>
  <c r="D29" i="5"/>
  <c r="E29" i="5" s="1"/>
  <c r="G29" i="5" s="1"/>
  <c r="D30" i="5"/>
  <c r="E30" i="5" s="1"/>
  <c r="G30" i="5" s="1"/>
  <c r="D31" i="5"/>
  <c r="E31" i="5" s="1"/>
  <c r="G31" i="5" s="1"/>
  <c r="D32" i="5"/>
  <c r="E32" i="5" s="1"/>
  <c r="G32" i="5" s="1"/>
  <c r="D33" i="5"/>
  <c r="E33" i="5" s="1"/>
  <c r="G33" i="5" s="1"/>
  <c r="D34" i="5"/>
  <c r="E34" i="5" s="1"/>
  <c r="G34" i="5" s="1"/>
  <c r="D11" i="5"/>
  <c r="E11" i="5" s="1"/>
  <c r="G11" i="5" s="1"/>
  <c r="D9" i="5"/>
  <c r="E9" i="5" s="1"/>
  <c r="G9" i="5" s="1"/>
  <c r="D6" i="5"/>
  <c r="E6" i="5" s="1"/>
  <c r="G6" i="5" s="1"/>
  <c r="D7" i="5"/>
  <c r="E7" i="5" s="1"/>
  <c r="D8" i="5"/>
  <c r="E8" i="5" s="1"/>
  <c r="G8" i="5" s="1"/>
  <c r="D5" i="5"/>
  <c r="E5" i="5" s="1"/>
  <c r="G5" i="5" s="1"/>
  <c r="G458" i="5"/>
  <c r="F10" i="5"/>
  <c r="F4" i="5" s="1"/>
  <c r="Y458" i="5"/>
  <c r="V458" i="5"/>
  <c r="U458" i="5"/>
  <c r="M10" i="5"/>
  <c r="M4" i="5" s="1"/>
  <c r="L10" i="5"/>
  <c r="L4" i="5" s="1"/>
  <c r="K9" i="5" l="1"/>
  <c r="K35" i="5"/>
  <c r="K11" i="5"/>
  <c r="K31" i="5"/>
  <c r="K27" i="5"/>
  <c r="K23" i="5"/>
  <c r="K19" i="5"/>
  <c r="K15" i="5"/>
  <c r="K8" i="5"/>
  <c r="K36" i="5"/>
  <c r="K40" i="5"/>
  <c r="K33" i="5"/>
  <c r="K29" i="5"/>
  <c r="K25" i="5"/>
  <c r="K21" i="5"/>
  <c r="K17" i="5"/>
  <c r="K13" i="5"/>
  <c r="K26" i="5"/>
  <c r="K18" i="5"/>
  <c r="K6" i="5"/>
  <c r="K42" i="5"/>
  <c r="K38" i="5"/>
  <c r="K34" i="5"/>
  <c r="K41" i="5"/>
  <c r="K30" i="5"/>
  <c r="K22" i="5"/>
  <c r="K14" i="5"/>
  <c r="K7" i="5"/>
  <c r="K37" i="5"/>
  <c r="K39" i="5"/>
  <c r="K32" i="5"/>
  <c r="K28" i="5"/>
  <c r="K24" i="5"/>
  <c r="K20" i="5"/>
  <c r="K16" i="5"/>
  <c r="K12" i="5"/>
  <c r="J10" i="5"/>
  <c r="I10" i="5"/>
  <c r="H10" i="5"/>
  <c r="H4" i="5" s="1"/>
  <c r="J4" i="5"/>
  <c r="I5" i="5"/>
  <c r="K5" i="5" s="1"/>
  <c r="D10" i="5"/>
  <c r="D4" i="5" s="1"/>
  <c r="G7" i="5"/>
  <c r="G13" i="5"/>
  <c r="G10" i="5" s="1"/>
  <c r="E10" i="5"/>
  <c r="E4" i="5" s="1"/>
  <c r="K10" i="5" l="1"/>
  <c r="K4" i="5" s="1"/>
  <c r="I4" i="5"/>
  <c r="I45" i="5" s="1"/>
  <c r="G4" i="5"/>
  <c r="E44" i="5" l="1"/>
  <c r="E45" i="5"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<sst xmlns="http://schemas.openxmlformats.org/spreadsheetml/2006/main" count="9265" uniqueCount="2071">
  <si>
    <t>所　　管</t>
    <rPh sb="0" eb="1">
      <t>トコロ</t>
    </rPh>
    <rPh sb="3" eb="4">
      <t>カン</t>
    </rPh>
    <phoneticPr fontId="4"/>
  </si>
  <si>
    <t>支出名称</t>
    <rPh sb="0" eb="2">
      <t>シシュツ</t>
    </rPh>
    <rPh sb="2" eb="4">
      <t>メイショウ</t>
    </rPh>
    <phoneticPr fontId="4"/>
  </si>
  <si>
    <t>支出先</t>
    <rPh sb="0" eb="2">
      <t>シシュツ</t>
    </rPh>
    <rPh sb="2" eb="3">
      <t>サキ</t>
    </rPh>
    <phoneticPr fontId="4"/>
  </si>
  <si>
    <t>（単位：千円）</t>
    <rPh sb="1" eb="3">
      <t>タンイ</t>
    </rPh>
    <rPh sb="4" eb="6">
      <t>センエン</t>
    </rPh>
    <phoneticPr fontId="4"/>
  </si>
  <si>
    <t>一般会計</t>
    <rPh sb="0" eb="2">
      <t>イッパン</t>
    </rPh>
    <rPh sb="2" eb="4">
      <t>カイケイ</t>
    </rPh>
    <phoneticPr fontId="4"/>
  </si>
  <si>
    <t>個別精査</t>
    <rPh sb="0" eb="2">
      <t>コベツ</t>
    </rPh>
    <rPh sb="2" eb="4">
      <t>セイサ</t>
    </rPh>
    <phoneticPr fontId="4"/>
  </si>
  <si>
    <t>存続</t>
    <rPh sb="0" eb="2">
      <t>ソンゾク</t>
    </rPh>
    <phoneticPr fontId="4"/>
  </si>
  <si>
    <t>廃止</t>
    <rPh sb="0" eb="2">
      <t>ハイシ</t>
    </rPh>
    <phoneticPr fontId="4"/>
  </si>
  <si>
    <t>歳出</t>
    <rPh sb="0" eb="2">
      <t>サイシュツ</t>
    </rPh>
    <phoneticPr fontId="4"/>
  </si>
  <si>
    <t>備考</t>
    <rPh sb="0" eb="2">
      <t>ビコウ</t>
    </rPh>
    <phoneticPr fontId="4"/>
  </si>
  <si>
    <t>件数</t>
    <rPh sb="0" eb="2">
      <t>ケンスウ</t>
    </rPh>
    <phoneticPr fontId="4"/>
  </si>
  <si>
    <t>うち</t>
    <phoneticPr fontId="4"/>
  </si>
  <si>
    <t>ＰＴ</t>
    <phoneticPr fontId="4"/>
  </si>
  <si>
    <t>見直し</t>
    <rPh sb="0" eb="2">
      <t>ミナオ</t>
    </rPh>
    <phoneticPr fontId="4"/>
  </si>
  <si>
    <t>性質別</t>
    <rPh sb="0" eb="2">
      <t>セイシツ</t>
    </rPh>
    <rPh sb="2" eb="3">
      <t>ベツ</t>
    </rPh>
    <phoneticPr fontId="4"/>
  </si>
  <si>
    <t>合計</t>
    <rPh sb="0" eb="2">
      <t>ゴウケイ</t>
    </rPh>
    <phoneticPr fontId="4"/>
  </si>
  <si>
    <t>おもなもの</t>
    <phoneticPr fontId="4"/>
  </si>
  <si>
    <t>バイオ・社医Ｃ・大フィル</t>
    <rPh sb="4" eb="5">
      <t>シャ</t>
    </rPh>
    <rPh sb="5" eb="6">
      <t>イ</t>
    </rPh>
    <rPh sb="8" eb="9">
      <t>ダイ</t>
    </rPh>
    <phoneticPr fontId="4"/>
  </si>
  <si>
    <t>ピース・リバティ</t>
    <phoneticPr fontId="4"/>
  </si>
  <si>
    <t>23当予ベース</t>
    <rPh sb="2" eb="3">
      <t>トウ</t>
    </rPh>
    <rPh sb="3" eb="4">
      <t>ヨ</t>
    </rPh>
    <phoneticPr fontId="4"/>
  </si>
  <si>
    <t>所要一般財源</t>
    <rPh sb="0" eb="2">
      <t>ショヨウ</t>
    </rPh>
    <rPh sb="2" eb="4">
      <t>イッパン</t>
    </rPh>
    <rPh sb="4" eb="6">
      <t>ザイゲン</t>
    </rPh>
    <phoneticPr fontId="4"/>
  </si>
  <si>
    <t>24見直しベース</t>
    <rPh sb="2" eb="4">
      <t>ミナオ</t>
    </rPh>
    <phoneticPr fontId="4"/>
  </si>
  <si>
    <t>効果額</t>
    <rPh sb="0" eb="2">
      <t>コウカ</t>
    </rPh>
    <rPh sb="2" eb="3">
      <t>ガク</t>
    </rPh>
    <phoneticPr fontId="4"/>
  </si>
  <si>
    <t>25効果額</t>
    <rPh sb="2" eb="4">
      <t>コウカ</t>
    </rPh>
    <rPh sb="4" eb="5">
      <t>ガク</t>
    </rPh>
    <phoneticPr fontId="4"/>
  </si>
  <si>
    <t>26効果額</t>
    <rPh sb="2" eb="4">
      <t>コウカ</t>
    </rPh>
    <rPh sb="4" eb="5">
      <t>ガク</t>
    </rPh>
    <phoneticPr fontId="4"/>
  </si>
  <si>
    <t>計</t>
    <rPh sb="0" eb="1">
      <t>ケイ</t>
    </rPh>
    <phoneticPr fontId="4"/>
  </si>
  <si>
    <t>地振</t>
    <rPh sb="0" eb="1">
      <t>チ</t>
    </rPh>
    <rPh sb="1" eb="2">
      <t>シン</t>
    </rPh>
    <phoneticPr fontId="4"/>
  </si>
  <si>
    <t>青パト</t>
    <rPh sb="0" eb="1">
      <t>アオ</t>
    </rPh>
    <phoneticPr fontId="4"/>
  </si>
  <si>
    <t>23当予（交付金ベース）</t>
    <rPh sb="2" eb="3">
      <t>トウ</t>
    </rPh>
    <rPh sb="3" eb="4">
      <t>ヨ</t>
    </rPh>
    <rPh sb="5" eb="8">
      <t>コウフキン</t>
    </rPh>
    <phoneticPr fontId="4"/>
  </si>
  <si>
    <t>もと地域交付金</t>
    <rPh sb="2" eb="4">
      <t>チイキ</t>
    </rPh>
    <rPh sb="4" eb="7">
      <t>コウフキン</t>
    </rPh>
    <phoneticPr fontId="4"/>
  </si>
  <si>
    <t>24見直し（補助金ベース）</t>
    <rPh sb="2" eb="4">
      <t>ミナオ</t>
    </rPh>
    <rPh sb="6" eb="9">
      <t>ホジョキン</t>
    </rPh>
    <phoneticPr fontId="4"/>
  </si>
  <si>
    <t>外環・建物ルネサンス</t>
    <rPh sb="0" eb="1">
      <t>ソト</t>
    </rPh>
    <rPh sb="3" eb="5">
      <t>タテモノ</t>
    </rPh>
    <phoneticPr fontId="4"/>
  </si>
  <si>
    <t>特養整備など</t>
    <rPh sb="0" eb="1">
      <t>トク</t>
    </rPh>
    <rPh sb="2" eb="4">
      <t>セイビ</t>
    </rPh>
    <phoneticPr fontId="4"/>
  </si>
  <si>
    <t>民間保育所整備など</t>
    <rPh sb="0" eb="2">
      <t>ミンカン</t>
    </rPh>
    <rPh sb="2" eb="4">
      <t>ホイク</t>
    </rPh>
    <rPh sb="4" eb="5">
      <t>ショ</t>
    </rPh>
    <rPh sb="5" eb="7">
      <t>セイビ</t>
    </rPh>
    <phoneticPr fontId="4"/>
  </si>
  <si>
    <t>うち地域48</t>
    <rPh sb="2" eb="4">
      <t>チイキ</t>
    </rPh>
    <phoneticPr fontId="4"/>
  </si>
  <si>
    <t>アマチュアスポーツ</t>
    <phoneticPr fontId="4"/>
  </si>
  <si>
    <t>母子寡婦</t>
    <rPh sb="0" eb="2">
      <t>ボシ</t>
    </rPh>
    <rPh sb="2" eb="4">
      <t>カフ</t>
    </rPh>
    <phoneticPr fontId="4"/>
  </si>
  <si>
    <t>中途失調</t>
    <rPh sb="0" eb="2">
      <t>チュウト</t>
    </rPh>
    <rPh sb="2" eb="4">
      <t>シッチョウ</t>
    </rPh>
    <phoneticPr fontId="4"/>
  </si>
  <si>
    <t>うち地域24</t>
    <rPh sb="2" eb="4">
      <t>チイキ</t>
    </rPh>
    <phoneticPr fontId="4"/>
  </si>
  <si>
    <t>除くＰＴ</t>
    <rPh sb="0" eb="1">
      <t>ノゾ</t>
    </rPh>
    <phoneticPr fontId="4"/>
  </si>
  <si>
    <t>除く個別精査</t>
    <rPh sb="0" eb="1">
      <t>ノゾ</t>
    </rPh>
    <rPh sb="2" eb="4">
      <t>コベツ</t>
    </rPh>
    <rPh sb="4" eb="6">
      <t>セイサ</t>
    </rPh>
    <phoneticPr fontId="4"/>
  </si>
  <si>
    <t>←フィルタしてペースト</t>
    <phoneticPr fontId="4"/>
  </si>
  <si>
    <t>←自動計算</t>
    <rPh sb="1" eb="3">
      <t>ジドウ</t>
    </rPh>
    <rPh sb="3" eb="5">
      <t>ケイサン</t>
    </rPh>
    <phoneticPr fontId="4"/>
  </si>
  <si>
    <t>ネットワーク</t>
    <phoneticPr fontId="4"/>
  </si>
  <si>
    <t>見直し効果額</t>
    <rPh sb="0" eb="2">
      <t>ミナオ</t>
    </rPh>
    <rPh sb="3" eb="5">
      <t>コウカ</t>
    </rPh>
    <rPh sb="5" eb="6">
      <t>ガク</t>
    </rPh>
    <phoneticPr fontId="4"/>
  </si>
  <si>
    <t>補助金等集計結果</t>
    <rPh sb="0" eb="4">
      <t>ホジョキントウ</t>
    </rPh>
    <rPh sb="4" eb="6">
      <t>シュウケイ</t>
    </rPh>
    <rPh sb="6" eb="8">
      <t>ケッカ</t>
    </rPh>
    <phoneticPr fontId="4"/>
  </si>
  <si>
    <t>再掲</t>
    <rPh sb="0" eb="2">
      <t>サイケイ</t>
    </rPh>
    <phoneticPr fontId="4"/>
  </si>
  <si>
    <t>団体運営費</t>
    <rPh sb="0" eb="2">
      <t>ダンタイ</t>
    </rPh>
    <rPh sb="2" eb="5">
      <t>ウンエイヒ</t>
    </rPh>
    <phoneticPr fontId="4"/>
  </si>
  <si>
    <t>事業費</t>
    <rPh sb="0" eb="3">
      <t>ジギョウヒ</t>
    </rPh>
    <phoneticPr fontId="4"/>
  </si>
  <si>
    <t>事項</t>
    <rPh sb="0" eb="2">
      <t>ジコウ</t>
    </rPh>
    <phoneticPr fontId="4"/>
  </si>
  <si>
    <t>番号</t>
    <rPh sb="0" eb="2">
      <t>バンゴウ</t>
    </rPh>
    <phoneticPr fontId="4"/>
  </si>
  <si>
    <t>終期又は次回検証年度</t>
    <rPh sb="0" eb="2">
      <t>シュウキ</t>
    </rPh>
    <rPh sb="2" eb="3">
      <t>マタ</t>
    </rPh>
    <rPh sb="4" eb="6">
      <t>ジカイ</t>
    </rPh>
    <rPh sb="6" eb="8">
      <t>ケンショウ</t>
    </rPh>
    <rPh sb="8" eb="10">
      <t>ネンド</t>
    </rPh>
    <phoneticPr fontId="4"/>
  </si>
  <si>
    <t>危機</t>
    <rPh sb="0" eb="2">
      <t>キキ</t>
    </rPh>
    <phoneticPr fontId="4"/>
  </si>
  <si>
    <t>経戦</t>
    <rPh sb="0" eb="1">
      <t>ケイ</t>
    </rPh>
    <rPh sb="1" eb="2">
      <t>セン</t>
    </rPh>
    <phoneticPr fontId="4"/>
  </si>
  <si>
    <t>H27</t>
  </si>
  <si>
    <t>H26</t>
  </si>
  <si>
    <t>その他</t>
  </si>
  <si>
    <t>総務</t>
    <rPh sb="0" eb="2">
      <t>ソウム</t>
    </rPh>
    <phoneticPr fontId="4"/>
  </si>
  <si>
    <t>市民</t>
    <rPh sb="0" eb="2">
      <t>シミン</t>
    </rPh>
    <phoneticPr fontId="4"/>
  </si>
  <si>
    <t>地域住民団体</t>
    <rPh sb="0" eb="2">
      <t>チイキ</t>
    </rPh>
    <rPh sb="2" eb="4">
      <t>ジュウミン</t>
    </rPh>
    <rPh sb="4" eb="6">
      <t>ダンタイ</t>
    </rPh>
    <phoneticPr fontId="4"/>
  </si>
  <si>
    <t>H25</t>
  </si>
  <si>
    <t>都計</t>
    <rPh sb="0" eb="1">
      <t>ミヤコ</t>
    </rPh>
    <rPh sb="1" eb="2">
      <t>ケイ</t>
    </rPh>
    <phoneticPr fontId="4"/>
  </si>
  <si>
    <t>福祉</t>
    <rPh sb="0" eb="2">
      <t>フクシ</t>
    </rPh>
    <phoneticPr fontId="4"/>
  </si>
  <si>
    <t>健康</t>
    <rPh sb="0" eb="2">
      <t>ケンコウ</t>
    </rPh>
    <phoneticPr fontId="4"/>
  </si>
  <si>
    <t>健康局
健康推進部
健康施策課</t>
    <rPh sb="0" eb="2">
      <t>ケンコウ</t>
    </rPh>
    <rPh sb="4" eb="6">
      <t>ケンコウ</t>
    </rPh>
    <rPh sb="6" eb="9">
      <t>スイシンブ</t>
    </rPh>
    <rPh sb="10" eb="12">
      <t>ケンコウ</t>
    </rPh>
    <rPh sb="12" eb="14">
      <t>シサク</t>
    </rPh>
    <phoneticPr fontId="4"/>
  </si>
  <si>
    <t>H29</t>
  </si>
  <si>
    <t>環境</t>
    <rPh sb="0" eb="2">
      <t>カンキョウ</t>
    </rPh>
    <phoneticPr fontId="4"/>
  </si>
  <si>
    <t>建設</t>
    <rPh sb="0" eb="2">
      <t>ケンセツ</t>
    </rPh>
    <phoneticPr fontId="4"/>
  </si>
  <si>
    <t>港湾</t>
    <rPh sb="0" eb="2">
      <t>コウワン</t>
    </rPh>
    <phoneticPr fontId="4"/>
  </si>
  <si>
    <t>教育</t>
    <rPh sb="0" eb="2">
      <t>キョウイク</t>
    </rPh>
    <phoneticPr fontId="4"/>
  </si>
  <si>
    <t>区</t>
    <rPh sb="0" eb="1">
      <t>ク</t>
    </rPh>
    <phoneticPr fontId="4"/>
  </si>
  <si>
    <t>北区</t>
    <rPh sb="0" eb="2">
      <t>キタク</t>
    </rPh>
    <phoneticPr fontId="4"/>
  </si>
  <si>
    <t>福島区</t>
    <rPh sb="0" eb="3">
      <t>フクシマク</t>
    </rPh>
    <phoneticPr fontId="4"/>
  </si>
  <si>
    <t>此花区</t>
    <rPh sb="0" eb="3">
      <t>コノハナク</t>
    </rPh>
    <phoneticPr fontId="4"/>
  </si>
  <si>
    <t>西区</t>
    <rPh sb="0" eb="2">
      <t>ニシク</t>
    </rPh>
    <phoneticPr fontId="4"/>
  </si>
  <si>
    <t>港区</t>
    <rPh sb="0" eb="2">
      <t>ミナトク</t>
    </rPh>
    <phoneticPr fontId="4"/>
  </si>
  <si>
    <t>生野区</t>
    <rPh sb="0" eb="3">
      <t>イクノク</t>
    </rPh>
    <phoneticPr fontId="4"/>
  </si>
  <si>
    <t>旭区</t>
    <rPh sb="0" eb="2">
      <t>アサヒク</t>
    </rPh>
    <phoneticPr fontId="4"/>
  </si>
  <si>
    <t>阿倍野区</t>
    <rPh sb="0" eb="4">
      <t>アベノク</t>
    </rPh>
    <phoneticPr fontId="4"/>
  </si>
  <si>
    <t>住之江区</t>
    <rPh sb="0" eb="4">
      <t>スミノエク</t>
    </rPh>
    <phoneticPr fontId="4"/>
  </si>
  <si>
    <t>平野区</t>
    <rPh sb="0" eb="3">
      <t>ヒラノク</t>
    </rPh>
    <phoneticPr fontId="4"/>
  </si>
  <si>
    <t>都島区</t>
    <rPh sb="0" eb="3">
      <t>ミヤコジマク</t>
    </rPh>
    <phoneticPr fontId="4"/>
  </si>
  <si>
    <t>中央区</t>
    <rPh sb="0" eb="3">
      <t>チュウオウク</t>
    </rPh>
    <phoneticPr fontId="4"/>
  </si>
  <si>
    <t>天王寺区</t>
    <rPh sb="0" eb="4">
      <t>テンノウジク</t>
    </rPh>
    <phoneticPr fontId="4"/>
  </si>
  <si>
    <t>浪速区</t>
    <rPh sb="0" eb="3">
      <t>ナニワク</t>
    </rPh>
    <phoneticPr fontId="4"/>
  </si>
  <si>
    <t>西淀川区</t>
    <rPh sb="0" eb="1">
      <t>ニシ</t>
    </rPh>
    <rPh sb="1" eb="4">
      <t>ヨドガワク</t>
    </rPh>
    <phoneticPr fontId="4"/>
  </si>
  <si>
    <t>淀川区</t>
    <rPh sb="0" eb="3">
      <t>ヨドガワク</t>
    </rPh>
    <phoneticPr fontId="4"/>
  </si>
  <si>
    <t>東成区</t>
    <rPh sb="0" eb="3">
      <t>ヒガシナリク</t>
    </rPh>
    <phoneticPr fontId="4"/>
  </si>
  <si>
    <t>城東区</t>
    <rPh sb="0" eb="3">
      <t>ジョウトウク</t>
    </rPh>
    <phoneticPr fontId="4"/>
  </si>
  <si>
    <t>鶴見区</t>
    <rPh sb="0" eb="3">
      <t>ツルミク</t>
    </rPh>
    <phoneticPr fontId="4"/>
  </si>
  <si>
    <t>西成区</t>
    <rPh sb="0" eb="3">
      <t>ニシナリク</t>
    </rPh>
    <phoneticPr fontId="4"/>
  </si>
  <si>
    <t>東淀川区</t>
    <rPh sb="0" eb="4">
      <t>ヒガシヨドガワク</t>
    </rPh>
    <phoneticPr fontId="4"/>
  </si>
  <si>
    <t>阿倍野区役所
企画調整課</t>
    <rPh sb="7" eb="9">
      <t>キカク</t>
    </rPh>
    <rPh sb="9" eb="11">
      <t>チョウセイ</t>
    </rPh>
    <phoneticPr fontId="4"/>
  </si>
  <si>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4"/>
  </si>
  <si>
    <t>阪堺電気軌道株式会社</t>
    <rPh sb="0" eb="2">
      <t>ハンカイ</t>
    </rPh>
    <rPh sb="2" eb="4">
      <t>デンキ</t>
    </rPh>
    <rPh sb="4" eb="6">
      <t>キドウ</t>
    </rPh>
    <rPh sb="6" eb="10">
      <t>カブシキガイシャ</t>
    </rPh>
    <phoneticPr fontId="4"/>
  </si>
  <si>
    <t>住吉区</t>
    <rPh sb="0" eb="3">
      <t>スミヨシク</t>
    </rPh>
    <phoneticPr fontId="4"/>
  </si>
  <si>
    <t>東住吉区</t>
    <rPh sb="0" eb="4">
      <t>ヒガシスミヨシク</t>
    </rPh>
    <phoneticPr fontId="4"/>
  </si>
  <si>
    <t>補助金</t>
    <rPh sb="0" eb="3">
      <t>ホジョキン</t>
    </rPh>
    <phoneticPr fontId="4"/>
  </si>
  <si>
    <t>節割（こたえ）</t>
    <rPh sb="0" eb="1">
      <t>セツ</t>
    </rPh>
    <rPh sb="1" eb="2">
      <t>ワリ</t>
    </rPh>
    <phoneticPr fontId="4"/>
  </si>
  <si>
    <t>差</t>
    <rPh sb="0" eb="1">
      <t>サ</t>
    </rPh>
    <phoneticPr fontId="4"/>
  </si>
  <si>
    <t>大正区</t>
    <rPh sb="0" eb="3">
      <t>タイショウク</t>
    </rPh>
    <phoneticPr fontId="4"/>
  </si>
  <si>
    <t>こども</t>
    <phoneticPr fontId="4"/>
  </si>
  <si>
    <t>都整</t>
    <rPh sb="0" eb="1">
      <t>ト</t>
    </rPh>
    <rPh sb="1" eb="2">
      <t>タダシ</t>
    </rPh>
    <phoneticPr fontId="4"/>
  </si>
  <si>
    <t>全会計</t>
    <rPh sb="0" eb="1">
      <t>ゼン</t>
    </rPh>
    <rPh sb="1" eb="3">
      <t>カイケイ</t>
    </rPh>
    <phoneticPr fontId="4"/>
  </si>
  <si>
    <t>一覧の合計</t>
    <rPh sb="0" eb="2">
      <t>イチラン</t>
    </rPh>
    <rPh sb="3" eb="5">
      <t>ゴウケイ</t>
    </rPh>
    <phoneticPr fontId="4"/>
  </si>
  <si>
    <t>差引</t>
    <rPh sb="0" eb="2">
      <t>サシヒキ</t>
    </rPh>
    <phoneticPr fontId="4"/>
  </si>
  <si>
    <t>24～新規</t>
  </si>
  <si>
    <t>一覧27当初</t>
    <rPh sb="0" eb="2">
      <t>イチラン</t>
    </rPh>
    <rPh sb="4" eb="6">
      <t>トウショ</t>
    </rPh>
    <phoneticPr fontId="4"/>
  </si>
  <si>
    <t>一覧27当初（千円）</t>
    <rPh sb="0" eb="2">
      <t>イチラン</t>
    </rPh>
    <rPh sb="4" eb="6">
      <t>トウショ</t>
    </rPh>
    <rPh sb="7" eb="9">
      <t>センエン</t>
    </rPh>
    <phoneticPr fontId="4"/>
  </si>
  <si>
    <t>一覧26補正＋当初</t>
    <rPh sb="0" eb="2">
      <t>イチラン</t>
    </rPh>
    <rPh sb="4" eb="6">
      <t>ホセイ</t>
    </rPh>
    <rPh sb="7" eb="9">
      <t>トウショ</t>
    </rPh>
    <phoneticPr fontId="4"/>
  </si>
  <si>
    <t>26補正節割（こたえ）</t>
    <rPh sb="2" eb="4">
      <t>ホセイ</t>
    </rPh>
    <rPh sb="4" eb="5">
      <t>セツ</t>
    </rPh>
    <rPh sb="5" eb="6">
      <t>ワリ</t>
    </rPh>
    <phoneticPr fontId="4"/>
  </si>
  <si>
    <t>26当初節割（こたえ）</t>
    <rPh sb="2" eb="4">
      <t>トウショ</t>
    </rPh>
    <rPh sb="4" eb="5">
      <t>セツ</t>
    </rPh>
    <rPh sb="5" eb="6">
      <t>ワリ</t>
    </rPh>
    <phoneticPr fontId="4"/>
  </si>
  <si>
    <t>問い合わせは、各所管の担当までお願いします。</t>
    <rPh sb="0" eb="1">
      <t>ト</t>
    </rPh>
    <rPh sb="2" eb="3">
      <t>ア</t>
    </rPh>
    <rPh sb="7" eb="8">
      <t>カク</t>
    </rPh>
    <rPh sb="8" eb="10">
      <t>ショカン</t>
    </rPh>
    <rPh sb="11" eb="13">
      <t>タントウ</t>
    </rPh>
    <rPh sb="16" eb="17">
      <t>ネガ</t>
    </rPh>
    <phoneticPr fontId="4"/>
  </si>
  <si>
    <t>交付目的</t>
    <rPh sb="0" eb="2">
      <t>コウフ</t>
    </rPh>
    <rPh sb="2" eb="4">
      <t>モクテキ</t>
    </rPh>
    <phoneticPr fontId="13"/>
  </si>
  <si>
    <t>事業の概要</t>
    <rPh sb="0" eb="2">
      <t>ジギョウ</t>
    </rPh>
    <rPh sb="3" eb="5">
      <t>ガイヨウ</t>
    </rPh>
    <phoneticPr fontId="13"/>
  </si>
  <si>
    <t>補助金支出一覧</t>
    <rPh sb="0" eb="2">
      <t>ホジョ</t>
    </rPh>
    <rPh sb="2" eb="3">
      <t>キン</t>
    </rPh>
    <rPh sb="3" eb="5">
      <t>シシュツ</t>
    </rPh>
    <rPh sb="5" eb="7">
      <t>イチラン</t>
    </rPh>
    <phoneticPr fontId="4"/>
  </si>
  <si>
    <t>大阪市</t>
    <rPh sb="0" eb="3">
      <t>オオサカシ</t>
    </rPh>
    <phoneticPr fontId="4"/>
  </si>
  <si>
    <t>平成27年度予算</t>
    <rPh sb="0" eb="2">
      <t>ヘイセイ</t>
    </rPh>
    <rPh sb="4" eb="6">
      <t>ネンド</t>
    </rPh>
    <rPh sb="6" eb="8">
      <t>ヨサン</t>
    </rPh>
    <phoneticPr fontId="4"/>
  </si>
  <si>
    <t>H28</t>
  </si>
  <si>
    <t>市民局
総務部総務課</t>
    <rPh sb="0" eb="2">
      <t>シミン</t>
    </rPh>
    <rPh sb="2" eb="3">
      <t>キョク</t>
    </rPh>
    <rPh sb="4" eb="6">
      <t>ソウム</t>
    </rPh>
    <rPh sb="6" eb="7">
      <t>ブ</t>
    </rPh>
    <rPh sb="7" eb="9">
      <t>ソウム</t>
    </rPh>
    <rPh sb="9" eb="10">
      <t>カ</t>
    </rPh>
    <phoneticPr fontId="4"/>
  </si>
  <si>
    <t>事業
開始年度</t>
    <phoneticPr fontId="4"/>
  </si>
  <si>
    <t>１．補助金支出一覧</t>
    <rPh sb="2" eb="5">
      <t>ホジョキン</t>
    </rPh>
    <rPh sb="5" eb="7">
      <t>シシュツ</t>
    </rPh>
    <rPh sb="7" eb="9">
      <t>イチラン</t>
    </rPh>
    <phoneticPr fontId="4"/>
  </si>
  <si>
    <t>２．新規補助金概要シート</t>
    <rPh sb="2" eb="4">
      <t>シンキ</t>
    </rPh>
    <rPh sb="4" eb="7">
      <t>ホジョキン</t>
    </rPh>
    <rPh sb="7" eb="9">
      <t>ガイヨウ</t>
    </rPh>
    <phoneticPr fontId="4"/>
  </si>
  <si>
    <t>３．補助金等の見直し</t>
    <rPh sb="2" eb="6">
      <t>ホジョキントウ</t>
    </rPh>
    <rPh sb="7" eb="9">
      <t>ミナオ</t>
    </rPh>
    <phoneticPr fontId="4"/>
  </si>
  <si>
    <t>(単位:円)</t>
  </si>
  <si>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</si>
  <si>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4"/>
  </si>
  <si>
    <t>社会福祉法人等</t>
    <rPh sb="6" eb="7">
      <t>トウ</t>
    </rPh>
    <phoneticPr fontId="4"/>
  </si>
  <si>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4"/>
  </si>
  <si>
    <t>経済戦略局
総務部総務課</t>
    <rPh sb="0" eb="2">
      <t>ケイザイ</t>
    </rPh>
    <rPh sb="2" eb="4">
      <t>センリャク</t>
    </rPh>
    <rPh sb="4" eb="5">
      <t>キョク</t>
    </rPh>
    <rPh sb="6" eb="8">
      <t>ソウム</t>
    </rPh>
    <rPh sb="8" eb="9">
      <t>ブ</t>
    </rPh>
    <rPh sb="9" eb="12">
      <t>ソウムカ</t>
    </rPh>
    <phoneticPr fontId="4"/>
  </si>
  <si>
    <t>公立大学法人大阪市立大学施設整備費補助金</t>
    <rPh sb="0" eb="2">
      <t>コウリツ</t>
    </rPh>
    <rPh sb="2" eb="4">
      <t>ダイガク</t>
    </rPh>
    <rPh sb="4" eb="6">
      <t>ホウジン</t>
    </rPh>
    <rPh sb="6" eb="8">
      <t>オオサカ</t>
    </rPh>
    <rPh sb="8" eb="10">
      <t>シリツ</t>
    </rPh>
    <rPh sb="10" eb="12">
      <t>ダイガク</t>
    </rPh>
    <rPh sb="12" eb="14">
      <t>シセツ</t>
    </rPh>
    <rPh sb="14" eb="16">
      <t>セイビ</t>
    </rPh>
    <rPh sb="16" eb="17">
      <t>ヒ</t>
    </rPh>
    <rPh sb="17" eb="20">
      <t>ホジョキン</t>
    </rPh>
    <phoneticPr fontId="4"/>
  </si>
  <si>
    <t>H21</t>
  </si>
  <si>
    <t>経済戦略局
文化部文化課</t>
    <rPh sb="0" eb="2">
      <t>ケイザイ</t>
    </rPh>
    <rPh sb="2" eb="4">
      <t>センリャク</t>
    </rPh>
    <rPh sb="4" eb="5">
      <t>キョク</t>
    </rPh>
    <rPh sb="6" eb="8">
      <t>ブンカ</t>
    </rPh>
    <rPh sb="8" eb="9">
      <t>ブ</t>
    </rPh>
    <rPh sb="9" eb="11">
      <t>ブンカ</t>
    </rPh>
    <rPh sb="11" eb="12">
      <t>カ</t>
    </rPh>
    <phoneticPr fontId="4"/>
  </si>
  <si>
    <t>芸術活動振興事業助成金</t>
    <rPh sb="0" eb="2">
      <t>ゲイジュツ</t>
    </rPh>
    <rPh sb="2" eb="4">
      <t>カツドウ</t>
    </rPh>
    <rPh sb="4" eb="6">
      <t>シンコウ</t>
    </rPh>
    <rPh sb="6" eb="8">
      <t>ジギョウ</t>
    </rPh>
    <rPh sb="8" eb="10">
      <t>ジョセイ</t>
    </rPh>
    <rPh sb="10" eb="11">
      <t>キン</t>
    </rPh>
    <phoneticPr fontId="4"/>
  </si>
  <si>
    <t>芸術活動を行う団体または個人</t>
    <rPh sb="0" eb="2">
      <t>ゲイジュツ</t>
    </rPh>
    <rPh sb="2" eb="4">
      <t>カツドウ</t>
    </rPh>
    <rPh sb="5" eb="6">
      <t>オコナ</t>
    </rPh>
    <rPh sb="7" eb="9">
      <t>ダンタイ</t>
    </rPh>
    <rPh sb="12" eb="14">
      <t>コジン</t>
    </rPh>
    <phoneticPr fontId="4"/>
  </si>
  <si>
    <t>芸術活動の水準向上と発展を図るとともに市民の文化・芸術の振興を図るため、文化の向上と文化的創造に寄与すると認められる芸術活動を行う団体または個人に対して補助を行うことにより市民に芸術にふれる機会を提供する</t>
    <rPh sb="0" eb="2">
      <t>ゲイジュツ</t>
    </rPh>
    <rPh sb="2" eb="4">
      <t>カツドウ</t>
    </rPh>
    <rPh sb="5" eb="7">
      <t>スイジュン</t>
    </rPh>
    <rPh sb="7" eb="9">
      <t>コウジョウ</t>
    </rPh>
    <rPh sb="10" eb="12">
      <t>ハッテン</t>
    </rPh>
    <rPh sb="13" eb="14">
      <t>ハカ</t>
    </rPh>
    <rPh sb="19" eb="21">
      <t>シミン</t>
    </rPh>
    <rPh sb="22" eb="24">
      <t>ブンカ</t>
    </rPh>
    <rPh sb="25" eb="27">
      <t>ゲイジュツ</t>
    </rPh>
    <rPh sb="28" eb="30">
      <t>シンコウ</t>
    </rPh>
    <rPh sb="31" eb="32">
      <t>ハカ</t>
    </rPh>
    <rPh sb="36" eb="38">
      <t>ブンカ</t>
    </rPh>
    <rPh sb="39" eb="41">
      <t>コウジョウ</t>
    </rPh>
    <rPh sb="42" eb="45">
      <t>ブンカテキ</t>
    </rPh>
    <rPh sb="45" eb="47">
      <t>ソウゾウ</t>
    </rPh>
    <rPh sb="48" eb="50">
      <t>キヨ</t>
    </rPh>
    <rPh sb="53" eb="54">
      <t>ミト</t>
    </rPh>
    <rPh sb="58" eb="60">
      <t>ゲイジュツ</t>
    </rPh>
    <rPh sb="60" eb="62">
      <t>カツドウ</t>
    </rPh>
    <rPh sb="63" eb="64">
      <t>オコナ</t>
    </rPh>
    <rPh sb="65" eb="67">
      <t>ダンタイ</t>
    </rPh>
    <rPh sb="70" eb="72">
      <t>コジン</t>
    </rPh>
    <rPh sb="73" eb="74">
      <t>タイ</t>
    </rPh>
    <rPh sb="76" eb="78">
      <t>ホジョ</t>
    </rPh>
    <rPh sb="79" eb="80">
      <t>オコナ</t>
    </rPh>
    <rPh sb="86" eb="88">
      <t>シミン</t>
    </rPh>
    <rPh sb="89" eb="91">
      <t>ゲイジュツ</t>
    </rPh>
    <rPh sb="95" eb="97">
      <t>キカイ</t>
    </rPh>
    <rPh sb="98" eb="100">
      <t>テイキョウ</t>
    </rPh>
    <phoneticPr fontId="5"/>
  </si>
  <si>
    <t>経済戦略局
文化部文化課</t>
    <rPh sb="0" eb="2">
      <t>ケイザイ</t>
    </rPh>
    <rPh sb="2" eb="4">
      <t>センリャク</t>
    </rPh>
    <rPh sb="4" eb="5">
      <t>キョク</t>
    </rPh>
    <rPh sb="6" eb="8">
      <t>ブンカ</t>
    </rPh>
    <rPh sb="8" eb="9">
      <t>ブ</t>
    </rPh>
    <rPh sb="9" eb="11">
      <t>ブンカ</t>
    </rPh>
    <rPh sb="11" eb="12">
      <t>カ</t>
    </rPh>
    <phoneticPr fontId="0"/>
  </si>
  <si>
    <t>芸術・文化団体サポート事業助成金</t>
    <rPh sb="0" eb="2">
      <t>ゲイジュツ</t>
    </rPh>
    <rPh sb="3" eb="5">
      <t>ブンカ</t>
    </rPh>
    <rPh sb="5" eb="7">
      <t>ダンタイ</t>
    </rPh>
    <rPh sb="11" eb="13">
      <t>ジギョウ</t>
    </rPh>
    <rPh sb="13" eb="16">
      <t>ジョセイキン</t>
    </rPh>
    <phoneticPr fontId="0"/>
  </si>
  <si>
    <t>芸術文化活動を行う団体</t>
    <rPh sb="0" eb="2">
      <t>ゲイジュツ</t>
    </rPh>
    <rPh sb="2" eb="4">
      <t>ブンカ</t>
    </rPh>
    <rPh sb="4" eb="6">
      <t>カツドウ</t>
    </rPh>
    <rPh sb="7" eb="8">
      <t>オコナ</t>
    </rPh>
    <rPh sb="9" eb="11">
      <t>ダンタイ</t>
    </rPh>
    <phoneticPr fontId="0"/>
  </si>
  <si>
    <t>ふるさと寄附金制度を活用し、寄附者があらかじめ登録された芸術・文化団体を選んで本市へ寄附を行い、その寄附金を財源として当該団体に補助を実施することにより、寄附文化の醸成を図るとともに芸術・文化団体の活動促進を図り、民間の力を最大限に生かす「文化自由都市、大阪」をめざす</t>
  </si>
  <si>
    <t>経済戦略局
スポーツ部
スポーツ課</t>
    <rPh sb="0" eb="2">
      <t>ケイザイ</t>
    </rPh>
    <rPh sb="2" eb="4">
      <t>センリャク</t>
    </rPh>
    <rPh sb="4" eb="5">
      <t>キョク</t>
    </rPh>
    <rPh sb="10" eb="11">
      <t>ブ</t>
    </rPh>
    <rPh sb="16" eb="17">
      <t>カ</t>
    </rPh>
    <phoneticPr fontId="4"/>
  </si>
  <si>
    <t>競技力向上事業補助金</t>
    <rPh sb="0" eb="3">
      <t>キョウギリョク</t>
    </rPh>
    <rPh sb="3" eb="5">
      <t>コウジョウ</t>
    </rPh>
    <rPh sb="5" eb="7">
      <t>ジギョウ</t>
    </rPh>
    <rPh sb="7" eb="10">
      <t>ホジョキン</t>
    </rPh>
    <phoneticPr fontId="4"/>
  </si>
  <si>
    <t>競技力向上の取り組みを行う団体・事業者</t>
    <rPh sb="0" eb="3">
      <t>キョウギリョク</t>
    </rPh>
    <rPh sb="3" eb="5">
      <t>コウジョウ</t>
    </rPh>
    <rPh sb="6" eb="7">
      <t>ト</t>
    </rPh>
    <rPh sb="8" eb="9">
      <t>ク</t>
    </rPh>
    <rPh sb="11" eb="12">
      <t>オコナ</t>
    </rPh>
    <rPh sb="13" eb="15">
      <t>ダンタイ</t>
    </rPh>
    <rPh sb="16" eb="19">
      <t>ジギョウシャ</t>
    </rPh>
    <phoneticPr fontId="4"/>
  </si>
  <si>
    <t>企業等立地促進助成金</t>
    <rPh sb="0" eb="2">
      <t>キギョウ</t>
    </rPh>
    <rPh sb="2" eb="3">
      <t>ナド</t>
    </rPh>
    <rPh sb="3" eb="5">
      <t>リッチ</t>
    </rPh>
    <rPh sb="5" eb="7">
      <t>ソクシン</t>
    </rPh>
    <rPh sb="7" eb="9">
      <t>ジョセイ</t>
    </rPh>
    <rPh sb="9" eb="10">
      <t>キン</t>
    </rPh>
    <phoneticPr fontId="4"/>
  </si>
  <si>
    <t>進出企業等</t>
    <rPh sb="0" eb="2">
      <t>シンシュツ</t>
    </rPh>
    <rPh sb="2" eb="4">
      <t>キギョウ</t>
    </rPh>
    <rPh sb="4" eb="5">
      <t>トウ</t>
    </rPh>
    <phoneticPr fontId="4"/>
  </si>
  <si>
    <t>H16</t>
  </si>
  <si>
    <t>イノベーション創出支援補助金</t>
    <rPh sb="7" eb="9">
      <t>ソウシュツ</t>
    </rPh>
    <rPh sb="9" eb="11">
      <t>シエン</t>
    </rPh>
    <rPh sb="11" eb="14">
      <t>ホジョキン</t>
    </rPh>
    <phoneticPr fontId="3"/>
  </si>
  <si>
    <t>大学の保有する研究・技術シーズをもとにした、実証実験など実用化に向けた取組みを行う大学に対して、補助を行うことにより、本市の経済成長及びイノベーション創出に寄与することを目的とする</t>
    <rPh sb="0" eb="2">
      <t>ダイガク</t>
    </rPh>
    <rPh sb="3" eb="5">
      <t>ホユウ</t>
    </rPh>
    <rPh sb="22" eb="24">
      <t>ジッショウ</t>
    </rPh>
    <rPh sb="24" eb="26">
      <t>ジッケン</t>
    </rPh>
    <rPh sb="39" eb="40">
      <t>オコナ</t>
    </rPh>
    <rPh sb="41" eb="43">
      <t>ダイガク</t>
    </rPh>
    <rPh sb="44" eb="45">
      <t>タイ</t>
    </rPh>
    <rPh sb="48" eb="50">
      <t>ホジョ</t>
    </rPh>
    <rPh sb="51" eb="52">
      <t>オコナ</t>
    </rPh>
    <rPh sb="59" eb="60">
      <t>ホン</t>
    </rPh>
    <rPh sb="60" eb="61">
      <t>シ</t>
    </rPh>
    <rPh sb="62" eb="64">
      <t>ケイザイ</t>
    </rPh>
    <rPh sb="64" eb="66">
      <t>セイチョウ</t>
    </rPh>
    <rPh sb="66" eb="67">
      <t>オヨ</t>
    </rPh>
    <rPh sb="75" eb="77">
      <t>ソウシュツ</t>
    </rPh>
    <rPh sb="78" eb="80">
      <t>キヨ</t>
    </rPh>
    <rPh sb="85" eb="87">
      <t>モクテキ</t>
    </rPh>
    <phoneticPr fontId="3"/>
  </si>
  <si>
    <t>H23</t>
  </si>
  <si>
    <t>姉妹都市交流推進事業補助金</t>
    <rPh sb="0" eb="2">
      <t>シマイ</t>
    </rPh>
    <rPh sb="2" eb="4">
      <t>トシ</t>
    </rPh>
    <rPh sb="4" eb="6">
      <t>コウリュウ</t>
    </rPh>
    <rPh sb="6" eb="8">
      <t>スイシン</t>
    </rPh>
    <rPh sb="8" eb="10">
      <t>ジギョウ</t>
    </rPh>
    <rPh sb="10" eb="12">
      <t>ホジョ</t>
    </rPh>
    <rPh sb="12" eb="13">
      <t>キン</t>
    </rPh>
    <phoneticPr fontId="3"/>
  </si>
  <si>
    <t>H24</t>
  </si>
  <si>
    <t>ＡＴＣ公共的空間整備事業補助金</t>
    <rPh sb="3" eb="6">
      <t>コウキョウテキ</t>
    </rPh>
    <rPh sb="6" eb="8">
      <t>クウカン</t>
    </rPh>
    <rPh sb="8" eb="10">
      <t>セイビ</t>
    </rPh>
    <rPh sb="10" eb="12">
      <t>ジギョウ</t>
    </rPh>
    <rPh sb="12" eb="15">
      <t>ホジョキン</t>
    </rPh>
    <phoneticPr fontId="4"/>
  </si>
  <si>
    <t>アジア太平洋トレードセンター(株)</t>
    <rPh sb="3" eb="6">
      <t>タイヘイヨウ</t>
    </rPh>
    <rPh sb="15" eb="16">
      <t>カブ</t>
    </rPh>
    <phoneticPr fontId="4"/>
  </si>
  <si>
    <t>オズパーク(海浜公園)を管理運営する事業者に対して、施設管理運営に要する警備費、清掃費等及び修繕費等の経費を1/2以内で補助する</t>
    <rPh sb="12" eb="14">
      <t>カンリ</t>
    </rPh>
    <rPh sb="18" eb="21">
      <t>ジギョウシャ</t>
    </rPh>
    <rPh sb="22" eb="23">
      <t>タイ</t>
    </rPh>
    <rPh sb="26" eb="28">
      <t>シセツ</t>
    </rPh>
    <rPh sb="28" eb="30">
      <t>カンリ</t>
    </rPh>
    <rPh sb="30" eb="32">
      <t>ウンエイ</t>
    </rPh>
    <rPh sb="33" eb="34">
      <t>ヨウ</t>
    </rPh>
    <rPh sb="36" eb="38">
      <t>ケイビ</t>
    </rPh>
    <rPh sb="38" eb="39">
      <t>ヒ</t>
    </rPh>
    <rPh sb="40" eb="42">
      <t>セイソウ</t>
    </rPh>
    <rPh sb="42" eb="43">
      <t>ヒ</t>
    </rPh>
    <rPh sb="43" eb="44">
      <t>トウ</t>
    </rPh>
    <rPh sb="44" eb="45">
      <t>オヨ</t>
    </rPh>
    <rPh sb="46" eb="49">
      <t>シュウゼンヒ</t>
    </rPh>
    <rPh sb="49" eb="50">
      <t>トウ</t>
    </rPh>
    <rPh sb="51" eb="53">
      <t>ケイヒ</t>
    </rPh>
    <rPh sb="57" eb="59">
      <t>イナイ</t>
    </rPh>
    <rPh sb="60" eb="62">
      <t>ホジョ</t>
    </rPh>
    <phoneticPr fontId="0"/>
  </si>
  <si>
    <t>H6</t>
  </si>
  <si>
    <t>商店街等活性化支援事業補助金</t>
    <rPh sb="0" eb="3">
      <t>ショウテンガイ</t>
    </rPh>
    <rPh sb="3" eb="4">
      <t>トウ</t>
    </rPh>
    <rPh sb="4" eb="6">
      <t>カッセイ</t>
    </rPh>
    <rPh sb="6" eb="7">
      <t>カ</t>
    </rPh>
    <rPh sb="7" eb="9">
      <t>シエン</t>
    </rPh>
    <rPh sb="9" eb="11">
      <t>ジギョウ</t>
    </rPh>
    <rPh sb="11" eb="14">
      <t>ホジョキン</t>
    </rPh>
    <phoneticPr fontId="5"/>
  </si>
  <si>
    <t>市内商店街・小売市場等</t>
    <rPh sb="0" eb="2">
      <t>シナイ</t>
    </rPh>
    <rPh sb="2" eb="5">
      <t>ショウテンガイ</t>
    </rPh>
    <rPh sb="6" eb="8">
      <t>コウリ</t>
    </rPh>
    <rPh sb="8" eb="10">
      <t>シジョウ</t>
    </rPh>
    <rPh sb="10" eb="11">
      <t>トウ</t>
    </rPh>
    <phoneticPr fontId="5"/>
  </si>
  <si>
    <t>活性化に向けて取り組む各種事業を実施する市内商店街または小売市場等に対して、事業に要する広告宣伝費等の経費の一部を補助する
(補助対象事業・補助基準)
基本事業　補助率:1/3以内、補助上限:100万円</t>
    <rPh sb="11" eb="13">
      <t>カクシュ</t>
    </rPh>
    <rPh sb="38" eb="40">
      <t>ジギョウ</t>
    </rPh>
    <rPh sb="41" eb="42">
      <t>ヨウ</t>
    </rPh>
    <rPh sb="44" eb="46">
      <t>コウコク</t>
    </rPh>
    <rPh sb="46" eb="49">
      <t>センデンヒ</t>
    </rPh>
    <rPh sb="49" eb="50">
      <t>トウ</t>
    </rPh>
    <rPh sb="51" eb="53">
      <t>ケイヒ</t>
    </rPh>
    <rPh sb="54" eb="56">
      <t>イチブ</t>
    </rPh>
    <rPh sb="57" eb="59">
      <t>ホジョ</t>
    </rPh>
    <rPh sb="63" eb="65">
      <t>ホジョ</t>
    </rPh>
    <rPh sb="65" eb="67">
      <t>タイショウ</t>
    </rPh>
    <rPh sb="67" eb="69">
      <t>ジギョウ</t>
    </rPh>
    <rPh sb="70" eb="72">
      <t>ホジョ</t>
    </rPh>
    <rPh sb="72" eb="74">
      <t>キジュン</t>
    </rPh>
    <rPh sb="78" eb="80">
      <t>ジギョウ</t>
    </rPh>
    <rPh sb="88" eb="90">
      <t>イナイ</t>
    </rPh>
    <rPh sb="91" eb="93">
      <t>ホジョ</t>
    </rPh>
    <phoneticPr fontId="0"/>
  </si>
  <si>
    <t>H19</t>
  </si>
  <si>
    <t>商店街共同施設等整備支援事業補助金</t>
    <rPh sb="0" eb="3">
      <t>ショウテンガイ</t>
    </rPh>
    <rPh sb="3" eb="5">
      <t>キョウドウ</t>
    </rPh>
    <rPh sb="5" eb="8">
      <t>シセツナド</t>
    </rPh>
    <rPh sb="8" eb="10">
      <t>セイビ</t>
    </rPh>
    <rPh sb="10" eb="12">
      <t>シエン</t>
    </rPh>
    <rPh sb="12" eb="14">
      <t>ジギョウ</t>
    </rPh>
    <rPh sb="14" eb="17">
      <t>ホジョキン</t>
    </rPh>
    <phoneticPr fontId="5"/>
  </si>
  <si>
    <t>H5</t>
  </si>
  <si>
    <t>水源対策事業補助金</t>
    <rPh sb="0" eb="2">
      <t>スイゲン</t>
    </rPh>
    <rPh sb="2" eb="4">
      <t>タイサク</t>
    </rPh>
    <rPh sb="4" eb="6">
      <t>ジギョウ</t>
    </rPh>
    <rPh sb="6" eb="9">
      <t>ホジョキン</t>
    </rPh>
    <phoneticPr fontId="5"/>
  </si>
  <si>
    <t>農業団体等</t>
    <rPh sb="0" eb="2">
      <t>ノウギョウ</t>
    </rPh>
    <rPh sb="2" eb="4">
      <t>ダンタイ</t>
    </rPh>
    <rPh sb="4" eb="5">
      <t>トウ</t>
    </rPh>
    <phoneticPr fontId="5"/>
  </si>
  <si>
    <t>生産緑地地区内農地において農業用井戸及びこれに付属する施設の新設または改良事業を実施する農業団体等に対して事業に要する工事代金等の経費の1/2以内を補助する(補助上限:130万円)</t>
    <rPh sb="40" eb="42">
      <t>ジッシ</t>
    </rPh>
    <rPh sb="44" eb="46">
      <t>ノウギョウ</t>
    </rPh>
    <rPh sb="46" eb="48">
      <t>ダンタイ</t>
    </rPh>
    <rPh sb="48" eb="49">
      <t>トウ</t>
    </rPh>
    <rPh sb="50" eb="51">
      <t>タイ</t>
    </rPh>
    <rPh sb="53" eb="55">
      <t>ジギョウ</t>
    </rPh>
    <rPh sb="59" eb="61">
      <t>コウジ</t>
    </rPh>
    <rPh sb="61" eb="64">
      <t>ダイキントウ</t>
    </rPh>
    <rPh sb="65" eb="67">
      <t>ケイヒ</t>
    </rPh>
    <rPh sb="71" eb="73">
      <t>イナイ</t>
    </rPh>
    <rPh sb="74" eb="76">
      <t>ホジョ</t>
    </rPh>
    <rPh sb="79" eb="81">
      <t>ホジョ</t>
    </rPh>
    <rPh sb="81" eb="83">
      <t>ジョウゲン</t>
    </rPh>
    <rPh sb="87" eb="89">
      <t>マンエン</t>
    </rPh>
    <phoneticPr fontId="0"/>
  </si>
  <si>
    <t>S33</t>
  </si>
  <si>
    <t>大阪信用保証協会</t>
    <rPh sb="0" eb="2">
      <t>オオサカ</t>
    </rPh>
    <rPh sb="2" eb="4">
      <t>シンヨウ</t>
    </rPh>
    <rPh sb="4" eb="6">
      <t>ホショウ</t>
    </rPh>
    <rPh sb="6" eb="8">
      <t>キョウカイ</t>
    </rPh>
    <phoneticPr fontId="4"/>
  </si>
  <si>
    <t>S17</t>
  </si>
  <si>
    <t>総務局
行政部総務課</t>
    <rPh sb="0" eb="2">
      <t>ソウム</t>
    </rPh>
    <rPh sb="2" eb="3">
      <t>キョク</t>
    </rPh>
    <rPh sb="4" eb="6">
      <t>ギョウセイ</t>
    </rPh>
    <rPh sb="6" eb="7">
      <t>ブ</t>
    </rPh>
    <rPh sb="7" eb="10">
      <t>ソウムカ</t>
    </rPh>
    <phoneticPr fontId="4"/>
  </si>
  <si>
    <t>北方領土返還運動推進大阪府民会議補助金</t>
    <rPh sb="0" eb="2">
      <t>ホッポウ</t>
    </rPh>
    <rPh sb="2" eb="4">
      <t>リョウド</t>
    </rPh>
    <rPh sb="4" eb="6">
      <t>ヘンカン</t>
    </rPh>
    <rPh sb="6" eb="8">
      <t>ウンドウ</t>
    </rPh>
    <rPh sb="8" eb="10">
      <t>スイシン</t>
    </rPh>
    <rPh sb="10" eb="12">
      <t>オオサカ</t>
    </rPh>
    <rPh sb="12" eb="14">
      <t>フミン</t>
    </rPh>
    <rPh sb="14" eb="16">
      <t>カイギ</t>
    </rPh>
    <rPh sb="16" eb="19">
      <t>ホジョキン</t>
    </rPh>
    <phoneticPr fontId="4"/>
  </si>
  <si>
    <t>北方領土返還運動推進大阪府民会議</t>
    <rPh sb="0" eb="2">
      <t>ホッポウ</t>
    </rPh>
    <rPh sb="2" eb="4">
      <t>リョウド</t>
    </rPh>
    <rPh sb="4" eb="6">
      <t>ヘンカン</t>
    </rPh>
    <rPh sb="6" eb="8">
      <t>ウンドウ</t>
    </rPh>
    <rPh sb="8" eb="10">
      <t>スイシン</t>
    </rPh>
    <rPh sb="10" eb="12">
      <t>オオサカ</t>
    </rPh>
    <rPh sb="12" eb="14">
      <t>フミン</t>
    </rPh>
    <rPh sb="14" eb="16">
      <t>カイギ</t>
    </rPh>
    <phoneticPr fontId="4"/>
  </si>
  <si>
    <t>北方領土返還運動推進大阪府民会議が北方領土返還運動推進のために行う広報・啓発活動に要する啓発物品等の経費について、当該経費の1/2を上限として補助する</t>
    <rPh sb="0" eb="2">
      <t>ホッポウ</t>
    </rPh>
    <rPh sb="2" eb="4">
      <t>リョウド</t>
    </rPh>
    <rPh sb="4" eb="6">
      <t>ヘンカン</t>
    </rPh>
    <rPh sb="6" eb="8">
      <t>ウンドウ</t>
    </rPh>
    <rPh sb="8" eb="10">
      <t>スイシン</t>
    </rPh>
    <rPh sb="10" eb="12">
      <t>オオサカ</t>
    </rPh>
    <rPh sb="12" eb="14">
      <t>フミン</t>
    </rPh>
    <rPh sb="14" eb="16">
      <t>カイギ</t>
    </rPh>
    <rPh sb="17" eb="19">
      <t>ホッポウ</t>
    </rPh>
    <rPh sb="19" eb="21">
      <t>リョウド</t>
    </rPh>
    <rPh sb="21" eb="23">
      <t>ヘンカン</t>
    </rPh>
    <rPh sb="23" eb="25">
      <t>ウンドウ</t>
    </rPh>
    <rPh sb="25" eb="27">
      <t>スイシン</t>
    </rPh>
    <rPh sb="31" eb="32">
      <t>オコナ</t>
    </rPh>
    <rPh sb="33" eb="35">
      <t>コウホウ</t>
    </rPh>
    <rPh sb="36" eb="38">
      <t>ケイハツ</t>
    </rPh>
    <rPh sb="38" eb="40">
      <t>カツドウ</t>
    </rPh>
    <rPh sb="41" eb="42">
      <t>ヨウ</t>
    </rPh>
    <rPh sb="44" eb="46">
      <t>ケイハツ</t>
    </rPh>
    <rPh sb="46" eb="48">
      <t>ブッピン</t>
    </rPh>
    <rPh sb="48" eb="49">
      <t>トウ</t>
    </rPh>
    <rPh sb="50" eb="52">
      <t>ケイヒ</t>
    </rPh>
    <rPh sb="57" eb="59">
      <t>トウガイ</t>
    </rPh>
    <rPh sb="59" eb="61">
      <t>ケイヒ</t>
    </rPh>
    <rPh sb="71" eb="73">
      <t>ホジョ</t>
    </rPh>
    <phoneticPr fontId="0"/>
  </si>
  <si>
    <t>S57</t>
  </si>
  <si>
    <t>総務</t>
    <rPh sb="0" eb="2">
      <t>ソウム</t>
    </rPh>
    <phoneticPr fontId="0"/>
  </si>
  <si>
    <t>総務局
行政部行政課</t>
    <rPh sb="0" eb="2">
      <t>ソウム</t>
    </rPh>
    <rPh sb="2" eb="3">
      <t>キョク</t>
    </rPh>
    <rPh sb="4" eb="6">
      <t>ギョウセイ</t>
    </rPh>
    <rPh sb="6" eb="7">
      <t>ブ</t>
    </rPh>
    <rPh sb="7" eb="9">
      <t>ギョウセイ</t>
    </rPh>
    <rPh sb="9" eb="10">
      <t>カ</t>
    </rPh>
    <phoneticPr fontId="4"/>
  </si>
  <si>
    <t>弁護士報酬等補助金</t>
    <rPh sb="0" eb="3">
      <t>ベンゴシ</t>
    </rPh>
    <rPh sb="3" eb="6">
      <t>ホウシュウトウ</t>
    </rPh>
    <rPh sb="6" eb="9">
      <t>ホジョキン</t>
    </rPh>
    <phoneticPr fontId="4"/>
  </si>
  <si>
    <t>H2</t>
  </si>
  <si>
    <t>H22</t>
  </si>
  <si>
    <t>市民局
ダイバーシティ
推進室
雇用・勤労施策課</t>
    <rPh sb="12" eb="14">
      <t>スイシン</t>
    </rPh>
    <rPh sb="14" eb="15">
      <t>シツ</t>
    </rPh>
    <rPh sb="23" eb="24">
      <t>カ</t>
    </rPh>
    <phoneticPr fontId="4"/>
  </si>
  <si>
    <t>就職困難者等の就職に向けた支援が必要な人に対する就業支援事業補助金</t>
  </si>
  <si>
    <t>就職に向けた支援が必要な人に対する就業支援に理解のある企業・事業所を相当数以上会員等とする団体</t>
    <rPh sb="0" eb="2">
      <t>シュウショク</t>
    </rPh>
    <rPh sb="3" eb="4">
      <t>ム</t>
    </rPh>
    <rPh sb="6" eb="8">
      <t>シエン</t>
    </rPh>
    <rPh sb="9" eb="11">
      <t>ヒツヨウ</t>
    </rPh>
    <rPh sb="12" eb="13">
      <t>ヒト</t>
    </rPh>
    <rPh sb="14" eb="15">
      <t>タイ</t>
    </rPh>
    <rPh sb="17" eb="19">
      <t>シュウギョウ</t>
    </rPh>
    <rPh sb="19" eb="21">
      <t>シエン</t>
    </rPh>
    <rPh sb="22" eb="24">
      <t>リカイ</t>
    </rPh>
    <rPh sb="27" eb="29">
      <t>キギョウ</t>
    </rPh>
    <rPh sb="30" eb="33">
      <t>ジギョウショ</t>
    </rPh>
    <rPh sb="34" eb="37">
      <t>ソウトウスウ</t>
    </rPh>
    <rPh sb="37" eb="39">
      <t>イジョウ</t>
    </rPh>
    <rPh sb="39" eb="42">
      <t>カイイントウ</t>
    </rPh>
    <rPh sb="45" eb="47">
      <t>ダンタイ</t>
    </rPh>
    <phoneticPr fontId="4"/>
  </si>
  <si>
    <t>就職に向けた支援が必要な人が雇用・就労に結びつきにくい状況の中で、本市施策を補完するものとして、就職に向けた支援が必要な人の安定的な雇用の確保を図るため実施する事業に対して補助する</t>
    <rPh sb="38" eb="40">
      <t>ホカン</t>
    </rPh>
    <rPh sb="76" eb="78">
      <t>ジッシ</t>
    </rPh>
    <rPh sb="80" eb="82">
      <t>ジギョウ</t>
    </rPh>
    <rPh sb="83" eb="84">
      <t>タイ</t>
    </rPh>
    <phoneticPr fontId="5"/>
  </si>
  <si>
    <t>H14</t>
  </si>
  <si>
    <t>市民局
区政支援室
市民活動支援担当</t>
    <rPh sb="0" eb="2">
      <t>シミン</t>
    </rPh>
    <rPh sb="2" eb="3">
      <t>キョク</t>
    </rPh>
    <rPh sb="4" eb="6">
      <t>クセイ</t>
    </rPh>
    <rPh sb="6" eb="8">
      <t>シエン</t>
    </rPh>
    <rPh sb="8" eb="9">
      <t>シツ</t>
    </rPh>
    <rPh sb="10" eb="12">
      <t>シミン</t>
    </rPh>
    <rPh sb="12" eb="14">
      <t>カツドウ</t>
    </rPh>
    <rPh sb="14" eb="16">
      <t>シエン</t>
    </rPh>
    <rPh sb="16" eb="18">
      <t>タントウ</t>
    </rPh>
    <phoneticPr fontId="4"/>
  </si>
  <si>
    <t>大阪市保護司会連絡協議会(犯罪予防活動事業)補助金</t>
    <rPh sb="0" eb="3">
      <t>オオサカシ</t>
    </rPh>
    <rPh sb="3" eb="5">
      <t>ホゴ</t>
    </rPh>
    <rPh sb="5" eb="6">
      <t>ツカサ</t>
    </rPh>
    <rPh sb="6" eb="7">
      <t>カイ</t>
    </rPh>
    <rPh sb="7" eb="9">
      <t>レンラク</t>
    </rPh>
    <rPh sb="9" eb="12">
      <t>キョウギカイ</t>
    </rPh>
    <rPh sb="13" eb="15">
      <t>ハンザイ</t>
    </rPh>
    <rPh sb="15" eb="17">
      <t>ヨボウ</t>
    </rPh>
    <rPh sb="17" eb="19">
      <t>カツドウ</t>
    </rPh>
    <rPh sb="19" eb="21">
      <t>ジギョウ</t>
    </rPh>
    <rPh sb="22" eb="25">
      <t>ホジョキン</t>
    </rPh>
    <phoneticPr fontId="4"/>
  </si>
  <si>
    <t>大阪市保護司会連絡協議会</t>
    <rPh sb="0" eb="3">
      <t>オオサカシ</t>
    </rPh>
    <rPh sb="3" eb="5">
      <t>ホゴ</t>
    </rPh>
    <rPh sb="5" eb="6">
      <t>ツカサ</t>
    </rPh>
    <rPh sb="6" eb="7">
      <t>カイ</t>
    </rPh>
    <rPh sb="7" eb="9">
      <t>レンラク</t>
    </rPh>
    <rPh sb="9" eb="12">
      <t>キョウギカイ</t>
    </rPh>
    <phoneticPr fontId="4"/>
  </si>
  <si>
    <t>H20</t>
  </si>
  <si>
    <t>S30</t>
  </si>
  <si>
    <t>エリアマネジメント活動推進事業補助金</t>
    <rPh sb="9" eb="11">
      <t>カツドウ</t>
    </rPh>
    <rPh sb="11" eb="13">
      <t>スイシン</t>
    </rPh>
    <rPh sb="13" eb="15">
      <t>ジギョウ</t>
    </rPh>
    <rPh sb="15" eb="18">
      <t>ホジョキン</t>
    </rPh>
    <phoneticPr fontId="4"/>
  </si>
  <si>
    <t>本市が認定する事業計画に基づき都市利便増進施設の整備等を行う都市再生推進法人</t>
    <rPh sb="0" eb="1">
      <t>ホン</t>
    </rPh>
    <rPh sb="1" eb="2">
      <t>シ</t>
    </rPh>
    <rPh sb="3" eb="5">
      <t>ニンテイ</t>
    </rPh>
    <rPh sb="7" eb="9">
      <t>ジギョウ</t>
    </rPh>
    <rPh sb="9" eb="11">
      <t>ケイカク</t>
    </rPh>
    <rPh sb="12" eb="13">
      <t>モト</t>
    </rPh>
    <rPh sb="15" eb="17">
      <t>トシ</t>
    </rPh>
    <rPh sb="17" eb="19">
      <t>リベン</t>
    </rPh>
    <rPh sb="19" eb="21">
      <t>ゾウシン</t>
    </rPh>
    <rPh sb="21" eb="23">
      <t>シセツ</t>
    </rPh>
    <rPh sb="24" eb="27">
      <t>セイビトウ</t>
    </rPh>
    <rPh sb="28" eb="29">
      <t>オコナ</t>
    </rPh>
    <rPh sb="30" eb="32">
      <t>トシ</t>
    </rPh>
    <rPh sb="32" eb="34">
      <t>サイセイ</t>
    </rPh>
    <rPh sb="34" eb="36">
      <t>スイシン</t>
    </rPh>
    <rPh sb="36" eb="38">
      <t>ホウジン</t>
    </rPh>
    <phoneticPr fontId="4"/>
  </si>
  <si>
    <t>都市計画局
計画部
交通政策課</t>
    <rPh sb="0" eb="2">
      <t>トシ</t>
    </rPh>
    <rPh sb="2" eb="4">
      <t>ケイカク</t>
    </rPh>
    <rPh sb="4" eb="5">
      <t>キョク</t>
    </rPh>
    <rPh sb="6" eb="8">
      <t>ケイカク</t>
    </rPh>
    <rPh sb="8" eb="9">
      <t>ブ</t>
    </rPh>
    <rPh sb="10" eb="12">
      <t>コウツウ</t>
    </rPh>
    <rPh sb="12" eb="15">
      <t>セイサクカ</t>
    </rPh>
    <phoneticPr fontId="4"/>
  </si>
  <si>
    <t>都市計画局
計画部
交通政策課</t>
    <rPh sb="0" eb="2">
      <t>トシ</t>
    </rPh>
    <rPh sb="2" eb="4">
      <t>ケイカク</t>
    </rPh>
    <rPh sb="4" eb="5">
      <t>キョク</t>
    </rPh>
    <phoneticPr fontId="4"/>
  </si>
  <si>
    <t>鉄道安全性向上事業費補助金(鉄道における南海トラフ地震対策促進事業)</t>
  </si>
  <si>
    <t>耐震補強事業を行う鉄道事業者または軌道経営者(ＪＲを除く)</t>
  </si>
  <si>
    <t>鉄道安全性向上事業費補助金(地下駅における浸水対策促進事業)</t>
  </si>
  <si>
    <t>浸水対策事業を行う鉄道事業者または軌道経営者(ＪＲを除く)</t>
    <rPh sb="0" eb="2">
      <t>シンスイ</t>
    </rPh>
    <rPh sb="2" eb="4">
      <t>タイサク</t>
    </rPh>
    <phoneticPr fontId="0"/>
  </si>
  <si>
    <t>大阪外環状線整備事業費補助金</t>
    <rPh sb="0" eb="2">
      <t>オオサカ</t>
    </rPh>
    <rPh sb="2" eb="3">
      <t>ソト</t>
    </rPh>
    <rPh sb="3" eb="5">
      <t>カンジョウ</t>
    </rPh>
    <rPh sb="5" eb="6">
      <t>セン</t>
    </rPh>
    <rPh sb="6" eb="8">
      <t>セイビ</t>
    </rPh>
    <rPh sb="8" eb="11">
      <t>ジギョウヒ</t>
    </rPh>
    <rPh sb="11" eb="14">
      <t>ホジョキン</t>
    </rPh>
    <phoneticPr fontId="4"/>
  </si>
  <si>
    <t>大阪外環状鉄道(株)</t>
    <rPh sb="0" eb="2">
      <t>オオサカ</t>
    </rPh>
    <rPh sb="2" eb="3">
      <t>ソト</t>
    </rPh>
    <rPh sb="3" eb="5">
      <t>カンジョウ</t>
    </rPh>
    <rPh sb="5" eb="7">
      <t>テツドウ</t>
    </rPh>
    <rPh sb="8" eb="9">
      <t>カブ</t>
    </rPh>
    <phoneticPr fontId="4"/>
  </si>
  <si>
    <t>都市計画局
開発調整部
開発計画課</t>
    <rPh sb="0" eb="2">
      <t>トシ</t>
    </rPh>
    <rPh sb="2" eb="4">
      <t>ケイカク</t>
    </rPh>
    <rPh sb="4" eb="5">
      <t>キョク</t>
    </rPh>
    <rPh sb="6" eb="8">
      <t>カイハツ</t>
    </rPh>
    <rPh sb="8" eb="10">
      <t>チョウセイ</t>
    </rPh>
    <rPh sb="10" eb="11">
      <t>ブ</t>
    </rPh>
    <rPh sb="12" eb="14">
      <t>カイハツ</t>
    </rPh>
    <rPh sb="14" eb="16">
      <t>ケイカク</t>
    </rPh>
    <rPh sb="16" eb="17">
      <t>カ</t>
    </rPh>
    <phoneticPr fontId="4"/>
  </si>
  <si>
    <t>大阪シティエアターミナル内公的施設管理運営補助金</t>
    <rPh sb="0" eb="2">
      <t>オオサカ</t>
    </rPh>
    <rPh sb="12" eb="13">
      <t>ナイ</t>
    </rPh>
    <rPh sb="13" eb="15">
      <t>コウテキ</t>
    </rPh>
    <rPh sb="15" eb="17">
      <t>シセツ</t>
    </rPh>
    <rPh sb="17" eb="19">
      <t>カンリ</t>
    </rPh>
    <rPh sb="19" eb="21">
      <t>ウンエイ</t>
    </rPh>
    <rPh sb="21" eb="23">
      <t>ホジョ</t>
    </rPh>
    <rPh sb="23" eb="24">
      <t>キン</t>
    </rPh>
    <phoneticPr fontId="4"/>
  </si>
  <si>
    <t>(株)湊町開発センター</t>
    <rPh sb="1" eb="2">
      <t>カブ</t>
    </rPh>
    <rPh sb="3" eb="5">
      <t>ミナトマチ</t>
    </rPh>
    <rPh sb="5" eb="7">
      <t>カイハツ</t>
    </rPh>
    <phoneticPr fontId="4"/>
  </si>
  <si>
    <t>大阪ドーム公的施設管理運営補助金</t>
    <rPh sb="0" eb="2">
      <t>オオサカ</t>
    </rPh>
    <rPh sb="5" eb="7">
      <t>コウテキ</t>
    </rPh>
    <rPh sb="7" eb="9">
      <t>シセツ</t>
    </rPh>
    <rPh sb="9" eb="11">
      <t>カンリ</t>
    </rPh>
    <rPh sb="11" eb="13">
      <t>ウンエイ</t>
    </rPh>
    <rPh sb="13" eb="16">
      <t>ホジョキン</t>
    </rPh>
    <phoneticPr fontId="4"/>
  </si>
  <si>
    <t>(株)大阪シティドーム</t>
    <rPh sb="1" eb="2">
      <t>カブ</t>
    </rPh>
    <rPh sb="3" eb="5">
      <t>オオサカ</t>
    </rPh>
    <phoneticPr fontId="4"/>
  </si>
  <si>
    <t>都市計画局
開発調整部
開発誘導課</t>
    <rPh sb="0" eb="2">
      <t>トシ</t>
    </rPh>
    <rPh sb="2" eb="4">
      <t>ケイカク</t>
    </rPh>
    <rPh sb="4" eb="5">
      <t>キョク</t>
    </rPh>
    <rPh sb="6" eb="8">
      <t>カイハツ</t>
    </rPh>
    <rPh sb="8" eb="10">
      <t>チョウセイ</t>
    </rPh>
    <rPh sb="10" eb="11">
      <t>ブ</t>
    </rPh>
    <rPh sb="12" eb="14">
      <t>カイハツ</t>
    </rPh>
    <rPh sb="14" eb="16">
      <t>ユウドウ</t>
    </rPh>
    <rPh sb="16" eb="17">
      <t>カ</t>
    </rPh>
    <phoneticPr fontId="4"/>
  </si>
  <si>
    <t>まちづくり活動支援制度に基づく助成金</t>
  </si>
  <si>
    <t>大阪市が認定したまちづくり推進団体</t>
    <rPh sb="0" eb="3">
      <t>オオサカシ</t>
    </rPh>
    <rPh sb="4" eb="6">
      <t>ニンテイ</t>
    </rPh>
    <rPh sb="13" eb="15">
      <t>スイシン</t>
    </rPh>
    <rPh sb="15" eb="17">
      <t>ダンタイ</t>
    </rPh>
    <phoneticPr fontId="4"/>
  </si>
  <si>
    <t>鉄道駅舎可動式ホーム柵等設置補助金</t>
    <rPh sb="16" eb="17">
      <t>キン</t>
    </rPh>
    <phoneticPr fontId="4"/>
  </si>
  <si>
    <t>鉄道駅舎に可動式ホーム柵を整備する鉄道事業者</t>
    <rPh sb="0" eb="2">
      <t>テツドウ</t>
    </rPh>
    <rPh sb="2" eb="4">
      <t>エキシャ</t>
    </rPh>
    <rPh sb="5" eb="8">
      <t>カドウシキ</t>
    </rPh>
    <rPh sb="11" eb="12">
      <t>サク</t>
    </rPh>
    <rPh sb="13" eb="15">
      <t>セイビ</t>
    </rPh>
    <rPh sb="17" eb="19">
      <t>テツドウ</t>
    </rPh>
    <rPh sb="19" eb="21">
      <t>ジギョウ</t>
    </rPh>
    <rPh sb="21" eb="22">
      <t>シャ</t>
    </rPh>
    <phoneticPr fontId="4"/>
  </si>
  <si>
    <t>都市計画局
建築指導部
監察課</t>
    <rPh sb="0" eb="2">
      <t>トシ</t>
    </rPh>
    <rPh sb="2" eb="4">
      <t>ケイカク</t>
    </rPh>
    <rPh sb="4" eb="5">
      <t>キョク</t>
    </rPh>
    <rPh sb="6" eb="8">
      <t>ケンチク</t>
    </rPh>
    <rPh sb="8" eb="10">
      <t>シドウ</t>
    </rPh>
    <rPh sb="10" eb="11">
      <t>ブ</t>
    </rPh>
    <rPh sb="12" eb="14">
      <t>カンサツ</t>
    </rPh>
    <rPh sb="14" eb="15">
      <t>カ</t>
    </rPh>
    <phoneticPr fontId="4"/>
  </si>
  <si>
    <t>民間建築物吹付けアスベスト除去等補助金</t>
    <rPh sb="16" eb="19">
      <t>ホジョキン</t>
    </rPh>
    <phoneticPr fontId="4"/>
  </si>
  <si>
    <t>一定の要件を満たす吹付けアスベストの除去等を行う者</t>
  </si>
  <si>
    <t>市民等の発意と創意工夫を活かした質の高い公共空間の創出及び維持発展を促進するため、本市が認定する事業計画に基づき都市利便増進施設の整備等を行う都市再生推進法人に対して補助を行うことにより、都市の魅力の向上を図ることを目的とする</t>
    <rPh sb="0" eb="3">
      <t>シミントウ</t>
    </rPh>
    <rPh sb="4" eb="6">
      <t>ハツイ</t>
    </rPh>
    <rPh sb="7" eb="9">
      <t>ソウイ</t>
    </rPh>
    <rPh sb="9" eb="11">
      <t>クフウ</t>
    </rPh>
    <rPh sb="12" eb="13">
      <t>イ</t>
    </rPh>
    <rPh sb="16" eb="17">
      <t>シツ</t>
    </rPh>
    <rPh sb="18" eb="19">
      <t>タカ</t>
    </rPh>
    <rPh sb="20" eb="22">
      <t>コウキョウ</t>
    </rPh>
    <rPh sb="22" eb="24">
      <t>クウカン</t>
    </rPh>
    <rPh sb="25" eb="27">
      <t>ソウシュツ</t>
    </rPh>
    <rPh sb="27" eb="28">
      <t>オヨ</t>
    </rPh>
    <rPh sb="29" eb="31">
      <t>イジ</t>
    </rPh>
    <rPh sb="31" eb="33">
      <t>ハッテン</t>
    </rPh>
    <rPh sb="34" eb="36">
      <t>ソクシン</t>
    </rPh>
    <rPh sb="41" eb="42">
      <t>ホン</t>
    </rPh>
    <rPh sb="42" eb="43">
      <t>シ</t>
    </rPh>
    <rPh sb="44" eb="46">
      <t>ニンテイ</t>
    </rPh>
    <rPh sb="48" eb="50">
      <t>ジギョウ</t>
    </rPh>
    <rPh sb="50" eb="52">
      <t>ケイカク</t>
    </rPh>
    <rPh sb="53" eb="54">
      <t>モト</t>
    </rPh>
    <rPh sb="56" eb="58">
      <t>トシ</t>
    </rPh>
    <rPh sb="58" eb="60">
      <t>リベン</t>
    </rPh>
    <rPh sb="60" eb="62">
      <t>ゾウシン</t>
    </rPh>
    <rPh sb="62" eb="64">
      <t>シセツ</t>
    </rPh>
    <rPh sb="65" eb="68">
      <t>セイビトウ</t>
    </rPh>
    <rPh sb="69" eb="70">
      <t>オコナ</t>
    </rPh>
    <rPh sb="71" eb="73">
      <t>トシ</t>
    </rPh>
    <rPh sb="73" eb="75">
      <t>サイセイ</t>
    </rPh>
    <rPh sb="75" eb="77">
      <t>スイシン</t>
    </rPh>
    <rPh sb="77" eb="79">
      <t>ホウジン</t>
    </rPh>
    <rPh sb="80" eb="81">
      <t>タイ</t>
    </rPh>
    <rPh sb="83" eb="85">
      <t>ホジョ</t>
    </rPh>
    <rPh sb="86" eb="87">
      <t>オコナ</t>
    </rPh>
    <rPh sb="94" eb="96">
      <t>トシ</t>
    </rPh>
    <rPh sb="97" eb="99">
      <t>ミリョク</t>
    </rPh>
    <rPh sb="100" eb="102">
      <t>コウジョウ</t>
    </rPh>
    <rPh sb="103" eb="104">
      <t>ハカ</t>
    </rPh>
    <rPh sb="108" eb="110">
      <t>モクテキ</t>
    </rPh>
    <phoneticPr fontId="0"/>
  </si>
  <si>
    <t>今後発生が予測される大規模地震に備え、高架橋・橋梁等の民間鉄道施設について、国の耐震基準に基づき耐震補強の緊急実施を図る事業に対して、耐震補強に要した本工事、付帯工事費について、国等と協調し補助金1/6以内を交付する</t>
  </si>
  <si>
    <t>大阪外環状鉄道(株)が行う大阪外環状線整備事業にかかる経費に対し、補助金を交付し、大阪外環状線の整備を促進することを目的とする</t>
    <rPh sb="0" eb="1">
      <t>オオ</t>
    </rPh>
    <rPh sb="1" eb="2">
      <t>サカ</t>
    </rPh>
    <rPh sb="2" eb="3">
      <t>ソト</t>
    </rPh>
    <rPh sb="3" eb="5">
      <t>カンジョウ</t>
    </rPh>
    <rPh sb="5" eb="7">
      <t>テツドウ</t>
    </rPh>
    <rPh sb="8" eb="9">
      <t>カブ</t>
    </rPh>
    <rPh sb="11" eb="12">
      <t>オコナ</t>
    </rPh>
    <rPh sb="13" eb="14">
      <t>オオ</t>
    </rPh>
    <rPh sb="14" eb="15">
      <t>サカ</t>
    </rPh>
    <rPh sb="15" eb="16">
      <t>ソト</t>
    </rPh>
    <rPh sb="16" eb="19">
      <t>カンジョウセン</t>
    </rPh>
    <rPh sb="19" eb="21">
      <t>セイビ</t>
    </rPh>
    <rPh sb="21" eb="23">
      <t>ジギョウ</t>
    </rPh>
    <rPh sb="27" eb="29">
      <t>ケイヒ</t>
    </rPh>
    <rPh sb="30" eb="31">
      <t>タイ</t>
    </rPh>
    <rPh sb="33" eb="36">
      <t>ホジョキン</t>
    </rPh>
    <rPh sb="37" eb="39">
      <t>コウフ</t>
    </rPh>
    <rPh sb="41" eb="43">
      <t>オオサカ</t>
    </rPh>
    <rPh sb="43" eb="44">
      <t>ソト</t>
    </rPh>
    <rPh sb="44" eb="47">
      <t>カンジョウセン</t>
    </rPh>
    <rPh sb="48" eb="50">
      <t>セイビ</t>
    </rPh>
    <rPh sb="51" eb="53">
      <t>ソクシン</t>
    </rPh>
    <rPh sb="58" eb="60">
      <t>モクテキ</t>
    </rPh>
    <phoneticPr fontId="0"/>
  </si>
  <si>
    <t>H8</t>
  </si>
  <si>
    <t>｢バスターミナル｣及び｢公共通路｣の公的施設の管理運営及び公共施設の機能を維持する事業に要する経費に関して、管理運営費とバスターミナルの収入等の差額分及び公共機能維持経費に対して100％補助金を交付する</t>
    <rPh sb="9" eb="10">
      <t>オヨ</t>
    </rPh>
    <rPh sb="12" eb="14">
      <t>コウキョウ</t>
    </rPh>
    <rPh sb="14" eb="16">
      <t>ツウロ</t>
    </rPh>
    <rPh sb="18" eb="20">
      <t>コウテキ</t>
    </rPh>
    <rPh sb="20" eb="22">
      <t>シセツ</t>
    </rPh>
    <rPh sb="23" eb="25">
      <t>カンリ</t>
    </rPh>
    <rPh sb="25" eb="27">
      <t>ウンエイ</t>
    </rPh>
    <rPh sb="27" eb="28">
      <t>オヨ</t>
    </rPh>
    <rPh sb="29" eb="31">
      <t>コウキョウ</t>
    </rPh>
    <rPh sb="31" eb="33">
      <t>シセツ</t>
    </rPh>
    <rPh sb="34" eb="36">
      <t>キノウ</t>
    </rPh>
    <rPh sb="37" eb="39">
      <t>イジ</t>
    </rPh>
    <rPh sb="41" eb="43">
      <t>ジギョウ</t>
    </rPh>
    <rPh sb="44" eb="45">
      <t>ヨウ</t>
    </rPh>
    <rPh sb="47" eb="49">
      <t>ケイヒ</t>
    </rPh>
    <rPh sb="50" eb="51">
      <t>カン</t>
    </rPh>
    <rPh sb="54" eb="56">
      <t>カンリ</t>
    </rPh>
    <rPh sb="56" eb="59">
      <t>ウンエイヒ</t>
    </rPh>
    <rPh sb="68" eb="71">
      <t>シュウニュウトウ</t>
    </rPh>
    <rPh sb="72" eb="75">
      <t>サガクブン</t>
    </rPh>
    <rPh sb="75" eb="76">
      <t>オヨ</t>
    </rPh>
    <rPh sb="77" eb="79">
      <t>コウキョウ</t>
    </rPh>
    <rPh sb="79" eb="81">
      <t>キノウ</t>
    </rPh>
    <rPh sb="81" eb="83">
      <t>イジ</t>
    </rPh>
    <rPh sb="83" eb="85">
      <t>ケイヒ</t>
    </rPh>
    <rPh sb="86" eb="87">
      <t>タイ</t>
    </rPh>
    <rPh sb="93" eb="96">
      <t>ホジョキン</t>
    </rPh>
    <rPh sb="97" eb="99">
      <t>コウフ</t>
    </rPh>
    <phoneticPr fontId="0"/>
  </si>
  <si>
    <t>H10</t>
  </si>
  <si>
    <t>H13</t>
  </si>
  <si>
    <t>地域の実情に応じた住み良いまちづくりを市民と市が協力して推進するにあたり、住民等による自発的なまちづくり活動を支援することを目的とする</t>
    <rPh sb="0" eb="2">
      <t>チイキ</t>
    </rPh>
    <rPh sb="3" eb="5">
      <t>ジツジョウ</t>
    </rPh>
    <rPh sb="6" eb="7">
      <t>オウ</t>
    </rPh>
    <rPh sb="9" eb="10">
      <t>ス</t>
    </rPh>
    <rPh sb="11" eb="12">
      <t>ヨ</t>
    </rPh>
    <rPh sb="19" eb="21">
      <t>シミン</t>
    </rPh>
    <rPh sb="22" eb="23">
      <t>シ</t>
    </rPh>
    <rPh sb="24" eb="26">
      <t>キョウリョク</t>
    </rPh>
    <rPh sb="28" eb="30">
      <t>スイシン</t>
    </rPh>
    <rPh sb="37" eb="39">
      <t>ジュウミン</t>
    </rPh>
    <rPh sb="39" eb="40">
      <t>トウ</t>
    </rPh>
    <rPh sb="43" eb="46">
      <t>ジハツテキ</t>
    </rPh>
    <rPh sb="52" eb="54">
      <t>カツドウ</t>
    </rPh>
    <rPh sb="55" eb="57">
      <t>シエン</t>
    </rPh>
    <rPh sb="62" eb="64">
      <t>モクテキ</t>
    </rPh>
    <phoneticPr fontId="3"/>
  </si>
  <si>
    <t>H9</t>
  </si>
  <si>
    <t>H18</t>
  </si>
  <si>
    <t>S61</t>
  </si>
  <si>
    <t>夜間歯科救急診療支援事業補助金</t>
    <rPh sb="0" eb="2">
      <t>ヤカン</t>
    </rPh>
    <rPh sb="2" eb="4">
      <t>シカ</t>
    </rPh>
    <rPh sb="4" eb="6">
      <t>キュウキュウ</t>
    </rPh>
    <rPh sb="6" eb="8">
      <t>シンリョウ</t>
    </rPh>
    <rPh sb="8" eb="10">
      <t>シエン</t>
    </rPh>
    <rPh sb="10" eb="12">
      <t>ジギョウ</t>
    </rPh>
    <rPh sb="12" eb="14">
      <t>ホジョ</t>
    </rPh>
    <rPh sb="14" eb="15">
      <t>キン</t>
    </rPh>
    <phoneticPr fontId="4"/>
  </si>
  <si>
    <t>(一社)大阪府歯科医師会</t>
    <rPh sb="1" eb="2">
      <t>イチ</t>
    </rPh>
    <rPh sb="2" eb="3">
      <t>シャ</t>
    </rPh>
    <rPh sb="4" eb="7">
      <t>オオサカフ</t>
    </rPh>
    <rPh sb="7" eb="9">
      <t>シカ</t>
    </rPh>
    <rPh sb="9" eb="12">
      <t>イシカイ</t>
    </rPh>
    <phoneticPr fontId="4"/>
  </si>
  <si>
    <t>大阪市における歯科初期救急医療体制を確保するため、夜間歯科救急診療事業を実施する(一社)大阪府歯科医師会に対して補助を実施することにより、市民が安心して暮らせる歯科救急診療体制の確保を図る</t>
  </si>
  <si>
    <t>健康局
健康推進部
健康づくり課</t>
    <rPh sb="0" eb="2">
      <t>ケンコウ</t>
    </rPh>
    <rPh sb="4" eb="6">
      <t>ケンコウ</t>
    </rPh>
    <rPh sb="6" eb="8">
      <t>スイシン</t>
    </rPh>
    <rPh sb="8" eb="9">
      <t>ブ</t>
    </rPh>
    <rPh sb="10" eb="12">
      <t>ケンコウ</t>
    </rPh>
    <phoneticPr fontId="4"/>
  </si>
  <si>
    <t>健康増進活動事業補助金</t>
  </si>
  <si>
    <t>健康増進活動を実施する事業者</t>
    <rPh sb="0" eb="2">
      <t>ケンコウ</t>
    </rPh>
    <rPh sb="2" eb="4">
      <t>ゾウシン</t>
    </rPh>
    <rPh sb="4" eb="6">
      <t>カツドウ</t>
    </rPh>
    <rPh sb="7" eb="9">
      <t>ジッシ</t>
    </rPh>
    <rPh sb="11" eb="14">
      <t>ジギョウシャ</t>
    </rPh>
    <phoneticPr fontId="4"/>
  </si>
  <si>
    <t>一次予防の普及啓発を行っている事業者に対し、喫煙率の減少、肥満者の減少、運動習慣者の増加及び食育の推進を目的として行う健康増進活動を補助することにより、健康づくり並びに市民の健康の保持と増進を図ることを目的とする</t>
    <rPh sb="0" eb="2">
      <t>イチジ</t>
    </rPh>
    <rPh sb="2" eb="4">
      <t>ヨボウ</t>
    </rPh>
    <rPh sb="5" eb="7">
      <t>フキュウ</t>
    </rPh>
    <rPh sb="7" eb="9">
      <t>ケイハツ</t>
    </rPh>
    <rPh sb="10" eb="11">
      <t>オコナ</t>
    </rPh>
    <rPh sb="15" eb="18">
      <t>ジギョウシャ</t>
    </rPh>
    <rPh sb="19" eb="20">
      <t>タイ</t>
    </rPh>
    <rPh sb="52" eb="54">
      <t>モクテキ</t>
    </rPh>
    <rPh sb="57" eb="58">
      <t>オコナ</t>
    </rPh>
    <rPh sb="59" eb="61">
      <t>ケンコウ</t>
    </rPh>
    <rPh sb="61" eb="63">
      <t>ゾウシン</t>
    </rPh>
    <rPh sb="63" eb="65">
      <t>カツドウ</t>
    </rPh>
    <rPh sb="66" eb="68">
      <t>ホジョ</t>
    </rPh>
    <phoneticPr fontId="4"/>
  </si>
  <si>
    <t>公衆衛生活動事業補助金</t>
    <rPh sb="0" eb="2">
      <t>コウシュウ</t>
    </rPh>
    <rPh sb="2" eb="4">
      <t>エイセイ</t>
    </rPh>
    <rPh sb="4" eb="6">
      <t>カツドウ</t>
    </rPh>
    <rPh sb="6" eb="8">
      <t>ジギョウ</t>
    </rPh>
    <rPh sb="8" eb="11">
      <t>ホジョキン</t>
    </rPh>
    <phoneticPr fontId="4"/>
  </si>
  <si>
    <t>健康局
健康推進部
生活衛生課</t>
    <rPh sb="0" eb="2">
      <t>ケンコウ</t>
    </rPh>
    <rPh sb="4" eb="6">
      <t>ケンコウ</t>
    </rPh>
    <rPh sb="6" eb="9">
      <t>スイシンブ</t>
    </rPh>
    <rPh sb="10" eb="12">
      <t>セイカツ</t>
    </rPh>
    <rPh sb="12" eb="14">
      <t>エイセイ</t>
    </rPh>
    <phoneticPr fontId="4"/>
  </si>
  <si>
    <t>公衆浴場衛生向上事業補助金</t>
    <rPh sb="0" eb="2">
      <t>コウシュウ</t>
    </rPh>
    <rPh sb="2" eb="4">
      <t>ヨクジョウ</t>
    </rPh>
    <rPh sb="4" eb="6">
      <t>エイセイ</t>
    </rPh>
    <rPh sb="6" eb="8">
      <t>コウジョウ</t>
    </rPh>
    <rPh sb="8" eb="10">
      <t>ジギョウ</t>
    </rPh>
    <rPh sb="10" eb="13">
      <t>ホジョキン</t>
    </rPh>
    <phoneticPr fontId="4"/>
  </si>
  <si>
    <t>市内公衆浴場</t>
    <rPh sb="0" eb="2">
      <t>シナイ</t>
    </rPh>
    <rPh sb="2" eb="4">
      <t>コウシュウ</t>
    </rPh>
    <rPh sb="4" eb="6">
      <t>ヨクジョウ</t>
    </rPh>
    <phoneticPr fontId="4"/>
  </si>
  <si>
    <t>浴場事業にかかる収支が一定額以下で適切な衛生水準を維持している一般公衆浴場に対し、経常的な衛生水準維持にかかる経費及び基幹設備整備にかかる経費を補助することにより、一般公衆浴場の継続的な衛生水準の確保を図り、市民の公衆衛生の向上に寄与することを目的とする</t>
    <rPh sb="72" eb="74">
      <t>ホジョ</t>
    </rPh>
    <rPh sb="82" eb="84">
      <t>イッパン</t>
    </rPh>
    <rPh sb="84" eb="86">
      <t>コウシュウ</t>
    </rPh>
    <rPh sb="86" eb="88">
      <t>ヨクジョウ</t>
    </rPh>
    <rPh sb="89" eb="92">
      <t>ケイゾクテキ</t>
    </rPh>
    <rPh sb="93" eb="95">
      <t>エイセイ</t>
    </rPh>
    <rPh sb="95" eb="97">
      <t>スイジュン</t>
    </rPh>
    <rPh sb="98" eb="100">
      <t>カクホ</t>
    </rPh>
    <rPh sb="101" eb="102">
      <t>ハカ</t>
    </rPh>
    <rPh sb="107" eb="109">
      <t>コウシュウ</t>
    </rPh>
    <phoneticPr fontId="4"/>
  </si>
  <si>
    <t>医療機器整備助成事業補助金</t>
    <rPh sb="0" eb="2">
      <t>イリョウ</t>
    </rPh>
    <rPh sb="2" eb="4">
      <t>キキ</t>
    </rPh>
    <rPh sb="4" eb="6">
      <t>セイビ</t>
    </rPh>
    <rPh sb="6" eb="8">
      <t>ジョセイ</t>
    </rPh>
    <rPh sb="8" eb="10">
      <t>ジギョウ</t>
    </rPh>
    <rPh sb="10" eb="13">
      <t>ホジョキン</t>
    </rPh>
    <phoneticPr fontId="4"/>
  </si>
  <si>
    <t>日本赤十字社、(社福)恩賜財団済生会及び地方公共団体が出資等によって設立した病院</t>
    <rPh sb="0" eb="2">
      <t>ニホン</t>
    </rPh>
    <rPh sb="2" eb="5">
      <t>セキジュウジ</t>
    </rPh>
    <rPh sb="5" eb="6">
      <t>シャ</t>
    </rPh>
    <rPh sb="8" eb="9">
      <t>シャ</t>
    </rPh>
    <rPh sb="9" eb="10">
      <t>フク</t>
    </rPh>
    <rPh sb="11" eb="13">
      <t>オンシ</t>
    </rPh>
    <rPh sb="13" eb="15">
      <t>ザイダン</t>
    </rPh>
    <rPh sb="15" eb="16">
      <t>サイ</t>
    </rPh>
    <rPh sb="16" eb="17">
      <t>セイ</t>
    </rPh>
    <rPh sb="17" eb="18">
      <t>カイ</t>
    </rPh>
    <rPh sb="18" eb="19">
      <t>オヨ</t>
    </rPh>
    <rPh sb="20" eb="22">
      <t>チホウ</t>
    </rPh>
    <rPh sb="22" eb="24">
      <t>コウキョウ</t>
    </rPh>
    <rPh sb="24" eb="26">
      <t>ダンタイ</t>
    </rPh>
    <rPh sb="27" eb="29">
      <t>シュッシ</t>
    </rPh>
    <rPh sb="29" eb="30">
      <t>トウ</t>
    </rPh>
    <rPh sb="34" eb="36">
      <t>セツリツ</t>
    </rPh>
    <rPh sb="38" eb="40">
      <t>ビョウイン</t>
    </rPh>
    <phoneticPr fontId="4"/>
  </si>
  <si>
    <t>ぜん息等に関する医療水準向上のための医療検査機器(8品目)の整備に要する経費について、公的病院を対象に1病院あたり10,000千円を上限額として、(独)環境再生保全機構の選定により交付を受ける公害健康被害予防事業助成金(10/10補助)を財源に補助する</t>
  </si>
  <si>
    <t>結核定期健康診断補助金</t>
    <rPh sb="0" eb="2">
      <t>ケッカク</t>
    </rPh>
    <rPh sb="2" eb="4">
      <t>テイキ</t>
    </rPh>
    <rPh sb="4" eb="6">
      <t>ケンコウ</t>
    </rPh>
    <rPh sb="6" eb="8">
      <t>シンダン</t>
    </rPh>
    <rPh sb="8" eb="11">
      <t>ホジョキン</t>
    </rPh>
    <phoneticPr fontId="4"/>
  </si>
  <si>
    <t>私立学校・社会福祉施設</t>
    <rPh sb="0" eb="2">
      <t>シリツ</t>
    </rPh>
    <rPh sb="2" eb="4">
      <t>ガッコウ</t>
    </rPh>
    <rPh sb="5" eb="7">
      <t>シャカイ</t>
    </rPh>
    <rPh sb="7" eb="9">
      <t>フクシ</t>
    </rPh>
    <rPh sb="9" eb="11">
      <t>シセツ</t>
    </rPh>
    <phoneticPr fontId="4"/>
  </si>
  <si>
    <t>感染症の予防及び感染症の患者に対する医療に関する法律第60条の規定に基づき、学校または施設の長が行う定期の健康診断に要する費用に対して補助を行う</t>
    <rPh sb="0" eb="2">
      <t>カンセン</t>
    </rPh>
    <rPh sb="2" eb="3">
      <t>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9" eb="30">
      <t>ジョウ</t>
    </rPh>
    <rPh sb="31" eb="33">
      <t>キテイ</t>
    </rPh>
    <rPh sb="34" eb="35">
      <t>モト</t>
    </rPh>
    <rPh sb="38" eb="40">
      <t>ガッコウ</t>
    </rPh>
    <rPh sb="43" eb="45">
      <t>シセツ</t>
    </rPh>
    <rPh sb="46" eb="47">
      <t>チョウ</t>
    </rPh>
    <rPh sb="48" eb="49">
      <t>オコナ</t>
    </rPh>
    <rPh sb="50" eb="52">
      <t>テイキ</t>
    </rPh>
    <rPh sb="53" eb="55">
      <t>ケンコウ</t>
    </rPh>
    <rPh sb="55" eb="57">
      <t>シンダン</t>
    </rPh>
    <rPh sb="58" eb="59">
      <t>ヨウ</t>
    </rPh>
    <rPh sb="61" eb="63">
      <t>ヒヨウ</t>
    </rPh>
    <rPh sb="64" eb="65">
      <t>タイ</t>
    </rPh>
    <rPh sb="67" eb="69">
      <t>ホジョ</t>
    </rPh>
    <rPh sb="70" eb="71">
      <t>オコナ</t>
    </rPh>
    <phoneticPr fontId="0"/>
  </si>
  <si>
    <t>こども青少年局
企画部
青少年課</t>
    <rPh sb="3" eb="6">
      <t>セイショウネン</t>
    </rPh>
    <rPh sb="6" eb="7">
      <t>キョク</t>
    </rPh>
    <rPh sb="8" eb="11">
      <t>1</t>
    </rPh>
    <rPh sb="12" eb="15">
      <t>セイショウネン</t>
    </rPh>
    <rPh sb="15" eb="16">
      <t>カ</t>
    </rPh>
    <phoneticPr fontId="4"/>
  </si>
  <si>
    <t>留守家庭児童対策事業補助金</t>
    <rPh sb="10" eb="13">
      <t>ホジョキン</t>
    </rPh>
    <phoneticPr fontId="4"/>
  </si>
  <si>
    <t>留守家庭児童対策事業実施者</t>
    <rPh sb="0" eb="2">
      <t>ルス</t>
    </rPh>
    <rPh sb="2" eb="4">
      <t>カテイ</t>
    </rPh>
    <rPh sb="4" eb="6">
      <t>ジドウ</t>
    </rPh>
    <rPh sb="6" eb="8">
      <t>タイサク</t>
    </rPh>
    <rPh sb="8" eb="10">
      <t>ジギョウ</t>
    </rPh>
    <rPh sb="10" eb="12">
      <t>ジッシ</t>
    </rPh>
    <rPh sb="12" eb="13">
      <t>シャ</t>
    </rPh>
    <phoneticPr fontId="4"/>
  </si>
  <si>
    <t>こども青少年局
子育て支援部
管理課</t>
    <rPh sb="15" eb="18">
      <t>カンリカ</t>
    </rPh>
    <phoneticPr fontId="4"/>
  </si>
  <si>
    <t>特定教育・保育施設等運営補助金(一時預かり事業)</t>
    <rPh sb="0" eb="2">
      <t>トクテイ</t>
    </rPh>
    <rPh sb="2" eb="4">
      <t>キョウイク</t>
    </rPh>
    <rPh sb="5" eb="7">
      <t>ホイク</t>
    </rPh>
    <rPh sb="7" eb="9">
      <t>シセツ</t>
    </rPh>
    <rPh sb="9" eb="10">
      <t>トウ</t>
    </rPh>
    <rPh sb="16" eb="18">
      <t>イチジ</t>
    </rPh>
    <rPh sb="18" eb="19">
      <t>アズ</t>
    </rPh>
    <phoneticPr fontId="4"/>
  </si>
  <si>
    <t>社会福祉法人等</t>
    <rPh sb="0" eb="2">
      <t>シャカイ</t>
    </rPh>
    <rPh sb="2" eb="4">
      <t>フクシ</t>
    </rPh>
    <rPh sb="4" eb="6">
      <t>ホウジン</t>
    </rPh>
    <rPh sb="6" eb="7">
      <t>トウ</t>
    </rPh>
    <phoneticPr fontId="4"/>
  </si>
  <si>
    <t>保護者の就労や傷病等による緊急・一時的な保育に対応するために民間保育所が実施する一時預かり事業に対して補助を行うことにより、一時預かりの充実と児童の福祉の向上を図る</t>
    <rPh sb="7" eb="9">
      <t>ショウビョウ</t>
    </rPh>
    <rPh sb="9" eb="10">
      <t>トウ</t>
    </rPh>
    <rPh sb="13" eb="15">
      <t>キンキュウ</t>
    </rPh>
    <rPh sb="16" eb="19">
      <t>イチジテキ</t>
    </rPh>
    <rPh sb="20" eb="22">
      <t>ホイク</t>
    </rPh>
    <rPh sb="23" eb="25">
      <t>タイオウ</t>
    </rPh>
    <rPh sb="30" eb="32">
      <t>ミンカン</t>
    </rPh>
    <rPh sb="32" eb="34">
      <t>ホイク</t>
    </rPh>
    <rPh sb="34" eb="35">
      <t>ショ</t>
    </rPh>
    <rPh sb="36" eb="38">
      <t>ジッシ</t>
    </rPh>
    <rPh sb="40" eb="42">
      <t>イチジ</t>
    </rPh>
    <rPh sb="42" eb="43">
      <t>アズ</t>
    </rPh>
    <rPh sb="45" eb="47">
      <t>ジギョウ</t>
    </rPh>
    <rPh sb="48" eb="49">
      <t>タイ</t>
    </rPh>
    <rPh sb="51" eb="53">
      <t>ホジョ</t>
    </rPh>
    <rPh sb="54" eb="55">
      <t>オコナ</t>
    </rPh>
    <rPh sb="62" eb="64">
      <t>イチジ</t>
    </rPh>
    <rPh sb="64" eb="65">
      <t>アズ</t>
    </rPh>
    <rPh sb="68" eb="70">
      <t>ジュウジツ</t>
    </rPh>
    <rPh sb="71" eb="73">
      <t>ジドウ</t>
    </rPh>
    <rPh sb="74" eb="76">
      <t>フクシ</t>
    </rPh>
    <rPh sb="77" eb="79">
      <t>コウジョウ</t>
    </rPh>
    <rPh sb="80" eb="81">
      <t>ハカ</t>
    </rPh>
    <phoneticPr fontId="0"/>
  </si>
  <si>
    <t>特定不妊治療受療者</t>
    <rPh sb="0" eb="2">
      <t>トクテイ</t>
    </rPh>
    <rPh sb="6" eb="8">
      <t>ジュリョウ</t>
    </rPh>
    <phoneticPr fontId="4"/>
  </si>
  <si>
    <t>特定不妊治療(体外受精及び顕微授精)に要する費用の一部を助成することにより、経済的負担の軽減を図る</t>
    <rPh sb="0" eb="2">
      <t>トクテイ</t>
    </rPh>
    <rPh sb="2" eb="4">
      <t>フニン</t>
    </rPh>
    <rPh sb="4" eb="6">
      <t>チリョウ</t>
    </rPh>
    <phoneticPr fontId="4"/>
  </si>
  <si>
    <t>私立幼稚園設置者</t>
  </si>
  <si>
    <t>S47</t>
  </si>
  <si>
    <t>S46</t>
  </si>
  <si>
    <t>こども</t>
  </si>
  <si>
    <t>児童福祉施設等の職員が出産または傷病のため、長期間にわたって継続する休暇を必要とする場合、その職員の職務を行わせるための産休等代替職員の臨時的な任用経費を補助することで、職員の母体保護及び専心療養の保証を図りつつ、施設における入所児童等の処遇を適正に確保する</t>
    <rPh sb="6" eb="7">
      <t>トウ</t>
    </rPh>
    <phoneticPr fontId="0"/>
  </si>
  <si>
    <t>S51</t>
  </si>
  <si>
    <t>民間社会福祉施設整備資金借入金利子補助金
(児童福祉施設)</t>
    <rPh sb="22" eb="24">
      <t>ジドウ</t>
    </rPh>
    <rPh sb="24" eb="26">
      <t>フクシ</t>
    </rPh>
    <phoneticPr fontId="0"/>
  </si>
  <si>
    <t>社会福祉法人等が(独)福祉医療機構から借り入れた整備資金に対する利子の一部を補助することにより、民間社会福祉施設の振興を図る</t>
    <rPh sb="0" eb="2">
      <t>シャカイ</t>
    </rPh>
    <rPh sb="2" eb="4">
      <t>フクシ</t>
    </rPh>
    <rPh sb="4" eb="6">
      <t>ホウジン</t>
    </rPh>
    <rPh sb="6" eb="7">
      <t>トウ</t>
    </rPh>
    <rPh sb="9" eb="10">
      <t>ドク</t>
    </rPh>
    <rPh sb="11" eb="13">
      <t>フクシ</t>
    </rPh>
    <rPh sb="13" eb="15">
      <t>イリョウ</t>
    </rPh>
    <rPh sb="15" eb="17">
      <t>キコウ</t>
    </rPh>
    <rPh sb="19" eb="20">
      <t>カ</t>
    </rPh>
    <rPh sb="21" eb="22">
      <t>イ</t>
    </rPh>
    <rPh sb="24" eb="26">
      <t>セイビ</t>
    </rPh>
    <rPh sb="26" eb="28">
      <t>シキン</t>
    </rPh>
    <rPh sb="29" eb="30">
      <t>タイ</t>
    </rPh>
    <rPh sb="32" eb="34">
      <t>リシ</t>
    </rPh>
    <rPh sb="35" eb="37">
      <t>イチブ</t>
    </rPh>
    <rPh sb="38" eb="40">
      <t>ホジョ</t>
    </rPh>
    <rPh sb="48" eb="50">
      <t>ミンカン</t>
    </rPh>
    <rPh sb="50" eb="52">
      <t>シャカイ</t>
    </rPh>
    <rPh sb="52" eb="54">
      <t>フクシ</t>
    </rPh>
    <rPh sb="54" eb="56">
      <t>シセツ</t>
    </rPh>
    <rPh sb="57" eb="59">
      <t>シンコウ</t>
    </rPh>
    <rPh sb="60" eb="61">
      <t>ハカ</t>
    </rPh>
    <phoneticPr fontId="4"/>
  </si>
  <si>
    <t>こども青少年局
保育施策部
保育企画課</t>
    <rPh sb="3" eb="6">
      <t>セイショウネン</t>
    </rPh>
    <rPh sb="6" eb="7">
      <t>キョク</t>
    </rPh>
    <rPh sb="8" eb="10">
      <t>ホイク</t>
    </rPh>
    <rPh sb="10" eb="12">
      <t>シサク</t>
    </rPh>
    <rPh sb="12" eb="13">
      <t>ブ</t>
    </rPh>
    <rPh sb="16" eb="18">
      <t>キカク</t>
    </rPh>
    <rPh sb="18" eb="19">
      <t>カ</t>
    </rPh>
    <phoneticPr fontId="4"/>
  </si>
  <si>
    <t>入所児童の処遇向上を図るため、設備及び運営基準に定められた嘱託医及び学校医の確保を円滑にする</t>
    <rPh sb="15" eb="17">
      <t>セツビ</t>
    </rPh>
    <rPh sb="17" eb="18">
      <t>オヨ</t>
    </rPh>
    <rPh sb="19" eb="21">
      <t>ウンエイ</t>
    </rPh>
    <rPh sb="21" eb="23">
      <t>キジュン</t>
    </rPh>
    <rPh sb="32" eb="33">
      <t>オヨ</t>
    </rPh>
    <rPh sb="34" eb="36">
      <t>ガッコウ</t>
    </rPh>
    <rPh sb="36" eb="37">
      <t>イ</t>
    </rPh>
    <phoneticPr fontId="4"/>
  </si>
  <si>
    <t>S45</t>
  </si>
  <si>
    <t>こども青少年局
子育て支援部
こども家庭課</t>
    <rPh sb="8" eb="14">
      <t>2</t>
    </rPh>
    <rPh sb="20" eb="21">
      <t>カ</t>
    </rPh>
    <phoneticPr fontId="4"/>
  </si>
  <si>
    <t>ひとり親家庭自立支援給付金事業補助金(自立支援教育訓練給付金)</t>
    <rPh sb="3" eb="4">
      <t>オヤ</t>
    </rPh>
    <rPh sb="19" eb="21">
      <t>ジリツ</t>
    </rPh>
    <rPh sb="21" eb="23">
      <t>シエン</t>
    </rPh>
    <rPh sb="23" eb="25">
      <t>キョウイク</t>
    </rPh>
    <rPh sb="25" eb="27">
      <t>クンレン</t>
    </rPh>
    <rPh sb="27" eb="30">
      <t>キュウフキン</t>
    </rPh>
    <phoneticPr fontId="4"/>
  </si>
  <si>
    <t>ひとり親家庭の母または父</t>
    <rPh sb="3" eb="4">
      <t>オヤ</t>
    </rPh>
    <phoneticPr fontId="0"/>
  </si>
  <si>
    <t>ひとり親家庭の父または母の主体的な能力開発の取組みを支援するため、教育訓練に要する費用を補助することにより、ひとり親家庭の自立の促進を図る</t>
    <rPh sb="3" eb="4">
      <t>オヤ</t>
    </rPh>
    <rPh sb="7" eb="8">
      <t>チチ</t>
    </rPh>
    <rPh sb="13" eb="16">
      <t>シュタイテキ</t>
    </rPh>
    <rPh sb="17" eb="19">
      <t>ノウリョク</t>
    </rPh>
    <rPh sb="19" eb="21">
      <t>カイハツ</t>
    </rPh>
    <rPh sb="22" eb="24">
      <t>トリク</t>
    </rPh>
    <rPh sb="26" eb="28">
      <t>シエン</t>
    </rPh>
    <rPh sb="33" eb="35">
      <t>キョウイク</t>
    </rPh>
    <rPh sb="35" eb="37">
      <t>クンレン</t>
    </rPh>
    <rPh sb="38" eb="39">
      <t>ヨウ</t>
    </rPh>
    <rPh sb="41" eb="43">
      <t>ヒヨウ</t>
    </rPh>
    <rPh sb="44" eb="46">
      <t>ホジョ</t>
    </rPh>
    <rPh sb="57" eb="58">
      <t>オヤ</t>
    </rPh>
    <rPh sb="58" eb="60">
      <t>カテイ</t>
    </rPh>
    <rPh sb="61" eb="63">
      <t>ジリツ</t>
    </rPh>
    <rPh sb="64" eb="66">
      <t>ソクシン</t>
    </rPh>
    <rPh sb="67" eb="68">
      <t>ハカ</t>
    </rPh>
    <phoneticPr fontId="4"/>
  </si>
  <si>
    <t>H15</t>
  </si>
  <si>
    <t>社会福祉法人　</t>
    <rPh sb="0" eb="2">
      <t>シャカイ</t>
    </rPh>
    <rPh sb="2" eb="4">
      <t>フクシ</t>
    </rPh>
    <rPh sb="4" eb="6">
      <t>ホウジン</t>
    </rPh>
    <phoneticPr fontId="4"/>
  </si>
  <si>
    <t>ひとり親家庭の母または父</t>
  </si>
  <si>
    <t>こども青少年局
保育施策部
保育企画課</t>
    <rPh sb="8" eb="10">
      <t>ホイク</t>
    </rPh>
    <rPh sb="10" eb="12">
      <t>シサク</t>
    </rPh>
    <rPh sb="12" eb="13">
      <t>ブ</t>
    </rPh>
    <rPh sb="16" eb="18">
      <t>キカク</t>
    </rPh>
    <rPh sb="18" eb="19">
      <t>カ</t>
    </rPh>
    <phoneticPr fontId="4"/>
  </si>
  <si>
    <t>民間社会福祉施設等償還金補助金(児童福祉施設)</t>
    <rPh sb="16" eb="18">
      <t>ジドウ</t>
    </rPh>
    <rPh sb="18" eb="20">
      <t>フクシ</t>
    </rPh>
    <phoneticPr fontId="0"/>
  </si>
  <si>
    <t>社会福祉法人等</t>
    <rPh sb="0" eb="2">
      <t>シャカイ</t>
    </rPh>
    <rPh sb="2" eb="4">
      <t>フクシ</t>
    </rPh>
    <rPh sb="4" eb="6">
      <t>ホウジン</t>
    </rPh>
    <rPh sb="6" eb="7">
      <t>トウ</t>
    </rPh>
    <phoneticPr fontId="0"/>
  </si>
  <si>
    <t>社会福祉法人が社会福祉施設等の新築、改築または増築に要した費用にかかる借入金の元金及び利子の償還に要する経費を補助することにより、民間社会福祉施設の入所者等の処遇の維持・向上及び経営の安定化の促進を図る</t>
  </si>
  <si>
    <t>(独)福祉医療機構から貸し付けを受けた福祉貸付資金(建築資金、設備整備資金に限る)について、当該年度において償還する元金及び利子の10/10を補助する</t>
    <rPh sb="1" eb="2">
      <t>ドク</t>
    </rPh>
    <rPh sb="3" eb="5">
      <t>フクシ</t>
    </rPh>
    <rPh sb="5" eb="7">
      <t>イリョウ</t>
    </rPh>
    <rPh sb="7" eb="9">
      <t>キコウ</t>
    </rPh>
    <rPh sb="11" eb="12">
      <t>カ</t>
    </rPh>
    <rPh sb="13" eb="14">
      <t>ツ</t>
    </rPh>
    <rPh sb="16" eb="17">
      <t>ウ</t>
    </rPh>
    <rPh sb="19" eb="21">
      <t>フクシ</t>
    </rPh>
    <rPh sb="21" eb="23">
      <t>カシツケ</t>
    </rPh>
    <rPh sb="23" eb="25">
      <t>シキン</t>
    </rPh>
    <rPh sb="26" eb="28">
      <t>ケンチク</t>
    </rPh>
    <rPh sb="28" eb="30">
      <t>シキン</t>
    </rPh>
    <rPh sb="31" eb="33">
      <t>セツビ</t>
    </rPh>
    <rPh sb="33" eb="35">
      <t>セイビ</t>
    </rPh>
    <rPh sb="35" eb="37">
      <t>シキン</t>
    </rPh>
    <rPh sb="38" eb="39">
      <t>カギ</t>
    </rPh>
    <rPh sb="46" eb="48">
      <t>トウガイ</t>
    </rPh>
    <rPh sb="48" eb="50">
      <t>ネンド</t>
    </rPh>
    <rPh sb="54" eb="56">
      <t>ショウカン</t>
    </rPh>
    <rPh sb="58" eb="60">
      <t>ガンキン</t>
    </rPh>
    <rPh sb="60" eb="61">
      <t>オヨ</t>
    </rPh>
    <rPh sb="62" eb="64">
      <t>リシ</t>
    </rPh>
    <rPh sb="71" eb="73">
      <t>ホジョ</t>
    </rPh>
    <phoneticPr fontId="4"/>
  </si>
  <si>
    <t>民間保育所等整備費補助金</t>
    <rPh sb="0" eb="2">
      <t>ミンカン</t>
    </rPh>
    <rPh sb="2" eb="4">
      <t>ホイク</t>
    </rPh>
    <rPh sb="4" eb="5">
      <t>ショ</t>
    </rPh>
    <rPh sb="5" eb="6">
      <t>トウ</t>
    </rPh>
    <rPh sb="6" eb="9">
      <t>セイビヒ</t>
    </rPh>
    <rPh sb="9" eb="12">
      <t>ホジョキン</t>
    </rPh>
    <phoneticPr fontId="4"/>
  </si>
  <si>
    <t>保育所等建設及び増改築等に要する経費の3/4を補助(定員などにより上限あり)</t>
    <rPh sb="26" eb="28">
      <t>テイイン</t>
    </rPh>
    <rPh sb="33" eb="35">
      <t>ジョウゲン</t>
    </rPh>
    <phoneticPr fontId="4"/>
  </si>
  <si>
    <t>民間保育所整備促進賃料補助金</t>
    <rPh sb="5" eb="7">
      <t>セイビ</t>
    </rPh>
    <rPh sb="7" eb="9">
      <t>ソクシン</t>
    </rPh>
    <phoneticPr fontId="4"/>
  </si>
  <si>
    <t>こども青少年局
保育施策部
保育企画課</t>
    <rPh sb="3" eb="6">
      <t>セイショウネン</t>
    </rPh>
    <rPh sb="6" eb="7">
      <t>キョク</t>
    </rPh>
    <rPh sb="8" eb="10">
      <t>ホイク</t>
    </rPh>
    <rPh sb="10" eb="11">
      <t>セ</t>
    </rPh>
    <rPh sb="11" eb="12">
      <t>サク</t>
    </rPh>
    <rPh sb="12" eb="13">
      <t>ブ</t>
    </rPh>
    <rPh sb="14" eb="16">
      <t>ホイク</t>
    </rPh>
    <rPh sb="16" eb="18">
      <t>キカク</t>
    </rPh>
    <rPh sb="18" eb="19">
      <t>カ</t>
    </rPh>
    <phoneticPr fontId="4"/>
  </si>
  <si>
    <t>小規模保育事業所整備補助金</t>
    <rPh sb="0" eb="3">
      <t>ショウキボ</t>
    </rPh>
    <rPh sb="3" eb="5">
      <t>ホイク</t>
    </rPh>
    <rPh sb="5" eb="8">
      <t>ジギョウショ</t>
    </rPh>
    <rPh sb="8" eb="10">
      <t>セイビ</t>
    </rPh>
    <rPh sb="10" eb="12">
      <t>ホジョ</t>
    </rPh>
    <rPh sb="12" eb="13">
      <t>キン</t>
    </rPh>
    <phoneticPr fontId="4"/>
  </si>
  <si>
    <t>社会福祉法人等</t>
    <rPh sb="0" eb="2">
      <t>シャカイ</t>
    </rPh>
    <rPh sb="2" eb="4">
      <t>フクシ</t>
    </rPh>
    <rPh sb="4" eb="7">
      <t>ホウジントウ</t>
    </rPh>
    <phoneticPr fontId="4"/>
  </si>
  <si>
    <t>家庭的保育事業所開設準備補助金</t>
    <rPh sb="0" eb="3">
      <t>カテイテキ</t>
    </rPh>
    <rPh sb="3" eb="5">
      <t>ホイク</t>
    </rPh>
    <rPh sb="5" eb="8">
      <t>ジギョウショ</t>
    </rPh>
    <rPh sb="8" eb="10">
      <t>カイセツ</t>
    </rPh>
    <rPh sb="10" eb="12">
      <t>ジュンビ</t>
    </rPh>
    <rPh sb="12" eb="15">
      <t>ホジョキン</t>
    </rPh>
    <phoneticPr fontId="4"/>
  </si>
  <si>
    <t>民間児童福祉施設耐震診断助成</t>
    <rPh sb="2" eb="4">
      <t>ジドウ</t>
    </rPh>
    <rPh sb="4" eb="6">
      <t>フクシ</t>
    </rPh>
    <rPh sb="6" eb="8">
      <t>シセツ</t>
    </rPh>
    <phoneticPr fontId="4"/>
  </si>
  <si>
    <t>民間保育所改修等事業補助金</t>
    <rPh sb="0" eb="2">
      <t>ミンカン</t>
    </rPh>
    <rPh sb="2" eb="4">
      <t>ホイク</t>
    </rPh>
    <rPh sb="4" eb="5">
      <t>ショ</t>
    </rPh>
    <rPh sb="5" eb="7">
      <t>カイシュウ</t>
    </rPh>
    <rPh sb="7" eb="8">
      <t>トウ</t>
    </rPh>
    <rPh sb="8" eb="10">
      <t>ジギョウ</t>
    </rPh>
    <rPh sb="10" eb="13">
      <t>ホジョキン</t>
    </rPh>
    <phoneticPr fontId="4"/>
  </si>
  <si>
    <t>民間保育所・認定こども園・私立幼稚園を設置運営する法人</t>
    <rPh sb="0" eb="2">
      <t>ミンカン</t>
    </rPh>
    <rPh sb="2" eb="4">
      <t>ホイク</t>
    </rPh>
    <rPh sb="4" eb="5">
      <t>ジョ</t>
    </rPh>
    <rPh sb="6" eb="8">
      <t>ニンテイ</t>
    </rPh>
    <rPh sb="11" eb="12">
      <t>エン</t>
    </rPh>
    <rPh sb="13" eb="15">
      <t>シリツ</t>
    </rPh>
    <rPh sb="15" eb="18">
      <t>ヨウチエン</t>
    </rPh>
    <rPh sb="19" eb="21">
      <t>セッチ</t>
    </rPh>
    <rPh sb="21" eb="23">
      <t>ウンエイ</t>
    </rPh>
    <rPh sb="25" eb="27">
      <t>ホウジン</t>
    </rPh>
    <phoneticPr fontId="4"/>
  </si>
  <si>
    <t>こども青少年局
保育施策部
保育所運営課</t>
    <rPh sb="8" eb="10">
      <t>ホイク</t>
    </rPh>
    <rPh sb="10" eb="12">
      <t>シサク</t>
    </rPh>
    <rPh sb="12" eb="13">
      <t>ブ</t>
    </rPh>
    <rPh sb="16" eb="17">
      <t>ショ</t>
    </rPh>
    <rPh sb="17" eb="19">
      <t>ウンエイ</t>
    </rPh>
    <rPh sb="19" eb="20">
      <t>カ</t>
    </rPh>
    <phoneticPr fontId="4"/>
  </si>
  <si>
    <t>H30</t>
  </si>
  <si>
    <t>学校法人等</t>
    <rPh sb="0" eb="2">
      <t>ガッコウ</t>
    </rPh>
    <rPh sb="2" eb="4">
      <t>ホウジン</t>
    </rPh>
    <rPh sb="4" eb="5">
      <t>トウ</t>
    </rPh>
    <phoneticPr fontId="4"/>
  </si>
  <si>
    <t>社会福祉法人等</t>
    <rPh sb="0" eb="6">
      <t>シャ</t>
    </rPh>
    <rPh sb="6" eb="7">
      <t>トウ</t>
    </rPh>
    <phoneticPr fontId="4"/>
  </si>
  <si>
    <t>生活保護等世帯空気調和機器稼働費補助金</t>
    <rPh sb="4" eb="5">
      <t>トウ</t>
    </rPh>
    <phoneticPr fontId="4"/>
  </si>
  <si>
    <t>H1</t>
  </si>
  <si>
    <t>土壌汚染対策事業助成金</t>
    <rPh sb="0" eb="2">
      <t>ドジョウ</t>
    </rPh>
    <rPh sb="2" eb="4">
      <t>オセン</t>
    </rPh>
    <rPh sb="4" eb="6">
      <t>タイサク</t>
    </rPh>
    <rPh sb="6" eb="8">
      <t>ジギョウ</t>
    </rPh>
    <rPh sb="8" eb="11">
      <t>ジョセイキン</t>
    </rPh>
    <phoneticPr fontId="4"/>
  </si>
  <si>
    <t>汚染原因者でない土地所有者</t>
    <rPh sb="0" eb="2">
      <t>オセン</t>
    </rPh>
    <rPh sb="2" eb="4">
      <t>ゲンイン</t>
    </rPh>
    <rPh sb="4" eb="5">
      <t>シャ</t>
    </rPh>
    <rPh sb="8" eb="10">
      <t>トチ</t>
    </rPh>
    <rPh sb="10" eb="13">
      <t>ショユウシャ</t>
    </rPh>
    <phoneticPr fontId="4"/>
  </si>
  <si>
    <t>都整</t>
    <rPh sb="0" eb="2">
      <t>トセイ</t>
    </rPh>
    <phoneticPr fontId="4"/>
  </si>
  <si>
    <t>都市整備局
企画部
住宅政策課
住環境整備課</t>
    <rPh sb="0" eb="2">
      <t>トシ</t>
    </rPh>
    <rPh sb="2" eb="4">
      <t>セイビ</t>
    </rPh>
    <rPh sb="4" eb="5">
      <t>キョク</t>
    </rPh>
    <rPh sb="6" eb="8">
      <t>キカク</t>
    </rPh>
    <rPh sb="8" eb="9">
      <t>ブ</t>
    </rPh>
    <rPh sb="10" eb="12">
      <t>ジュウタク</t>
    </rPh>
    <rPh sb="12" eb="14">
      <t>セイサク</t>
    </rPh>
    <rPh sb="14" eb="15">
      <t>カ</t>
    </rPh>
    <rPh sb="16" eb="19">
      <t>ジュウカンキョウ</t>
    </rPh>
    <rPh sb="19" eb="21">
      <t>セイビ</t>
    </rPh>
    <rPh sb="21" eb="22">
      <t>カ</t>
    </rPh>
    <phoneticPr fontId="11"/>
  </si>
  <si>
    <t>船場地区ＨＯＰＥゾーン協議会等</t>
    <rPh sb="0" eb="2">
      <t>センバ</t>
    </rPh>
    <rPh sb="2" eb="4">
      <t>チク</t>
    </rPh>
    <rPh sb="11" eb="14">
      <t>キョウギカイ</t>
    </rPh>
    <rPh sb="14" eb="15">
      <t>トウ</t>
    </rPh>
    <phoneticPr fontId="20"/>
  </si>
  <si>
    <t>ＨＯＰＥゾーン事業・マイルドＨＯＰＥゾーン事業は、本市との協働のもと、地域住民等(住民・企業・まちづくり団体等)が主体となって、居住地魅力の向上やまちなみ整備を図るものであり、当該地域住民等で構成されたＨＯＰＥゾーン協議会・マイルドＨＯＰＥゾーン協議会が主体的に行う事業に対し助成を行うことにより、地域住民等による自主的なまちづくりの促進を図ることを目的とする</t>
    <rPh sb="35" eb="37">
      <t>チイキ</t>
    </rPh>
    <rPh sb="88" eb="90">
      <t>トウガイ</t>
    </rPh>
    <rPh sb="90" eb="92">
      <t>チイキ</t>
    </rPh>
    <rPh sb="127" eb="130">
      <t>シュタイテキ</t>
    </rPh>
    <rPh sb="131" eb="132">
      <t>オコナ</t>
    </rPh>
    <rPh sb="133" eb="135">
      <t>ジギョウ</t>
    </rPh>
    <rPh sb="136" eb="137">
      <t>タイ</t>
    </rPh>
    <phoneticPr fontId="4"/>
  </si>
  <si>
    <t>H11</t>
  </si>
  <si>
    <t>事業区域内において一定の条件を満たすよう建築物の外観等の整備を行う者等</t>
    <rPh sb="0" eb="2">
      <t>ジギョウ</t>
    </rPh>
    <rPh sb="2" eb="4">
      <t>クイキ</t>
    </rPh>
    <rPh sb="4" eb="5">
      <t>ナイ</t>
    </rPh>
    <rPh sb="9" eb="11">
      <t>イッテイ</t>
    </rPh>
    <rPh sb="12" eb="14">
      <t>ジョウケン</t>
    </rPh>
    <rPh sb="15" eb="16">
      <t>ミ</t>
    </rPh>
    <rPh sb="20" eb="23">
      <t>ケンチクブツ</t>
    </rPh>
    <rPh sb="24" eb="26">
      <t>ガイカン</t>
    </rPh>
    <rPh sb="26" eb="27">
      <t>トウ</t>
    </rPh>
    <rPh sb="28" eb="30">
      <t>セイビ</t>
    </rPh>
    <rPh sb="31" eb="32">
      <t>オコナ</t>
    </rPh>
    <rPh sb="33" eb="34">
      <t>モノ</t>
    </rPh>
    <rPh sb="34" eb="35">
      <t>トウ</t>
    </rPh>
    <phoneticPr fontId="4"/>
  </si>
  <si>
    <t>区域にふさわしいまちなみ形成のため必要と認められる整備を行う者に対して、その費用の一部を補助することにより、地域の特徴を活かした魅力的なまちなみ環境整備の推進を図る</t>
    <rPh sb="12" eb="14">
      <t>ケイセイ</t>
    </rPh>
    <rPh sb="17" eb="19">
      <t>ヒツヨウ</t>
    </rPh>
    <rPh sb="20" eb="21">
      <t>ミト</t>
    </rPh>
    <rPh sb="25" eb="27">
      <t>セイビ</t>
    </rPh>
    <rPh sb="30" eb="31">
      <t>モノ</t>
    </rPh>
    <phoneticPr fontId="4"/>
  </si>
  <si>
    <t>事業区域内において一定の条件を満たすよう共同施設の整備を行う者等</t>
    <rPh sb="0" eb="2">
      <t>ジギョウ</t>
    </rPh>
    <rPh sb="2" eb="4">
      <t>クイキ</t>
    </rPh>
    <rPh sb="4" eb="5">
      <t>ナイ</t>
    </rPh>
    <rPh sb="9" eb="11">
      <t>イッテイ</t>
    </rPh>
    <rPh sb="12" eb="14">
      <t>ジョウケン</t>
    </rPh>
    <rPh sb="15" eb="16">
      <t>ミ</t>
    </rPh>
    <rPh sb="20" eb="22">
      <t>キョウドウ</t>
    </rPh>
    <rPh sb="22" eb="24">
      <t>シセツ</t>
    </rPh>
    <rPh sb="25" eb="27">
      <t>セイビ</t>
    </rPh>
    <rPh sb="28" eb="29">
      <t>オコナ</t>
    </rPh>
    <rPh sb="30" eb="31">
      <t>モノ</t>
    </rPh>
    <rPh sb="31" eb="32">
      <t>トウ</t>
    </rPh>
    <phoneticPr fontId="4"/>
  </si>
  <si>
    <t>都市整備局
企画部
住宅政策課</t>
    <rPh sb="0" eb="2">
      <t>トシ</t>
    </rPh>
    <rPh sb="2" eb="4">
      <t>セイビ</t>
    </rPh>
    <rPh sb="4" eb="5">
      <t>キョク</t>
    </rPh>
    <rPh sb="6" eb="8">
      <t>キカク</t>
    </rPh>
    <rPh sb="8" eb="9">
      <t>ブ</t>
    </rPh>
    <rPh sb="10" eb="12">
      <t>ジュウタク</t>
    </rPh>
    <rPh sb="12" eb="14">
      <t>セイサク</t>
    </rPh>
    <rPh sb="14" eb="15">
      <t>カ</t>
    </rPh>
    <phoneticPr fontId="21"/>
  </si>
  <si>
    <t>分譲マンションの管理組合</t>
    <rPh sb="0" eb="2">
      <t>ブンジョウ</t>
    </rPh>
    <rPh sb="8" eb="10">
      <t>カンリ</t>
    </rPh>
    <rPh sb="10" eb="12">
      <t>クミアイ</t>
    </rPh>
    <phoneticPr fontId="4"/>
  </si>
  <si>
    <t>エコ住宅普及促進事業住宅購入・整備融資利子補給</t>
    <rPh sb="2" eb="4">
      <t>ジュウタク</t>
    </rPh>
    <rPh sb="4" eb="6">
      <t>フキュウ</t>
    </rPh>
    <rPh sb="6" eb="8">
      <t>ソクシン</t>
    </rPh>
    <rPh sb="8" eb="10">
      <t>ジギョウ</t>
    </rPh>
    <rPh sb="10" eb="12">
      <t>ジュウタク</t>
    </rPh>
    <rPh sb="12" eb="14">
      <t>コウニュウ</t>
    </rPh>
    <rPh sb="15" eb="17">
      <t>セイビ</t>
    </rPh>
    <rPh sb="17" eb="19">
      <t>ユウシ</t>
    </rPh>
    <rPh sb="19" eb="21">
      <t>リシ</t>
    </rPh>
    <rPh sb="21" eb="23">
      <t>ホキュウ</t>
    </rPh>
    <phoneticPr fontId="4"/>
  </si>
  <si>
    <t>一定の基準を満たしていることを大阪市が認定した｢大阪市エコ住宅｣を取得する世帯、または｢大阪市エコ住宅｣へ改修する世帯に対して利子補給を行うことにより、省エネルギー・省ＣＯ２に配慮された住宅の普及を促進する</t>
    <rPh sb="15" eb="18">
      <t>オオサカシ</t>
    </rPh>
    <rPh sb="24" eb="27">
      <t>オオサカシ</t>
    </rPh>
    <rPh sb="33" eb="35">
      <t>シュトク</t>
    </rPh>
    <rPh sb="37" eb="39">
      <t>セタイ</t>
    </rPh>
    <rPh sb="44" eb="47">
      <t>オオサカシ</t>
    </rPh>
    <rPh sb="57" eb="59">
      <t>セタイ</t>
    </rPh>
    <rPh sb="76" eb="77">
      <t>ショウ</t>
    </rPh>
    <rPh sb="83" eb="84">
      <t>ショウ</t>
    </rPh>
    <rPh sb="88" eb="90">
      <t>ハイリョ</t>
    </rPh>
    <rPh sb="93" eb="95">
      <t>ジュウタク</t>
    </rPh>
    <rPh sb="96" eb="98">
      <t>フキュウ</t>
    </rPh>
    <rPh sb="99" eb="101">
      <t>ソクシン</t>
    </rPh>
    <phoneticPr fontId="22"/>
  </si>
  <si>
    <t>マンション耐震化緊急支援</t>
    <rPh sb="5" eb="8">
      <t>タイシンカ</t>
    </rPh>
    <rPh sb="8" eb="10">
      <t>キンキュウ</t>
    </rPh>
    <rPh sb="10" eb="12">
      <t>シエン</t>
    </rPh>
    <phoneticPr fontId="4"/>
  </si>
  <si>
    <t>民間マンションの所有者・管理組合</t>
  </si>
  <si>
    <t>民間マンションの耐震診断・改修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rPh sb="0" eb="2">
      <t>ミンカン</t>
    </rPh>
    <rPh sb="8" eb="10">
      <t>タイシン</t>
    </rPh>
    <rPh sb="10" eb="12">
      <t>シンダン</t>
    </rPh>
    <rPh sb="13" eb="15">
      <t>カイシュウ</t>
    </rPh>
    <rPh sb="16" eb="17">
      <t>ヨウ</t>
    </rPh>
    <rPh sb="19" eb="21">
      <t>ヒヨウ</t>
    </rPh>
    <rPh sb="22" eb="24">
      <t>イチブ</t>
    </rPh>
    <rPh sb="25" eb="27">
      <t>ホジョ</t>
    </rPh>
    <rPh sb="35" eb="37">
      <t>タテモノ</t>
    </rPh>
    <rPh sb="38" eb="40">
      <t>トウカイ</t>
    </rPh>
    <rPh sb="40" eb="41">
      <t>オヨ</t>
    </rPh>
    <rPh sb="45" eb="47">
      <t>キイン</t>
    </rPh>
    <rPh sb="49" eb="51">
      <t>カサイ</t>
    </rPh>
    <rPh sb="52" eb="54">
      <t>ハッセイ</t>
    </rPh>
    <rPh sb="55" eb="57">
      <t>ドウロ</t>
    </rPh>
    <rPh sb="57" eb="59">
      <t>ヘイソク</t>
    </rPh>
    <rPh sb="60" eb="62">
      <t>リンカ</t>
    </rPh>
    <rPh sb="63" eb="65">
      <t>ソンショウ</t>
    </rPh>
    <rPh sb="78" eb="81">
      <t>タイシンセイ</t>
    </rPh>
    <rPh sb="82" eb="83">
      <t>タカ</t>
    </rPh>
    <rPh sb="84" eb="87">
      <t>シガイチ</t>
    </rPh>
    <rPh sb="88" eb="90">
      <t>ケイセイ</t>
    </rPh>
    <rPh sb="90" eb="91">
      <t>オヨ</t>
    </rPh>
    <rPh sb="92" eb="94">
      <t>チイキ</t>
    </rPh>
    <rPh sb="95" eb="97">
      <t>ボウサイ</t>
    </rPh>
    <rPh sb="97" eb="98">
      <t>セイ</t>
    </rPh>
    <rPh sb="99" eb="101">
      <t>コウジョウ</t>
    </rPh>
    <rPh sb="102" eb="103">
      <t>シ</t>
    </rPh>
    <rPh sb="108" eb="110">
      <t>モクテキ</t>
    </rPh>
    <phoneticPr fontId="0"/>
  </si>
  <si>
    <t>民間戸建住宅等の所有者、耐震診断事業者</t>
    <rPh sb="0" eb="2">
      <t>ミンカン</t>
    </rPh>
    <rPh sb="2" eb="4">
      <t>コダテ</t>
    </rPh>
    <rPh sb="4" eb="6">
      <t>ジュウタク</t>
    </rPh>
    <rPh sb="6" eb="7">
      <t>トウ</t>
    </rPh>
    <rPh sb="8" eb="11">
      <t>ショユウシャ</t>
    </rPh>
    <rPh sb="12" eb="16">
      <t>タ</t>
    </rPh>
    <rPh sb="16" eb="19">
      <t>ジギョウシャ</t>
    </rPh>
    <phoneticPr fontId="4"/>
  </si>
  <si>
    <t>民間戸建住宅等の耐震診断・改修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rPh sb="0" eb="2">
      <t>ミンカン</t>
    </rPh>
    <rPh sb="2" eb="4">
      <t>コダテ</t>
    </rPh>
    <rPh sb="4" eb="6">
      <t>ジュウタク</t>
    </rPh>
    <rPh sb="6" eb="7">
      <t>トウ</t>
    </rPh>
    <rPh sb="8" eb="10">
      <t>タイシン</t>
    </rPh>
    <rPh sb="10" eb="12">
      <t>シンダン</t>
    </rPh>
    <rPh sb="13" eb="15">
      <t>カイシュウ</t>
    </rPh>
    <rPh sb="16" eb="17">
      <t>ヨウ</t>
    </rPh>
    <rPh sb="19" eb="21">
      <t>ヒヨウ</t>
    </rPh>
    <rPh sb="22" eb="24">
      <t>イチブ</t>
    </rPh>
    <rPh sb="25" eb="27">
      <t>ホジョ</t>
    </rPh>
    <rPh sb="35" eb="37">
      <t>タテモノ</t>
    </rPh>
    <rPh sb="38" eb="40">
      <t>トウカイ</t>
    </rPh>
    <rPh sb="40" eb="41">
      <t>オヨ</t>
    </rPh>
    <rPh sb="45" eb="47">
      <t>キイン</t>
    </rPh>
    <rPh sb="49" eb="51">
      <t>カサイ</t>
    </rPh>
    <rPh sb="52" eb="54">
      <t>ハッセイ</t>
    </rPh>
    <rPh sb="55" eb="57">
      <t>ドウロ</t>
    </rPh>
    <rPh sb="57" eb="59">
      <t>ヘイソク</t>
    </rPh>
    <rPh sb="60" eb="62">
      <t>リンカ</t>
    </rPh>
    <rPh sb="63" eb="65">
      <t>ソンショウ</t>
    </rPh>
    <rPh sb="78" eb="81">
      <t>タイシンセイ</t>
    </rPh>
    <rPh sb="82" eb="83">
      <t>タカ</t>
    </rPh>
    <rPh sb="84" eb="87">
      <t>シガイチ</t>
    </rPh>
    <rPh sb="88" eb="90">
      <t>ケイセイ</t>
    </rPh>
    <rPh sb="90" eb="91">
      <t>オヨ</t>
    </rPh>
    <rPh sb="92" eb="94">
      <t>チイキ</t>
    </rPh>
    <rPh sb="95" eb="97">
      <t>ボウサイ</t>
    </rPh>
    <rPh sb="97" eb="98">
      <t>セイ</t>
    </rPh>
    <rPh sb="99" eb="101">
      <t>コウジョウ</t>
    </rPh>
    <rPh sb="102" eb="103">
      <t>シ</t>
    </rPh>
    <rPh sb="108" eb="110">
      <t>モクテキ</t>
    </rPh>
    <phoneticPr fontId="0"/>
  </si>
  <si>
    <t>H17</t>
  </si>
  <si>
    <t>耐震診断義務化建築物(要緊急安全確認大規模建築物)の所有者</t>
    <rPh sb="11" eb="12">
      <t>ヨウ</t>
    </rPh>
    <rPh sb="12" eb="14">
      <t>キンキュウ</t>
    </rPh>
    <rPh sb="14" eb="16">
      <t>アンゼン</t>
    </rPh>
    <rPh sb="16" eb="18">
      <t>カクニン</t>
    </rPh>
    <rPh sb="18" eb="21">
      <t>ダイキボ</t>
    </rPh>
    <rPh sb="21" eb="24">
      <t>ケンチクブツ</t>
    </rPh>
    <rPh sb="26" eb="29">
      <t>ショユウシャ</t>
    </rPh>
    <phoneticPr fontId="4"/>
  </si>
  <si>
    <t>耐震改修促進法の改正により耐震診断の実施が義務化された民間建築物のうち、避難所など防災上一定の役割が期待できる学校、福祉施設、病院、ホテル等の用途に供する建築物について、その所有者に対して耐震改修設計及び耐震改修工事に要する費用の一部を補助することにより、これら民間建築物の耐震化を促進し、市民の安全・安心の確保を図ることを目的とする</t>
  </si>
  <si>
    <t>中堅所得者層の市内居住の促進のため、入居者の家賃を軽減することを目的とする</t>
  </si>
  <si>
    <t>大阪市住宅供給公社</t>
    <rPh sb="0" eb="2">
      <t>オオサカ</t>
    </rPh>
    <rPh sb="2" eb="3">
      <t>シ</t>
    </rPh>
    <rPh sb="3" eb="5">
      <t>ジュウタク</t>
    </rPh>
    <rPh sb="5" eb="7">
      <t>キョウキュウ</t>
    </rPh>
    <rPh sb="7" eb="9">
      <t>コウシャ</t>
    </rPh>
    <phoneticPr fontId="4"/>
  </si>
  <si>
    <t>高齢者の居住の安定を確保するため、入居者の家賃を軽減することを目的とする</t>
  </si>
  <si>
    <t>国際交流の一環として、留学生施策の拡充のため、入居者の家賃負担を軽減することを目的とする</t>
    <rPh sb="0" eb="2">
      <t>コクサイ</t>
    </rPh>
    <rPh sb="2" eb="4">
      <t>コウリュウ</t>
    </rPh>
    <rPh sb="5" eb="7">
      <t>イッカン</t>
    </rPh>
    <rPh sb="11" eb="14">
      <t>リュウガクセイ</t>
    </rPh>
    <rPh sb="14" eb="16">
      <t>セサク</t>
    </rPh>
    <rPh sb="17" eb="19">
      <t>カクジュウ</t>
    </rPh>
    <rPh sb="23" eb="26">
      <t>ニュウキョシャ</t>
    </rPh>
    <rPh sb="27" eb="29">
      <t>ヤチン</t>
    </rPh>
    <rPh sb="29" eb="31">
      <t>フタン</t>
    </rPh>
    <rPh sb="32" eb="34">
      <t>ケイゲン</t>
    </rPh>
    <rPh sb="39" eb="41">
      <t>モクテキ</t>
    </rPh>
    <phoneticPr fontId="4"/>
  </si>
  <si>
    <t>都市整備局
企画部
住宅政策課</t>
    <rPh sb="0" eb="2">
      <t>トシ</t>
    </rPh>
    <rPh sb="2" eb="4">
      <t>セイビ</t>
    </rPh>
    <rPh sb="4" eb="5">
      <t>キョク</t>
    </rPh>
    <rPh sb="6" eb="8">
      <t>キカク</t>
    </rPh>
    <rPh sb="8" eb="9">
      <t>ブ</t>
    </rPh>
    <rPh sb="10" eb="12">
      <t>ジュウタク</t>
    </rPh>
    <rPh sb="12" eb="14">
      <t>セイサク</t>
    </rPh>
    <rPh sb="14" eb="15">
      <t>カ</t>
    </rPh>
    <phoneticPr fontId="4"/>
  </si>
  <si>
    <t>市内の民間賃貸住宅に居住する新婚世帯</t>
    <rPh sb="0" eb="2">
      <t>シナイ</t>
    </rPh>
    <rPh sb="3" eb="5">
      <t>ミンカン</t>
    </rPh>
    <rPh sb="5" eb="7">
      <t>チンタイ</t>
    </rPh>
    <rPh sb="7" eb="9">
      <t>ジュウタク</t>
    </rPh>
    <rPh sb="10" eb="12">
      <t>キョジュウ</t>
    </rPh>
    <rPh sb="14" eb="16">
      <t>シンコン</t>
    </rPh>
    <rPh sb="16" eb="18">
      <t>セタイ</t>
    </rPh>
    <phoneticPr fontId="4"/>
  </si>
  <si>
    <t>市内の民間賃貸住宅に居住する新婚世帯に対して家賃の一部を補助することにより、若年層の市内定着を促進し、活力あるまちづくりを進める</t>
  </si>
  <si>
    <t xml:space="preserve">H3 </t>
  </si>
  <si>
    <t>特定優良賃貸住宅供給促進事業利子補給</t>
    <rPh sb="0" eb="2">
      <t>トクテイ</t>
    </rPh>
    <rPh sb="2" eb="4">
      <t>ユウリョウ</t>
    </rPh>
    <rPh sb="4" eb="6">
      <t>チンタイ</t>
    </rPh>
    <rPh sb="6" eb="8">
      <t>ジュウタク</t>
    </rPh>
    <rPh sb="8" eb="10">
      <t>キョウキュウ</t>
    </rPh>
    <rPh sb="10" eb="12">
      <t>ソクシン</t>
    </rPh>
    <rPh sb="12" eb="14">
      <t>ジギョウ</t>
    </rPh>
    <rPh sb="14" eb="16">
      <t>リシ</t>
    </rPh>
    <rPh sb="16" eb="18">
      <t>ホキュウ</t>
    </rPh>
    <phoneticPr fontId="4"/>
  </si>
  <si>
    <t>市内の居住水準の向上と市内居住を促進するため中堅所得者層を対象とする良質な賃貸住宅を供給すること</t>
  </si>
  <si>
    <t>高齢者向け優良賃貸住宅供給促進事業利子補給</t>
    <rPh sb="0" eb="3">
      <t>コウレイシャ</t>
    </rPh>
    <rPh sb="3" eb="4">
      <t>ム</t>
    </rPh>
    <rPh sb="5" eb="7">
      <t>ユウリョウ</t>
    </rPh>
    <rPh sb="7" eb="9">
      <t>チンタイ</t>
    </rPh>
    <rPh sb="9" eb="11">
      <t>ジュウタク</t>
    </rPh>
    <rPh sb="11" eb="13">
      <t>キョウキュウ</t>
    </rPh>
    <rPh sb="13" eb="15">
      <t>ソクシン</t>
    </rPh>
    <rPh sb="15" eb="17">
      <t>ジギョウ</t>
    </rPh>
    <rPh sb="17" eb="19">
      <t>リシ</t>
    </rPh>
    <rPh sb="19" eb="21">
      <t>ホキュウ</t>
    </rPh>
    <phoneticPr fontId="4"/>
  </si>
  <si>
    <t>高齢者の居住の安定を確保するため高齢者を対象とする良質な賃貸住宅を供給すること</t>
  </si>
  <si>
    <t>新婚・子育て世帯向け分譲住宅購入融資利子補給</t>
    <rPh sb="0" eb="2">
      <t>シンコン</t>
    </rPh>
    <phoneticPr fontId="4"/>
  </si>
  <si>
    <t>市内の民間住宅を民間金融機関等の融資を受けて購入する新婚世帯または子育て世帯</t>
    <rPh sb="14" eb="15">
      <t>トウ</t>
    </rPh>
    <rPh sb="26" eb="28">
      <t>シンコン</t>
    </rPh>
    <rPh sb="28" eb="30">
      <t>セタイ</t>
    </rPh>
    <phoneticPr fontId="0"/>
  </si>
  <si>
    <t>新婚世帯または子育て世帯に対して利子補給を行うことにより、購入者の初期負担を軽減し、持家取得を支援することで、新婚・子育て層、中堅層の市内居住の定着を図る</t>
    <rPh sb="2" eb="4">
      <t>セタイ</t>
    </rPh>
    <phoneticPr fontId="0"/>
  </si>
  <si>
    <t>S55</t>
  </si>
  <si>
    <t>良質な住宅ストックと良好な住環境の形成を図るため、分譲マンションの計画修繕工事の適時適切かつ円滑な実施を支援することを目的とする</t>
    <rPh sb="33" eb="35">
      <t>ケイカク</t>
    </rPh>
    <rPh sb="35" eb="37">
      <t>シュウゼン</t>
    </rPh>
    <rPh sb="37" eb="39">
      <t>コウジ</t>
    </rPh>
    <rPh sb="40" eb="42">
      <t>テキジ</t>
    </rPh>
    <rPh sb="42" eb="44">
      <t>テキセツ</t>
    </rPh>
    <rPh sb="46" eb="48">
      <t>エンカツ</t>
    </rPh>
    <rPh sb="49" eb="51">
      <t>ジッシ</t>
    </rPh>
    <rPh sb="52" eb="54">
      <t>シエン</t>
    </rPh>
    <rPh sb="59" eb="61">
      <t>モクテキ</t>
    </rPh>
    <phoneticPr fontId="0"/>
  </si>
  <si>
    <t>子育て世帯等向け民間賃貸住宅改修促進事業　住宅改修補助金</t>
    <rPh sb="5" eb="6">
      <t>トウ</t>
    </rPh>
    <phoneticPr fontId="4"/>
  </si>
  <si>
    <t>既存住宅ストックの有効活用を図るとともに、新婚・子育て世帯の市内居住を促進する</t>
    <rPh sb="0" eb="2">
      <t>キゾン</t>
    </rPh>
    <rPh sb="9" eb="11">
      <t>ユウコウ</t>
    </rPh>
    <rPh sb="11" eb="13">
      <t>カツヨウ</t>
    </rPh>
    <rPh sb="21" eb="23">
      <t>シンコン</t>
    </rPh>
    <rPh sb="30" eb="32">
      <t>シナイ</t>
    </rPh>
    <phoneticPr fontId="4"/>
  </si>
  <si>
    <t>都市整備局
企画部
住環境整備課</t>
    <rPh sb="0" eb="2">
      <t>トシ</t>
    </rPh>
    <rPh sb="2" eb="4">
      <t>セイビ</t>
    </rPh>
    <rPh sb="4" eb="5">
      <t>キョク</t>
    </rPh>
    <rPh sb="6" eb="8">
      <t>キカク</t>
    </rPh>
    <rPh sb="8" eb="9">
      <t>ブ</t>
    </rPh>
    <phoneticPr fontId="4"/>
  </si>
  <si>
    <t>都市整備局
企画部
住環境整備課
生野南部事務所</t>
    <rPh sb="0" eb="2">
      <t>トシ</t>
    </rPh>
    <rPh sb="2" eb="4">
      <t>セイビ</t>
    </rPh>
    <rPh sb="4" eb="5">
      <t>キョク</t>
    </rPh>
    <rPh sb="6" eb="8">
      <t>キカク</t>
    </rPh>
    <rPh sb="8" eb="9">
      <t>ブ</t>
    </rPh>
    <phoneticPr fontId="4"/>
  </si>
  <si>
    <t>一定の要件を満たす老朽住宅の建替を行う土地所有者等</t>
    <rPh sb="0" eb="2">
      <t>イッテイ</t>
    </rPh>
    <rPh sb="3" eb="5">
      <t>ヨウケン</t>
    </rPh>
    <rPh sb="6" eb="7">
      <t>ミ</t>
    </rPh>
    <rPh sb="9" eb="11">
      <t>ロウキュウ</t>
    </rPh>
    <rPh sb="11" eb="13">
      <t>ジュウタク</t>
    </rPh>
    <rPh sb="14" eb="16">
      <t>タテカエ</t>
    </rPh>
    <rPh sb="17" eb="18">
      <t>オコナ</t>
    </rPh>
    <rPh sb="19" eb="21">
      <t>トチ</t>
    </rPh>
    <rPh sb="21" eb="24">
      <t>ショユウシャ</t>
    </rPh>
    <rPh sb="23" eb="24">
      <t>モノ</t>
    </rPh>
    <rPh sb="24" eb="25">
      <t>トウ</t>
    </rPh>
    <phoneticPr fontId="4"/>
  </si>
  <si>
    <t>一定の要件を満たす建築主等</t>
    <rPh sb="0" eb="2">
      <t>イッテイ</t>
    </rPh>
    <rPh sb="3" eb="5">
      <t>ヨウケン</t>
    </rPh>
    <rPh sb="6" eb="7">
      <t>ミ</t>
    </rPh>
    <rPh sb="9" eb="11">
      <t>ケンチク</t>
    </rPh>
    <rPh sb="11" eb="12">
      <t>ヌシ</t>
    </rPh>
    <rPh sb="12" eb="13">
      <t>トウ</t>
    </rPh>
    <phoneticPr fontId="4"/>
  </si>
  <si>
    <t>一定の要件を満たす老朽木造住宅の除却を行う土地所有者等</t>
    <rPh sb="0" eb="2">
      <t>イッテイ</t>
    </rPh>
    <rPh sb="3" eb="5">
      <t>ヨウケン</t>
    </rPh>
    <rPh sb="6" eb="7">
      <t>ミ</t>
    </rPh>
    <rPh sb="9" eb="11">
      <t>ロウキュウ</t>
    </rPh>
    <rPh sb="11" eb="13">
      <t>モクゾウ</t>
    </rPh>
    <rPh sb="13" eb="15">
      <t>ジュウタク</t>
    </rPh>
    <rPh sb="16" eb="18">
      <t>ジョキャク</t>
    </rPh>
    <rPh sb="19" eb="20">
      <t>オコナ</t>
    </rPh>
    <rPh sb="21" eb="23">
      <t>トチ</t>
    </rPh>
    <rPh sb="23" eb="26">
      <t>ショユウシャ</t>
    </rPh>
    <rPh sb="26" eb="27">
      <t>ナド</t>
    </rPh>
    <phoneticPr fontId="5"/>
  </si>
  <si>
    <t>一定の要件を満たす老朽木造住宅の除却等を行う土地所有者等</t>
    <rPh sb="0" eb="2">
      <t>イッテイ</t>
    </rPh>
    <rPh sb="3" eb="5">
      <t>ヨウケン</t>
    </rPh>
    <rPh sb="6" eb="7">
      <t>ミ</t>
    </rPh>
    <rPh sb="9" eb="11">
      <t>ロウキュウ</t>
    </rPh>
    <rPh sb="11" eb="13">
      <t>モクゾウ</t>
    </rPh>
    <rPh sb="13" eb="15">
      <t>ジュウタク</t>
    </rPh>
    <rPh sb="16" eb="18">
      <t>ジョキャク</t>
    </rPh>
    <rPh sb="18" eb="19">
      <t>トウ</t>
    </rPh>
    <rPh sb="20" eb="21">
      <t>オコナ</t>
    </rPh>
    <rPh sb="22" eb="24">
      <t>トチ</t>
    </rPh>
    <rPh sb="24" eb="27">
      <t>ショユウシャ</t>
    </rPh>
    <rPh sb="27" eb="28">
      <t>ナド</t>
    </rPh>
    <phoneticPr fontId="5"/>
  </si>
  <si>
    <t>都市整備局
企画部
区画整理課</t>
    <rPh sb="10" eb="12">
      <t>クカク</t>
    </rPh>
    <rPh sb="12" eb="14">
      <t>セイリ</t>
    </rPh>
    <rPh sb="14" eb="15">
      <t>カ</t>
    </rPh>
    <phoneticPr fontId="4"/>
  </si>
  <si>
    <t>土地区画整理事業施行者</t>
    <rPh sb="6" eb="8">
      <t>ジギョウ</t>
    </rPh>
    <phoneticPr fontId="4"/>
  </si>
  <si>
    <t>土地区画整理事業を施行する組合等に対し、事業に要する経費の一部について補助することにより、事業の適正な執行と円滑な運用を図る</t>
    <rPh sb="0" eb="8">
      <t>ト</t>
    </rPh>
    <rPh sb="9" eb="11">
      <t>セコウ</t>
    </rPh>
    <rPh sb="13" eb="16">
      <t>クミアイトウ</t>
    </rPh>
    <rPh sb="17" eb="18">
      <t>タイ</t>
    </rPh>
    <rPh sb="20" eb="22">
      <t>ジギョウ</t>
    </rPh>
    <rPh sb="23" eb="24">
      <t>ヨウ</t>
    </rPh>
    <rPh sb="26" eb="28">
      <t>ケイヒ</t>
    </rPh>
    <rPh sb="29" eb="31">
      <t>イチブ</t>
    </rPh>
    <rPh sb="35" eb="37">
      <t>ホジョ</t>
    </rPh>
    <rPh sb="45" eb="47">
      <t>ジギョウ</t>
    </rPh>
    <rPh sb="48" eb="50">
      <t>テキセイ</t>
    </rPh>
    <rPh sb="51" eb="53">
      <t>シッコウ</t>
    </rPh>
    <rPh sb="54" eb="56">
      <t>エンカツ</t>
    </rPh>
    <rPh sb="57" eb="59">
      <t>ウンヨウ</t>
    </rPh>
    <rPh sb="60" eb="61">
      <t>ハカ</t>
    </rPh>
    <phoneticPr fontId="0"/>
  </si>
  <si>
    <t>建設局
道路部調整課</t>
    <rPh sb="0" eb="3">
      <t>ケンセツキョク</t>
    </rPh>
    <rPh sb="4" eb="6">
      <t>ドウロ</t>
    </rPh>
    <rPh sb="6" eb="7">
      <t>ブ</t>
    </rPh>
    <rPh sb="7" eb="10">
      <t>チョウセイカ</t>
    </rPh>
    <phoneticPr fontId="4"/>
  </si>
  <si>
    <t>児童遊園整備費補助金</t>
    <rPh sb="0" eb="2">
      <t>ジドウ</t>
    </rPh>
    <rPh sb="2" eb="4">
      <t>ユウエン</t>
    </rPh>
    <rPh sb="4" eb="7">
      <t>セイビヒ</t>
    </rPh>
    <rPh sb="7" eb="10">
      <t>ホジョキン</t>
    </rPh>
    <phoneticPr fontId="4"/>
  </si>
  <si>
    <t>既設児童遊園等の遊具その他の設備の管理・更新または増設に対して補助することで、児童に適切な遊び場を与え、その健全な育成と各種の事故防止に資することを目的とする</t>
    <rPh sb="0" eb="2">
      <t>キセツ</t>
    </rPh>
    <rPh sb="2" eb="4">
      <t>ジドウ</t>
    </rPh>
    <rPh sb="4" eb="6">
      <t>ユウエン</t>
    </rPh>
    <rPh sb="6" eb="7">
      <t>トウ</t>
    </rPh>
    <rPh sb="8" eb="10">
      <t>ユウグ</t>
    </rPh>
    <rPh sb="12" eb="13">
      <t>タ</t>
    </rPh>
    <rPh sb="14" eb="16">
      <t>セツビ</t>
    </rPh>
    <rPh sb="17" eb="19">
      <t>カンリ</t>
    </rPh>
    <rPh sb="20" eb="22">
      <t>コウシン</t>
    </rPh>
    <rPh sb="25" eb="27">
      <t>ゾウセツ</t>
    </rPh>
    <rPh sb="28" eb="29">
      <t>タイ</t>
    </rPh>
    <rPh sb="31" eb="33">
      <t>ホジョ</t>
    </rPh>
    <rPh sb="39" eb="41">
      <t>ジドウ</t>
    </rPh>
    <rPh sb="42" eb="44">
      <t>テキセツ</t>
    </rPh>
    <rPh sb="45" eb="46">
      <t>アソ</t>
    </rPh>
    <rPh sb="47" eb="48">
      <t>バ</t>
    </rPh>
    <rPh sb="49" eb="50">
      <t>アタ</t>
    </rPh>
    <rPh sb="54" eb="56">
      <t>ケンゼン</t>
    </rPh>
    <rPh sb="57" eb="59">
      <t>イクセイ</t>
    </rPh>
    <rPh sb="60" eb="62">
      <t>カクシュ</t>
    </rPh>
    <rPh sb="63" eb="65">
      <t>ジコ</t>
    </rPh>
    <rPh sb="65" eb="67">
      <t>ボウシ</t>
    </rPh>
    <rPh sb="68" eb="69">
      <t>シ</t>
    </rPh>
    <rPh sb="74" eb="76">
      <t>モクテキ</t>
    </rPh>
    <phoneticPr fontId="0"/>
  </si>
  <si>
    <t>児童遊園活動費補助金</t>
    <rPh sb="0" eb="2">
      <t>ジドウ</t>
    </rPh>
    <rPh sb="2" eb="4">
      <t>ユウエン</t>
    </rPh>
    <rPh sb="4" eb="6">
      <t>カツドウ</t>
    </rPh>
    <rPh sb="6" eb="7">
      <t>ヒ</t>
    </rPh>
    <rPh sb="7" eb="10">
      <t>ホジョキン</t>
    </rPh>
    <phoneticPr fontId="4"/>
  </si>
  <si>
    <t>保存樹、保存樹林等補助金</t>
    <rPh sb="0" eb="2">
      <t>ホゾン</t>
    </rPh>
    <rPh sb="2" eb="3">
      <t>ジュ</t>
    </rPh>
    <rPh sb="4" eb="6">
      <t>ホゾン</t>
    </rPh>
    <rPh sb="6" eb="9">
      <t>ジュリントウ</t>
    </rPh>
    <rPh sb="9" eb="12">
      <t>ホジョキン</t>
    </rPh>
    <phoneticPr fontId="4"/>
  </si>
  <si>
    <t>保存樹・保存樹林等貴重な緑の保全、育成を図るために維持管理を行う者に対し、必要な経費の一部を助成することにより、都市の自然的環境の保全、維持及び景観の向上に寄与することを目的とする</t>
    <rPh sb="0" eb="2">
      <t>ホゾン</t>
    </rPh>
    <rPh sb="2" eb="3">
      <t>ジュ</t>
    </rPh>
    <rPh sb="4" eb="6">
      <t>ホゾン</t>
    </rPh>
    <rPh sb="6" eb="8">
      <t>ジュリン</t>
    </rPh>
    <rPh sb="8" eb="9">
      <t>トウ</t>
    </rPh>
    <rPh sb="9" eb="11">
      <t>キチョウ</t>
    </rPh>
    <rPh sb="12" eb="13">
      <t>ミドリ</t>
    </rPh>
    <rPh sb="14" eb="16">
      <t>ホゼン</t>
    </rPh>
    <rPh sb="17" eb="19">
      <t>イクセイ</t>
    </rPh>
    <rPh sb="20" eb="21">
      <t>ハカ</t>
    </rPh>
    <rPh sb="25" eb="27">
      <t>イジ</t>
    </rPh>
    <rPh sb="27" eb="29">
      <t>カンリ</t>
    </rPh>
    <rPh sb="30" eb="31">
      <t>オコナ</t>
    </rPh>
    <rPh sb="32" eb="33">
      <t>モノ</t>
    </rPh>
    <rPh sb="34" eb="35">
      <t>タイ</t>
    </rPh>
    <rPh sb="37" eb="39">
      <t>ヒツヨウ</t>
    </rPh>
    <rPh sb="40" eb="42">
      <t>ケイヒ</t>
    </rPh>
    <rPh sb="43" eb="45">
      <t>イチブ</t>
    </rPh>
    <rPh sb="46" eb="48">
      <t>ジョセイ</t>
    </rPh>
    <rPh sb="56" eb="58">
      <t>トシ</t>
    </rPh>
    <rPh sb="59" eb="62">
      <t>シゼンテキ</t>
    </rPh>
    <rPh sb="62" eb="64">
      <t>カンキョウ</t>
    </rPh>
    <rPh sb="65" eb="67">
      <t>ホゼン</t>
    </rPh>
    <rPh sb="68" eb="70">
      <t>イジ</t>
    </rPh>
    <rPh sb="70" eb="71">
      <t>オヨ</t>
    </rPh>
    <rPh sb="72" eb="74">
      <t>ケイカン</t>
    </rPh>
    <rPh sb="75" eb="77">
      <t>コウジョウ</t>
    </rPh>
    <rPh sb="78" eb="80">
      <t>キヨ</t>
    </rPh>
    <rPh sb="85" eb="87">
      <t>モクテキ</t>
    </rPh>
    <phoneticPr fontId="4"/>
  </si>
  <si>
    <t>児童生徒就学費補助金(給食費補助)</t>
  </si>
  <si>
    <t>準要保護家庭の児童生徒の保護者</t>
    <rPh sb="12" eb="14">
      <t>ホゴ</t>
    </rPh>
    <rPh sb="14" eb="15">
      <t>シャ</t>
    </rPh>
    <phoneticPr fontId="4"/>
  </si>
  <si>
    <t>教育基本法第4条第3項、学校教育法第19条に基づき、経済的な理由により、就学が困難な児童生徒に対して、必要な援助を行い就学の確保を図り、義務教育の円滑な実施に資することを目的とする</t>
  </si>
  <si>
    <t>S34</t>
  </si>
  <si>
    <t>児童生徒就学費補助金(医療費援助)</t>
  </si>
  <si>
    <t>要保護・準要保護家庭の児童生徒の保護者</t>
    <rPh sb="16" eb="18">
      <t>ホゴ</t>
    </rPh>
    <rPh sb="18" eb="19">
      <t>シャ</t>
    </rPh>
    <phoneticPr fontId="4"/>
  </si>
  <si>
    <t>教育委員会事務局
生涯学習部
生涯学習担当</t>
    <rPh sb="9" eb="11">
      <t>ショウガイ</t>
    </rPh>
    <rPh sb="11" eb="13">
      <t>ガクシュウ</t>
    </rPh>
    <rPh sb="13" eb="14">
      <t>ブ</t>
    </rPh>
    <rPh sb="15" eb="17">
      <t>ショウガイ</t>
    </rPh>
    <rPh sb="17" eb="19">
      <t>ガクシュウ</t>
    </rPh>
    <rPh sb="19" eb="21">
      <t>タントウ</t>
    </rPh>
    <phoneticPr fontId="4"/>
  </si>
  <si>
    <t>大阪国際平和センター運営費補助金</t>
    <rPh sb="15" eb="16">
      <t>キン</t>
    </rPh>
    <phoneticPr fontId="4"/>
  </si>
  <si>
    <t>(公財)大阪国際平和センター</t>
    <rPh sb="1" eb="2">
      <t>コウ</t>
    </rPh>
    <phoneticPr fontId="4"/>
  </si>
  <si>
    <t xml:space="preserve">大阪国際平和センターの運営費のうち、事業費については府市で1/2ずつを補助し、管理費については財団自主財源を差し引き府市1/2ずつを補助する
</t>
  </si>
  <si>
    <t>国指定文化財管理費補助金</t>
  </si>
  <si>
    <t>国指定文化財所有者</t>
    <rPh sb="0" eb="1">
      <t>クニ</t>
    </rPh>
    <rPh sb="1" eb="3">
      <t>シテイ</t>
    </rPh>
    <rPh sb="3" eb="6">
      <t>ブンカザイ</t>
    </rPh>
    <rPh sb="6" eb="9">
      <t>ショユウシャ</t>
    </rPh>
    <phoneticPr fontId="4"/>
  </si>
  <si>
    <t>市指定文化財保存修理事業費補助金</t>
  </si>
  <si>
    <t>市指定文化財所有者</t>
    <rPh sb="6" eb="9">
      <t>ショユウシャ</t>
    </rPh>
    <phoneticPr fontId="4"/>
  </si>
  <si>
    <t>H12</t>
  </si>
  <si>
    <t>教育委員会事務局
指導部
教育活動支援担当</t>
    <rPh sb="9" eb="11">
      <t>シドウ</t>
    </rPh>
    <rPh sb="11" eb="12">
      <t>ブ</t>
    </rPh>
    <rPh sb="13" eb="15">
      <t>キョウイク</t>
    </rPh>
    <rPh sb="15" eb="17">
      <t>カツドウ</t>
    </rPh>
    <rPh sb="17" eb="19">
      <t>シエン</t>
    </rPh>
    <rPh sb="19" eb="21">
      <t>タントウ</t>
    </rPh>
    <phoneticPr fontId="4"/>
  </si>
  <si>
    <t>全国中学校スポーツ大会選手派遣補助金</t>
    <rPh sb="1" eb="2">
      <t>コク</t>
    </rPh>
    <phoneticPr fontId="4"/>
  </si>
  <si>
    <t>全国中学校スポーツ大会に参加する本市立中学校生徒の保護者</t>
    <rPh sb="0" eb="2">
      <t>ゼンコク</t>
    </rPh>
    <rPh sb="2" eb="5">
      <t>チュウガッコウ</t>
    </rPh>
    <rPh sb="9" eb="11">
      <t>タイカイ</t>
    </rPh>
    <rPh sb="12" eb="14">
      <t>サンカ</t>
    </rPh>
    <rPh sb="16" eb="17">
      <t>ホン</t>
    </rPh>
    <rPh sb="17" eb="19">
      <t>シリツ</t>
    </rPh>
    <rPh sb="19" eb="22">
      <t>チュウガッコウ</t>
    </rPh>
    <rPh sb="22" eb="24">
      <t>セイト</t>
    </rPh>
    <rPh sb="25" eb="28">
      <t>ホゴシャ</t>
    </rPh>
    <phoneticPr fontId="4"/>
  </si>
  <si>
    <t>不明</t>
    <rPh sb="0" eb="2">
      <t>フメイ</t>
    </rPh>
    <phoneticPr fontId="4"/>
  </si>
  <si>
    <t>教育委員会事務局
学校経営管理
センター
事務管理担当</t>
    <rPh sb="9" eb="11">
      <t>ガッコウ</t>
    </rPh>
    <rPh sb="11" eb="13">
      <t>ケイエイ</t>
    </rPh>
    <rPh sb="13" eb="15">
      <t>カンリ</t>
    </rPh>
    <rPh sb="21" eb="23">
      <t>ジム</t>
    </rPh>
    <rPh sb="23" eb="25">
      <t>カンリ</t>
    </rPh>
    <rPh sb="25" eb="27">
      <t>タントウ</t>
    </rPh>
    <phoneticPr fontId="4"/>
  </si>
  <si>
    <t>市奨学費(奨学費補助金)</t>
    <rPh sb="0" eb="1">
      <t>シ</t>
    </rPh>
    <rPh sb="1" eb="3">
      <t>ショウガク</t>
    </rPh>
    <rPh sb="3" eb="4">
      <t>ヒ</t>
    </rPh>
    <phoneticPr fontId="4"/>
  </si>
  <si>
    <t>本市在住高校生および高専生</t>
  </si>
  <si>
    <t>S24</t>
  </si>
  <si>
    <t>児童生徒就学費補助金(学用品費等補助)</t>
  </si>
  <si>
    <t>要保護・準要保護家庭の児童生徒の保護者</t>
    <rPh sb="0" eb="1">
      <t>ヨウ</t>
    </rPh>
    <rPh sb="1" eb="3">
      <t>ホゴ</t>
    </rPh>
    <rPh sb="4" eb="5">
      <t>ジュン</t>
    </rPh>
    <rPh sb="5" eb="6">
      <t>ヨウ</t>
    </rPh>
    <rPh sb="6" eb="8">
      <t>ホゴ</t>
    </rPh>
    <rPh sb="8" eb="10">
      <t>カテイ</t>
    </rPh>
    <rPh sb="11" eb="13">
      <t>ジドウ</t>
    </rPh>
    <rPh sb="13" eb="15">
      <t>セイト</t>
    </rPh>
    <rPh sb="16" eb="19">
      <t>ホゴシャ</t>
    </rPh>
    <phoneticPr fontId="9"/>
  </si>
  <si>
    <t>児童生徒就学費補助金(中学校夜間学級学用品費等補助)</t>
  </si>
  <si>
    <t>本市在住中学校夜間学級生徒、またはその保護者</t>
    <rPh sb="0" eb="1">
      <t>ホン</t>
    </rPh>
    <rPh sb="1" eb="2">
      <t>シ</t>
    </rPh>
    <rPh sb="2" eb="4">
      <t>ザイジュウ</t>
    </rPh>
    <rPh sb="4" eb="7">
      <t>チュウガッコウ</t>
    </rPh>
    <rPh sb="7" eb="9">
      <t>ヤカン</t>
    </rPh>
    <rPh sb="9" eb="11">
      <t>ガッキュウ</t>
    </rPh>
    <rPh sb="11" eb="13">
      <t>セイト</t>
    </rPh>
    <rPh sb="19" eb="22">
      <t>ホゴシャ</t>
    </rPh>
    <phoneticPr fontId="9"/>
  </si>
  <si>
    <t>児童生徒就学費補助金(視覚・聴覚特別支援学校高等部学用品費等補助)</t>
    <rPh sb="11" eb="13">
      <t>シカク</t>
    </rPh>
    <rPh sb="14" eb="16">
      <t>チョウカク</t>
    </rPh>
    <rPh sb="16" eb="18">
      <t>トクベツ</t>
    </rPh>
    <rPh sb="18" eb="20">
      <t>シエン</t>
    </rPh>
    <rPh sb="29" eb="30">
      <t>トウ</t>
    </rPh>
    <phoneticPr fontId="4"/>
  </si>
  <si>
    <t>視覚・聴覚特別支援学校高等部専攻科生徒の保護者</t>
    <rPh sb="0" eb="2">
      <t>シカク</t>
    </rPh>
    <rPh sb="3" eb="5">
      <t>チョウカク</t>
    </rPh>
    <rPh sb="5" eb="7">
      <t>トクベツ</t>
    </rPh>
    <rPh sb="7" eb="9">
      <t>シエン</t>
    </rPh>
    <rPh sb="9" eb="11">
      <t>ガッコウ</t>
    </rPh>
    <rPh sb="11" eb="14">
      <t>コウトウブ</t>
    </rPh>
    <rPh sb="14" eb="16">
      <t>センコウ</t>
    </rPh>
    <rPh sb="16" eb="17">
      <t>カ</t>
    </rPh>
    <rPh sb="17" eb="19">
      <t>セイト</t>
    </rPh>
    <rPh sb="20" eb="23">
      <t>ホゴシャ</t>
    </rPh>
    <phoneticPr fontId="9"/>
  </si>
  <si>
    <t>S32</t>
  </si>
  <si>
    <t>教育委員会事務局
学校経営管理
センター
事務管理担当
教務部
学校保健担当</t>
    <rPh sb="9" eb="11">
      <t>ガッコウ</t>
    </rPh>
    <rPh sb="11" eb="13">
      <t>ケイエイ</t>
    </rPh>
    <rPh sb="13" eb="15">
      <t>カンリ</t>
    </rPh>
    <rPh sb="21" eb="23">
      <t>ジム</t>
    </rPh>
    <rPh sb="23" eb="25">
      <t>カンリ</t>
    </rPh>
    <rPh sb="25" eb="27">
      <t>タントウ</t>
    </rPh>
    <phoneticPr fontId="4"/>
  </si>
  <si>
    <t>児童生徒就学費補助金(小・中学校特別支援学級学用品費等補助)</t>
    <rPh sb="16" eb="18">
      <t>トクベツ</t>
    </rPh>
    <rPh sb="18" eb="20">
      <t>シエン</t>
    </rPh>
    <phoneticPr fontId="4"/>
  </si>
  <si>
    <t>大阪市立小学校または中学校の特別支援学級に就学する児童生徒の保護者及び学校教育法施行令第22条の3に規定する障害の程度に該当する児童生徒の保護者の経済的負担を軽減し、もって、特別支援教育の振興に資することを目的とする</t>
  </si>
  <si>
    <t>鉄道駅舎における可動式ホーム柵等の整備を促進し、鉄道駅利用者のプラットホームからの転落等を防ぎ安全を確保することを目的とする</t>
    <rPh sb="24" eb="26">
      <t>テツドウ</t>
    </rPh>
    <rPh sb="26" eb="27">
      <t>エキ</t>
    </rPh>
    <rPh sb="27" eb="30">
      <t>リヨウシャ</t>
    </rPh>
    <phoneticPr fontId="0"/>
  </si>
  <si>
    <t>既存建築物に対し、所有者等がアスベスト含有調査・対策を実施する場合に要する費用の一部を補助することにより、アスベストによる健康被害に対する市民の不安を解消し、市民の安全・安心を確保することを目的とする</t>
    <rPh sb="0" eb="2">
      <t>キゾン</t>
    </rPh>
    <rPh sb="2" eb="5">
      <t>ケンチクブツ</t>
    </rPh>
    <rPh sb="6" eb="7">
      <t>タイ</t>
    </rPh>
    <rPh sb="9" eb="12">
      <t>ショユウシャ</t>
    </rPh>
    <rPh sb="12" eb="13">
      <t>トウ</t>
    </rPh>
    <rPh sb="19" eb="21">
      <t>ガンユウ</t>
    </rPh>
    <rPh sb="21" eb="23">
      <t>チョウサ</t>
    </rPh>
    <rPh sb="24" eb="26">
      <t>タイサク</t>
    </rPh>
    <rPh sb="27" eb="29">
      <t>ジッシ</t>
    </rPh>
    <rPh sb="31" eb="33">
      <t>バアイ</t>
    </rPh>
    <rPh sb="34" eb="35">
      <t>ヨウ</t>
    </rPh>
    <rPh sb="37" eb="39">
      <t>ヒヨウ</t>
    </rPh>
    <rPh sb="40" eb="42">
      <t>イチブ</t>
    </rPh>
    <rPh sb="43" eb="45">
      <t>ホジョ</t>
    </rPh>
    <rPh sb="61" eb="63">
      <t>ケンコウ</t>
    </rPh>
    <rPh sb="63" eb="65">
      <t>ヒガイ</t>
    </rPh>
    <rPh sb="66" eb="67">
      <t>タイ</t>
    </rPh>
    <rPh sb="69" eb="71">
      <t>シミン</t>
    </rPh>
    <rPh sb="72" eb="74">
      <t>フアン</t>
    </rPh>
    <rPh sb="75" eb="77">
      <t>カイショウ</t>
    </rPh>
    <rPh sb="79" eb="81">
      <t>シミン</t>
    </rPh>
    <rPh sb="82" eb="84">
      <t>アンゼン</t>
    </rPh>
    <rPh sb="85" eb="87">
      <t>アンシン</t>
    </rPh>
    <rPh sb="88" eb="90">
      <t>カクホ</t>
    </rPh>
    <rPh sb="95" eb="97">
      <t>モクテキ</t>
    </rPh>
    <phoneticPr fontId="0"/>
  </si>
  <si>
    <t>経済的理由のために高等学校等の修学が困難な者に対し奨学費を支給し、教育の機会均等を確保することを目的とする</t>
    <rPh sb="13" eb="14">
      <t>トウ</t>
    </rPh>
    <rPh sb="41" eb="43">
      <t>カクホ</t>
    </rPh>
    <rPh sb="48" eb="50">
      <t>モクテキ</t>
    </rPh>
    <phoneticPr fontId="0"/>
  </si>
  <si>
    <t>北区役所
地域課</t>
    <rPh sb="0" eb="4">
      <t>キタクヤクショ</t>
    </rPh>
    <rPh sb="5" eb="7">
      <t>チイキ</t>
    </rPh>
    <rPh sb="7" eb="8">
      <t>カ</t>
    </rPh>
    <phoneticPr fontId="4"/>
  </si>
  <si>
    <t>地域活動協議会補助金</t>
    <rPh sb="7" eb="9">
      <t>ホジョ</t>
    </rPh>
    <phoneticPr fontId="4"/>
  </si>
  <si>
    <t>校区等地域を範囲として、特定分野の活動団体の活動対象とならない活動分野を補完しながら地域経営を行う準行政的機能を有する地域活動協議会の活動及び運営経費の一部を補助する</t>
  </si>
  <si>
    <t>地域の芝生化実行委員会等</t>
  </si>
  <si>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90" eb="92">
      <t>チイキ</t>
    </rPh>
    <rPh sb="92" eb="94">
      <t>ダンタイ</t>
    </rPh>
    <phoneticPr fontId="0"/>
  </si>
  <si>
    <t>都島区</t>
    <rPh sb="0" eb="2">
      <t>ミヤコジマ</t>
    </rPh>
    <rPh sb="2" eb="3">
      <t>ク</t>
    </rPh>
    <phoneticPr fontId="4"/>
  </si>
  <si>
    <t>都島区役所
まちづくり推進課</t>
    <rPh sb="0" eb="2">
      <t>ミヤコジマ</t>
    </rPh>
    <rPh sb="2" eb="3">
      <t>ク</t>
    </rPh>
    <rPh sb="3" eb="4">
      <t>ヤク</t>
    </rPh>
    <rPh sb="4" eb="5">
      <t>ショ</t>
    </rPh>
    <rPh sb="11" eb="13">
      <t>スイシン</t>
    </rPh>
    <rPh sb="13" eb="14">
      <t>カ</t>
    </rPh>
    <phoneticPr fontId="4"/>
  </si>
  <si>
    <t>地域活動協議会</t>
    <rPh sb="0" eb="2">
      <t>チイキ</t>
    </rPh>
    <rPh sb="2" eb="4">
      <t>カツドウ</t>
    </rPh>
    <rPh sb="4" eb="7">
      <t>キョウギカイ</t>
    </rPh>
    <phoneticPr fontId="4"/>
  </si>
  <si>
    <t>学校の周辺及び通学路・公園等の安全確保のために防犯カメラを設置する町会等</t>
    <rPh sb="0" eb="2">
      <t>ガッコウ</t>
    </rPh>
    <rPh sb="3" eb="5">
      <t>シュウヘン</t>
    </rPh>
    <rPh sb="5" eb="6">
      <t>オヨ</t>
    </rPh>
    <rPh sb="7" eb="9">
      <t>ツウガク</t>
    </rPh>
    <rPh sb="9" eb="10">
      <t>ロ</t>
    </rPh>
    <rPh sb="11" eb="14">
      <t>コウエントウ</t>
    </rPh>
    <rPh sb="15" eb="17">
      <t>アンゼン</t>
    </rPh>
    <rPh sb="17" eb="19">
      <t>カクホ</t>
    </rPh>
    <rPh sb="23" eb="25">
      <t>ボウハン</t>
    </rPh>
    <rPh sb="29" eb="31">
      <t>セッチ</t>
    </rPh>
    <rPh sb="33" eb="35">
      <t>チョウカイ</t>
    </rPh>
    <rPh sb="35" eb="36">
      <t>トウ</t>
    </rPh>
    <phoneticPr fontId="4"/>
  </si>
  <si>
    <t>福島区</t>
    <rPh sb="0" eb="2">
      <t>フクシマ</t>
    </rPh>
    <rPh sb="2" eb="3">
      <t>ク</t>
    </rPh>
    <phoneticPr fontId="4"/>
  </si>
  <si>
    <t>校庭等の芝生化事業に対する補助金(維持管理)</t>
    <rPh sb="17" eb="19">
      <t>イジ</t>
    </rPh>
    <rPh sb="19" eb="21">
      <t>カンリ</t>
    </rPh>
    <phoneticPr fontId="0"/>
  </si>
  <si>
    <t>高齢者食事サービス事業補助金</t>
    <rPh sb="0" eb="3">
      <t>コウレイシャ</t>
    </rPh>
    <rPh sb="3" eb="5">
      <t>ショクジ</t>
    </rPh>
    <rPh sb="9" eb="11">
      <t>ジギョウ</t>
    </rPh>
    <rPh sb="11" eb="14">
      <t>ホジョキン</t>
    </rPh>
    <phoneticPr fontId="4"/>
  </si>
  <si>
    <t>中央区</t>
    <rPh sb="0" eb="2">
      <t>チュウオウ</t>
    </rPh>
    <rPh sb="2" eb="3">
      <t>ク</t>
    </rPh>
    <phoneticPr fontId="4"/>
  </si>
  <si>
    <t>中央区役所
市民協働課</t>
    <rPh sb="0" eb="2">
      <t>チュウオウ</t>
    </rPh>
    <rPh sb="2" eb="3">
      <t>ク</t>
    </rPh>
    <rPh sb="3" eb="5">
      <t>ヤクショ</t>
    </rPh>
    <rPh sb="6" eb="8">
      <t>シミン</t>
    </rPh>
    <rPh sb="8" eb="10">
      <t>キョウドウ</t>
    </rPh>
    <rPh sb="10" eb="11">
      <t>カ</t>
    </rPh>
    <phoneticPr fontId="4"/>
  </si>
  <si>
    <t>中央区「商い体験」事業補助金</t>
    <rPh sb="0" eb="2">
      <t>チュウオウ</t>
    </rPh>
    <rPh sb="2" eb="3">
      <t>ク</t>
    </rPh>
    <rPh sb="4" eb="5">
      <t>アキナ</t>
    </rPh>
    <rPh sb="6" eb="8">
      <t>タイケン</t>
    </rPh>
    <rPh sb="9" eb="11">
      <t>ジギョウ</t>
    </rPh>
    <rPh sb="11" eb="14">
      <t>ホジョキン</t>
    </rPh>
    <phoneticPr fontId="4"/>
  </si>
  <si>
    <t>青色防犯パトロール活動補助金</t>
    <rPh sb="0" eb="2">
      <t>アオイロ</t>
    </rPh>
    <rPh sb="2" eb="4">
      <t>ボウハン</t>
    </rPh>
    <rPh sb="9" eb="11">
      <t>カツドウ</t>
    </rPh>
    <rPh sb="11" eb="14">
      <t>ホジョキン</t>
    </rPh>
    <phoneticPr fontId="4"/>
  </si>
  <si>
    <t>西区役所
市民協働課</t>
    <rPh sb="0" eb="2">
      <t>ニシク</t>
    </rPh>
    <rPh sb="2" eb="4">
      <t>ヤクショ</t>
    </rPh>
    <rPh sb="5" eb="7">
      <t>シミン</t>
    </rPh>
    <rPh sb="7" eb="9">
      <t>キョウドウ</t>
    </rPh>
    <rPh sb="9" eb="10">
      <t>カ</t>
    </rPh>
    <phoneticPr fontId="4"/>
  </si>
  <si>
    <t>地域活動協議会</t>
  </si>
  <si>
    <t>地域活動協議会補助金</t>
    <rPh sb="0" eb="2">
      <t>チイキ</t>
    </rPh>
    <rPh sb="2" eb="4">
      <t>カツドウ</t>
    </rPh>
    <rPh sb="4" eb="7">
      <t>キョウギカイ</t>
    </rPh>
    <rPh sb="7" eb="10">
      <t>ホジョキン</t>
    </rPh>
    <phoneticPr fontId="4"/>
  </si>
  <si>
    <t>校庭等の芝生化事業に対する補助金(維持管理)</t>
    <rPh sb="0" eb="3">
      <t>コウテイトウ</t>
    </rPh>
    <rPh sb="4" eb="6">
      <t>シバフ</t>
    </rPh>
    <rPh sb="6" eb="7">
      <t>カ</t>
    </rPh>
    <rPh sb="7" eb="9">
      <t>ジギョウ</t>
    </rPh>
    <rPh sb="10" eb="11">
      <t>タイ</t>
    </rPh>
    <rPh sb="13" eb="16">
      <t>ホジョキン</t>
    </rPh>
    <rPh sb="17" eb="19">
      <t>イジ</t>
    </rPh>
    <rPh sb="19" eb="21">
      <t>カンリ</t>
    </rPh>
    <phoneticPr fontId="0"/>
  </si>
  <si>
    <t>大正区</t>
    <rPh sb="0" eb="2">
      <t>タイショウ</t>
    </rPh>
    <rPh sb="2" eb="3">
      <t>ク</t>
    </rPh>
    <phoneticPr fontId="4"/>
  </si>
  <si>
    <t>大正区役所
総務課</t>
  </si>
  <si>
    <t>天王寺区</t>
    <rPh sb="0" eb="3">
      <t>テンノウジ</t>
    </rPh>
    <rPh sb="3" eb="4">
      <t>ク</t>
    </rPh>
    <phoneticPr fontId="4"/>
  </si>
  <si>
    <t>天王寺区役所
市民協働課</t>
    <rPh sb="0" eb="4">
      <t>テンノウジク</t>
    </rPh>
    <rPh sb="4" eb="6">
      <t>ヤクショ</t>
    </rPh>
    <rPh sb="7" eb="9">
      <t>シミン</t>
    </rPh>
    <rPh sb="9" eb="11">
      <t>キョウドウ</t>
    </rPh>
    <rPh sb="11" eb="12">
      <t>カ</t>
    </rPh>
    <phoneticPr fontId="4"/>
  </si>
  <si>
    <t>校庭等の芝生化事業に対する補助金(維持管理)</t>
    <rPh sb="0" eb="2">
      <t>コウテイ</t>
    </rPh>
    <rPh sb="2" eb="3">
      <t>トウ</t>
    </rPh>
    <rPh sb="4" eb="6">
      <t>シバフ</t>
    </rPh>
    <rPh sb="6" eb="7">
      <t>カ</t>
    </rPh>
    <rPh sb="7" eb="9">
      <t>ジギョウ</t>
    </rPh>
    <rPh sb="17" eb="19">
      <t>イジ</t>
    </rPh>
    <rPh sb="19" eb="21">
      <t>カンリ</t>
    </rPh>
    <phoneticPr fontId="0"/>
  </si>
  <si>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98" eb="100">
      <t>イジ</t>
    </rPh>
    <rPh sb="100" eb="102">
      <t>カンリ</t>
    </rPh>
    <phoneticPr fontId="4"/>
  </si>
  <si>
    <t>浪速区</t>
    <rPh sb="0" eb="2">
      <t>ナニワ</t>
    </rPh>
    <rPh sb="2" eb="3">
      <t>ク</t>
    </rPh>
    <phoneticPr fontId="4"/>
  </si>
  <si>
    <t>浪速区役所
市民協働課</t>
    <rPh sb="0" eb="2">
      <t>ナニワ</t>
    </rPh>
    <rPh sb="2" eb="3">
      <t>ク</t>
    </rPh>
    <rPh sb="3" eb="5">
      <t>ヤクショ</t>
    </rPh>
    <rPh sb="6" eb="8">
      <t>シミン</t>
    </rPh>
    <rPh sb="8" eb="10">
      <t>キョウドウ</t>
    </rPh>
    <rPh sb="10" eb="11">
      <t>カ</t>
    </rPh>
    <phoneticPr fontId="4"/>
  </si>
  <si>
    <t>西淀川区</t>
    <rPh sb="0" eb="3">
      <t>ニシヨドガワ</t>
    </rPh>
    <rPh sb="3" eb="4">
      <t>ク</t>
    </rPh>
    <phoneticPr fontId="4"/>
  </si>
  <si>
    <t>地域の芝生化実行委員会等</t>
    <rPh sb="0" eb="2">
      <t>チイキ</t>
    </rPh>
    <rPh sb="3" eb="5">
      <t>シバフ</t>
    </rPh>
    <rPh sb="5" eb="6">
      <t>カ</t>
    </rPh>
    <rPh sb="6" eb="8">
      <t>ジッコウ</t>
    </rPh>
    <rPh sb="8" eb="11">
      <t>イインカイ</t>
    </rPh>
    <rPh sb="11" eb="12">
      <t>トウ</t>
    </rPh>
    <phoneticPr fontId="5"/>
  </si>
  <si>
    <t>地域活動協議会</t>
    <rPh sb="0" eb="2">
      <t>チイキ</t>
    </rPh>
    <rPh sb="2" eb="4">
      <t>カツドウ</t>
    </rPh>
    <rPh sb="4" eb="6">
      <t>キョウギ</t>
    </rPh>
    <rPh sb="6" eb="7">
      <t>カイ</t>
    </rPh>
    <phoneticPr fontId="4"/>
  </si>
  <si>
    <t>淀川区</t>
    <rPh sb="0" eb="2">
      <t>ヨドガワ</t>
    </rPh>
    <rPh sb="2" eb="3">
      <t>ク</t>
    </rPh>
    <phoneticPr fontId="4"/>
  </si>
  <si>
    <t>淀川区役所
市民協働課</t>
    <rPh sb="0" eb="2">
      <t>ヨドガワ</t>
    </rPh>
    <rPh sb="2" eb="3">
      <t>ク</t>
    </rPh>
    <rPh sb="3" eb="5">
      <t>ヤクショ</t>
    </rPh>
    <rPh sb="6" eb="8">
      <t>シミン</t>
    </rPh>
    <rPh sb="8" eb="10">
      <t>キョウドウ</t>
    </rPh>
    <rPh sb="10" eb="11">
      <t>カ</t>
    </rPh>
    <phoneticPr fontId="4"/>
  </si>
  <si>
    <t>東淀川区</t>
    <rPh sb="0" eb="1">
      <t>ヒガシ</t>
    </rPh>
    <rPh sb="1" eb="4">
      <t>ヨドガワク</t>
    </rPh>
    <phoneticPr fontId="4"/>
  </si>
  <si>
    <t>校庭等の芝生化事業に対する補助金(維持管理)</t>
    <rPh sb="0" eb="2">
      <t>コウテイ</t>
    </rPh>
    <rPh sb="2" eb="3">
      <t>トウ</t>
    </rPh>
    <rPh sb="4" eb="6">
      <t>シバフ</t>
    </rPh>
    <rPh sb="6" eb="7">
      <t>カ</t>
    </rPh>
    <rPh sb="7" eb="9">
      <t>ジギョウ</t>
    </rPh>
    <rPh sb="10" eb="11">
      <t>タイ</t>
    </rPh>
    <rPh sb="13" eb="16">
      <t>ホジョキン</t>
    </rPh>
    <phoneticPr fontId="0"/>
  </si>
  <si>
    <t>東成区</t>
    <rPh sb="0" eb="2">
      <t>ヒガシナリ</t>
    </rPh>
    <rPh sb="2" eb="3">
      <t>ク</t>
    </rPh>
    <phoneticPr fontId="4"/>
  </si>
  <si>
    <t>ふれ愛パンジーまちづくり活動支援事業補助金</t>
    <rPh sb="18" eb="21">
      <t>ホジョキン</t>
    </rPh>
    <phoneticPr fontId="4"/>
  </si>
  <si>
    <t>地域社会の課題に取り組む市民活動団体等の公益的な市民活動に対して補助を行うことにより、自律的・継続的な活動となるよう支援する</t>
  </si>
  <si>
    <t>校庭等の芝生化事業に対する補助金(維持管理)</t>
    <rPh sb="17" eb="19">
      <t>イジ</t>
    </rPh>
    <rPh sb="19" eb="21">
      <t>カンリ</t>
    </rPh>
    <phoneticPr fontId="4"/>
  </si>
  <si>
    <t>校庭等の芝生化事業に対する補助金(維持管理)</t>
    <rPh sb="0" eb="3">
      <t>コウテイトウ</t>
    </rPh>
    <rPh sb="4" eb="6">
      <t>シバフ</t>
    </rPh>
    <rPh sb="6" eb="7">
      <t>カ</t>
    </rPh>
    <rPh sb="7" eb="9">
      <t>ジギョウ</t>
    </rPh>
    <rPh sb="10" eb="11">
      <t>タイ</t>
    </rPh>
    <rPh sb="13" eb="16">
      <t>ホジョキン</t>
    </rPh>
    <phoneticPr fontId="0"/>
  </si>
  <si>
    <t>地域の芝生化実行委員会等</t>
    <rPh sb="0" eb="2">
      <t>チイキ</t>
    </rPh>
    <rPh sb="3" eb="5">
      <t>シバフ</t>
    </rPh>
    <rPh sb="5" eb="6">
      <t>カ</t>
    </rPh>
    <rPh sb="6" eb="8">
      <t>ジッコウ</t>
    </rPh>
    <rPh sb="8" eb="11">
      <t>イインカイ</t>
    </rPh>
    <rPh sb="11" eb="12">
      <t>トウ</t>
    </rPh>
    <phoneticPr fontId="4"/>
  </si>
  <si>
    <t>地域の自主防犯活動として青色防犯パトロールを実施する団体に対して、パトロールの実施に必要な経費の一部補助を行い、地域における自主防犯活動の促進と街頭犯罪発生件数の減少を図る</t>
  </si>
  <si>
    <t>地域安全防犯カメラ設置補助金</t>
    <rPh sb="0" eb="2">
      <t>チイキ</t>
    </rPh>
    <rPh sb="2" eb="4">
      <t>アンゼン</t>
    </rPh>
    <rPh sb="4" eb="6">
      <t>ボウハン</t>
    </rPh>
    <rPh sb="9" eb="11">
      <t>セッチ</t>
    </rPh>
    <rPh sb="11" eb="14">
      <t>ホジョキン</t>
    </rPh>
    <phoneticPr fontId="4"/>
  </si>
  <si>
    <t>街頭犯罪多発地域に防犯カメラを設置する地域団体等</t>
    <rPh sb="0" eb="2">
      <t>ガイトウ</t>
    </rPh>
    <rPh sb="2" eb="4">
      <t>ハンザイ</t>
    </rPh>
    <rPh sb="4" eb="6">
      <t>タハツ</t>
    </rPh>
    <rPh sb="6" eb="8">
      <t>チイキ</t>
    </rPh>
    <rPh sb="9" eb="11">
      <t>ボウハン</t>
    </rPh>
    <rPh sb="15" eb="17">
      <t>セッチ</t>
    </rPh>
    <rPh sb="19" eb="21">
      <t>チイキ</t>
    </rPh>
    <rPh sb="21" eb="24">
      <t>ダンタイトウ</t>
    </rPh>
    <phoneticPr fontId="4"/>
  </si>
  <si>
    <t>街頭犯罪多発地域における犯罪を抑止するため、町会等に対して防犯カメラの設置にかかる経費を補助することにより、防犯カメラの設置を促進し、街頭犯罪発生件数の減少を図る</t>
    <rPh sb="22" eb="24">
      <t>チョウカイ</t>
    </rPh>
    <rPh sb="24" eb="25">
      <t>トウ</t>
    </rPh>
    <rPh sb="26" eb="27">
      <t>タイ</t>
    </rPh>
    <rPh sb="29" eb="31">
      <t>ボウハン</t>
    </rPh>
    <rPh sb="35" eb="37">
      <t>セッチ</t>
    </rPh>
    <rPh sb="41" eb="43">
      <t>ケイヒ</t>
    </rPh>
    <rPh sb="44" eb="46">
      <t>ホジョ</t>
    </rPh>
    <rPh sb="54" eb="56">
      <t>ボウハン</t>
    </rPh>
    <rPh sb="60" eb="62">
      <t>セッチ</t>
    </rPh>
    <rPh sb="63" eb="65">
      <t>ソクシン</t>
    </rPh>
    <rPh sb="67" eb="69">
      <t>ガイトウ</t>
    </rPh>
    <rPh sb="69" eb="71">
      <t>ハンザイ</t>
    </rPh>
    <rPh sb="71" eb="73">
      <t>ハッセイ</t>
    </rPh>
    <rPh sb="73" eb="75">
      <t>ケンスウ</t>
    </rPh>
    <rPh sb="76" eb="78">
      <t>ゲンショウ</t>
    </rPh>
    <rPh sb="79" eb="80">
      <t>ハカ</t>
    </rPh>
    <phoneticPr fontId="0"/>
  </si>
  <si>
    <t>福祉有償運送運転者育成支援事業補助金</t>
    <rPh sb="0" eb="2">
      <t>フクシ</t>
    </rPh>
    <rPh sb="2" eb="4">
      <t>ユウショウ</t>
    </rPh>
    <rPh sb="4" eb="6">
      <t>ウンソウ</t>
    </rPh>
    <rPh sb="6" eb="9">
      <t>ウンテンシャ</t>
    </rPh>
    <rPh sb="9" eb="11">
      <t>イクセイ</t>
    </rPh>
    <rPh sb="11" eb="13">
      <t>シエン</t>
    </rPh>
    <rPh sb="13" eb="15">
      <t>ジギョウ</t>
    </rPh>
    <rPh sb="15" eb="18">
      <t>ホジョキン</t>
    </rPh>
    <phoneticPr fontId="4"/>
  </si>
  <si>
    <t>福祉有償運送事業を実施しようとする者</t>
    <rPh sb="0" eb="2">
      <t>フクシ</t>
    </rPh>
    <rPh sb="2" eb="4">
      <t>ユウショウ</t>
    </rPh>
    <rPh sb="4" eb="6">
      <t>ウンソウ</t>
    </rPh>
    <rPh sb="6" eb="8">
      <t>ジギョウ</t>
    </rPh>
    <rPh sb="9" eb="11">
      <t>ジッシ</t>
    </rPh>
    <rPh sb="17" eb="18">
      <t>モノ</t>
    </rPh>
    <phoneticPr fontId="4"/>
  </si>
  <si>
    <t>各地域高齢者食事サービス委員会等</t>
    <rPh sb="0" eb="1">
      <t>カク</t>
    </rPh>
    <rPh sb="1" eb="3">
      <t>チイキ</t>
    </rPh>
    <rPh sb="3" eb="6">
      <t>コウレイシャ</t>
    </rPh>
    <rPh sb="6" eb="8">
      <t>ショクジ</t>
    </rPh>
    <rPh sb="12" eb="15">
      <t>イインカイ</t>
    </rPh>
    <rPh sb="15" eb="16">
      <t>トウ</t>
    </rPh>
    <phoneticPr fontId="0"/>
  </si>
  <si>
    <t>高齢者の健康増進と地域社会との交流を促進するため、地域において食事サービスを実施する事業者等に対して補助を行う</t>
    <rPh sb="18" eb="20">
      <t>ソクシン</t>
    </rPh>
    <rPh sb="25" eb="27">
      <t>チイキ</t>
    </rPh>
    <rPh sb="31" eb="33">
      <t>ショクジ</t>
    </rPh>
    <rPh sb="38" eb="40">
      <t>ジッシ</t>
    </rPh>
    <rPh sb="42" eb="45">
      <t>ジギョウシャ</t>
    </rPh>
    <rPh sb="45" eb="46">
      <t>トウ</t>
    </rPh>
    <rPh sb="47" eb="48">
      <t>タイ</t>
    </rPh>
    <rPh sb="50" eb="52">
      <t>ホジョ</t>
    </rPh>
    <rPh sb="53" eb="54">
      <t>オコナ</t>
    </rPh>
    <phoneticPr fontId="0"/>
  </si>
  <si>
    <t xml:space="preserve">食事サービスを実施する事業者等に対して、食材費・弁当代等の経費を補助する
補助率:対象経費の1/2以内
</t>
    <rPh sb="0" eb="2">
      <t>ショクジ</t>
    </rPh>
    <rPh sb="7" eb="9">
      <t>ジッシ</t>
    </rPh>
    <rPh sb="11" eb="14">
      <t>ジギョウシャ</t>
    </rPh>
    <rPh sb="14" eb="15">
      <t>トウ</t>
    </rPh>
    <rPh sb="16" eb="17">
      <t>タイ</t>
    </rPh>
    <rPh sb="20" eb="22">
      <t>ショクザイ</t>
    </rPh>
    <rPh sb="22" eb="23">
      <t>ヒ</t>
    </rPh>
    <rPh sb="24" eb="26">
      <t>ベントウ</t>
    </rPh>
    <rPh sb="26" eb="27">
      <t>ダイ</t>
    </rPh>
    <rPh sb="27" eb="28">
      <t>トウ</t>
    </rPh>
    <rPh sb="29" eb="31">
      <t>ケイヒ</t>
    </rPh>
    <rPh sb="32" eb="34">
      <t>ホジョ</t>
    </rPh>
    <rPh sb="37" eb="40">
      <t>ホジョリツ</t>
    </rPh>
    <rPh sb="41" eb="43">
      <t>タイショウ</t>
    </rPh>
    <rPh sb="43" eb="45">
      <t>ケイヒ</t>
    </rPh>
    <rPh sb="49" eb="51">
      <t>イナイ</t>
    </rPh>
    <phoneticPr fontId="0"/>
  </si>
  <si>
    <t>旭区役所
総務課</t>
    <rPh sb="5" eb="7">
      <t>ソウム</t>
    </rPh>
    <phoneticPr fontId="4"/>
  </si>
  <si>
    <t>校庭等の芝生化事業に対する補助金(維持管理)</t>
  </si>
  <si>
    <t>城東区</t>
    <rPh sb="0" eb="2">
      <t>ジョウトウ</t>
    </rPh>
    <rPh sb="2" eb="3">
      <t>ク</t>
    </rPh>
    <phoneticPr fontId="4"/>
  </si>
  <si>
    <t>城東区役所
市民協働課</t>
    <rPh sb="0" eb="3">
      <t>ジョウトウク</t>
    </rPh>
    <rPh sb="3" eb="5">
      <t>ヤクショ</t>
    </rPh>
    <rPh sb="6" eb="8">
      <t>シミン</t>
    </rPh>
    <rPh sb="8" eb="10">
      <t>キョウドウ</t>
    </rPh>
    <rPh sb="10" eb="11">
      <t>カ</t>
    </rPh>
    <phoneticPr fontId="4"/>
  </si>
  <si>
    <t>城東区役所
保健福祉課</t>
    <rPh sb="0" eb="3">
      <t>ジョウトウク</t>
    </rPh>
    <rPh sb="3" eb="5">
      <t>ヤクショ</t>
    </rPh>
    <rPh sb="6" eb="11">
      <t>ホケンフクシカ</t>
    </rPh>
    <phoneticPr fontId="4"/>
  </si>
  <si>
    <t>高齢者食事サービス事業補助金</t>
    <rPh sb="11" eb="14">
      <t>ホジョキン</t>
    </rPh>
    <phoneticPr fontId="4"/>
  </si>
  <si>
    <t>各地域高齢者食事サービス委員会</t>
    <rPh sb="0" eb="1">
      <t>カク</t>
    </rPh>
    <phoneticPr fontId="0"/>
  </si>
  <si>
    <t>高齢者食事サービス事業を実施する委員会に対して、実施に要する活動費、運営費の1/2を補助する</t>
    <rPh sb="0" eb="3">
      <t>コウレイシャ</t>
    </rPh>
    <rPh sb="3" eb="5">
      <t>ショクジ</t>
    </rPh>
    <rPh sb="9" eb="11">
      <t>ジギョウ</t>
    </rPh>
    <rPh sb="12" eb="14">
      <t>ジッシ</t>
    </rPh>
    <rPh sb="16" eb="19">
      <t>イインカイ</t>
    </rPh>
    <rPh sb="20" eb="21">
      <t>タイ</t>
    </rPh>
    <rPh sb="24" eb="26">
      <t>ジッシ</t>
    </rPh>
    <rPh sb="27" eb="28">
      <t>ヨウ</t>
    </rPh>
    <rPh sb="30" eb="32">
      <t>カツドウ</t>
    </rPh>
    <rPh sb="32" eb="33">
      <t>ヒ</t>
    </rPh>
    <rPh sb="34" eb="37">
      <t>ウンエイヒ</t>
    </rPh>
    <rPh sb="42" eb="44">
      <t>ホジョ</t>
    </rPh>
    <phoneticPr fontId="0"/>
  </si>
  <si>
    <t>一時保育事業を実施する法人に対して、必要な担当保育士の人件費等を延べ利用児童数から補助基準額により算出のうえ、その金額を補助金として交付する</t>
    <rPh sb="7" eb="9">
      <t>ジッシ</t>
    </rPh>
    <rPh sb="11" eb="13">
      <t>ホウジン</t>
    </rPh>
    <rPh sb="14" eb="15">
      <t>タイ</t>
    </rPh>
    <rPh sb="32" eb="33">
      <t>ノ</t>
    </rPh>
    <rPh sb="41" eb="43">
      <t>ホジョ</t>
    </rPh>
    <rPh sb="43" eb="45">
      <t>キジュン</t>
    </rPh>
    <rPh sb="45" eb="46">
      <t>ガク</t>
    </rPh>
    <rPh sb="49" eb="51">
      <t>サンシュツ</t>
    </rPh>
    <rPh sb="57" eb="59">
      <t>キンガク</t>
    </rPh>
    <rPh sb="60" eb="62">
      <t>ホジョ</t>
    </rPh>
    <rPh sb="62" eb="63">
      <t>キン</t>
    </rPh>
    <rPh sb="66" eb="68">
      <t>コウフ</t>
    </rPh>
    <phoneticPr fontId="0"/>
  </si>
  <si>
    <t>鶴見区</t>
    <rPh sb="0" eb="2">
      <t>ツルミ</t>
    </rPh>
    <rPh sb="2" eb="3">
      <t>ク</t>
    </rPh>
    <phoneticPr fontId="4"/>
  </si>
  <si>
    <t>鶴見区役所
地域活動支援課</t>
    <rPh sb="6" eb="8">
      <t>チイキ</t>
    </rPh>
    <rPh sb="8" eb="10">
      <t>カツドウ</t>
    </rPh>
    <rPh sb="10" eb="12">
      <t>シエン</t>
    </rPh>
    <rPh sb="12" eb="13">
      <t>カ</t>
    </rPh>
    <phoneticPr fontId="4"/>
  </si>
  <si>
    <t>鶴見区役所
地域活動支援課</t>
    <rPh sb="0" eb="2">
      <t>ツルミ</t>
    </rPh>
    <rPh sb="2" eb="3">
      <t>ク</t>
    </rPh>
    <rPh sb="3" eb="5">
      <t>ヤクショ</t>
    </rPh>
    <rPh sb="6" eb="8">
      <t>チイキ</t>
    </rPh>
    <rPh sb="8" eb="10">
      <t>カツドウ</t>
    </rPh>
    <rPh sb="10" eb="12">
      <t>シエン</t>
    </rPh>
    <rPh sb="12" eb="13">
      <t>カ</t>
    </rPh>
    <phoneticPr fontId="4"/>
  </si>
  <si>
    <t>阿倍野区役所
保健福祉課</t>
    <rPh sb="0" eb="3">
      <t>アベノ</t>
    </rPh>
    <rPh sb="3" eb="6">
      <t>クヤクショ</t>
    </rPh>
    <rPh sb="7" eb="9">
      <t>ホケン</t>
    </rPh>
    <rPh sb="9" eb="12">
      <t>フクシカ</t>
    </rPh>
    <phoneticPr fontId="4"/>
  </si>
  <si>
    <t>各地域高齢者食事サービス委員会等</t>
    <rPh sb="0" eb="1">
      <t>カク</t>
    </rPh>
    <rPh sb="1" eb="3">
      <t>チイキ</t>
    </rPh>
    <rPh sb="3" eb="6">
      <t>コウレイシャ</t>
    </rPh>
    <rPh sb="6" eb="8">
      <t>ショクジ</t>
    </rPh>
    <rPh sb="12" eb="15">
      <t>イインカイ</t>
    </rPh>
    <rPh sb="15" eb="16">
      <t>トウ</t>
    </rPh>
    <phoneticPr fontId="4"/>
  </si>
  <si>
    <t>阿倍野区に居住するひとり暮らし・寝たきり高齢者等に対して、地域施設で会食等の食事サービスを実施する事業者に対して補助を行うことにより、当該高齢者の健康増進と地域社会との交流を深め、高齢者の介護予防や社会参加の促進を図る</t>
    <rPh sb="0" eb="4">
      <t>アベノク</t>
    </rPh>
    <rPh sb="5" eb="7">
      <t>キョジュウ</t>
    </rPh>
    <rPh sb="12" eb="13">
      <t>ク</t>
    </rPh>
    <rPh sb="16" eb="17">
      <t>ネ</t>
    </rPh>
    <rPh sb="20" eb="23">
      <t>コウレイシャ</t>
    </rPh>
    <rPh sb="23" eb="24">
      <t>トウ</t>
    </rPh>
    <rPh sb="25" eb="26">
      <t>タイ</t>
    </rPh>
    <rPh sb="31" eb="33">
      <t>シセツ</t>
    </rPh>
    <rPh sb="36" eb="37">
      <t>トウ</t>
    </rPh>
    <rPh sb="38" eb="39">
      <t>ショク</t>
    </rPh>
    <rPh sb="39" eb="40">
      <t>ジ</t>
    </rPh>
    <rPh sb="45" eb="47">
      <t>ジッシ</t>
    </rPh>
    <rPh sb="49" eb="52">
      <t>ジギョウシャ</t>
    </rPh>
    <rPh sb="53" eb="54">
      <t>タイ</t>
    </rPh>
    <rPh sb="56" eb="58">
      <t>ホジョ</t>
    </rPh>
    <rPh sb="59" eb="60">
      <t>オコナ</t>
    </rPh>
    <rPh sb="67" eb="69">
      <t>トウガイ</t>
    </rPh>
    <rPh sb="69" eb="72">
      <t>コウレイシャ</t>
    </rPh>
    <rPh sb="73" eb="75">
      <t>ケンコウ</t>
    </rPh>
    <rPh sb="75" eb="77">
      <t>ゾウシン</t>
    </rPh>
    <rPh sb="78" eb="80">
      <t>チイキ</t>
    </rPh>
    <rPh sb="80" eb="82">
      <t>シャカイ</t>
    </rPh>
    <rPh sb="84" eb="86">
      <t>コウリュウ</t>
    </rPh>
    <rPh sb="87" eb="88">
      <t>フカ</t>
    </rPh>
    <rPh sb="90" eb="93">
      <t>コウレイシャ</t>
    </rPh>
    <rPh sb="94" eb="96">
      <t>カイゴ</t>
    </rPh>
    <rPh sb="96" eb="98">
      <t>ヨボウ</t>
    </rPh>
    <rPh sb="99" eb="101">
      <t>シャカイ</t>
    </rPh>
    <rPh sb="101" eb="103">
      <t>サンカ</t>
    </rPh>
    <rPh sb="104" eb="106">
      <t>ソクシン</t>
    </rPh>
    <rPh sb="107" eb="108">
      <t>ハカ</t>
    </rPh>
    <phoneticPr fontId="4"/>
  </si>
  <si>
    <t>食事サービス事業を実施する事業者に対して、食事サービス事業の実施に要する食材費などの食事にかかる経費と、活動に必要な消耗品費・使用料等の運営にかかる経費の総額の1/2を上限に予算の範囲内で補助する</t>
    <rPh sb="0" eb="1">
      <t>ショク</t>
    </rPh>
    <rPh sb="1" eb="2">
      <t>ジ</t>
    </rPh>
    <rPh sb="6" eb="8">
      <t>ジギョウ</t>
    </rPh>
    <rPh sb="9" eb="11">
      <t>ジッシ</t>
    </rPh>
    <rPh sb="13" eb="16">
      <t>ジギョウシャ</t>
    </rPh>
    <rPh sb="17" eb="18">
      <t>タイ</t>
    </rPh>
    <rPh sb="21" eb="22">
      <t>ショク</t>
    </rPh>
    <rPh sb="22" eb="23">
      <t>ジ</t>
    </rPh>
    <rPh sb="27" eb="29">
      <t>ジギョウ</t>
    </rPh>
    <rPh sb="30" eb="32">
      <t>ジッシ</t>
    </rPh>
    <rPh sb="33" eb="34">
      <t>ヨウ</t>
    </rPh>
    <rPh sb="36" eb="37">
      <t>ショク</t>
    </rPh>
    <rPh sb="37" eb="38">
      <t>ザイ</t>
    </rPh>
    <rPh sb="38" eb="39">
      <t>ヒ</t>
    </rPh>
    <rPh sb="42" eb="43">
      <t>ショク</t>
    </rPh>
    <rPh sb="43" eb="44">
      <t>ジ</t>
    </rPh>
    <rPh sb="48" eb="50">
      <t>ケイヒ</t>
    </rPh>
    <rPh sb="52" eb="54">
      <t>カツドウ</t>
    </rPh>
    <rPh sb="55" eb="57">
      <t>ヒツヨウ</t>
    </rPh>
    <rPh sb="58" eb="60">
      <t>ショウモウ</t>
    </rPh>
    <rPh sb="60" eb="61">
      <t>ヒン</t>
    </rPh>
    <rPh sb="61" eb="62">
      <t>ヒ</t>
    </rPh>
    <rPh sb="63" eb="65">
      <t>シヨウ</t>
    </rPh>
    <rPh sb="65" eb="66">
      <t>リョウ</t>
    </rPh>
    <rPh sb="66" eb="67">
      <t>トウ</t>
    </rPh>
    <rPh sb="68" eb="70">
      <t>ウンエイ</t>
    </rPh>
    <rPh sb="74" eb="76">
      <t>ケイヒ</t>
    </rPh>
    <rPh sb="77" eb="79">
      <t>ソウガク</t>
    </rPh>
    <rPh sb="84" eb="86">
      <t>ジョウゲン</t>
    </rPh>
    <rPh sb="94" eb="96">
      <t>ホジョ</t>
    </rPh>
    <phoneticPr fontId="4"/>
  </si>
  <si>
    <t>住之江区</t>
    <rPh sb="0" eb="3">
      <t>スミノエ</t>
    </rPh>
    <rPh sb="3" eb="4">
      <t>ク</t>
    </rPh>
    <phoneticPr fontId="4"/>
  </si>
  <si>
    <t>住吉区</t>
    <rPh sb="0" eb="2">
      <t>スミヨシ</t>
    </rPh>
    <rPh sb="2" eb="3">
      <t>ク</t>
    </rPh>
    <phoneticPr fontId="4"/>
  </si>
  <si>
    <t>住吉区役所
教育文化課</t>
    <rPh sb="6" eb="8">
      <t>キョウイク</t>
    </rPh>
    <rPh sb="8" eb="10">
      <t>ブンカ</t>
    </rPh>
    <rPh sb="10" eb="11">
      <t>カ</t>
    </rPh>
    <phoneticPr fontId="4"/>
  </si>
  <si>
    <t>東住吉区</t>
    <rPh sb="0" eb="1">
      <t>ヒガシ</t>
    </rPh>
    <rPh sb="1" eb="3">
      <t>スミヨシ</t>
    </rPh>
    <rPh sb="3" eb="4">
      <t>ク</t>
    </rPh>
    <phoneticPr fontId="4"/>
  </si>
  <si>
    <t>東住吉区役所
区民企画課</t>
    <rPh sb="0" eb="4">
      <t>ヒガシスミヨシク</t>
    </rPh>
    <rPh sb="4" eb="6">
      <t>ヤクショ</t>
    </rPh>
    <rPh sb="7" eb="9">
      <t>クミン</t>
    </rPh>
    <rPh sb="9" eb="11">
      <t>キカク</t>
    </rPh>
    <rPh sb="11" eb="12">
      <t>カ</t>
    </rPh>
    <phoneticPr fontId="4"/>
  </si>
  <si>
    <t>地域活動協議会補助金</t>
    <rPh sb="0" eb="2">
      <t>チイキ</t>
    </rPh>
    <rPh sb="2" eb="4">
      <t>カツドウ</t>
    </rPh>
    <rPh sb="4" eb="7">
      <t>キョウギカイ</t>
    </rPh>
    <rPh sb="7" eb="9">
      <t>ホジョ</t>
    </rPh>
    <rPh sb="9" eb="10">
      <t>キン</t>
    </rPh>
    <phoneticPr fontId="4"/>
  </si>
  <si>
    <t>各地域高齢者食事サービス委員会</t>
  </si>
  <si>
    <t>高齢者の健康保持やいきがいづくりや地域の福祉コミュニティの醸成のため、地域施設での会食等の提供を実施する事業者に対して補助を行うことにより、高齢者の介護予防や社会参加の促進を図る</t>
    <rPh sb="45" eb="47">
      <t>テイキョウ</t>
    </rPh>
    <rPh sb="52" eb="55">
      <t>ジギョウシャ</t>
    </rPh>
    <phoneticPr fontId="0"/>
  </si>
  <si>
    <t>平野区役所
まちづくり協働課</t>
    <rPh sb="0" eb="1">
      <t>ヒラ</t>
    </rPh>
    <rPh sb="1" eb="2">
      <t>ノ</t>
    </rPh>
    <rPh sb="2" eb="5">
      <t>クヤクショ</t>
    </rPh>
    <rPh sb="11" eb="13">
      <t>キョウドウ</t>
    </rPh>
    <rPh sb="13" eb="14">
      <t>カ</t>
    </rPh>
    <phoneticPr fontId="4"/>
  </si>
  <si>
    <t>西成区</t>
    <rPh sb="0" eb="2">
      <t>ニシナリ</t>
    </rPh>
    <rPh sb="2" eb="3">
      <t>ク</t>
    </rPh>
    <phoneticPr fontId="4"/>
  </si>
  <si>
    <t>西成区役所
総務課</t>
    <rPh sb="0" eb="5">
      <t>ニシナリクヤクショ</t>
    </rPh>
    <rPh sb="6" eb="9">
      <t>ソウムカ</t>
    </rPh>
    <phoneticPr fontId="4"/>
  </si>
  <si>
    <t>簡易宿所設備改善助成金</t>
    <rPh sb="4" eb="6">
      <t>セツビ</t>
    </rPh>
    <rPh sb="6" eb="8">
      <t>カイゼン</t>
    </rPh>
    <rPh sb="8" eb="10">
      <t>ジョセイ</t>
    </rPh>
    <rPh sb="10" eb="11">
      <t>キン</t>
    </rPh>
    <phoneticPr fontId="4"/>
  </si>
  <si>
    <t>西成区役所
市民協働課</t>
    <rPh sb="0" eb="5">
      <t>ニシナリクヤクショ</t>
    </rPh>
    <rPh sb="6" eb="8">
      <t>シミン</t>
    </rPh>
    <rPh sb="8" eb="10">
      <t>キョウドウ</t>
    </rPh>
    <rPh sb="10" eb="11">
      <t>カ</t>
    </rPh>
    <phoneticPr fontId="4"/>
  </si>
  <si>
    <t>福祉局
総務部総務課</t>
    <rPh sb="0" eb="2">
      <t>フクシ</t>
    </rPh>
    <rPh sb="2" eb="3">
      <t>キョク</t>
    </rPh>
    <rPh sb="4" eb="6">
      <t>ソウム</t>
    </rPh>
    <rPh sb="6" eb="7">
      <t>ブ</t>
    </rPh>
    <rPh sb="7" eb="9">
      <t>ソウム</t>
    </rPh>
    <phoneticPr fontId="4"/>
  </si>
  <si>
    <t>保護司研修事業補助金</t>
    <rPh sb="0" eb="2">
      <t>ホゴ</t>
    </rPh>
    <rPh sb="2" eb="3">
      <t>ツカサ</t>
    </rPh>
    <rPh sb="3" eb="5">
      <t>ケンシュウ</t>
    </rPh>
    <rPh sb="5" eb="7">
      <t>ジギョウ</t>
    </rPh>
    <rPh sb="7" eb="10">
      <t>ホジョキン</t>
    </rPh>
    <phoneticPr fontId="4"/>
  </si>
  <si>
    <t>大阪市内の保護司による犯罪者(刑事施設出所者等)への適切な更生保護の取り組みの推進・強化を図るために、必要な社会福祉等への理解を深めるための研修の充実を図り、地域の福祉に貢献することを目的とする</t>
  </si>
  <si>
    <t>大阪沖縄戦没者慰霊塔｢なにわの塔｣参拝事業補助金</t>
    <rPh sb="0" eb="2">
      <t>オオサカ</t>
    </rPh>
    <rPh sb="2" eb="4">
      <t>オキナワ</t>
    </rPh>
    <rPh sb="4" eb="7">
      <t>センボツシャ</t>
    </rPh>
    <rPh sb="7" eb="10">
      <t>イレイトウ</t>
    </rPh>
    <rPh sb="15" eb="16">
      <t>トウ</t>
    </rPh>
    <rPh sb="17" eb="19">
      <t>サンパイ</t>
    </rPh>
    <rPh sb="19" eb="21">
      <t>ジギョウ</t>
    </rPh>
    <rPh sb="21" eb="23">
      <t>ホジョ</t>
    </rPh>
    <rPh sb="23" eb="24">
      <t>キン</t>
    </rPh>
    <phoneticPr fontId="4"/>
  </si>
  <si>
    <t>(一財)大阪府遺族連合会</t>
    <rPh sb="1" eb="2">
      <t>イチ</t>
    </rPh>
    <phoneticPr fontId="4"/>
  </si>
  <si>
    <t>(一財)大阪府遺族連合会が行う大阪沖縄戦没者慰霊塔｢なにわの塔｣参拝事業のうち、追悼式での祭壇及び式典会場設営費、設備運搬費、石碑等維持管理及び補修費、参拝者の移送費、参拝費及び損害保険料の1/2を交付する</t>
    <rPh sb="99" eb="101">
      <t>コウフ</t>
    </rPh>
    <phoneticPr fontId="0"/>
  </si>
  <si>
    <t>福祉局
総務部総務課</t>
    <rPh sb="0" eb="2">
      <t>フクシ</t>
    </rPh>
    <rPh sb="2" eb="3">
      <t>キョク</t>
    </rPh>
    <rPh sb="4" eb="6">
      <t>ソウム</t>
    </rPh>
    <rPh sb="6" eb="7">
      <t>ブ</t>
    </rPh>
    <phoneticPr fontId="4"/>
  </si>
  <si>
    <t>社会福祉法人等が(独)福祉医療機構から借り入れた整備資金に対する利子の一部を補助することにより、民間社会福祉施設の振興を図る</t>
  </si>
  <si>
    <t>福祉局
生活福祉部
地域福祉課</t>
    <rPh sb="0" eb="2">
      <t>フクシ</t>
    </rPh>
    <rPh sb="2" eb="3">
      <t>キョク</t>
    </rPh>
    <rPh sb="4" eb="6">
      <t>セイカツ</t>
    </rPh>
    <rPh sb="6" eb="8">
      <t>フクシ</t>
    </rPh>
    <rPh sb="8" eb="9">
      <t>ブ</t>
    </rPh>
    <rPh sb="10" eb="12">
      <t>チイキ</t>
    </rPh>
    <rPh sb="12" eb="14">
      <t>フクシ</t>
    </rPh>
    <phoneticPr fontId="4"/>
  </si>
  <si>
    <t>あんしんさぽーと事業(日常生活自立支援事業)補助金</t>
    <rPh sb="8" eb="10">
      <t>ジギョウ</t>
    </rPh>
    <rPh sb="11" eb="13">
      <t>ニチジョウ</t>
    </rPh>
    <rPh sb="13" eb="15">
      <t>セイカツ</t>
    </rPh>
    <rPh sb="15" eb="17">
      <t>ジリツ</t>
    </rPh>
    <rPh sb="17" eb="19">
      <t>シエン</t>
    </rPh>
    <rPh sb="19" eb="21">
      <t>ジギョウ</t>
    </rPh>
    <rPh sb="22" eb="25">
      <t>ホジョキン</t>
    </rPh>
    <phoneticPr fontId="4"/>
  </si>
  <si>
    <t>(社福)大阪市社会福祉協議会</t>
    <rPh sb="1" eb="2">
      <t>シャ</t>
    </rPh>
    <rPh sb="2" eb="3">
      <t>フク</t>
    </rPh>
    <rPh sb="4" eb="7">
      <t>オオ</t>
    </rPh>
    <rPh sb="7" eb="9">
      <t>シャカイ</t>
    </rPh>
    <rPh sb="9" eb="11">
      <t>フクシ</t>
    </rPh>
    <rPh sb="11" eb="14">
      <t>キョウギカイ</t>
    </rPh>
    <phoneticPr fontId="4"/>
  </si>
  <si>
    <t>福祉局
生活福祉部
自立支援課</t>
    <rPh sb="0" eb="2">
      <t>フクシ</t>
    </rPh>
    <rPh sb="2" eb="3">
      <t>キョク</t>
    </rPh>
    <rPh sb="4" eb="6">
      <t>セイカツ</t>
    </rPh>
    <rPh sb="6" eb="8">
      <t>フクシ</t>
    </rPh>
    <rPh sb="8" eb="9">
      <t>ブ</t>
    </rPh>
    <rPh sb="10" eb="12">
      <t>ジリツ</t>
    </rPh>
    <rPh sb="12" eb="14">
      <t>シエン</t>
    </rPh>
    <rPh sb="14" eb="15">
      <t>カ</t>
    </rPh>
    <phoneticPr fontId="4"/>
  </si>
  <si>
    <t>大阪社会医療センター無料低額診療等事業補助金</t>
    <rPh sb="0" eb="2">
      <t>オオサカ</t>
    </rPh>
    <rPh sb="2" eb="4">
      <t>シャカイ</t>
    </rPh>
    <rPh sb="4" eb="6">
      <t>イリョウ</t>
    </rPh>
    <rPh sb="10" eb="12">
      <t>ムリョウ</t>
    </rPh>
    <rPh sb="12" eb="14">
      <t>テイガク</t>
    </rPh>
    <rPh sb="14" eb="16">
      <t>シンリョウ</t>
    </rPh>
    <rPh sb="16" eb="17">
      <t>トウ</t>
    </rPh>
    <rPh sb="17" eb="19">
      <t>ジギョウ</t>
    </rPh>
    <rPh sb="19" eb="22">
      <t>ホジョキン</t>
    </rPh>
    <phoneticPr fontId="4"/>
  </si>
  <si>
    <t>(社福)大阪社会医療センター</t>
    <rPh sb="1" eb="2">
      <t>シャ</t>
    </rPh>
    <rPh sb="2" eb="3">
      <t>フク</t>
    </rPh>
    <rPh sb="4" eb="6">
      <t>オオサカ</t>
    </rPh>
    <rPh sb="6" eb="8">
      <t>シャカイ</t>
    </rPh>
    <rPh sb="8" eb="10">
      <t>イリョウ</t>
    </rPh>
    <phoneticPr fontId="4"/>
  </si>
  <si>
    <t>無料低額診療等事業を実施する(社福)大阪社会医療センターに対して事業補助を実施することにより、あいりん地域における医療の確保と健康・衛生の維持向上を図る</t>
    <rPh sb="0" eb="2">
      <t>ムリョウ</t>
    </rPh>
    <rPh sb="2" eb="4">
      <t>テイガク</t>
    </rPh>
    <rPh sb="4" eb="6">
      <t>シンリョウ</t>
    </rPh>
    <rPh sb="6" eb="7">
      <t>トウ</t>
    </rPh>
    <rPh sb="7" eb="9">
      <t>ジギョウ</t>
    </rPh>
    <rPh sb="10" eb="12">
      <t>ジッシ</t>
    </rPh>
    <rPh sb="15" eb="16">
      <t>シャ</t>
    </rPh>
    <rPh sb="16" eb="17">
      <t>フク</t>
    </rPh>
    <rPh sb="18" eb="20">
      <t>オオサカ</t>
    </rPh>
    <rPh sb="20" eb="22">
      <t>シャカイ</t>
    </rPh>
    <rPh sb="22" eb="24">
      <t>イリョウ</t>
    </rPh>
    <rPh sb="29" eb="30">
      <t>タイ</t>
    </rPh>
    <rPh sb="32" eb="34">
      <t>ジギョウ</t>
    </rPh>
    <rPh sb="34" eb="36">
      <t>ホジョ</t>
    </rPh>
    <rPh sb="37" eb="39">
      <t>ジッシ</t>
    </rPh>
    <phoneticPr fontId="0"/>
  </si>
  <si>
    <t>福祉局
生活福祉部
保護課</t>
    <rPh sb="0" eb="2">
      <t>フクシ</t>
    </rPh>
    <rPh sb="2" eb="3">
      <t>キョク</t>
    </rPh>
    <rPh sb="4" eb="6">
      <t>セイカツ</t>
    </rPh>
    <rPh sb="6" eb="8">
      <t>フクシ</t>
    </rPh>
    <rPh sb="8" eb="9">
      <t>ブ</t>
    </rPh>
    <rPh sb="10" eb="12">
      <t>ホゴ</t>
    </rPh>
    <phoneticPr fontId="4"/>
  </si>
  <si>
    <t>(社福)大阪府社会福祉協議会</t>
    <rPh sb="1" eb="2">
      <t>シャ</t>
    </rPh>
    <rPh sb="2" eb="3">
      <t>フク</t>
    </rPh>
    <rPh sb="4" eb="7">
      <t>オオサカフ</t>
    </rPh>
    <rPh sb="7" eb="9">
      <t>シャカイ</t>
    </rPh>
    <rPh sb="9" eb="11">
      <t>フクシ</t>
    </rPh>
    <rPh sb="11" eb="14">
      <t>キョウギカイ</t>
    </rPh>
    <phoneticPr fontId="4"/>
  </si>
  <si>
    <t>福祉局
障がい者施策部
障がい福祉課</t>
    <rPh sb="4" eb="5">
      <t>ショウ</t>
    </rPh>
    <rPh sb="7" eb="8">
      <t>シャ</t>
    </rPh>
    <rPh sb="8" eb="10">
      <t>シサク</t>
    </rPh>
    <rPh sb="10" eb="11">
      <t>ブ</t>
    </rPh>
    <rPh sb="17" eb="18">
      <t>カ</t>
    </rPh>
    <phoneticPr fontId="4"/>
  </si>
  <si>
    <t>身体障がい者自動車改造費補助金</t>
    <rPh sb="11" eb="12">
      <t>ヒ</t>
    </rPh>
    <phoneticPr fontId="4"/>
  </si>
  <si>
    <t>重度の上肢、下肢または体幹機能障がい者が自動車を改造する経費の1/2以内の額を補助する(補助上限:10万円)</t>
    <rPh sb="0" eb="2">
      <t>ジュウド</t>
    </rPh>
    <rPh sb="3" eb="5">
      <t>ジョウシ</t>
    </rPh>
    <rPh sb="6" eb="8">
      <t>カシ</t>
    </rPh>
    <rPh sb="11" eb="12">
      <t>タイ</t>
    </rPh>
    <rPh sb="12" eb="13">
      <t>カン</t>
    </rPh>
    <rPh sb="13" eb="15">
      <t>キノウ</t>
    </rPh>
    <rPh sb="15" eb="16">
      <t>サワ</t>
    </rPh>
    <rPh sb="18" eb="19">
      <t>シャ</t>
    </rPh>
    <rPh sb="20" eb="23">
      <t>ジドウシャ</t>
    </rPh>
    <rPh sb="24" eb="26">
      <t>カイゾウ</t>
    </rPh>
    <rPh sb="28" eb="30">
      <t>ケイヒ</t>
    </rPh>
    <rPh sb="34" eb="36">
      <t>イナイ</t>
    </rPh>
    <rPh sb="37" eb="38">
      <t>ガク</t>
    </rPh>
    <rPh sb="39" eb="41">
      <t>ホジョ</t>
    </rPh>
    <rPh sb="44" eb="46">
      <t>ホジョ</t>
    </rPh>
    <rPh sb="46" eb="48">
      <t>ジョウゲン</t>
    </rPh>
    <rPh sb="51" eb="52">
      <t>マン</t>
    </rPh>
    <rPh sb="52" eb="53">
      <t>エン</t>
    </rPh>
    <phoneticPr fontId="0"/>
  </si>
  <si>
    <t>障がい者福祉バス借上補助金</t>
    <rPh sb="10" eb="13">
      <t>ホジョキン</t>
    </rPh>
    <phoneticPr fontId="4"/>
  </si>
  <si>
    <t>障がい者団体が研修等を実施する場合、その事業に使用するバス借上げにかかる費用の一部の助成を行うことにより福祉の増進を図る</t>
    <rPh sb="0" eb="1">
      <t>サワ</t>
    </rPh>
    <rPh sb="3" eb="4">
      <t>シャ</t>
    </rPh>
    <rPh sb="4" eb="6">
      <t>ダンタイ</t>
    </rPh>
    <rPh sb="7" eb="9">
      <t>ケンシュウ</t>
    </rPh>
    <rPh sb="9" eb="10">
      <t>トウ</t>
    </rPh>
    <rPh sb="11" eb="13">
      <t>ジッシ</t>
    </rPh>
    <rPh sb="15" eb="17">
      <t>バアイ</t>
    </rPh>
    <rPh sb="20" eb="22">
      <t>ジギョウ</t>
    </rPh>
    <rPh sb="23" eb="25">
      <t>シヨウ</t>
    </rPh>
    <rPh sb="29" eb="31">
      <t>カリア</t>
    </rPh>
    <rPh sb="36" eb="38">
      <t>ヒヨウ</t>
    </rPh>
    <rPh sb="39" eb="41">
      <t>イチブ</t>
    </rPh>
    <rPh sb="42" eb="44">
      <t>ジョセイ</t>
    </rPh>
    <rPh sb="45" eb="46">
      <t>オコナ</t>
    </rPh>
    <rPh sb="52" eb="54">
      <t>フクシ</t>
    </rPh>
    <rPh sb="55" eb="57">
      <t>ゾウシン</t>
    </rPh>
    <rPh sb="58" eb="59">
      <t>ハカ</t>
    </rPh>
    <phoneticPr fontId="4"/>
  </si>
  <si>
    <t>(社福)大阪市障害者福祉・スポーツ協会</t>
    <rPh sb="8" eb="9">
      <t>ガイ</t>
    </rPh>
    <phoneticPr fontId="4"/>
  </si>
  <si>
    <t>一般企業への就労が困難な障がい者手帳所持者(3障がい)に対して、企業就労に必要な知識や技能を指導するとともに、就労に向けた実習を行い、職業自立を支援することを目的として、(社福)大阪市障害者福祉・スポーツ協会が運営する職業リハビリテーションセンター等において、同法人が実施する障がい者能力開発訓練経費を補助する</t>
    <rPh sb="86" eb="87">
      <t>シャ</t>
    </rPh>
    <rPh sb="87" eb="88">
      <t>フク</t>
    </rPh>
    <rPh sb="130" eb="131">
      <t>ドウ</t>
    </rPh>
    <rPh sb="131" eb="133">
      <t>ホウジン</t>
    </rPh>
    <rPh sb="134" eb="136">
      <t>ジッシ</t>
    </rPh>
    <rPh sb="148" eb="150">
      <t>ケイヒ</t>
    </rPh>
    <rPh sb="151" eb="153">
      <t>ホジョ</t>
    </rPh>
    <phoneticPr fontId="0"/>
  </si>
  <si>
    <t>点字図書館運営補助金(情報文化センター)</t>
    <rPh sb="0" eb="2">
      <t>テンジ</t>
    </rPh>
    <rPh sb="2" eb="5">
      <t>トショカン</t>
    </rPh>
    <rPh sb="5" eb="7">
      <t>ウンエイ</t>
    </rPh>
    <rPh sb="7" eb="9">
      <t>ホジョ</t>
    </rPh>
    <rPh sb="9" eb="10">
      <t>キン</t>
    </rPh>
    <rPh sb="11" eb="13">
      <t>ジョウホウ</t>
    </rPh>
    <rPh sb="13" eb="15">
      <t>ブンカ</t>
    </rPh>
    <phoneticPr fontId="4"/>
  </si>
  <si>
    <t>(社福)日本ライトハウス</t>
    <rPh sb="1" eb="2">
      <t>シャ</t>
    </rPh>
    <rPh sb="2" eb="3">
      <t>フク</t>
    </rPh>
    <rPh sb="4" eb="6">
      <t>ニホン</t>
    </rPh>
    <phoneticPr fontId="4"/>
  </si>
  <si>
    <t>(社福)日本ライトハウスが設置する点字図書館の運営に要する経費の一部を補助し、円滑な運営を図る</t>
  </si>
  <si>
    <t>福祉局
障がい者施策部
障がい福祉課</t>
    <rPh sb="0" eb="2">
      <t>フクシ</t>
    </rPh>
    <rPh sb="2" eb="3">
      <t>キョク</t>
    </rPh>
    <rPh sb="4" eb="5">
      <t>ショウ</t>
    </rPh>
    <rPh sb="7" eb="8">
      <t>シャ</t>
    </rPh>
    <rPh sb="8" eb="10">
      <t>シサク</t>
    </rPh>
    <rPh sb="10" eb="11">
      <t>ブ</t>
    </rPh>
    <rPh sb="12" eb="13">
      <t>ショウ</t>
    </rPh>
    <rPh sb="15" eb="17">
      <t>フクシ</t>
    </rPh>
    <rPh sb="17" eb="18">
      <t>カ</t>
    </rPh>
    <phoneticPr fontId="4"/>
  </si>
  <si>
    <t>社会福祉法人</t>
    <rPh sb="0" eb="6">
      <t>シャ</t>
    </rPh>
    <phoneticPr fontId="4"/>
  </si>
  <si>
    <t>(独)福祉医療機構から貸し付けを受けた福祉貸付資金(建築資金、設備整備資金に限る)について、当該年度において償還する元金及び利子の10/10を補助する</t>
    <rPh sb="1" eb="2">
      <t>ドク</t>
    </rPh>
    <rPh sb="3" eb="5">
      <t>フクシ</t>
    </rPh>
    <rPh sb="5" eb="7">
      <t>イリョウ</t>
    </rPh>
    <rPh sb="7" eb="9">
      <t>キコウ</t>
    </rPh>
    <rPh sb="11" eb="12">
      <t>カ</t>
    </rPh>
    <rPh sb="13" eb="14">
      <t>ツ</t>
    </rPh>
    <rPh sb="16" eb="17">
      <t>ウ</t>
    </rPh>
    <rPh sb="19" eb="21">
      <t>フクシ</t>
    </rPh>
    <rPh sb="21" eb="23">
      <t>カシツケ</t>
    </rPh>
    <rPh sb="23" eb="25">
      <t>シキン</t>
    </rPh>
    <rPh sb="26" eb="28">
      <t>ケンチク</t>
    </rPh>
    <rPh sb="28" eb="30">
      <t>シキン</t>
    </rPh>
    <rPh sb="31" eb="33">
      <t>セツビ</t>
    </rPh>
    <rPh sb="33" eb="35">
      <t>セイビ</t>
    </rPh>
    <rPh sb="35" eb="37">
      <t>シキン</t>
    </rPh>
    <rPh sb="38" eb="39">
      <t>カギ</t>
    </rPh>
    <rPh sb="46" eb="48">
      <t>トウガイ</t>
    </rPh>
    <rPh sb="48" eb="50">
      <t>ネンド</t>
    </rPh>
    <rPh sb="54" eb="56">
      <t>ショウカン</t>
    </rPh>
    <rPh sb="58" eb="60">
      <t>ガンキン</t>
    </rPh>
    <rPh sb="60" eb="61">
      <t>オヨ</t>
    </rPh>
    <rPh sb="62" eb="64">
      <t>リシ</t>
    </rPh>
    <rPh sb="71" eb="73">
      <t>ホジョ</t>
    </rPh>
    <phoneticPr fontId="0"/>
  </si>
  <si>
    <t>福祉局
障がい者施策部
障がい支援課</t>
    <rPh sb="0" eb="2">
      <t>フクシ</t>
    </rPh>
    <rPh sb="2" eb="3">
      <t>キョク</t>
    </rPh>
    <rPh sb="4" eb="5">
      <t>ショウ</t>
    </rPh>
    <rPh sb="7" eb="8">
      <t>シャ</t>
    </rPh>
    <rPh sb="8" eb="10">
      <t>シサク</t>
    </rPh>
    <rPh sb="10" eb="11">
      <t>ブ</t>
    </rPh>
    <rPh sb="12" eb="13">
      <t>ショウ</t>
    </rPh>
    <rPh sb="15" eb="17">
      <t>シエン</t>
    </rPh>
    <rPh sb="17" eb="18">
      <t>カ</t>
    </rPh>
    <phoneticPr fontId="5"/>
  </si>
  <si>
    <t>障がい者グループホーム整備助成</t>
    <rPh sb="11" eb="13">
      <t>セイビ</t>
    </rPh>
    <rPh sb="13" eb="15">
      <t>ジョセイ</t>
    </rPh>
    <phoneticPr fontId="4"/>
  </si>
  <si>
    <t>障がい者グループホームを整備する法人</t>
    <rPh sb="0" eb="1">
      <t>ショウ</t>
    </rPh>
    <rPh sb="3" eb="4">
      <t>シャ</t>
    </rPh>
    <rPh sb="12" eb="14">
      <t>セイビ</t>
    </rPh>
    <rPh sb="16" eb="18">
      <t>ホウジン</t>
    </rPh>
    <phoneticPr fontId="4"/>
  </si>
  <si>
    <t>障がい者の日常生活における援助及び介護を行う障がい者グループホームの整備及び設備整備にかかる経費の一部を助成することにより、障がい者の自立を促進し、その福祉の向上を図ることを目的とする</t>
    <rPh sb="0" eb="1">
      <t>ショウ</t>
    </rPh>
    <rPh sb="3" eb="4">
      <t>シャ</t>
    </rPh>
    <rPh sb="5" eb="7">
      <t>ニチジョウ</t>
    </rPh>
    <rPh sb="7" eb="9">
      <t>セイカツ</t>
    </rPh>
    <rPh sb="13" eb="15">
      <t>エンジョ</t>
    </rPh>
    <rPh sb="15" eb="16">
      <t>オヨ</t>
    </rPh>
    <rPh sb="17" eb="19">
      <t>カイゴ</t>
    </rPh>
    <rPh sb="20" eb="21">
      <t>オコナ</t>
    </rPh>
    <rPh sb="22" eb="23">
      <t>ショウ</t>
    </rPh>
    <rPh sb="25" eb="26">
      <t>シャ</t>
    </rPh>
    <rPh sb="34" eb="36">
      <t>セイビ</t>
    </rPh>
    <rPh sb="36" eb="37">
      <t>オヨ</t>
    </rPh>
    <rPh sb="38" eb="40">
      <t>セツビ</t>
    </rPh>
    <rPh sb="40" eb="42">
      <t>セイビ</t>
    </rPh>
    <rPh sb="46" eb="48">
      <t>ケイヒ</t>
    </rPh>
    <rPh sb="49" eb="51">
      <t>イチブ</t>
    </rPh>
    <rPh sb="52" eb="54">
      <t>ジョセイ</t>
    </rPh>
    <rPh sb="62" eb="63">
      <t>ショウ</t>
    </rPh>
    <rPh sb="65" eb="66">
      <t>シャ</t>
    </rPh>
    <rPh sb="67" eb="69">
      <t>ジリツ</t>
    </rPh>
    <rPh sb="70" eb="72">
      <t>ソクシン</t>
    </rPh>
    <rPh sb="76" eb="78">
      <t>フクシ</t>
    </rPh>
    <rPh sb="79" eb="81">
      <t>コウジョウ</t>
    </rPh>
    <rPh sb="82" eb="83">
      <t>ハカ</t>
    </rPh>
    <rPh sb="87" eb="89">
      <t>モクテキ</t>
    </rPh>
    <phoneticPr fontId="4"/>
  </si>
  <si>
    <t>重症心身障がい者通所用バス運行費補助金</t>
    <rPh sb="0" eb="2">
      <t>ジュウショウ</t>
    </rPh>
    <rPh sb="2" eb="4">
      <t>シンシン</t>
    </rPh>
    <rPh sb="4" eb="5">
      <t>サワ</t>
    </rPh>
    <rPh sb="7" eb="8">
      <t>シャ</t>
    </rPh>
    <rPh sb="8" eb="9">
      <t>ツウ</t>
    </rPh>
    <rPh sb="9" eb="10">
      <t>ショ</t>
    </rPh>
    <rPh sb="10" eb="11">
      <t>ヨウ</t>
    </rPh>
    <rPh sb="13" eb="15">
      <t>ウンコウ</t>
    </rPh>
    <rPh sb="15" eb="16">
      <t>ヒ</t>
    </rPh>
    <rPh sb="16" eb="19">
      <t>ホジョキン</t>
    </rPh>
    <phoneticPr fontId="4"/>
  </si>
  <si>
    <t>(社福)四天王寺福祉事業団</t>
    <rPh sb="1" eb="2">
      <t>シャ</t>
    </rPh>
    <rPh sb="2" eb="3">
      <t>フク</t>
    </rPh>
    <rPh sb="4" eb="8">
      <t>シテンノウジ</t>
    </rPh>
    <rPh sb="8" eb="10">
      <t>フクシ</t>
    </rPh>
    <rPh sb="10" eb="13">
      <t>ジギョウダン</t>
    </rPh>
    <phoneticPr fontId="4"/>
  </si>
  <si>
    <t xml:space="preserve">市内全域の重症心身障がい者を対象とした生活介護事業を運営する法人に対し、送迎にかかるバス運行経費の1/2(補助上限1,260万円)を助成する
</t>
    <rPh sb="62" eb="63">
      <t>マン</t>
    </rPh>
    <phoneticPr fontId="0"/>
  </si>
  <si>
    <t>福祉局
高齢者施策部
高齢福祉課</t>
    <rPh sb="0" eb="2">
      <t>フクシ</t>
    </rPh>
    <rPh sb="2" eb="3">
      <t>キョク</t>
    </rPh>
    <rPh sb="4" eb="7">
      <t>コウレイシャ</t>
    </rPh>
    <rPh sb="7" eb="9">
      <t>シサク</t>
    </rPh>
    <rPh sb="9" eb="10">
      <t>ブ</t>
    </rPh>
    <rPh sb="11" eb="13">
      <t>コウレイ</t>
    </rPh>
    <rPh sb="13" eb="15">
      <t>フクシ</t>
    </rPh>
    <phoneticPr fontId="4"/>
  </si>
  <si>
    <t>寝具洗濯乾燥消毒サービス事業補助金</t>
    <rPh sb="0" eb="2">
      <t>シング</t>
    </rPh>
    <rPh sb="2" eb="4">
      <t>センタク</t>
    </rPh>
    <rPh sb="4" eb="6">
      <t>カンソウ</t>
    </rPh>
    <rPh sb="6" eb="8">
      <t>ショウドク</t>
    </rPh>
    <rPh sb="12" eb="14">
      <t>ジギョウ</t>
    </rPh>
    <rPh sb="14" eb="17">
      <t>ホジョキン</t>
    </rPh>
    <phoneticPr fontId="4"/>
  </si>
  <si>
    <t>市内に住所を有し、加齢その他の事由により寝具(掛布団、敷布団及び毛布に限る)の衛生管理が困難な高齢者を対象として、水洗いによる寝具の洗濯乾燥消毒サービス事業を行う事業者に対して補助金を交付することにより、高齢者の保健衛生の向上と福祉の増進を図ることを目的とする</t>
  </si>
  <si>
    <t>認知症介護指導者養成研修事業補助金</t>
    <rPh sb="0" eb="2">
      <t>ニンチ</t>
    </rPh>
    <rPh sb="2" eb="3">
      <t>ショウ</t>
    </rPh>
    <rPh sb="3" eb="5">
      <t>カイゴ</t>
    </rPh>
    <rPh sb="5" eb="8">
      <t>シドウシャ</t>
    </rPh>
    <rPh sb="8" eb="10">
      <t>ヨウセイ</t>
    </rPh>
    <rPh sb="10" eb="12">
      <t>ケンシュウ</t>
    </rPh>
    <rPh sb="12" eb="14">
      <t>ジギョウ</t>
    </rPh>
    <rPh sb="14" eb="17">
      <t>ホジョキン</t>
    </rPh>
    <phoneticPr fontId="4"/>
  </si>
  <si>
    <t>大阪市管轄老人福祉施設運営法人</t>
    <rPh sb="0" eb="3">
      <t>オオサカシ</t>
    </rPh>
    <rPh sb="3" eb="5">
      <t>カンカツ</t>
    </rPh>
    <rPh sb="5" eb="7">
      <t>ロウジン</t>
    </rPh>
    <rPh sb="7" eb="9">
      <t>フクシ</t>
    </rPh>
    <rPh sb="9" eb="11">
      <t>シセツ</t>
    </rPh>
    <rPh sb="11" eb="13">
      <t>ウンエイ</t>
    </rPh>
    <rPh sb="13" eb="15">
      <t>ホウジン</t>
    </rPh>
    <phoneticPr fontId="4"/>
  </si>
  <si>
    <t>福祉局
高齢者施策部
高齢施設課</t>
    <rPh sb="0" eb="2">
      <t>フクシ</t>
    </rPh>
    <rPh sb="2" eb="3">
      <t>キョク</t>
    </rPh>
    <rPh sb="4" eb="7">
      <t>コウレイシャ</t>
    </rPh>
    <rPh sb="7" eb="9">
      <t>シサク</t>
    </rPh>
    <rPh sb="9" eb="10">
      <t>ブ</t>
    </rPh>
    <rPh sb="11" eb="13">
      <t>コウレイ</t>
    </rPh>
    <rPh sb="13" eb="15">
      <t>シセツ</t>
    </rPh>
    <phoneticPr fontId="4"/>
  </si>
  <si>
    <t>民間社会福祉施設等償還金補助金(老人福祉施設)</t>
    <rPh sb="0" eb="2">
      <t>ミンカン</t>
    </rPh>
    <rPh sb="2" eb="4">
      <t>シャカイ</t>
    </rPh>
    <rPh sb="4" eb="6">
      <t>フクシ</t>
    </rPh>
    <rPh sb="6" eb="9">
      <t>シセツナド</t>
    </rPh>
    <rPh sb="9" eb="12">
      <t>ショウカンキン</t>
    </rPh>
    <rPh sb="12" eb="15">
      <t>ホジョキン</t>
    </rPh>
    <rPh sb="16" eb="18">
      <t>ロウジン</t>
    </rPh>
    <rPh sb="18" eb="20">
      <t>フクシ</t>
    </rPh>
    <rPh sb="20" eb="22">
      <t>シセツ</t>
    </rPh>
    <phoneticPr fontId="4"/>
  </si>
  <si>
    <t>補助対象経費については、(独)福祉医療機構から貸し付けを受けた福祉貸付資金(建築資金、設備整備資金に限る)の当該年度において償還する元金及び利子の範囲内で交付する(補助率10/10)</t>
    <rPh sb="0" eb="2">
      <t>ホジョ</t>
    </rPh>
    <rPh sb="2" eb="4">
      <t>タイショウ</t>
    </rPh>
    <rPh sb="4" eb="6">
      <t>ケイヒ</t>
    </rPh>
    <rPh sb="13" eb="14">
      <t>ドク</t>
    </rPh>
    <rPh sb="15" eb="17">
      <t>フクシ</t>
    </rPh>
    <rPh sb="17" eb="19">
      <t>イリョウ</t>
    </rPh>
    <rPh sb="19" eb="21">
      <t>キコウ</t>
    </rPh>
    <rPh sb="23" eb="24">
      <t>カ</t>
    </rPh>
    <rPh sb="25" eb="26">
      <t>ツ</t>
    </rPh>
    <rPh sb="28" eb="29">
      <t>ウ</t>
    </rPh>
    <rPh sb="31" eb="33">
      <t>フクシ</t>
    </rPh>
    <rPh sb="33" eb="35">
      <t>カシツケ</t>
    </rPh>
    <rPh sb="35" eb="37">
      <t>シキン</t>
    </rPh>
    <rPh sb="38" eb="40">
      <t>ケンチク</t>
    </rPh>
    <rPh sb="40" eb="42">
      <t>シキン</t>
    </rPh>
    <rPh sb="43" eb="45">
      <t>セツビ</t>
    </rPh>
    <rPh sb="45" eb="47">
      <t>セイビ</t>
    </rPh>
    <rPh sb="47" eb="49">
      <t>シキン</t>
    </rPh>
    <rPh sb="50" eb="51">
      <t>カギ</t>
    </rPh>
    <rPh sb="54" eb="56">
      <t>トウガイ</t>
    </rPh>
    <rPh sb="56" eb="58">
      <t>ネンド</t>
    </rPh>
    <rPh sb="62" eb="64">
      <t>ショウカン</t>
    </rPh>
    <rPh sb="66" eb="68">
      <t>ガンキン</t>
    </rPh>
    <rPh sb="68" eb="69">
      <t>オヨ</t>
    </rPh>
    <rPh sb="70" eb="72">
      <t>リシ</t>
    </rPh>
    <rPh sb="73" eb="76">
      <t>ハンイナイ</t>
    </rPh>
    <rPh sb="77" eb="79">
      <t>コウフ</t>
    </rPh>
    <rPh sb="82" eb="85">
      <t>ホジョリツ</t>
    </rPh>
    <phoneticPr fontId="4"/>
  </si>
  <si>
    <t>軽費老人ホームサービス提供費補助金</t>
    <rPh sb="0" eb="1">
      <t>ケイ</t>
    </rPh>
    <rPh sb="1" eb="2">
      <t>ヒ</t>
    </rPh>
    <rPh sb="2" eb="4">
      <t>ロウジン</t>
    </rPh>
    <rPh sb="11" eb="13">
      <t>テイキョウ</t>
    </rPh>
    <rPh sb="13" eb="14">
      <t>ヒ</t>
    </rPh>
    <rPh sb="14" eb="16">
      <t>ホジョ</t>
    </rPh>
    <rPh sb="16" eb="17">
      <t>キン</t>
    </rPh>
    <phoneticPr fontId="4"/>
  </si>
  <si>
    <t>大阪市所管軽費老人ホーム運営法人</t>
    <rPh sb="0" eb="3">
      <t>オオサカシ</t>
    </rPh>
    <rPh sb="3" eb="5">
      <t>ショカン</t>
    </rPh>
    <rPh sb="5" eb="6">
      <t>ケイ</t>
    </rPh>
    <rPh sb="6" eb="7">
      <t>ヒ</t>
    </rPh>
    <rPh sb="7" eb="9">
      <t>ロウジン</t>
    </rPh>
    <phoneticPr fontId="4"/>
  </si>
  <si>
    <t>軽費老人ホームを運営する社会福祉法人に対し、サービス提供に要する費用等に充当する経費を補助し、施設の安定的な運営を図ることにより、利用者の処遇を確保することを目的とする</t>
    <rPh sb="26" eb="28">
      <t>テイキョウ</t>
    </rPh>
    <rPh sb="29" eb="30">
      <t>ヨウ</t>
    </rPh>
    <rPh sb="32" eb="33">
      <t>ヒ</t>
    </rPh>
    <rPh sb="33" eb="34">
      <t>ヨウ</t>
    </rPh>
    <rPh sb="34" eb="35">
      <t>トウ</t>
    </rPh>
    <rPh sb="47" eb="49">
      <t>シセツ</t>
    </rPh>
    <rPh sb="50" eb="53">
      <t>アンテイテキ</t>
    </rPh>
    <rPh sb="54" eb="56">
      <t>ウンエイ</t>
    </rPh>
    <rPh sb="57" eb="58">
      <t>ハカ</t>
    </rPh>
    <rPh sb="72" eb="74">
      <t>カクホ</t>
    </rPh>
    <phoneticPr fontId="4"/>
  </si>
  <si>
    <t>S44</t>
  </si>
  <si>
    <t>社会福祉法人</t>
    <rPh sb="0" eb="2">
      <t>シャカイ</t>
    </rPh>
    <rPh sb="2" eb="4">
      <t>フクシ</t>
    </rPh>
    <rPh sb="4" eb="6">
      <t>ホウジン</t>
    </rPh>
    <phoneticPr fontId="4"/>
  </si>
  <si>
    <t>小規模多機能型居宅介護拠点等整備費補助金</t>
    <rPh sb="0" eb="3">
      <t>ショウキボ</t>
    </rPh>
    <rPh sb="3" eb="6">
      <t>タキノウ</t>
    </rPh>
    <rPh sb="6" eb="7">
      <t>ガタ</t>
    </rPh>
    <rPh sb="7" eb="9">
      <t>キョタク</t>
    </rPh>
    <rPh sb="9" eb="11">
      <t>カイゴ</t>
    </rPh>
    <rPh sb="11" eb="13">
      <t>キョテン</t>
    </rPh>
    <rPh sb="13" eb="14">
      <t>トウ</t>
    </rPh>
    <rPh sb="14" eb="16">
      <t>セイビ</t>
    </rPh>
    <rPh sb="16" eb="17">
      <t>ヒ</t>
    </rPh>
    <rPh sb="17" eb="19">
      <t>ホジョ</t>
    </rPh>
    <rPh sb="19" eb="20">
      <t>キン</t>
    </rPh>
    <phoneticPr fontId="4"/>
  </si>
  <si>
    <t>高齢者が、出来る限り住み慣れた地域で生活を継続する事が可能となるよう、小規模多機能型居宅介護拠点等の整備を行う社会福祉法人等に対し整備費を補助することで、高齢者の在宅支援を行うことを目的とする</t>
    <rPh sb="0" eb="3">
      <t>コウレイシャ</t>
    </rPh>
    <rPh sb="18" eb="20">
      <t>セイカツ</t>
    </rPh>
    <rPh sb="21" eb="23">
      <t>ケイゾク</t>
    </rPh>
    <rPh sb="25" eb="26">
      <t>コト</t>
    </rPh>
    <rPh sb="27" eb="29">
      <t>カノウ</t>
    </rPh>
    <rPh sb="35" eb="46">
      <t>シ</t>
    </rPh>
    <rPh sb="46" eb="48">
      <t>キョテン</t>
    </rPh>
    <rPh sb="48" eb="49">
      <t>トウ</t>
    </rPh>
    <rPh sb="50" eb="52">
      <t>セイビ</t>
    </rPh>
    <rPh sb="53" eb="54">
      <t>オコナ</t>
    </rPh>
    <rPh sb="55" eb="61">
      <t>シャ</t>
    </rPh>
    <rPh sb="61" eb="62">
      <t>トウ</t>
    </rPh>
    <rPh sb="63" eb="64">
      <t>タイ</t>
    </rPh>
    <rPh sb="65" eb="68">
      <t>セイビヒ</t>
    </rPh>
    <rPh sb="69" eb="71">
      <t>ホジョ</t>
    </rPh>
    <rPh sb="77" eb="80">
      <t>コウレイシャ</t>
    </rPh>
    <rPh sb="81" eb="83">
      <t>ザイタク</t>
    </rPh>
    <rPh sb="83" eb="85">
      <t>シエン</t>
    </rPh>
    <rPh sb="86" eb="87">
      <t>オコナ</t>
    </rPh>
    <rPh sb="91" eb="93">
      <t>モクテキ</t>
    </rPh>
    <phoneticPr fontId="0"/>
  </si>
  <si>
    <t>福祉局
高齢者施策部
高齢施設課</t>
    <rPh sb="0" eb="3">
      <t>フクシキョク</t>
    </rPh>
    <rPh sb="4" eb="7">
      <t>コウレイシャ</t>
    </rPh>
    <rPh sb="7" eb="9">
      <t>シサク</t>
    </rPh>
    <rPh sb="9" eb="10">
      <t>ブ</t>
    </rPh>
    <rPh sb="11" eb="13">
      <t>コウレイ</t>
    </rPh>
    <rPh sb="13" eb="15">
      <t>シセツ</t>
    </rPh>
    <rPh sb="15" eb="16">
      <t>カ</t>
    </rPh>
    <phoneticPr fontId="4"/>
  </si>
  <si>
    <t>介護療養型医療施設転換整備費補助金</t>
    <rPh sb="0" eb="2">
      <t>カイゴ</t>
    </rPh>
    <rPh sb="2" eb="5">
      <t>リョウヨウガタ</t>
    </rPh>
    <rPh sb="5" eb="7">
      <t>イリョウ</t>
    </rPh>
    <rPh sb="7" eb="9">
      <t>シセツ</t>
    </rPh>
    <rPh sb="9" eb="11">
      <t>テンカン</t>
    </rPh>
    <rPh sb="11" eb="13">
      <t>セイビ</t>
    </rPh>
    <rPh sb="13" eb="14">
      <t>ヒ</t>
    </rPh>
    <rPh sb="14" eb="17">
      <t>ホジョキン</t>
    </rPh>
    <phoneticPr fontId="4"/>
  </si>
  <si>
    <t>消防法施行令の改正により、原則すべての介護施設に対しスプリンクラーの設置が義務づけられたため、スプリンクラーの整備を行う医療法人、社会福祉法人等に対して補助を実施することにより、その設置を促進する</t>
  </si>
  <si>
    <t>福祉局
高齢者施策部
いきがい課</t>
    <rPh sb="0" eb="2">
      <t>フクシ</t>
    </rPh>
    <rPh sb="2" eb="3">
      <t>キョク</t>
    </rPh>
    <rPh sb="4" eb="7">
      <t>コウレイシャ</t>
    </rPh>
    <rPh sb="7" eb="9">
      <t>シサク</t>
    </rPh>
    <rPh sb="9" eb="10">
      <t>ブ</t>
    </rPh>
    <phoneticPr fontId="4"/>
  </si>
  <si>
    <t>老人クラブ育成補助金</t>
    <rPh sb="0" eb="2">
      <t>ロウジン</t>
    </rPh>
    <rPh sb="5" eb="7">
      <t>イクセイ</t>
    </rPh>
    <rPh sb="7" eb="9">
      <t>ホジョ</t>
    </rPh>
    <rPh sb="9" eb="10">
      <t>キン</t>
    </rPh>
    <phoneticPr fontId="4"/>
  </si>
  <si>
    <t>老人クラブの育成を図るため、会員の教養の向上・健康の増進・社会福祉活動等の地域活動に関する事業を実施する老人クラブ及び、老人クラブ研修会やリーダー育成事業等を実施する各区老人クラブ連合会並びに大阪市老人クラブ連合会に対して補助を実施することにより、高齢者の老後の生活を健全で豊かなものにし、高齢者の福祉の増進を図る</t>
    <rPh sb="23" eb="25">
      <t>ケンコウ</t>
    </rPh>
    <rPh sb="26" eb="28">
      <t>ゾウシン</t>
    </rPh>
    <rPh sb="29" eb="31">
      <t>シャカイ</t>
    </rPh>
    <rPh sb="31" eb="33">
      <t>フクシ</t>
    </rPh>
    <rPh sb="33" eb="35">
      <t>カツドウ</t>
    </rPh>
    <rPh sb="35" eb="36">
      <t>トウ</t>
    </rPh>
    <rPh sb="37" eb="39">
      <t>チイキ</t>
    </rPh>
    <rPh sb="39" eb="41">
      <t>カツドウ</t>
    </rPh>
    <rPh sb="42" eb="43">
      <t>カン</t>
    </rPh>
    <rPh sb="45" eb="47">
      <t>ジギョウ</t>
    </rPh>
    <rPh sb="52" eb="54">
      <t>ロウジン</t>
    </rPh>
    <rPh sb="57" eb="58">
      <t>オヨ</t>
    </rPh>
    <rPh sb="60" eb="62">
      <t>ロウジン</t>
    </rPh>
    <rPh sb="65" eb="67">
      <t>ケンシュウ</t>
    </rPh>
    <rPh sb="67" eb="68">
      <t>カイ</t>
    </rPh>
    <rPh sb="73" eb="75">
      <t>イクセイ</t>
    </rPh>
    <rPh sb="75" eb="77">
      <t>ジギョウ</t>
    </rPh>
    <rPh sb="77" eb="78">
      <t>トウ</t>
    </rPh>
    <rPh sb="79" eb="81">
      <t>ジッシ</t>
    </rPh>
    <rPh sb="83" eb="85">
      <t>カクク</t>
    </rPh>
    <rPh sb="85" eb="87">
      <t>ロウジン</t>
    </rPh>
    <rPh sb="90" eb="92">
      <t>レンゴウ</t>
    </rPh>
    <rPh sb="92" eb="93">
      <t>カイ</t>
    </rPh>
    <rPh sb="93" eb="94">
      <t>ナラ</t>
    </rPh>
    <rPh sb="96" eb="99">
      <t>オオサカシ</t>
    </rPh>
    <rPh sb="99" eb="101">
      <t>ロウジン</t>
    </rPh>
    <rPh sb="104" eb="106">
      <t>レンゴウ</t>
    </rPh>
    <rPh sb="106" eb="107">
      <t>カイ</t>
    </rPh>
    <rPh sb="124" eb="127">
      <t>コウレイシャ</t>
    </rPh>
    <rPh sb="128" eb="130">
      <t>ロウゴ</t>
    </rPh>
    <rPh sb="131" eb="133">
      <t>セイカツ</t>
    </rPh>
    <rPh sb="134" eb="136">
      <t>ケンゼン</t>
    </rPh>
    <rPh sb="137" eb="138">
      <t>ユタ</t>
    </rPh>
    <rPh sb="145" eb="148">
      <t>コウレイシャ</t>
    </rPh>
    <rPh sb="149" eb="151">
      <t>フクシ</t>
    </rPh>
    <rPh sb="152" eb="154">
      <t>ゾウシン</t>
    </rPh>
    <rPh sb="155" eb="156">
      <t>ハカ</t>
    </rPh>
    <phoneticPr fontId="0"/>
  </si>
  <si>
    <t>地域高齢者活動拠点施設(老人憩の家)運営補助金</t>
    <rPh sb="0" eb="2">
      <t>チイキ</t>
    </rPh>
    <rPh sb="2" eb="5">
      <t>コウレイシャ</t>
    </rPh>
    <rPh sb="5" eb="7">
      <t>カツドウ</t>
    </rPh>
    <rPh sb="7" eb="9">
      <t>キョテン</t>
    </rPh>
    <rPh sb="9" eb="11">
      <t>シセツ</t>
    </rPh>
    <rPh sb="12" eb="14">
      <t>ロウジン</t>
    </rPh>
    <rPh sb="14" eb="15">
      <t>イコ</t>
    </rPh>
    <rPh sb="16" eb="17">
      <t>イエ</t>
    </rPh>
    <rPh sb="18" eb="20">
      <t>ウンエイ</t>
    </rPh>
    <rPh sb="20" eb="22">
      <t>ホジョ</t>
    </rPh>
    <rPh sb="22" eb="23">
      <t>キン</t>
    </rPh>
    <phoneticPr fontId="4"/>
  </si>
  <si>
    <t>地域高齢者活動拠点施設運営委員会</t>
    <rPh sb="0" eb="2">
      <t>チイキ</t>
    </rPh>
    <rPh sb="2" eb="5">
      <t>コウレイシャ</t>
    </rPh>
    <rPh sb="5" eb="7">
      <t>カツドウ</t>
    </rPh>
    <rPh sb="7" eb="9">
      <t>キョテン</t>
    </rPh>
    <rPh sb="9" eb="11">
      <t>シセツ</t>
    </rPh>
    <rPh sb="11" eb="13">
      <t>ウンエイ</t>
    </rPh>
    <rPh sb="13" eb="16">
      <t>イインカイ</t>
    </rPh>
    <phoneticPr fontId="4"/>
  </si>
  <si>
    <t>高齢者を中心とした地域住民の自主活動の場の提供のため、地域高齢者活動拠点施設を運営する運営委員会に対して補助を実施することにより、地域福祉の推進を図る</t>
  </si>
  <si>
    <t>(公社)大阪市シルバー人材センター</t>
    <rPh sb="1" eb="2">
      <t>コウ</t>
    </rPh>
    <rPh sb="2" eb="3">
      <t>シャ</t>
    </rPh>
    <rPh sb="4" eb="7">
      <t>オオサカシ</t>
    </rPh>
    <rPh sb="11" eb="13">
      <t>ジンザイ</t>
    </rPh>
    <phoneticPr fontId="4"/>
  </si>
  <si>
    <t>高年齢者の労働能力を活用し、働く機会を確保するため、高年齢者就業機会確保事業を実施する大阪市シルバー人材センターに対して補助を実施することにより、高年齢者の生きがいの充実及び健康と福祉の増進を図る</t>
  </si>
  <si>
    <t>地域高齢者活動拠点施設(老人憩の家)改修整備補助金</t>
    <rPh sb="0" eb="2">
      <t>チイキ</t>
    </rPh>
    <rPh sb="2" eb="5">
      <t>コウレイシャ</t>
    </rPh>
    <rPh sb="5" eb="7">
      <t>カツドウ</t>
    </rPh>
    <rPh sb="7" eb="9">
      <t>キョテン</t>
    </rPh>
    <rPh sb="9" eb="11">
      <t>シセツ</t>
    </rPh>
    <rPh sb="12" eb="14">
      <t>ロウジン</t>
    </rPh>
    <rPh sb="14" eb="15">
      <t>イコ</t>
    </rPh>
    <rPh sb="16" eb="17">
      <t>イエ</t>
    </rPh>
    <rPh sb="18" eb="20">
      <t>カイシュウ</t>
    </rPh>
    <rPh sb="20" eb="22">
      <t>セイビ</t>
    </rPh>
    <rPh sb="22" eb="25">
      <t>ホジョキン</t>
    </rPh>
    <phoneticPr fontId="4"/>
  </si>
  <si>
    <t>高齢者入浴利用料割引事業補助金</t>
    <rPh sb="0" eb="3">
      <t>コウレイシャ</t>
    </rPh>
    <rPh sb="3" eb="5">
      <t>ニュウヨク</t>
    </rPh>
    <rPh sb="5" eb="8">
      <t>リヨウリョウ</t>
    </rPh>
    <rPh sb="8" eb="10">
      <t>ワリビキ</t>
    </rPh>
    <rPh sb="10" eb="12">
      <t>ジギョウ</t>
    </rPh>
    <rPh sb="12" eb="15">
      <t>ホジョキン</t>
    </rPh>
    <phoneticPr fontId="4"/>
  </si>
  <si>
    <t>高齢者が利用しやすい入浴機会を確保するため、高齢者入浴割引事業を実施する公衆浴場に対して補助を実施することにより、高齢者の健康増進と孤独感の解消の一助とするとともに、高齢者福祉の向上を図る</t>
    <rPh sb="15" eb="17">
      <t>カクホ</t>
    </rPh>
    <rPh sb="47" eb="49">
      <t>ジッシ</t>
    </rPh>
    <phoneticPr fontId="0"/>
  </si>
  <si>
    <t>福祉局
高齢者施策部
介護保険課</t>
    <rPh sb="0" eb="2">
      <t>フクシ</t>
    </rPh>
    <rPh sb="2" eb="3">
      <t>キョク</t>
    </rPh>
    <rPh sb="4" eb="7">
      <t>コウレイシャ</t>
    </rPh>
    <rPh sb="7" eb="9">
      <t>シサク</t>
    </rPh>
    <rPh sb="9" eb="10">
      <t>ブ</t>
    </rPh>
    <rPh sb="11" eb="13">
      <t>カイゴ</t>
    </rPh>
    <rPh sb="13" eb="15">
      <t>ホケン</t>
    </rPh>
    <phoneticPr fontId="4"/>
  </si>
  <si>
    <t>社会福祉法人等による介護保険サービス利用者負担額軽減事業補助金</t>
    <rPh sb="0" eb="2">
      <t>シャカイ</t>
    </rPh>
    <rPh sb="2" eb="4">
      <t>フクシ</t>
    </rPh>
    <rPh sb="4" eb="6">
      <t>ホウジン</t>
    </rPh>
    <rPh sb="6" eb="7">
      <t>トウ</t>
    </rPh>
    <rPh sb="10" eb="12">
      <t>カイゴ</t>
    </rPh>
    <rPh sb="12" eb="14">
      <t>ホケン</t>
    </rPh>
    <rPh sb="18" eb="21">
      <t>リヨウシャ</t>
    </rPh>
    <rPh sb="21" eb="23">
      <t>フタン</t>
    </rPh>
    <rPh sb="23" eb="24">
      <t>ガク</t>
    </rPh>
    <rPh sb="24" eb="26">
      <t>ケイゲン</t>
    </rPh>
    <rPh sb="26" eb="28">
      <t>ジギョウ</t>
    </rPh>
    <rPh sb="28" eb="31">
      <t>ホジョキン</t>
    </rPh>
    <phoneticPr fontId="4"/>
  </si>
  <si>
    <t>低所得で生計が困難である者及び生活保護受給者について、介護保険サービスの提供を行う社会福祉法人等が、その社会的な役割にかんがみ利用者負担の軽減を実施する際に、その経費を補助することで、介護保険サービスの利用促進を図る</t>
  </si>
  <si>
    <t>大阪市内に所在する社会福祉法人等</t>
    <rPh sb="0" eb="3">
      <t>オオサカシ</t>
    </rPh>
    <rPh sb="3" eb="4">
      <t>ウチ</t>
    </rPh>
    <rPh sb="5" eb="7">
      <t>ショザイ</t>
    </rPh>
    <rPh sb="9" eb="11">
      <t>シャカイ</t>
    </rPh>
    <rPh sb="11" eb="13">
      <t>フクシ</t>
    </rPh>
    <rPh sb="13" eb="15">
      <t>ホウジン</t>
    </rPh>
    <rPh sb="15" eb="16">
      <t>トウ</t>
    </rPh>
    <phoneticPr fontId="4"/>
  </si>
  <si>
    <t>施設開設準備経費等支援事業補助金</t>
    <rPh sb="0" eb="2">
      <t>シセツ</t>
    </rPh>
    <rPh sb="2" eb="4">
      <t>カイセツ</t>
    </rPh>
    <rPh sb="4" eb="6">
      <t>ジュンビ</t>
    </rPh>
    <rPh sb="6" eb="8">
      <t>ケイヒ</t>
    </rPh>
    <rPh sb="8" eb="9">
      <t>トウ</t>
    </rPh>
    <rPh sb="9" eb="11">
      <t>シエン</t>
    </rPh>
    <rPh sb="11" eb="13">
      <t>ジギョウ</t>
    </rPh>
    <rPh sb="13" eb="16">
      <t>ホジョキン</t>
    </rPh>
    <phoneticPr fontId="12"/>
  </si>
  <si>
    <t>ＨＯＰＥゾーン事業・マイルドＨＯＰＥゾーン事業協議会助成金</t>
    <rPh sb="28" eb="29">
      <t>キン</t>
    </rPh>
    <phoneticPr fontId="0"/>
  </si>
  <si>
    <t>ＨＯＰＥゾーン事業・マイルドＨＯＰＥゾーン事業まちなみ修景補助金</t>
    <rPh sb="7" eb="9">
      <t>ジギョウ</t>
    </rPh>
    <rPh sb="21" eb="23">
      <t>ジギョウ</t>
    </rPh>
    <rPh sb="27" eb="28">
      <t>シュウ</t>
    </rPh>
    <rPh sb="28" eb="29">
      <t>ケイ</t>
    </rPh>
    <rPh sb="29" eb="31">
      <t>ホジョ</t>
    </rPh>
    <rPh sb="31" eb="32">
      <t>キン</t>
    </rPh>
    <phoneticPr fontId="0"/>
  </si>
  <si>
    <t>ＨＯＰＥゾーン事業・マイルドＨＯＰＥゾーン事業共同施設整備費補助金</t>
    <rPh sb="7" eb="9">
      <t>ジギョウ</t>
    </rPh>
    <rPh sb="23" eb="25">
      <t>キョウドウ</t>
    </rPh>
    <rPh sb="25" eb="27">
      <t>シセツ</t>
    </rPh>
    <rPh sb="27" eb="30">
      <t>セイビヒ</t>
    </rPh>
    <rPh sb="30" eb="32">
      <t>ホジョ</t>
    </rPh>
    <rPh sb="32" eb="33">
      <t>キン</t>
    </rPh>
    <phoneticPr fontId="0"/>
  </si>
  <si>
    <t>耐震診断・改修補助金</t>
    <rPh sb="0" eb="2">
      <t>タイシン</t>
    </rPh>
    <rPh sb="2" eb="4">
      <t>シンダン</t>
    </rPh>
    <rPh sb="5" eb="7">
      <t>カイシュウ</t>
    </rPh>
    <rPh sb="7" eb="9">
      <t>ホジョ</t>
    </rPh>
    <rPh sb="9" eb="10">
      <t>キン</t>
    </rPh>
    <phoneticPr fontId="0"/>
  </si>
  <si>
    <t>耐震診断義務化建築物
耐震改修事業費補助金</t>
    <rPh sb="11" eb="13">
      <t>タイシン</t>
    </rPh>
    <rPh sb="13" eb="15">
      <t>カイシュウ</t>
    </rPh>
    <rPh sb="15" eb="17">
      <t>ジギョウ</t>
    </rPh>
    <rPh sb="17" eb="18">
      <t>ヒ</t>
    </rPh>
    <rPh sb="18" eb="20">
      <t>ホジョ</t>
    </rPh>
    <rPh sb="20" eb="21">
      <t>キン</t>
    </rPh>
    <phoneticPr fontId="0"/>
  </si>
  <si>
    <t>民間すまいりんぐ供給事業家賃減額補助金</t>
    <rPh sb="0" eb="2">
      <t>ミンカン</t>
    </rPh>
    <rPh sb="8" eb="10">
      <t>キョウキュウ</t>
    </rPh>
    <rPh sb="10" eb="12">
      <t>ジギョウ</t>
    </rPh>
    <rPh sb="12" eb="14">
      <t>ヤチン</t>
    </rPh>
    <rPh sb="14" eb="16">
      <t>ゲンガク</t>
    </rPh>
    <rPh sb="16" eb="18">
      <t>ホジョ</t>
    </rPh>
    <rPh sb="18" eb="19">
      <t>キン</t>
    </rPh>
    <phoneticPr fontId="0"/>
  </si>
  <si>
    <t>特定優良賃貸住宅供給促進事業家賃減額補助金</t>
    <rPh sb="0" eb="2">
      <t>トクテイ</t>
    </rPh>
    <rPh sb="2" eb="4">
      <t>ユウリョウ</t>
    </rPh>
    <rPh sb="4" eb="6">
      <t>チンタイ</t>
    </rPh>
    <rPh sb="6" eb="8">
      <t>ジュウタク</t>
    </rPh>
    <rPh sb="8" eb="10">
      <t>キョウキュウ</t>
    </rPh>
    <rPh sb="10" eb="12">
      <t>ソクシン</t>
    </rPh>
    <rPh sb="12" eb="14">
      <t>ジギョウ</t>
    </rPh>
    <rPh sb="14" eb="16">
      <t>ヤチン</t>
    </rPh>
    <rPh sb="16" eb="18">
      <t>ゲンガク</t>
    </rPh>
    <rPh sb="18" eb="20">
      <t>ホジョ</t>
    </rPh>
    <rPh sb="20" eb="21">
      <t>キン</t>
    </rPh>
    <phoneticPr fontId="0"/>
  </si>
  <si>
    <t>高齢者向け優良賃貸住宅供給促進事業家賃減額補助金</t>
    <rPh sb="0" eb="3">
      <t>コウレイシャ</t>
    </rPh>
    <rPh sb="3" eb="4">
      <t>ム</t>
    </rPh>
    <rPh sb="5" eb="7">
      <t>ユウリョウ</t>
    </rPh>
    <rPh sb="7" eb="9">
      <t>チンタイ</t>
    </rPh>
    <rPh sb="9" eb="11">
      <t>ジュウタク</t>
    </rPh>
    <rPh sb="11" eb="13">
      <t>キョウキュウ</t>
    </rPh>
    <rPh sb="13" eb="15">
      <t>ソクシン</t>
    </rPh>
    <rPh sb="15" eb="17">
      <t>ジギョウ</t>
    </rPh>
    <rPh sb="17" eb="19">
      <t>ヤチン</t>
    </rPh>
    <rPh sb="19" eb="21">
      <t>ゲンガク</t>
    </rPh>
    <rPh sb="21" eb="23">
      <t>ホジョ</t>
    </rPh>
    <rPh sb="23" eb="24">
      <t>キン</t>
    </rPh>
    <phoneticPr fontId="0"/>
  </si>
  <si>
    <t>留学生向け借上賃貸住宅供給事業家賃減額補助金</t>
    <rPh sb="0" eb="3">
      <t>リュウガクセイ</t>
    </rPh>
    <rPh sb="3" eb="4">
      <t>ム</t>
    </rPh>
    <rPh sb="5" eb="7">
      <t>カリア</t>
    </rPh>
    <rPh sb="7" eb="9">
      <t>チンタイ</t>
    </rPh>
    <rPh sb="9" eb="11">
      <t>ジュウタク</t>
    </rPh>
    <rPh sb="11" eb="13">
      <t>キョウキュウ</t>
    </rPh>
    <rPh sb="13" eb="15">
      <t>ジギョウ</t>
    </rPh>
    <rPh sb="15" eb="17">
      <t>ヤチン</t>
    </rPh>
    <rPh sb="17" eb="19">
      <t>ゲンガク</t>
    </rPh>
    <rPh sb="19" eb="21">
      <t>ホジョ</t>
    </rPh>
    <rPh sb="21" eb="22">
      <t>キン</t>
    </rPh>
    <phoneticPr fontId="0"/>
  </si>
  <si>
    <t>新婚世帯向け家賃補助金</t>
    <rPh sb="0" eb="2">
      <t>シンコン</t>
    </rPh>
    <rPh sb="2" eb="4">
      <t>セタイ</t>
    </rPh>
    <rPh sb="4" eb="5">
      <t>ム</t>
    </rPh>
    <rPh sb="6" eb="8">
      <t>ヤチン</t>
    </rPh>
    <rPh sb="8" eb="10">
      <t>ホジョ</t>
    </rPh>
    <rPh sb="10" eb="11">
      <t>キン</t>
    </rPh>
    <phoneticPr fontId="0"/>
  </si>
  <si>
    <t>都市防災不燃化促進助成金</t>
    <rPh sb="0" eb="2">
      <t>トシ</t>
    </rPh>
    <rPh sb="2" eb="4">
      <t>ボウサイ</t>
    </rPh>
    <rPh sb="4" eb="7">
      <t>フネンカ</t>
    </rPh>
    <rPh sb="7" eb="9">
      <t>ソクシン</t>
    </rPh>
    <rPh sb="9" eb="11">
      <t>ジョセイ</t>
    </rPh>
    <rPh sb="11" eb="12">
      <t>キン</t>
    </rPh>
    <phoneticPr fontId="0"/>
  </si>
  <si>
    <t>主要生活道路不燃化促進整備事業建設費補助金</t>
    <rPh sb="0" eb="2">
      <t>シュヨウ</t>
    </rPh>
    <rPh sb="2" eb="4">
      <t>セイカツ</t>
    </rPh>
    <rPh sb="4" eb="6">
      <t>ドウロ</t>
    </rPh>
    <rPh sb="6" eb="9">
      <t>フネンカ</t>
    </rPh>
    <rPh sb="9" eb="11">
      <t>ソクシン</t>
    </rPh>
    <rPh sb="11" eb="13">
      <t>セイビ</t>
    </rPh>
    <rPh sb="13" eb="15">
      <t>ジギョウ</t>
    </rPh>
    <rPh sb="15" eb="18">
      <t>ケンセツヒ</t>
    </rPh>
    <rPh sb="18" eb="20">
      <t>ホジョ</t>
    </rPh>
    <rPh sb="20" eb="21">
      <t>キン</t>
    </rPh>
    <phoneticPr fontId="0"/>
  </si>
  <si>
    <t>主要生活道路沿道の一定の要件を満たす建築物の建替等を行う者</t>
    <rPh sb="24" eb="25">
      <t>トウ</t>
    </rPh>
    <phoneticPr fontId="23"/>
  </si>
  <si>
    <t>民間老朽住宅建替支援事業従前居住者家賃補助金</t>
    <rPh sb="21" eb="22">
      <t>キン</t>
    </rPh>
    <phoneticPr fontId="0"/>
  </si>
  <si>
    <t>民間老朽住宅建替支援事業建替建設費補助金</t>
    <rPh sb="19" eb="20">
      <t>キン</t>
    </rPh>
    <phoneticPr fontId="0"/>
  </si>
  <si>
    <t>狭あい道路拡幅促進整備補助金</t>
    <rPh sb="0" eb="1">
      <t>キョウ</t>
    </rPh>
    <rPh sb="3" eb="5">
      <t>ドウロ</t>
    </rPh>
    <rPh sb="5" eb="7">
      <t>カクフク</t>
    </rPh>
    <rPh sb="7" eb="9">
      <t>ソクシン</t>
    </rPh>
    <rPh sb="9" eb="11">
      <t>セイビ</t>
    </rPh>
    <rPh sb="11" eb="13">
      <t>ホジョ</t>
    </rPh>
    <rPh sb="13" eb="14">
      <t>キン</t>
    </rPh>
    <phoneticPr fontId="0"/>
  </si>
  <si>
    <t>民間老朽住宅建替支援事業狭あい道路沿道老朽住宅除却費補助金</t>
    <rPh sb="15" eb="17">
      <t>ドウロ</t>
    </rPh>
    <rPh sb="17" eb="19">
      <t>エンドウ</t>
    </rPh>
    <rPh sb="19" eb="21">
      <t>ロウキュウ</t>
    </rPh>
    <rPh sb="21" eb="23">
      <t>ジュウタク</t>
    </rPh>
    <rPh sb="25" eb="26">
      <t>ヒ</t>
    </rPh>
    <rPh sb="28" eb="29">
      <t>キン</t>
    </rPh>
    <phoneticPr fontId="0"/>
  </si>
  <si>
    <t>密集住宅市街地重点整備事業防災空地活用型除却費補助金</t>
    <rPh sb="0" eb="2">
      <t>ミッシュウ</t>
    </rPh>
    <rPh sb="2" eb="4">
      <t>ジュウタク</t>
    </rPh>
    <rPh sb="4" eb="7">
      <t>シガイチ</t>
    </rPh>
    <rPh sb="7" eb="9">
      <t>ジュウテン</t>
    </rPh>
    <rPh sb="9" eb="11">
      <t>セイビ</t>
    </rPh>
    <rPh sb="11" eb="13">
      <t>ジギョウ</t>
    </rPh>
    <rPh sb="13" eb="15">
      <t>ボウサイ</t>
    </rPh>
    <rPh sb="15" eb="17">
      <t>クウチ</t>
    </rPh>
    <rPh sb="17" eb="20">
      <t>カツヨウガタ</t>
    </rPh>
    <rPh sb="20" eb="22">
      <t>ジョキャク</t>
    </rPh>
    <rPh sb="22" eb="23">
      <t>ヒ</t>
    </rPh>
    <rPh sb="23" eb="25">
      <t>ホジョ</t>
    </rPh>
    <rPh sb="25" eb="26">
      <t>キン</t>
    </rPh>
    <phoneticPr fontId="0"/>
  </si>
  <si>
    <t>地域高齢者活動拠点施設の老朽化に伴う補修及び段差の解消等、また、耐震基準を満たすための、施設改修工事を実施する地域住民で組織する運営委員会に対して、補助を実施することにより施設の継続的な運営による地域福祉の推進を図る</t>
    <rPh sb="16" eb="17">
      <t>トモナ</t>
    </rPh>
    <rPh sb="18" eb="20">
      <t>ホシュウ</t>
    </rPh>
    <rPh sb="20" eb="21">
      <t>オヨ</t>
    </rPh>
    <rPh sb="22" eb="24">
      <t>ダンサ</t>
    </rPh>
    <rPh sb="25" eb="27">
      <t>カイショウ</t>
    </rPh>
    <rPh sb="27" eb="28">
      <t>トウ</t>
    </rPh>
    <rPh sb="44" eb="46">
      <t>シセツ</t>
    </rPh>
    <rPh sb="46" eb="48">
      <t>カイシュウ</t>
    </rPh>
    <rPh sb="48" eb="50">
      <t>コウジ</t>
    </rPh>
    <rPh sb="51" eb="53">
      <t>ジッシ</t>
    </rPh>
    <rPh sb="70" eb="71">
      <t>タイ</t>
    </rPh>
    <rPh sb="74" eb="76">
      <t>ホジョ</t>
    </rPh>
    <rPh sb="77" eb="79">
      <t>ジッシ</t>
    </rPh>
    <rPh sb="86" eb="88">
      <t>シセツ</t>
    </rPh>
    <rPh sb="89" eb="91">
      <t>ケイゾク</t>
    </rPh>
    <rPh sb="91" eb="92">
      <t>テキ</t>
    </rPh>
    <rPh sb="93" eb="95">
      <t>ウンエイ</t>
    </rPh>
    <rPh sb="106" eb="107">
      <t>ハカ</t>
    </rPh>
    <phoneticPr fontId="0"/>
  </si>
  <si>
    <t>病児保育施設及び病後児保育施設を運営する法人等</t>
    <rPh sb="6" eb="7">
      <t>オヨ</t>
    </rPh>
    <rPh sb="8" eb="10">
      <t>ビョウゴ</t>
    </rPh>
    <rPh sb="10" eb="11">
      <t>ジ</t>
    </rPh>
    <rPh sb="11" eb="13">
      <t>ホイク</t>
    </rPh>
    <rPh sb="13" eb="15">
      <t>シセツ</t>
    </rPh>
    <rPh sb="16" eb="18">
      <t>ウンエイ</t>
    </rPh>
    <phoneticPr fontId="4"/>
  </si>
  <si>
    <t>特定教育・保育施設等運営補助金(延長保育事業)</t>
    <rPh sb="0" eb="2">
      <t>トクテイ</t>
    </rPh>
    <rPh sb="2" eb="4">
      <t>キョウイク</t>
    </rPh>
    <rPh sb="5" eb="7">
      <t>ホイク</t>
    </rPh>
    <rPh sb="7" eb="9">
      <t>シセツ</t>
    </rPh>
    <rPh sb="9" eb="10">
      <t>トウ</t>
    </rPh>
    <rPh sb="10" eb="12">
      <t>ウンエイ</t>
    </rPh>
    <rPh sb="12" eb="15">
      <t>ホジョキン</t>
    </rPh>
    <rPh sb="16" eb="18">
      <t>エンチョウ</t>
    </rPh>
    <rPh sb="18" eb="20">
      <t>ホイク</t>
    </rPh>
    <rPh sb="20" eb="22">
      <t>ジギョウ</t>
    </rPh>
    <phoneticPr fontId="4"/>
  </si>
  <si>
    <t>小規模保育事業実施事業者</t>
    <rPh sb="0" eb="3">
      <t>ショウキボ</t>
    </rPh>
    <rPh sb="3" eb="5">
      <t>ホイク</t>
    </rPh>
    <rPh sb="5" eb="7">
      <t>ジギョウ</t>
    </rPh>
    <rPh sb="7" eb="9">
      <t>ジッシ</t>
    </rPh>
    <rPh sb="9" eb="12">
      <t>ジギョウシャ</t>
    </rPh>
    <phoneticPr fontId="4"/>
  </si>
  <si>
    <t>航空機騒音防止工事を受けた住宅に居住する生活保護等世帯の世帯主</t>
    <rPh sb="10" eb="11">
      <t>ウ</t>
    </rPh>
    <rPh sb="13" eb="15">
      <t>ジュウタク</t>
    </rPh>
    <rPh sb="16" eb="18">
      <t>キョジュウ</t>
    </rPh>
    <rPh sb="24" eb="25">
      <t>トウ</t>
    </rPh>
    <rPh sb="28" eb="31">
      <t>セタイヌシ</t>
    </rPh>
    <phoneticPr fontId="4"/>
  </si>
  <si>
    <t>障がい児保育実践交流研修事業補助金</t>
    <rPh sb="0" eb="1">
      <t>ショウ</t>
    </rPh>
    <rPh sb="3" eb="4">
      <t>ジ</t>
    </rPh>
    <rPh sb="4" eb="6">
      <t>ホイク</t>
    </rPh>
    <rPh sb="6" eb="8">
      <t>ジッセン</t>
    </rPh>
    <rPh sb="8" eb="10">
      <t>コウリュウ</t>
    </rPh>
    <rPh sb="10" eb="12">
      <t>ケンシュウ</t>
    </rPh>
    <rPh sb="12" eb="14">
      <t>ジギョウ</t>
    </rPh>
    <rPh sb="14" eb="17">
      <t>ホジョキン</t>
    </rPh>
    <phoneticPr fontId="4"/>
  </si>
  <si>
    <t>バス運行事業補助金</t>
    <rPh sb="2" eb="4">
      <t>ウンコウ</t>
    </rPh>
    <rPh sb="4" eb="6">
      <t>ジギョウ</t>
    </rPh>
    <rPh sb="6" eb="9">
      <t>ホジョキン</t>
    </rPh>
    <phoneticPr fontId="4"/>
  </si>
  <si>
    <t>(一般会計)</t>
    <rPh sb="1" eb="3">
      <t>イッパン</t>
    </rPh>
    <rPh sb="3" eb="5">
      <t>カイケイ</t>
    </rPh>
    <phoneticPr fontId="4"/>
  </si>
  <si>
    <t>特定教育・保育施設等運営補助金(嘱託医配置円滑化事業)</t>
    <rPh sb="0" eb="2">
      <t>トクテイ</t>
    </rPh>
    <rPh sb="2" eb="4">
      <t>キョウイク</t>
    </rPh>
    <rPh sb="5" eb="7">
      <t>ホイク</t>
    </rPh>
    <rPh sb="7" eb="10">
      <t>シセツトウ</t>
    </rPh>
    <rPh sb="10" eb="12">
      <t>ウンエイ</t>
    </rPh>
    <rPh sb="12" eb="15">
      <t>ホジョキン</t>
    </rPh>
    <rPh sb="19" eb="21">
      <t>ハイチ</t>
    </rPh>
    <rPh sb="21" eb="24">
      <t>エンカツカ</t>
    </rPh>
    <rPh sb="24" eb="26">
      <t>ジギョウ</t>
    </rPh>
    <phoneticPr fontId="4"/>
  </si>
  <si>
    <t>特定教育・保育施設等運営補助金(看護師等雇用費助成事業)</t>
    <rPh sb="0" eb="2">
      <t>トクテイ</t>
    </rPh>
    <rPh sb="2" eb="4">
      <t>キョウイク</t>
    </rPh>
    <rPh sb="5" eb="7">
      <t>ホイク</t>
    </rPh>
    <rPh sb="7" eb="10">
      <t>シセツトウ</t>
    </rPh>
    <rPh sb="10" eb="12">
      <t>ウンエイ</t>
    </rPh>
    <rPh sb="12" eb="15">
      <t>ホジョキン</t>
    </rPh>
    <rPh sb="19" eb="20">
      <t>トウ</t>
    </rPh>
    <rPh sb="23" eb="25">
      <t>ジョセイ</t>
    </rPh>
    <rPh sb="25" eb="27">
      <t>ジギョウ</t>
    </rPh>
    <phoneticPr fontId="4"/>
  </si>
  <si>
    <t>一定の条件を満たすマンション所有者に対し、耐震診断・改修費用等の一部(限度あり)を補助する
　耐震診断　　：補助率2/3以内、補助限度額  2,000千円
　耐震改修設計：補助率2/3以内、補助限度額  3,000千円
　耐震改修工事：補助率23%以内、補助限度額 30,000千円</t>
    <rPh sb="0" eb="2">
      <t>イッテイ</t>
    </rPh>
    <rPh sb="3" eb="5">
      <t>ジョウケン</t>
    </rPh>
    <rPh sb="6" eb="7">
      <t>ミ</t>
    </rPh>
    <rPh sb="14" eb="17">
      <t>ショユウシャ</t>
    </rPh>
    <rPh sb="18" eb="19">
      <t>タイ</t>
    </rPh>
    <rPh sb="28" eb="30">
      <t>ヒヨウ</t>
    </rPh>
    <rPh sb="30" eb="31">
      <t>トウ</t>
    </rPh>
    <rPh sb="32" eb="34">
      <t>イチブ</t>
    </rPh>
    <rPh sb="35" eb="37">
      <t>ゲンド</t>
    </rPh>
    <rPh sb="47" eb="49">
      <t>タイシン</t>
    </rPh>
    <rPh sb="54" eb="56">
      <t>ホジョ</t>
    </rPh>
    <rPh sb="56" eb="57">
      <t>リツ</t>
    </rPh>
    <rPh sb="60" eb="62">
      <t>イナイ</t>
    </rPh>
    <rPh sb="63" eb="65">
      <t>ホジョ</t>
    </rPh>
    <rPh sb="65" eb="67">
      <t>ゲンド</t>
    </rPh>
    <rPh sb="67" eb="68">
      <t>ガク</t>
    </rPh>
    <rPh sb="75" eb="77">
      <t>センエン</t>
    </rPh>
    <rPh sb="79" eb="81">
      <t>タイシン</t>
    </rPh>
    <rPh sb="86" eb="88">
      <t>ホジョ</t>
    </rPh>
    <rPh sb="88" eb="89">
      <t>リツ</t>
    </rPh>
    <rPh sb="92" eb="94">
      <t>イナイ</t>
    </rPh>
    <rPh sb="95" eb="97">
      <t>ホジョ</t>
    </rPh>
    <rPh sb="97" eb="99">
      <t>ゲンド</t>
    </rPh>
    <rPh sb="99" eb="100">
      <t>ガク</t>
    </rPh>
    <rPh sb="107" eb="109">
      <t>センエン</t>
    </rPh>
    <rPh sb="118" eb="120">
      <t>ホジョ</t>
    </rPh>
    <rPh sb="120" eb="121">
      <t>リツ</t>
    </rPh>
    <rPh sb="124" eb="126">
      <t>イナイ</t>
    </rPh>
    <rPh sb="127" eb="129">
      <t>ホジョ</t>
    </rPh>
    <rPh sb="129" eb="131">
      <t>ゲンド</t>
    </rPh>
    <rPh sb="131" eb="132">
      <t>ガク</t>
    </rPh>
    <rPh sb="139" eb="141">
      <t>センエン</t>
    </rPh>
    <phoneticPr fontId="4"/>
  </si>
  <si>
    <t>(大)大阪市立大学</t>
    <rPh sb="1" eb="2">
      <t>ダイ</t>
    </rPh>
    <rPh sb="3" eb="5">
      <t>オオサカ</t>
    </rPh>
    <rPh sb="5" eb="7">
      <t>シリツ</t>
    </rPh>
    <rPh sb="7" eb="9">
      <t>ダイガク</t>
    </rPh>
    <phoneticPr fontId="4"/>
  </si>
  <si>
    <t xml:space="preserve">市民の憩いの場として利用されるオズパーク(海浜公園)の公共性及びコスモスクエア地区への集客力向上のため、施設を管理運営する事業者に対して補助を行うことにより、公共の福祉の増進及び地域経済の活性化を図る
</t>
    <rPh sb="30" eb="31">
      <t>オヨ</t>
    </rPh>
    <rPh sb="52" eb="54">
      <t>シセツ</t>
    </rPh>
    <rPh sb="55" eb="57">
      <t>カンリ</t>
    </rPh>
    <rPh sb="57" eb="59">
      <t>ウンエイ</t>
    </rPh>
    <rPh sb="61" eb="64">
      <t>ジギョウシャ</t>
    </rPh>
    <rPh sb="65" eb="66">
      <t>タイ</t>
    </rPh>
    <rPh sb="68" eb="70">
      <t>ホジョ</t>
    </rPh>
    <rPh sb="71" eb="72">
      <t>オコナ</t>
    </rPh>
    <rPh sb="79" eb="81">
      <t>コウキョウ</t>
    </rPh>
    <rPh sb="82" eb="84">
      <t>フクシ</t>
    </rPh>
    <rPh sb="87" eb="88">
      <t>オヨ</t>
    </rPh>
    <rPh sb="98" eb="99">
      <t>ハカ</t>
    </rPh>
    <phoneticPr fontId="4"/>
  </si>
  <si>
    <t xml:space="preserve">生産緑地地区内農地において安定的に農業用水を確保するため、農業用井戸施設の新設または改良事業を実施する農業他団体等に対して補助を行うことにより、貴重な自然・緑地空間として、生産機能だけでなく、環境保全や防災などの多面的な役割を担う農地の保全を図る
</t>
    <rPh sb="0" eb="2">
      <t>セイサン</t>
    </rPh>
    <rPh sb="2" eb="4">
      <t>リョクチ</t>
    </rPh>
    <rPh sb="4" eb="6">
      <t>チク</t>
    </rPh>
    <rPh sb="6" eb="7">
      <t>ナイ</t>
    </rPh>
    <rPh sb="7" eb="9">
      <t>ノウチ</t>
    </rPh>
    <rPh sb="47" eb="49">
      <t>ジッシ</t>
    </rPh>
    <rPh sb="51" eb="53">
      <t>ノウギョウ</t>
    </rPh>
    <rPh sb="53" eb="54">
      <t>タ</t>
    </rPh>
    <rPh sb="54" eb="56">
      <t>ダンタイ</t>
    </rPh>
    <rPh sb="56" eb="57">
      <t>トウ</t>
    </rPh>
    <rPh sb="58" eb="59">
      <t>タイ</t>
    </rPh>
    <rPh sb="61" eb="63">
      <t>ホジョ</t>
    </rPh>
    <rPh sb="64" eb="65">
      <t>オコナ</t>
    </rPh>
    <rPh sb="72" eb="74">
      <t>キチョウ</t>
    </rPh>
    <rPh sb="75" eb="77">
      <t>シゼン</t>
    </rPh>
    <rPh sb="78" eb="80">
      <t>リョクチ</t>
    </rPh>
    <rPh sb="80" eb="82">
      <t>クウカン</t>
    </rPh>
    <rPh sb="96" eb="98">
      <t>カンキョウ</t>
    </rPh>
    <rPh sb="98" eb="100">
      <t>ホゼン</t>
    </rPh>
    <rPh sb="101" eb="103">
      <t>ボウサイ</t>
    </rPh>
    <rPh sb="106" eb="109">
      <t>タメンテキ</t>
    </rPh>
    <rPh sb="110" eb="112">
      <t>ヤクワリ</t>
    </rPh>
    <rPh sb="113" eb="114">
      <t>ニナ</t>
    </rPh>
    <rPh sb="115" eb="117">
      <t>ノウチ</t>
    </rPh>
    <rPh sb="118" eb="120">
      <t>ホゼン</t>
    </rPh>
    <rPh sb="121" eb="122">
      <t>ハカ</t>
    </rPh>
    <phoneticPr fontId="5"/>
  </si>
  <si>
    <t xml:space="preserve">あらかじめ募集・登録された市内を拠点として活動する公益社団・公益財団法人、認定ＮＰＯ法人、認証ＮＰＯ法人などの芸術・文化団体の活動に対して、寄附金を募集し、その寄附金の範囲内で当該団体の活動に要する事業費・管理費等の経費を補助する
</t>
    <rPh sb="88" eb="90">
      <t>トウガイ</t>
    </rPh>
    <rPh sb="90" eb="92">
      <t>ダンタイ</t>
    </rPh>
    <rPh sb="99" eb="101">
      <t>ジギョウ</t>
    </rPh>
    <rPh sb="101" eb="102">
      <t>ヒ</t>
    </rPh>
    <rPh sb="103" eb="106">
      <t>カンリヒ</t>
    </rPh>
    <phoneticPr fontId="0"/>
  </si>
  <si>
    <t xml:space="preserve">就職に向けた支援が必要な人の安定的な雇用の確保を図るため実施する対象事業に対して補助
・補助対象事業
　(1)人材開発・養成事業
　(2)就職マッチング事業
　(3)情報発信・研究開発事業
・補助率:1/2
</t>
    <rPh sb="32" eb="34">
      <t>タイショウ</t>
    </rPh>
    <rPh sb="34" eb="36">
      <t>ジギョウ</t>
    </rPh>
    <rPh sb="37" eb="38">
      <t>タイ</t>
    </rPh>
    <rPh sb="40" eb="42">
      <t>ホジョ</t>
    </rPh>
    <rPh sb="44" eb="46">
      <t>ホジョ</t>
    </rPh>
    <rPh sb="46" eb="48">
      <t>タイショウ</t>
    </rPh>
    <rPh sb="48" eb="50">
      <t>ジギョウ</t>
    </rPh>
    <rPh sb="55" eb="57">
      <t>ジンザイ</t>
    </rPh>
    <rPh sb="57" eb="59">
      <t>カイハツ</t>
    </rPh>
    <rPh sb="60" eb="62">
      <t>ヨウセイ</t>
    </rPh>
    <rPh sb="62" eb="64">
      <t>ジギョウ</t>
    </rPh>
    <rPh sb="69" eb="71">
      <t>シュウショク</t>
    </rPh>
    <rPh sb="76" eb="78">
      <t>ジギョウ</t>
    </rPh>
    <rPh sb="83" eb="85">
      <t>ジョウホウ</t>
    </rPh>
    <rPh sb="85" eb="87">
      <t>ハッシン</t>
    </rPh>
    <rPh sb="88" eb="90">
      <t>ケンキュウ</t>
    </rPh>
    <rPh sb="90" eb="92">
      <t>カイハツ</t>
    </rPh>
    <rPh sb="92" eb="94">
      <t>ジギョウ</t>
    </rPh>
    <rPh sb="96" eb="99">
      <t>ホジョリツ</t>
    </rPh>
    <phoneticPr fontId="0"/>
  </si>
  <si>
    <t xml:space="preserve">(株)大阪シティドームが行う大阪ドーム外周に設置された公的施設の管理運営にかかる経費に関し補助金を交付することにより、大阪ドームの公的機能を維持することを目的とする
</t>
    <rPh sb="3" eb="5">
      <t>オオサカ</t>
    </rPh>
    <rPh sb="12" eb="13">
      <t>オコナ</t>
    </rPh>
    <rPh sb="14" eb="16">
      <t>オオサカ</t>
    </rPh>
    <rPh sb="19" eb="21">
      <t>ガイシュウ</t>
    </rPh>
    <rPh sb="22" eb="24">
      <t>セッチ</t>
    </rPh>
    <rPh sb="27" eb="29">
      <t>コウテキ</t>
    </rPh>
    <rPh sb="29" eb="31">
      <t>シセツ</t>
    </rPh>
    <rPh sb="32" eb="34">
      <t>カンリ</t>
    </rPh>
    <rPh sb="34" eb="36">
      <t>ウンエイ</t>
    </rPh>
    <rPh sb="40" eb="42">
      <t>ケイヒ</t>
    </rPh>
    <rPh sb="43" eb="44">
      <t>カン</t>
    </rPh>
    <rPh sb="45" eb="48">
      <t>ホジョキン</t>
    </rPh>
    <rPh sb="49" eb="51">
      <t>コウフ</t>
    </rPh>
    <rPh sb="59" eb="61">
      <t>オオサカ</t>
    </rPh>
    <rPh sb="65" eb="67">
      <t>コウテキ</t>
    </rPh>
    <rPh sb="67" eb="69">
      <t>キノウ</t>
    </rPh>
    <rPh sb="70" eb="72">
      <t>イジ</t>
    </rPh>
    <rPh sb="77" eb="79">
      <t>モクテキ</t>
    </rPh>
    <phoneticPr fontId="0"/>
  </si>
  <si>
    <t xml:space="preserve">本市が認定したまちづくり推進団体に対し、活動に必要な経費の1/2以内(補助上限:30万円)を5年間補助し、また、まちづくり構想策定年度(1回限り)は構想印刷配布経費の1/2以内(補助上限:20万円)を補助する
</t>
    <rPh sb="0" eb="1">
      <t>ホン</t>
    </rPh>
    <rPh sb="1" eb="2">
      <t>シ</t>
    </rPh>
    <rPh sb="3" eb="5">
      <t>ニンテイ</t>
    </rPh>
    <rPh sb="12" eb="14">
      <t>スイシン</t>
    </rPh>
    <rPh sb="14" eb="16">
      <t>ダンタイ</t>
    </rPh>
    <rPh sb="17" eb="18">
      <t>タイ</t>
    </rPh>
    <rPh sb="20" eb="22">
      <t>カツドウ</t>
    </rPh>
    <rPh sb="23" eb="25">
      <t>ヒツヨウ</t>
    </rPh>
    <rPh sb="26" eb="28">
      <t>ケイヒ</t>
    </rPh>
    <rPh sb="32" eb="34">
      <t>イナイ</t>
    </rPh>
    <rPh sb="35" eb="37">
      <t>ホジョ</t>
    </rPh>
    <rPh sb="37" eb="39">
      <t>ジョウゲン</t>
    </rPh>
    <rPh sb="42" eb="44">
      <t>マンエン</t>
    </rPh>
    <rPh sb="47" eb="49">
      <t>ネンカン</t>
    </rPh>
    <rPh sb="49" eb="51">
      <t>ホジョ</t>
    </rPh>
    <rPh sb="100" eb="102">
      <t>ホジョ</t>
    </rPh>
    <phoneticPr fontId="0"/>
  </si>
  <si>
    <t xml:space="preserve">大阪市内の既存建築物にある露出した吹付けアスベストの含有調査や除去工事等の事業に対して、一定要件を満たせばその費用の一部に補助金を交付する(含有調査:対象費用全額かつ上限金額25万円(1試料あたりの上限は10万円)対策工事:対象費用の1/3かつ戸建住宅は上限金額20万円、分譲共同住宅及び一般建築物は上限金額100万円)
</t>
    <rPh sb="0" eb="4">
      <t>オオサカシナイ</t>
    </rPh>
    <rPh sb="5" eb="7">
      <t>キゾン</t>
    </rPh>
    <rPh sb="7" eb="10">
      <t>ケンチクブツ</t>
    </rPh>
    <rPh sb="13" eb="15">
      <t>ロシュツ</t>
    </rPh>
    <rPh sb="17" eb="19">
      <t>フキツ</t>
    </rPh>
    <rPh sb="26" eb="28">
      <t>ガンユウ</t>
    </rPh>
    <rPh sb="28" eb="30">
      <t>チョウサ</t>
    </rPh>
    <rPh sb="31" eb="33">
      <t>ジョキョ</t>
    </rPh>
    <rPh sb="33" eb="35">
      <t>コウジ</t>
    </rPh>
    <rPh sb="35" eb="36">
      <t>トウ</t>
    </rPh>
    <rPh sb="37" eb="39">
      <t>ジギョウ</t>
    </rPh>
    <rPh sb="40" eb="41">
      <t>タイ</t>
    </rPh>
    <rPh sb="44" eb="46">
      <t>イッテイ</t>
    </rPh>
    <rPh sb="46" eb="48">
      <t>ヨウケン</t>
    </rPh>
    <rPh sb="49" eb="50">
      <t>ミ</t>
    </rPh>
    <rPh sb="55" eb="57">
      <t>ヒヨウ</t>
    </rPh>
    <rPh sb="58" eb="60">
      <t>イチブ</t>
    </rPh>
    <rPh sb="61" eb="64">
      <t>ホジョキン</t>
    </rPh>
    <rPh sb="65" eb="67">
      <t>コウフ</t>
    </rPh>
    <rPh sb="70" eb="72">
      <t>ガンユウ</t>
    </rPh>
    <rPh sb="72" eb="74">
      <t>チョウサ</t>
    </rPh>
    <rPh sb="75" eb="77">
      <t>タイショウ</t>
    </rPh>
    <rPh sb="77" eb="79">
      <t>ヒヨウ</t>
    </rPh>
    <rPh sb="79" eb="81">
      <t>ゼンガク</t>
    </rPh>
    <rPh sb="83" eb="85">
      <t>ジョウゲン</t>
    </rPh>
    <rPh sb="85" eb="87">
      <t>キンガク</t>
    </rPh>
    <rPh sb="89" eb="91">
      <t>マンエン</t>
    </rPh>
    <rPh sb="93" eb="95">
      <t>シリョウ</t>
    </rPh>
    <rPh sb="99" eb="101">
      <t>ジョウゲン</t>
    </rPh>
    <rPh sb="104" eb="106">
      <t>マンエン</t>
    </rPh>
    <rPh sb="107" eb="109">
      <t>タイサク</t>
    </rPh>
    <rPh sb="109" eb="111">
      <t>コウジ</t>
    </rPh>
    <rPh sb="112" eb="114">
      <t>タイショウ</t>
    </rPh>
    <rPh sb="114" eb="116">
      <t>ヒヨウ</t>
    </rPh>
    <rPh sb="122" eb="124">
      <t>コダテ</t>
    </rPh>
    <rPh sb="124" eb="126">
      <t>ジュウタク</t>
    </rPh>
    <rPh sb="127" eb="129">
      <t>ジョウゲン</t>
    </rPh>
    <rPh sb="129" eb="131">
      <t>キンガク</t>
    </rPh>
    <rPh sb="133" eb="135">
      <t>マンエン</t>
    </rPh>
    <rPh sb="136" eb="138">
      <t>ブンジョウ</t>
    </rPh>
    <rPh sb="138" eb="140">
      <t>キョウドウ</t>
    </rPh>
    <rPh sb="140" eb="142">
      <t>ジュウタク</t>
    </rPh>
    <rPh sb="142" eb="143">
      <t>オヨ</t>
    </rPh>
    <rPh sb="144" eb="146">
      <t>イッパン</t>
    </rPh>
    <rPh sb="146" eb="149">
      <t>ケンチクブツ</t>
    </rPh>
    <rPh sb="150" eb="152">
      <t>ジョウゲン</t>
    </rPh>
    <rPh sb="152" eb="154">
      <t>キンガク</t>
    </rPh>
    <rPh sb="157" eb="159">
      <t>マンエン</t>
    </rPh>
    <phoneticPr fontId="0"/>
  </si>
  <si>
    <t xml:space="preserve">障がい者団体が研修等を実施する場合、その事業に使用するバス借上げ料の1/2以内の補助を行う
(補助上限:上限1台につき51,500円)
</t>
    <rPh sb="32" eb="33">
      <t>リョウ</t>
    </rPh>
    <rPh sb="37" eb="39">
      <t>イナイ</t>
    </rPh>
    <rPh sb="40" eb="42">
      <t>ホジョ</t>
    </rPh>
    <rPh sb="43" eb="44">
      <t>オコナ</t>
    </rPh>
    <rPh sb="52" eb="54">
      <t>ジョウゲン</t>
    </rPh>
    <rPh sb="55" eb="56">
      <t>ダイ</t>
    </rPh>
    <phoneticPr fontId="0"/>
  </si>
  <si>
    <t xml:space="preserve">小規模多機能型居宅介護拠点、看護小規模多機能型居宅介護拠点及び定期巡回・随時対応型訪問介護看護拠点の整備にかかる施設整備費並びに初度設備の備品購入経費などに対し、次の金額を上限として補助する
(補助上限)
・小規模多機能型居宅介護拠点 32,000千円
・看護小規模多機能型居宅介護拠点　32,000千円
・定期巡回・随時対応型訪問介護看護拠点 5,670千円
</t>
    <rPh sb="0" eb="3">
      <t>ショウキボ</t>
    </rPh>
    <rPh sb="3" eb="7">
      <t>タキノウガタ</t>
    </rPh>
    <rPh sb="7" eb="9">
      <t>キョタク</t>
    </rPh>
    <rPh sb="9" eb="11">
      <t>カイゴ</t>
    </rPh>
    <rPh sb="11" eb="13">
      <t>キョテン</t>
    </rPh>
    <rPh sb="27" eb="29">
      <t>キョテン</t>
    </rPh>
    <rPh sb="29" eb="30">
      <t>オヨ</t>
    </rPh>
    <rPh sb="31" eb="33">
      <t>テイキ</t>
    </rPh>
    <rPh sb="33" eb="35">
      <t>ジュンカイ</t>
    </rPh>
    <rPh sb="36" eb="38">
      <t>ズイジ</t>
    </rPh>
    <rPh sb="38" eb="41">
      <t>タイオウガタ</t>
    </rPh>
    <rPh sb="41" eb="43">
      <t>ホウモン</t>
    </rPh>
    <rPh sb="43" eb="45">
      <t>カイゴ</t>
    </rPh>
    <rPh sb="45" eb="47">
      <t>カンゴ</t>
    </rPh>
    <rPh sb="47" eb="49">
      <t>キョテン</t>
    </rPh>
    <rPh sb="50" eb="52">
      <t>セイビ</t>
    </rPh>
    <rPh sb="56" eb="58">
      <t>シセツ</t>
    </rPh>
    <rPh sb="58" eb="61">
      <t>セイビヒ</t>
    </rPh>
    <rPh sb="61" eb="62">
      <t>ナラ</t>
    </rPh>
    <rPh sb="64" eb="66">
      <t>ショド</t>
    </rPh>
    <rPh sb="66" eb="68">
      <t>セツビ</t>
    </rPh>
    <rPh sb="69" eb="71">
      <t>ビヒン</t>
    </rPh>
    <rPh sb="71" eb="73">
      <t>コウニュウ</t>
    </rPh>
    <rPh sb="73" eb="75">
      <t>ケイヒ</t>
    </rPh>
    <rPh sb="78" eb="79">
      <t>タイ</t>
    </rPh>
    <rPh sb="84" eb="85">
      <t>ガク</t>
    </rPh>
    <rPh sb="97" eb="99">
      <t>ホジョ</t>
    </rPh>
    <rPh sb="99" eb="101">
      <t>ジョウゲン</t>
    </rPh>
    <rPh sb="104" eb="107">
      <t>ショウキボ</t>
    </rPh>
    <rPh sb="107" eb="111">
      <t>タキノウガタ</t>
    </rPh>
    <rPh sb="111" eb="113">
      <t>キョタク</t>
    </rPh>
    <rPh sb="113" eb="115">
      <t>カイゴ</t>
    </rPh>
    <rPh sb="115" eb="117">
      <t>キョテン</t>
    </rPh>
    <rPh sb="124" eb="126">
      <t>センエン</t>
    </rPh>
    <rPh sb="128" eb="130">
      <t>カンゴ</t>
    </rPh>
    <rPh sb="130" eb="133">
      <t>ショウキボ</t>
    </rPh>
    <rPh sb="133" eb="136">
      <t>タキノウ</t>
    </rPh>
    <rPh sb="136" eb="137">
      <t>カタ</t>
    </rPh>
    <rPh sb="137" eb="138">
      <t>キョ</t>
    </rPh>
    <rPh sb="138" eb="139">
      <t>タク</t>
    </rPh>
    <rPh sb="139" eb="141">
      <t>カイゴ</t>
    </rPh>
    <rPh sb="141" eb="143">
      <t>キョテン</t>
    </rPh>
    <rPh sb="150" eb="152">
      <t>センエン</t>
    </rPh>
    <rPh sb="154" eb="156">
      <t>テイキ</t>
    </rPh>
    <rPh sb="156" eb="158">
      <t>ジュンカイ</t>
    </rPh>
    <rPh sb="178" eb="180">
      <t>センエン</t>
    </rPh>
    <phoneticPr fontId="4"/>
  </si>
  <si>
    <t xml:space="preserve">特別養護老人ホーム等を開設する社会福祉法人等に対して、
①定期借地権を設定し、一時金を支出した場合に補助する
②施設開設に要する経費を補助する
(補助対象事業・補助基準)
①定期借地権利用による整備促進
　補助対象:定期借地権設定により支出する一時金
　補助率:1/2　補助上限:路線評価額の1/4
②開設準備
　補助対象:開設前の看護・介護職員等雇用経費等
　補助上限:621千円/定員
　　　　　 定期巡回・随時対応型訪問介護看護拠点
　　　　　 10,300千円/施設
</t>
    <rPh sb="23" eb="24">
      <t>タイ</t>
    </rPh>
    <rPh sb="56" eb="58">
      <t>シセツ</t>
    </rPh>
    <rPh sb="58" eb="60">
      <t>カイセツ</t>
    </rPh>
    <rPh sb="61" eb="62">
      <t>ヨウ</t>
    </rPh>
    <rPh sb="64" eb="66">
      <t>ケイヒ</t>
    </rPh>
    <rPh sb="67" eb="69">
      <t>ホジョ</t>
    </rPh>
    <rPh sb="73" eb="75">
      <t>ホジョ</t>
    </rPh>
    <rPh sb="75" eb="77">
      <t>タイショウ</t>
    </rPh>
    <rPh sb="77" eb="79">
      <t>ジギョウ</t>
    </rPh>
    <rPh sb="80" eb="82">
      <t>ホジョ</t>
    </rPh>
    <rPh sb="82" eb="84">
      <t>キジュン</t>
    </rPh>
    <rPh sb="103" eb="105">
      <t>ホジョ</t>
    </rPh>
    <rPh sb="105" eb="107">
      <t>タイショウ</t>
    </rPh>
    <rPh sb="118" eb="120">
      <t>シシュツ</t>
    </rPh>
    <rPh sb="127" eb="130">
      <t>ホジョリツ</t>
    </rPh>
    <rPh sb="135" eb="137">
      <t>ホジョ</t>
    </rPh>
    <rPh sb="137" eb="139">
      <t>ジョウゲン</t>
    </rPh>
    <rPh sb="151" eb="153">
      <t>カイセツ</t>
    </rPh>
    <rPh sb="153" eb="155">
      <t>ジュンビ</t>
    </rPh>
    <rPh sb="157" eb="159">
      <t>ホジョ</t>
    </rPh>
    <rPh sb="159" eb="161">
      <t>タイショウ</t>
    </rPh>
    <rPh sb="162" eb="164">
      <t>カイセツ</t>
    </rPh>
    <rPh sb="164" eb="165">
      <t>マエ</t>
    </rPh>
    <rPh sb="174" eb="176">
      <t>コヨウ</t>
    </rPh>
    <rPh sb="176" eb="179">
      <t>ケイヒトウ</t>
    </rPh>
    <rPh sb="201" eb="203">
      <t>テイキ</t>
    </rPh>
    <rPh sb="203" eb="205">
      <t>ジュンカイ</t>
    </rPh>
    <rPh sb="206" eb="208">
      <t>ズイジ</t>
    </rPh>
    <rPh sb="208" eb="211">
      <t>タイオウガタ</t>
    </rPh>
    <rPh sb="232" eb="234">
      <t>センエン</t>
    </rPh>
    <rPh sb="235" eb="237">
      <t>シセツ</t>
    </rPh>
    <phoneticPr fontId="0"/>
  </si>
  <si>
    <t xml:space="preserve">大阪市内において実施する公衆衛生活動事業に対し、市民の健康寿命の延伸と健康格差の縮小に向けて、医師による三次予防(疾病が発症した後、必要な治療を受け、機能の維持･回復を図ること)の普及啓発を補助することにより、本市の公衆衛生の向上に寄与することを目的とする
</t>
    <rPh sb="95" eb="97">
      <t>ホジョ</t>
    </rPh>
    <phoneticPr fontId="4"/>
  </si>
  <si>
    <t xml:space="preserve">留守家庭児童の健全育成を図るため、保護者等において、場所、支援員等を確保し、留守家庭児童対策事業を実施するものに対し、運営経費の一部を補助し事業の推進を図る
</t>
    <rPh sb="29" eb="31">
      <t>シエン</t>
    </rPh>
    <rPh sb="31" eb="32">
      <t>イン</t>
    </rPh>
    <rPh sb="67" eb="69">
      <t>ホジョ</t>
    </rPh>
    <phoneticPr fontId="0"/>
  </si>
  <si>
    <t xml:space="preserve">民間社会福祉施設がその運営の充実を図るために定数外の常勤職員及び非常勤嘱託を雇用する費用を補助することにより入所児童の処遇向上を図る
</t>
    <rPh sb="54" eb="56">
      <t>ニュウショ</t>
    </rPh>
    <rPh sb="56" eb="58">
      <t>ジドウ</t>
    </rPh>
    <phoneticPr fontId="4"/>
  </si>
  <si>
    <t xml:space="preserve">民間児童福祉施設の耐震診断調査に要する経費を補助することにより、施設の耐震化を促進し、利用者及び入所者の安全の確保とともに災害被害の未然の防止を図る
</t>
    <rPh sb="0" eb="2">
      <t>ミンカン</t>
    </rPh>
    <rPh sb="2" eb="4">
      <t>ジドウ</t>
    </rPh>
    <rPh sb="4" eb="6">
      <t>フクシ</t>
    </rPh>
    <rPh sb="6" eb="8">
      <t>シセツ</t>
    </rPh>
    <rPh sb="9" eb="11">
      <t>タイシン</t>
    </rPh>
    <rPh sb="11" eb="13">
      <t>シンダン</t>
    </rPh>
    <rPh sb="13" eb="15">
      <t>チョウサ</t>
    </rPh>
    <rPh sb="16" eb="17">
      <t>ヨウ</t>
    </rPh>
    <rPh sb="19" eb="21">
      <t>ケイヒ</t>
    </rPh>
    <rPh sb="22" eb="24">
      <t>ホジョ</t>
    </rPh>
    <rPh sb="32" eb="34">
      <t>シセツ</t>
    </rPh>
    <rPh sb="35" eb="38">
      <t>タイシンカ</t>
    </rPh>
    <rPh sb="39" eb="41">
      <t>ソクシン</t>
    </rPh>
    <rPh sb="43" eb="45">
      <t>リヨウ</t>
    </rPh>
    <rPh sb="45" eb="46">
      <t>シャ</t>
    </rPh>
    <rPh sb="46" eb="47">
      <t>オヨ</t>
    </rPh>
    <rPh sb="48" eb="51">
      <t>ニュウショシャ</t>
    </rPh>
    <rPh sb="52" eb="54">
      <t>アンゼン</t>
    </rPh>
    <rPh sb="55" eb="57">
      <t>カクホ</t>
    </rPh>
    <rPh sb="61" eb="63">
      <t>サイガイ</t>
    </rPh>
    <rPh sb="63" eb="65">
      <t>ヒガイ</t>
    </rPh>
    <rPh sb="66" eb="68">
      <t>ミゼン</t>
    </rPh>
    <rPh sb="69" eb="71">
      <t>ボウシ</t>
    </rPh>
    <rPh sb="72" eb="73">
      <t>ハカ</t>
    </rPh>
    <phoneticPr fontId="4"/>
  </si>
  <si>
    <t>航空機による騒音防止工事を受けた住宅に居住する生活保護等世帯に対して空気調和機器の稼動費の一部を補助することにより、騒音障害の防止・軽減等を図る</t>
    <rPh sb="34" eb="36">
      <t>クウキ</t>
    </rPh>
    <rPh sb="36" eb="38">
      <t>チョウワ</t>
    </rPh>
    <rPh sb="38" eb="40">
      <t>キキ</t>
    </rPh>
    <rPh sb="41" eb="43">
      <t>カドウ</t>
    </rPh>
    <rPh sb="43" eb="44">
      <t>ヒ</t>
    </rPh>
    <rPh sb="45" eb="47">
      <t>イチブ</t>
    </rPh>
    <rPh sb="48" eb="50">
      <t>ホジョ</t>
    </rPh>
    <rPh sb="66" eb="68">
      <t>ケイゲン</t>
    </rPh>
    <rPh sb="70" eb="71">
      <t>ハカ</t>
    </rPh>
    <phoneticPr fontId="4"/>
  </si>
  <si>
    <t>土壌汚染対策法に基づく措置の指示により、汚染の除去等の措置を講ずる者に対し助成を行うことによって、市民の健康の保護を図る</t>
    <rPh sb="0" eb="2">
      <t>ドジョウ</t>
    </rPh>
    <rPh sb="2" eb="4">
      <t>オセン</t>
    </rPh>
    <rPh sb="4" eb="7">
      <t>タイサクホウ</t>
    </rPh>
    <rPh sb="8" eb="9">
      <t>モト</t>
    </rPh>
    <rPh sb="11" eb="13">
      <t>ソチ</t>
    </rPh>
    <rPh sb="14" eb="16">
      <t>シジ</t>
    </rPh>
    <rPh sb="20" eb="22">
      <t>オセン</t>
    </rPh>
    <rPh sb="23" eb="26">
      <t>ジョキョトウ</t>
    </rPh>
    <rPh sb="27" eb="29">
      <t>ソチ</t>
    </rPh>
    <rPh sb="30" eb="31">
      <t>コウ</t>
    </rPh>
    <rPh sb="33" eb="34">
      <t>モノ</t>
    </rPh>
    <rPh sb="35" eb="36">
      <t>タイ</t>
    </rPh>
    <rPh sb="37" eb="39">
      <t>ジョセイ</t>
    </rPh>
    <rPh sb="40" eb="41">
      <t>オコナ</t>
    </rPh>
    <rPh sb="49" eb="51">
      <t>シミン</t>
    </rPh>
    <rPh sb="52" eb="54">
      <t>ケンコウ</t>
    </rPh>
    <rPh sb="55" eb="57">
      <t>ホゴ</t>
    </rPh>
    <rPh sb="58" eb="59">
      <t>ハカ</t>
    </rPh>
    <phoneticPr fontId="4"/>
  </si>
  <si>
    <t xml:space="preserve">対象者:事業区域内で修景を行う建築物の所有者等
補助対象の範囲:建築物の外観等の修景整備にかかる設計費、工事費
補助金額:補助対象経費×2/3以内
(建物種別等に応じて別途定める額を上限)
</t>
    <rPh sb="32" eb="35">
      <t>ケンチクブツ</t>
    </rPh>
    <rPh sb="38" eb="39">
      <t>トウ</t>
    </rPh>
    <rPh sb="40" eb="41">
      <t>シュウ</t>
    </rPh>
    <rPh sb="41" eb="42">
      <t>ケイ</t>
    </rPh>
    <rPh sb="42" eb="44">
      <t>セイビ</t>
    </rPh>
    <rPh sb="52" eb="55">
      <t>コウジヒ</t>
    </rPh>
    <rPh sb="58" eb="60">
      <t>キンガク</t>
    </rPh>
    <rPh sb="61" eb="63">
      <t>ホジョ</t>
    </rPh>
    <rPh sb="63" eb="65">
      <t>タイショウ</t>
    </rPh>
    <rPh sb="65" eb="67">
      <t>ケイヒ</t>
    </rPh>
    <rPh sb="71" eb="73">
      <t>イナイ</t>
    </rPh>
    <rPh sb="75" eb="77">
      <t>タテモノ</t>
    </rPh>
    <rPh sb="77" eb="79">
      <t>シュベツ</t>
    </rPh>
    <rPh sb="79" eb="80">
      <t>トウ</t>
    </rPh>
    <rPh sb="81" eb="82">
      <t>オウ</t>
    </rPh>
    <rPh sb="84" eb="86">
      <t>ベット</t>
    </rPh>
    <rPh sb="86" eb="87">
      <t>サダ</t>
    </rPh>
    <rPh sb="89" eb="90">
      <t>ガク</t>
    </rPh>
    <rPh sb="91" eb="93">
      <t>ジョウゲン</t>
    </rPh>
    <phoneticPr fontId="4"/>
  </si>
  <si>
    <t xml:space="preserve">地域住民等のまちなみ形成のための活動支援または地域の景観形成に資するものとして供用される共同施設の整備を行う者に対して、その費用の一部を補助することにより、地域の特徴を活かした魅力的なまちなみ環境整備の推進を図る
</t>
    <rPh sb="0" eb="2">
      <t>チイキ</t>
    </rPh>
    <rPh sb="2" eb="4">
      <t>ジュウミン</t>
    </rPh>
    <rPh sb="4" eb="5">
      <t>トウ</t>
    </rPh>
    <rPh sb="10" eb="12">
      <t>ケイセイ</t>
    </rPh>
    <rPh sb="16" eb="18">
      <t>カツドウ</t>
    </rPh>
    <rPh sb="18" eb="20">
      <t>シエン</t>
    </rPh>
    <rPh sb="23" eb="25">
      <t>チイキ</t>
    </rPh>
    <rPh sb="26" eb="28">
      <t>ケイカン</t>
    </rPh>
    <rPh sb="28" eb="30">
      <t>ケイセイ</t>
    </rPh>
    <rPh sb="31" eb="32">
      <t>シ</t>
    </rPh>
    <rPh sb="44" eb="46">
      <t>キョウドウ</t>
    </rPh>
    <rPh sb="46" eb="48">
      <t>シセツ</t>
    </rPh>
    <rPh sb="49" eb="51">
      <t>セイビ</t>
    </rPh>
    <rPh sb="54" eb="55">
      <t>モノ</t>
    </rPh>
    <phoneticPr fontId="0"/>
  </si>
  <si>
    <t xml:space="preserve">住宅金融支援機構融資等を受けて住宅を建設した場合に、償還元金残高を対象に、償還開始から10年間について2%、その後10年間について1%の利子補給を行う
</t>
    <rPh sb="4" eb="6">
      <t>シエン</t>
    </rPh>
    <rPh sb="6" eb="8">
      <t>キコウ</t>
    </rPh>
    <rPh sb="15" eb="17">
      <t>ジュウタク</t>
    </rPh>
    <phoneticPr fontId="4"/>
  </si>
  <si>
    <t xml:space="preserve">民間老朽住宅の建替に要する費用の一部を補助する
補助対象者:民間老朽住宅の土地所有者等
補助対象項目:設計費、除却費、空地等整備費、共同施設整備費等で、建替の形態によって異なる(項目ごとに限度額あり)
補助率:1/2以内(優先地区では一部2/3以内)
補助限度額：単独建替の場合10,000千円、共同・協調建替の場合40,000千円(優先地区を除く)
</t>
    <rPh sb="89" eb="91">
      <t>コウモク</t>
    </rPh>
    <rPh sb="94" eb="96">
      <t>ゲンド</t>
    </rPh>
    <rPh sb="96" eb="97">
      <t>ガク</t>
    </rPh>
    <rPh sb="128" eb="130">
      <t>ゲンド</t>
    </rPh>
    <rPh sb="130" eb="131">
      <t>ガク</t>
    </rPh>
    <phoneticPr fontId="4"/>
  </si>
  <si>
    <t xml:space="preserve">老朽木造住宅の除却に要する費用の一部を補助する
補助対象者:民間老朽住宅の土地所有者等
補助対象項目:除却費
補助率:1/2以内
補助限度額:集合住宅150万円　戸建住宅75万円
</t>
    <rPh sb="44" eb="46">
      <t>ホジョ</t>
    </rPh>
    <rPh sb="46" eb="48">
      <t>タイショウ</t>
    </rPh>
    <rPh sb="48" eb="50">
      <t>コウモク</t>
    </rPh>
    <rPh sb="51" eb="53">
      <t>ジョキャク</t>
    </rPh>
    <rPh sb="53" eb="54">
      <t>ヒ</t>
    </rPh>
    <rPh sb="71" eb="73">
      <t>シュウゴウ</t>
    </rPh>
    <rPh sb="73" eb="75">
      <t>ジュウタク</t>
    </rPh>
    <rPh sb="81" eb="83">
      <t>コダ</t>
    </rPh>
    <rPh sb="83" eb="85">
      <t>ジュウタク</t>
    </rPh>
    <rPh sb="87" eb="89">
      <t>マンエン</t>
    </rPh>
    <phoneticPr fontId="5"/>
  </si>
  <si>
    <t xml:space="preserve">児童遊園等を維持することを目的に、地域住民で自主的に組織された団体等に対して活動費を補助することで、児童に適切な遊び場を与え、その健全な育成と各種の事故防止に資することを目的とする
</t>
    <rPh sb="35" eb="36">
      <t>タイ</t>
    </rPh>
    <rPh sb="38" eb="40">
      <t>カツドウ</t>
    </rPh>
    <rPh sb="40" eb="41">
      <t>ヒ</t>
    </rPh>
    <rPh sb="42" eb="44">
      <t>ホジョ</t>
    </rPh>
    <rPh sb="50" eb="52">
      <t>ジドウ</t>
    </rPh>
    <rPh sb="53" eb="55">
      <t>テキセツ</t>
    </rPh>
    <rPh sb="56" eb="57">
      <t>アソ</t>
    </rPh>
    <rPh sb="58" eb="59">
      <t>バ</t>
    </rPh>
    <rPh sb="60" eb="61">
      <t>アタ</t>
    </rPh>
    <rPh sb="65" eb="67">
      <t>ケンゼン</t>
    </rPh>
    <rPh sb="68" eb="70">
      <t>イクセイ</t>
    </rPh>
    <rPh sb="71" eb="73">
      <t>カクシュ</t>
    </rPh>
    <rPh sb="74" eb="76">
      <t>ジコ</t>
    </rPh>
    <rPh sb="76" eb="78">
      <t>ボウシ</t>
    </rPh>
    <rPh sb="79" eb="80">
      <t>シ</t>
    </rPh>
    <rPh sb="85" eb="87">
      <t>モクテキ</t>
    </rPh>
    <phoneticPr fontId="4"/>
  </si>
  <si>
    <t xml:space="preserve">学校の周辺及び通学路・公園等に町会等が設置する防犯カメラの設置経費を補助
　補助限度額:150千円
　補助率:3/4
</t>
    <rPh sb="38" eb="40">
      <t>ホジョ</t>
    </rPh>
    <rPh sb="40" eb="42">
      <t>ゲンド</t>
    </rPh>
    <rPh sb="42" eb="43">
      <t>ガク</t>
    </rPh>
    <rPh sb="47" eb="49">
      <t>センエン</t>
    </rPh>
    <rPh sb="51" eb="54">
      <t>ホジョリツ</t>
    </rPh>
    <phoneticPr fontId="0"/>
  </si>
  <si>
    <t xml:space="preserve">青色防犯パトロール活動の実施にかかる経費(ガソリン代等)の一部補助
補助対象者:生野区において青色防犯パトロール活動を実施する団体等
補助率:1/2以内
</t>
    <rPh sb="9" eb="11">
      <t>カツドウ</t>
    </rPh>
    <rPh sb="12" eb="14">
      <t>ジッシ</t>
    </rPh>
    <rPh sb="18" eb="20">
      <t>ケイヒ</t>
    </rPh>
    <rPh sb="34" eb="36">
      <t>ホジョ</t>
    </rPh>
    <rPh sb="40" eb="43">
      <t>イクノク</t>
    </rPh>
    <rPh sb="59" eb="61">
      <t>ジッシ</t>
    </rPh>
    <rPh sb="65" eb="66">
      <t>トウ</t>
    </rPh>
    <rPh sb="74" eb="76">
      <t>イナイ</t>
    </rPh>
    <phoneticPr fontId="0"/>
  </si>
  <si>
    <t xml:space="preserve">街頭犯罪多発地域に防犯カメラを設置する町会等に対して、その設置に要する経費を補助する
補助率:設置経費の3/4以内(補助上限150千円)
</t>
    <rPh sb="0" eb="2">
      <t>ガイトウ</t>
    </rPh>
    <rPh sb="2" eb="4">
      <t>ハンザイ</t>
    </rPh>
    <rPh sb="4" eb="6">
      <t>タハツ</t>
    </rPh>
    <rPh sb="6" eb="8">
      <t>チイキ</t>
    </rPh>
    <rPh sb="9" eb="11">
      <t>ボウハン</t>
    </rPh>
    <rPh sb="15" eb="17">
      <t>セッチ</t>
    </rPh>
    <rPh sb="19" eb="21">
      <t>チョウカイ</t>
    </rPh>
    <rPh sb="21" eb="22">
      <t>トウ</t>
    </rPh>
    <rPh sb="23" eb="24">
      <t>タイ</t>
    </rPh>
    <rPh sb="29" eb="31">
      <t>セッチ</t>
    </rPh>
    <rPh sb="32" eb="33">
      <t>ヨウ</t>
    </rPh>
    <rPh sb="35" eb="37">
      <t>ケイヒ</t>
    </rPh>
    <rPh sb="38" eb="40">
      <t>ホジョ</t>
    </rPh>
    <rPh sb="43" eb="45">
      <t>ホジョ</t>
    </rPh>
    <rPh sb="45" eb="46">
      <t>リツ</t>
    </rPh>
    <rPh sb="47" eb="49">
      <t>セッチ</t>
    </rPh>
    <rPh sb="49" eb="51">
      <t>ケイヒ</t>
    </rPh>
    <rPh sb="55" eb="57">
      <t>イナイ</t>
    </rPh>
    <rPh sb="58" eb="60">
      <t>ホジョ</t>
    </rPh>
    <rPh sb="60" eb="62">
      <t>ジョウゲン</t>
    </rPh>
    <rPh sb="65" eb="66">
      <t>セン</t>
    </rPh>
    <rPh sb="66" eb="67">
      <t>エン</t>
    </rPh>
    <phoneticPr fontId="0"/>
  </si>
  <si>
    <t xml:space="preserve">ビジネス客・観光客受入のために設備の改善等を行う区内の簡易宿所事業者に対して、シャワールーム・トイレ・ＩＴ環境(Wi-Fi環境)・客室整備(畳のフローリング化等)・看板(英語表記化)・フロント設備の整備に要する工事費の1/2の額を助成する(補助上限:200万円)
</t>
    <rPh sb="96" eb="98">
      <t>セツビ</t>
    </rPh>
    <phoneticPr fontId="4"/>
  </si>
  <si>
    <t xml:space="preserve">本市競技施設などを活用し、競技大会の開催等、総合的に競技力の向上を図る事業に対し、事業費の50%以内かつ国体種目・オリンピック種目については上限550千円、その他の種目については225千円を上限に補助を行う。またトップアスリートを育成する事業については、事業費の50%以内かつ3,000千円を上限に補助する
</t>
    <rPh sb="115" eb="117">
      <t>イクセイ</t>
    </rPh>
    <rPh sb="119" eb="121">
      <t>ジギョウ</t>
    </rPh>
    <rPh sb="127" eb="129">
      <t>ジギョウ</t>
    </rPh>
    <rPh sb="129" eb="130">
      <t>ヒ</t>
    </rPh>
    <rPh sb="134" eb="136">
      <t>イナイ</t>
    </rPh>
    <phoneticPr fontId="4"/>
  </si>
  <si>
    <t>国際的又は全国的規模のスポーツ競技大会の開催を目指し、本市のスポーツに関する競技水準の向上及び大会運営を担う審判員などの人材育成に資する事業並びに第32回オリンピック競技大会に向けた気運の醸成を目指し、トップアスリートを育成する事業に対して補助を行う</t>
    <rPh sb="70" eb="71">
      <t>ナラ</t>
    </rPh>
    <phoneticPr fontId="4"/>
  </si>
  <si>
    <t xml:space="preserve">北方領土返還実現を目指し、その府民運動に寄与するための活動の推進を図るため、北方領土返還に関する各種広報、啓発活動等を実施する北方領土返還運動推進大阪府民会議に対して補助を実施することにより、北方領土返還運動の推進を図る
</t>
    <rPh sb="57" eb="58">
      <t>トウ</t>
    </rPh>
    <phoneticPr fontId="5"/>
  </si>
  <si>
    <t xml:space="preserve">夜間歯科救急診療事業を実施する(一社)大阪府歯科医師会に対して、事業実施に要する報償費及び旅費、需用費等より、事業実施により得る診療収入及びその他の収入、また、府域における歯科救急体制確保の役割も兼ねる事による大阪府が補助対象とする額を控除した額の1/2を補助する(補助上限:7,314千円)
</t>
    <rPh sb="143" eb="144">
      <t>セン</t>
    </rPh>
    <phoneticPr fontId="0"/>
  </si>
  <si>
    <t xml:space="preserve">市内に開設されている公的な病院に対し、公害健康被害の補償等に関する法律に基づく公害健康被害予防事業助成制度により、ぜん息等にかかる医療機器の整備に要する経費を助成することにより、当該疾患に関する医療水準の向上を図り、もって当該疾患の予防並びに健康の回復・保持及び増進に資することを目的とする
</t>
    <rPh sb="0" eb="2">
      <t>シナイ</t>
    </rPh>
    <rPh sb="3" eb="5">
      <t>カイセツ</t>
    </rPh>
    <rPh sb="10" eb="12">
      <t>コウテキ</t>
    </rPh>
    <rPh sb="13" eb="15">
      <t>ビョウイン</t>
    </rPh>
    <rPh sb="16" eb="17">
      <t>タイ</t>
    </rPh>
    <rPh sb="39" eb="41">
      <t>コウガイ</t>
    </rPh>
    <rPh sb="41" eb="43">
      <t>ケンコウ</t>
    </rPh>
    <rPh sb="43" eb="45">
      <t>ヒガイ</t>
    </rPh>
    <rPh sb="45" eb="47">
      <t>ヨボウ</t>
    </rPh>
    <rPh sb="47" eb="49">
      <t>ジギョウ</t>
    </rPh>
    <rPh sb="49" eb="51">
      <t>ジョセイ</t>
    </rPh>
    <rPh sb="51" eb="53">
      <t>セイド</t>
    </rPh>
    <phoneticPr fontId="4"/>
  </si>
  <si>
    <t xml:space="preserve">都市の防災性や耐震性の向上を図り、災害に強い安全なまちづくりを推進するとともに、良質な住宅への建替の促進と良好なまちなみの形成を図るため、大阪市内で民間土地所有者等が既存の民間老朽賃貸住宅を除却し、従前居住者が建替後の住宅へ再入居あるいは市内の民間賃貸住宅へ転出入居する場合等、一定の要件を満たせば家賃の一部について補助を実施する
</t>
    <rPh sb="0" eb="2">
      <t>トシ</t>
    </rPh>
    <rPh sb="3" eb="5">
      <t>ボウサイ</t>
    </rPh>
    <rPh sb="5" eb="6">
      <t>セイ</t>
    </rPh>
    <rPh sb="7" eb="10">
      <t>タイシンセイ</t>
    </rPh>
    <rPh sb="11" eb="13">
      <t>コウジョウ</t>
    </rPh>
    <rPh sb="14" eb="15">
      <t>ハカ</t>
    </rPh>
    <rPh sb="17" eb="19">
      <t>サイガイ</t>
    </rPh>
    <rPh sb="20" eb="21">
      <t>ツヨ</t>
    </rPh>
    <rPh sb="22" eb="24">
      <t>アンゼン</t>
    </rPh>
    <rPh sb="31" eb="33">
      <t>スイシン</t>
    </rPh>
    <rPh sb="135" eb="137">
      <t>バアイ</t>
    </rPh>
    <rPh sb="137" eb="138">
      <t>ナド</t>
    </rPh>
    <rPh sb="139" eb="141">
      <t>イッテイ</t>
    </rPh>
    <rPh sb="142" eb="144">
      <t>ヨウケン</t>
    </rPh>
    <rPh sb="145" eb="146">
      <t>ミ</t>
    </rPh>
    <rPh sb="152" eb="154">
      <t>イチブ</t>
    </rPh>
    <phoneticPr fontId="4"/>
  </si>
  <si>
    <t>展示会主催者</t>
    <rPh sb="0" eb="3">
      <t>テンジカイ</t>
    </rPh>
    <rPh sb="3" eb="6">
      <t>シュサイシャ</t>
    </rPh>
    <phoneticPr fontId="4"/>
  </si>
  <si>
    <t>一時預かり事業実施施設開設準備経費補助金</t>
    <rPh sb="0" eb="2">
      <t>イチジ</t>
    </rPh>
    <rPh sb="2" eb="3">
      <t>アズ</t>
    </rPh>
    <rPh sb="5" eb="7">
      <t>ジギョウ</t>
    </rPh>
    <rPh sb="7" eb="9">
      <t>ジッシ</t>
    </rPh>
    <rPh sb="9" eb="11">
      <t>シセツ</t>
    </rPh>
    <rPh sb="11" eb="13">
      <t>カイセツ</t>
    </rPh>
    <rPh sb="13" eb="15">
      <t>ジュンビ</t>
    </rPh>
    <rPh sb="15" eb="17">
      <t>ケイヒ</t>
    </rPh>
    <rPh sb="17" eb="19">
      <t>ホジョ</t>
    </rPh>
    <rPh sb="19" eb="20">
      <t>キン</t>
    </rPh>
    <phoneticPr fontId="4"/>
  </si>
  <si>
    <t>一時預かり事業実施施設を新規開設する法人に対して補助を実施することにより、費用負担を軽減し、施設の新規開設の促進を図る</t>
    <rPh sb="0" eb="2">
      <t>イチジ</t>
    </rPh>
    <rPh sb="2" eb="3">
      <t>アズ</t>
    </rPh>
    <rPh sb="5" eb="7">
      <t>ジギョウ</t>
    </rPh>
    <rPh sb="7" eb="9">
      <t>ジッシ</t>
    </rPh>
    <rPh sb="9" eb="11">
      <t>シセツ</t>
    </rPh>
    <rPh sb="12" eb="14">
      <t>シンキ</t>
    </rPh>
    <rPh sb="14" eb="16">
      <t>カイセツ</t>
    </rPh>
    <rPh sb="18" eb="20">
      <t>ホウジン</t>
    </rPh>
    <rPh sb="21" eb="22">
      <t>タイ</t>
    </rPh>
    <rPh sb="24" eb="26">
      <t>ホジョ</t>
    </rPh>
    <rPh sb="27" eb="29">
      <t>ジッシ</t>
    </rPh>
    <rPh sb="37" eb="39">
      <t>ヒヨウ</t>
    </rPh>
    <rPh sb="39" eb="41">
      <t>フタン</t>
    </rPh>
    <rPh sb="42" eb="44">
      <t>ケイゲン</t>
    </rPh>
    <rPh sb="46" eb="48">
      <t>シセツ</t>
    </rPh>
    <rPh sb="49" eb="51">
      <t>シンキ</t>
    </rPh>
    <rPh sb="51" eb="53">
      <t>カイセツ</t>
    </rPh>
    <rPh sb="54" eb="56">
      <t>ソクシン</t>
    </rPh>
    <rPh sb="57" eb="58">
      <t>ハカ</t>
    </rPh>
    <phoneticPr fontId="4"/>
  </si>
  <si>
    <t xml:space="preserve">地下街防災推進事業に要する経費の一部を本市が補助することにより、都市における重要な歩行者ネットワークを形成している地下街の防災対策の推進を図ることで災害に強い都市の形成を図り、もって公共の福祉に寄与することを目的とする
</t>
  </si>
  <si>
    <t xml:space="preserve">都市の美観風致を維持するための樹木の保存に関する法律および同施行令に基づき、大阪市が保存樹・保存樹林として指定した樹木の保全を図るため、その維持管理を行うものに対して、1年につき10万円を上限として、対象経費の1/2以内の額を助成する
</t>
    <rPh sb="0" eb="2">
      <t>トシ</t>
    </rPh>
    <rPh sb="3" eb="5">
      <t>ビカン</t>
    </rPh>
    <rPh sb="5" eb="7">
      <t>フウチ</t>
    </rPh>
    <rPh sb="8" eb="10">
      <t>イジ</t>
    </rPh>
    <rPh sb="15" eb="17">
      <t>ジュモク</t>
    </rPh>
    <rPh sb="18" eb="20">
      <t>ホゾン</t>
    </rPh>
    <rPh sb="21" eb="22">
      <t>カン</t>
    </rPh>
    <rPh sb="24" eb="26">
      <t>ホウリツ</t>
    </rPh>
    <rPh sb="29" eb="30">
      <t>ドウ</t>
    </rPh>
    <rPh sb="30" eb="32">
      <t>シコウ</t>
    </rPh>
    <rPh sb="32" eb="33">
      <t>レイ</t>
    </rPh>
    <rPh sb="34" eb="35">
      <t>モト</t>
    </rPh>
    <rPh sb="38" eb="41">
      <t>オオサカシ</t>
    </rPh>
    <rPh sb="42" eb="44">
      <t>ホゾン</t>
    </rPh>
    <rPh sb="44" eb="45">
      <t>ジュ</t>
    </rPh>
    <rPh sb="46" eb="48">
      <t>ホゾン</t>
    </rPh>
    <rPh sb="48" eb="50">
      <t>ジュリン</t>
    </rPh>
    <rPh sb="53" eb="55">
      <t>シテイ</t>
    </rPh>
    <rPh sb="57" eb="59">
      <t>ジュモク</t>
    </rPh>
    <rPh sb="60" eb="62">
      <t>ホゼン</t>
    </rPh>
    <rPh sb="63" eb="64">
      <t>ハカ</t>
    </rPh>
    <rPh sb="70" eb="72">
      <t>イジ</t>
    </rPh>
    <rPh sb="72" eb="74">
      <t>カンリ</t>
    </rPh>
    <rPh sb="75" eb="76">
      <t>オコナ</t>
    </rPh>
    <rPh sb="80" eb="81">
      <t>タイ</t>
    </rPh>
    <rPh sb="85" eb="86">
      <t>ネン</t>
    </rPh>
    <rPh sb="91" eb="93">
      <t>マンエン</t>
    </rPh>
    <rPh sb="94" eb="96">
      <t>ジョウゲン</t>
    </rPh>
    <rPh sb="100" eb="102">
      <t>タイショウ</t>
    </rPh>
    <rPh sb="102" eb="104">
      <t>ケイヒ</t>
    </rPh>
    <rPh sb="108" eb="110">
      <t>イナイ</t>
    </rPh>
    <rPh sb="111" eb="112">
      <t>ガク</t>
    </rPh>
    <rPh sb="113" eb="115">
      <t>ジョセイ</t>
    </rPh>
    <phoneticPr fontId="0"/>
  </si>
  <si>
    <t xml:space="preserve">(1)地域活動協議会が、新たな幅広い層への周知や、新たな担い手の確保を目的としたイベントを実施するための初期支援　
補助限度額:200千円　
補助率:1/2 (マッチングファンドの考え方を応用したインセンティブ制度を導入)
(2)地域活動協議会が法人格を取得するための取組支援　
補助回数:1回　
補助限度額:100千円　
補助率:1/2
</t>
  </si>
  <si>
    <t xml:space="preserve">地域施設での会食等の提供を実施する事業者に対して、地域施設での会食等の提供の実施に要する食材料購入経費及び報償費等の1/2を補助する(食材料費・弁当代経費については補助基準額:250円、ボランティア検便経費については補助基準額:205円、活動に必要な経費については補助基準額:12,000円～89,000円)
</t>
    <rPh sb="10" eb="12">
      <t>テイキョウ</t>
    </rPh>
    <rPh sb="17" eb="20">
      <t>ジギョウシャ</t>
    </rPh>
    <rPh sb="35" eb="37">
      <t>テイキョウ</t>
    </rPh>
    <rPh sb="44" eb="46">
      <t>ショクザイ</t>
    </rPh>
    <rPh sb="46" eb="47">
      <t>リョウ</t>
    </rPh>
    <rPh sb="47" eb="49">
      <t>コウニュウ</t>
    </rPh>
    <rPh sb="53" eb="55">
      <t>ホウショウ</t>
    </rPh>
    <phoneticPr fontId="0"/>
  </si>
  <si>
    <t xml:space="preserve">認定こども園施設整備交付金の活用等による民間認定こども園の整備に要する経費の一部を補助することにより、認定こども園への移行等を促進し、待機児童の解消を図る
</t>
    <rPh sb="0" eb="2">
      <t>ニンテイ</t>
    </rPh>
    <rPh sb="5" eb="6">
      <t>エン</t>
    </rPh>
    <rPh sb="6" eb="8">
      <t>シセツ</t>
    </rPh>
    <rPh sb="8" eb="10">
      <t>セイビ</t>
    </rPh>
    <rPh sb="10" eb="13">
      <t>コウフキン</t>
    </rPh>
    <rPh sb="14" eb="16">
      <t>カツヨウ</t>
    </rPh>
    <rPh sb="16" eb="17">
      <t>トウ</t>
    </rPh>
    <rPh sb="20" eb="22">
      <t>ミンカン</t>
    </rPh>
    <rPh sb="22" eb="24">
      <t>ニンテイ</t>
    </rPh>
    <rPh sb="27" eb="28">
      <t>エン</t>
    </rPh>
    <rPh sb="29" eb="31">
      <t>セイビ</t>
    </rPh>
    <rPh sb="32" eb="33">
      <t>ヨウ</t>
    </rPh>
    <rPh sb="35" eb="37">
      <t>ケイヒ</t>
    </rPh>
    <rPh sb="38" eb="40">
      <t>イチブ</t>
    </rPh>
    <rPh sb="41" eb="43">
      <t>ホジョ</t>
    </rPh>
    <rPh sb="51" eb="53">
      <t>ニンテイ</t>
    </rPh>
    <rPh sb="56" eb="57">
      <t>エン</t>
    </rPh>
    <rPh sb="59" eb="61">
      <t>イコウ</t>
    </rPh>
    <rPh sb="61" eb="62">
      <t>トウ</t>
    </rPh>
    <rPh sb="63" eb="65">
      <t>ソクシン</t>
    </rPh>
    <rPh sb="67" eb="69">
      <t>タイキ</t>
    </rPh>
    <rPh sb="69" eb="71">
      <t>ジドウ</t>
    </rPh>
    <rPh sb="72" eb="74">
      <t>カイショウ</t>
    </rPh>
    <rPh sb="75" eb="76">
      <t>ハカ</t>
    </rPh>
    <phoneticPr fontId="4"/>
  </si>
  <si>
    <t xml:space="preserve">防犯カメラ設置に要する本体購入費・取付工事費等の1/2を補助する(補助上限:10万円)
</t>
    <rPh sb="41" eb="42">
      <t>エン</t>
    </rPh>
    <phoneticPr fontId="4"/>
  </si>
  <si>
    <t xml:space="preserve">大阪外環状線の整備事業にかかる土木、線路設備、開業設備、用地費(補助対象事業費)に対して、国の幹線鉄道等活性化事業費補助制度(12.96％)に基づき、国等と協調し補助金(本市負担率:41％)を交付する(補助額:補助対象事業費×12.96％×41％)
</t>
    <rPh sb="0" eb="2">
      <t>オオサカ</t>
    </rPh>
    <rPh sb="2" eb="3">
      <t>ソト</t>
    </rPh>
    <rPh sb="3" eb="5">
      <t>カンジョウ</t>
    </rPh>
    <rPh sb="5" eb="6">
      <t>セン</t>
    </rPh>
    <rPh sb="7" eb="9">
      <t>セイビ</t>
    </rPh>
    <rPh sb="9" eb="11">
      <t>ジギョウ</t>
    </rPh>
    <rPh sb="15" eb="17">
      <t>ドボク</t>
    </rPh>
    <rPh sb="18" eb="20">
      <t>センロ</t>
    </rPh>
    <rPh sb="20" eb="22">
      <t>セツビ</t>
    </rPh>
    <rPh sb="23" eb="25">
      <t>カイギョウ</t>
    </rPh>
    <rPh sb="25" eb="27">
      <t>セツビ</t>
    </rPh>
    <rPh sb="28" eb="31">
      <t>ヨウチヒ</t>
    </rPh>
    <rPh sb="32" eb="34">
      <t>ホジョ</t>
    </rPh>
    <rPh sb="34" eb="36">
      <t>タイショウ</t>
    </rPh>
    <rPh sb="36" eb="39">
      <t>ジギョウヒ</t>
    </rPh>
    <rPh sb="41" eb="42">
      <t>タイ</t>
    </rPh>
    <rPh sb="45" eb="46">
      <t>クニ</t>
    </rPh>
    <rPh sb="47" eb="49">
      <t>カンセン</t>
    </rPh>
    <rPh sb="49" eb="51">
      <t>テツドウ</t>
    </rPh>
    <rPh sb="51" eb="52">
      <t>トウ</t>
    </rPh>
    <rPh sb="52" eb="55">
      <t>カッセイカ</t>
    </rPh>
    <rPh sb="55" eb="58">
      <t>ジギョウヒ</t>
    </rPh>
    <rPh sb="58" eb="60">
      <t>ホジョ</t>
    </rPh>
    <rPh sb="60" eb="62">
      <t>セイド</t>
    </rPh>
    <rPh sb="71" eb="72">
      <t>モト</t>
    </rPh>
    <rPh sb="75" eb="76">
      <t>クニ</t>
    </rPh>
    <rPh sb="76" eb="77">
      <t>トウ</t>
    </rPh>
    <rPh sb="78" eb="80">
      <t>キョウチョウ</t>
    </rPh>
    <rPh sb="81" eb="84">
      <t>ホジョキン</t>
    </rPh>
    <rPh sb="85" eb="86">
      <t>ホン</t>
    </rPh>
    <rPh sb="86" eb="87">
      <t>シ</t>
    </rPh>
    <rPh sb="87" eb="89">
      <t>フタン</t>
    </rPh>
    <rPh sb="89" eb="90">
      <t>リツ</t>
    </rPh>
    <rPh sb="96" eb="98">
      <t>コウフ</t>
    </rPh>
    <rPh sb="101" eb="103">
      <t>ホジョ</t>
    </rPh>
    <rPh sb="103" eb="104">
      <t>ガク</t>
    </rPh>
    <phoneticPr fontId="0"/>
  </si>
  <si>
    <t xml:space="preserve">病児保育施設及び病後児保育施設における利用予約キャンセル率が高い課題への対応として、インターネットを活用した予約システムの導入を促進するため、病児保育施設を新規開設する法人等に対して予約システム導入経費を補助することにより、利用者の利便性向上とともに効率的な事業実施を図る
</t>
    <rPh sb="78" eb="80">
      <t>シンキ</t>
    </rPh>
    <rPh sb="80" eb="82">
      <t>カイセツ</t>
    </rPh>
    <phoneticPr fontId="0"/>
  </si>
  <si>
    <t xml:space="preserve">耐震診断義務化建築物(要緊急安全確認大規模建築物)の所有者に対し、本市との災害時協定の締結等を前提に、耐震改修設計費用及び耐震改修工事費用の一部(限度額あり)を補助する
・補助対象
　耐震診断義務化建築物(要緊急安全確認大規模建築物)
　のうち、学校、福祉施設、病院、ホテル等の用途に供する
　建築物
・補助率
　耐震改修設計費:2/3以内、耐震改修工事費:23％以内
・補助上限
　耐震改修設計費:700万円/棟、耐震改修工事費用:1億円/棟
</t>
    <rPh sb="203" eb="204">
      <t>マン</t>
    </rPh>
    <rPh sb="218" eb="219">
      <t>オク</t>
    </rPh>
    <phoneticPr fontId="0"/>
  </si>
  <si>
    <t xml:space="preserve">身体障がい者が就労等に伴い、自ら運転する自動車の改造に要する経費を補助し、自立と社会参加の促進を図る
</t>
    <rPh sb="0" eb="2">
      <t>シンタイ</t>
    </rPh>
    <rPh sb="2" eb="3">
      <t>サワ</t>
    </rPh>
    <rPh sb="5" eb="6">
      <t>シャ</t>
    </rPh>
    <rPh sb="7" eb="9">
      <t>シュウロウ</t>
    </rPh>
    <rPh sb="9" eb="10">
      <t>トウ</t>
    </rPh>
    <rPh sb="11" eb="12">
      <t>トモナ</t>
    </rPh>
    <rPh sb="14" eb="15">
      <t>ミズカ</t>
    </rPh>
    <rPh sb="16" eb="18">
      <t>ウンテン</t>
    </rPh>
    <rPh sb="20" eb="23">
      <t>ジドウシャ</t>
    </rPh>
    <rPh sb="24" eb="26">
      <t>カイゾウ</t>
    </rPh>
    <rPh sb="27" eb="28">
      <t>ヨウ</t>
    </rPh>
    <rPh sb="30" eb="32">
      <t>ケイヒ</t>
    </rPh>
    <rPh sb="33" eb="35">
      <t>ホジョ</t>
    </rPh>
    <rPh sb="37" eb="39">
      <t>ジリツ</t>
    </rPh>
    <rPh sb="40" eb="42">
      <t>シャカイ</t>
    </rPh>
    <rPh sb="42" eb="44">
      <t>サンカ</t>
    </rPh>
    <rPh sb="45" eb="47">
      <t>ソクシン</t>
    </rPh>
    <rPh sb="48" eb="49">
      <t>ハカ</t>
    </rPh>
    <phoneticPr fontId="4"/>
  </si>
  <si>
    <t xml:space="preserve">分譲マンションの長期修繕計画を作成する管理組合に対して、作成費用の一部を補助する
補助率:補助対象経費の1/3以内(限度額30万円)
</t>
    <rPh sb="8" eb="10">
      <t>チョウキ</t>
    </rPh>
    <rPh sb="10" eb="12">
      <t>シュウゼン</t>
    </rPh>
    <rPh sb="12" eb="14">
      <t>ケイカク</t>
    </rPh>
    <rPh sb="15" eb="17">
      <t>サクセイ</t>
    </rPh>
    <rPh sb="28" eb="30">
      <t>サクセイ</t>
    </rPh>
    <phoneticPr fontId="4"/>
  </si>
  <si>
    <t>都市整備局
企画部
住宅政策課
住環境整備課</t>
    <rPh sb="0" eb="2">
      <t>トシ</t>
    </rPh>
    <rPh sb="2" eb="4">
      <t>セイビ</t>
    </rPh>
    <rPh sb="4" eb="5">
      <t>キョク</t>
    </rPh>
    <rPh sb="6" eb="8">
      <t>キカク</t>
    </rPh>
    <rPh sb="8" eb="9">
      <t>ブ</t>
    </rPh>
    <rPh sb="10" eb="12">
      <t>ジュウタク</t>
    </rPh>
    <rPh sb="12" eb="14">
      <t>セイサク</t>
    </rPh>
    <rPh sb="14" eb="15">
      <t>カ</t>
    </rPh>
    <phoneticPr fontId="11"/>
  </si>
  <si>
    <t>特別養護老人ホーム等を開設する社会福祉法人等に対し、次の経費を補助することにより、高齢者の福祉の向上に資することを目的とする
①施設等用地確保のために定期借地権を設定し、一時金を支出した場合に補助を行うことにより、特別養護老人ホーム等の整備促進を図る
②開設時から安定した質の高いサービスを提供するための体制整備を図る</t>
    <rPh sb="26" eb="27">
      <t>ツギ</t>
    </rPh>
    <rPh sb="28" eb="30">
      <t>ケイヒ</t>
    </rPh>
    <rPh sb="31" eb="33">
      <t>ホジョ</t>
    </rPh>
    <rPh sb="41" eb="44">
      <t>コウレイシャ</t>
    </rPh>
    <rPh sb="45" eb="47">
      <t>フクシ</t>
    </rPh>
    <rPh sb="48" eb="50">
      <t>コウジョウ</t>
    </rPh>
    <rPh sb="51" eb="52">
      <t>シ</t>
    </rPh>
    <rPh sb="57" eb="59">
      <t>モクテキ</t>
    </rPh>
    <rPh sb="96" eb="98">
      <t>ホジョ</t>
    </rPh>
    <rPh sb="157" eb="158">
      <t>ハカ</t>
    </rPh>
    <phoneticPr fontId="0"/>
  </si>
  <si>
    <t xml:space="preserve">ひとり親家庭の親とその子の学び直しを支援するため、高卒認定試験合格のための講座を受講するひとり親世帯の親とその子に対して補助を実施することにより、より良い条件での就職や転職に向けた可能性を広げ、正規雇用を中心とした就業につなげていく
</t>
    <rPh sb="7" eb="8">
      <t>オヤ</t>
    </rPh>
    <rPh sb="11" eb="12">
      <t>コ</t>
    </rPh>
    <rPh sb="51" eb="52">
      <t>オヤ</t>
    </rPh>
    <rPh sb="55" eb="56">
      <t>コ</t>
    </rPh>
    <phoneticPr fontId="4"/>
  </si>
  <si>
    <t>企業、福祉法人等のバス運行を行う事業者</t>
    <rPh sb="0" eb="2">
      <t>キギョウ</t>
    </rPh>
    <rPh sb="3" eb="5">
      <t>フクシ</t>
    </rPh>
    <rPh sb="5" eb="7">
      <t>ホウジン</t>
    </rPh>
    <rPh sb="7" eb="8">
      <t>トウ</t>
    </rPh>
    <rPh sb="11" eb="13">
      <t>ウンコウ</t>
    </rPh>
    <rPh sb="14" eb="15">
      <t>オコナ</t>
    </rPh>
    <rPh sb="16" eb="19">
      <t>ジギョウシャ</t>
    </rPh>
    <phoneticPr fontId="0"/>
  </si>
  <si>
    <t>耐震補強改修及び経年劣化等改修に要する経費について、工事費の3/4を補助する　(事業費500万円以上のもの。耐震補強上限：7,500万円、経年劣化等改修上限：750万円)</t>
    <rPh sb="12" eb="13">
      <t>トウ</t>
    </rPh>
    <rPh sb="13" eb="15">
      <t>カイシュウ</t>
    </rPh>
    <rPh sb="26" eb="29">
      <t>コウジヒ</t>
    </rPh>
    <rPh sb="40" eb="43">
      <t>ジギョウヒ</t>
    </rPh>
    <rPh sb="46" eb="50">
      <t>マンエンイジョウ</t>
    </rPh>
    <rPh sb="54" eb="56">
      <t>タイシン</t>
    </rPh>
    <rPh sb="56" eb="58">
      <t>ホキョウ</t>
    </rPh>
    <rPh sb="58" eb="60">
      <t>ジョウゲン</t>
    </rPh>
    <rPh sb="66" eb="68">
      <t>マンエン</t>
    </rPh>
    <rPh sb="69" eb="71">
      <t>ケイネン</t>
    </rPh>
    <rPh sb="71" eb="73">
      <t>レッカ</t>
    </rPh>
    <rPh sb="73" eb="74">
      <t>トウ</t>
    </rPh>
    <rPh sb="74" eb="76">
      <t>カイシュウ</t>
    </rPh>
    <rPh sb="76" eb="78">
      <t>ジョウゲン</t>
    </rPh>
    <phoneticPr fontId="4"/>
  </si>
  <si>
    <t>一定の基準を満たす大阪市エコ住宅を民間金融機関等の融資を受けて取得する者、または大阪市エコ住宅へ改修する者</t>
    <rPh sb="9" eb="12">
      <t>オオサカシ</t>
    </rPh>
    <rPh sb="17" eb="19">
      <t>ミンカン</t>
    </rPh>
    <rPh sb="19" eb="21">
      <t>キンユウ</t>
    </rPh>
    <rPh sb="21" eb="24">
      <t>キカントウ</t>
    </rPh>
    <rPh sb="25" eb="27">
      <t>ユウシ</t>
    </rPh>
    <rPh sb="28" eb="29">
      <t>ウ</t>
    </rPh>
    <rPh sb="31" eb="33">
      <t>シュトク</t>
    </rPh>
    <rPh sb="35" eb="36">
      <t>モノ</t>
    </rPh>
    <rPh sb="40" eb="43">
      <t>オオサカシ</t>
    </rPh>
    <rPh sb="45" eb="47">
      <t>ジュウタク</t>
    </rPh>
    <rPh sb="48" eb="50">
      <t>カイシュウ</t>
    </rPh>
    <rPh sb="52" eb="53">
      <t>モノ</t>
    </rPh>
    <phoneticPr fontId="0"/>
  </si>
  <si>
    <t>不燃化促進区域内で一定の基準に適合した耐火建築物等を建設する者</t>
    <rPh sb="0" eb="3">
      <t>フネンカ</t>
    </rPh>
    <rPh sb="3" eb="5">
      <t>ソクシン</t>
    </rPh>
    <rPh sb="5" eb="8">
      <t>クイキナイ</t>
    </rPh>
    <rPh sb="9" eb="11">
      <t>イッテイ</t>
    </rPh>
    <rPh sb="12" eb="14">
      <t>キジュン</t>
    </rPh>
    <rPh sb="15" eb="17">
      <t>テキゴウ</t>
    </rPh>
    <rPh sb="19" eb="21">
      <t>タイカ</t>
    </rPh>
    <rPh sb="21" eb="23">
      <t>ケンチク</t>
    </rPh>
    <rPh sb="23" eb="24">
      <t>ブツ</t>
    </rPh>
    <rPh sb="24" eb="25">
      <t>トウ</t>
    </rPh>
    <rPh sb="26" eb="28">
      <t>ケンセツ</t>
    </rPh>
    <rPh sb="30" eb="31">
      <t>モノ</t>
    </rPh>
    <phoneticPr fontId="0"/>
  </si>
  <si>
    <t xml:space="preserve">大規模な地震等に伴い発生する火災から住民の避難の安全を確保するため、地域防災計画に定める避難路のうち、本市の指定する避難路の沿道区域において不燃化を促進する
</t>
    <rPh sb="18" eb="20">
      <t>ジュウミン</t>
    </rPh>
    <rPh sb="21" eb="23">
      <t>ヒナン</t>
    </rPh>
    <rPh sb="24" eb="26">
      <t>アンゼン</t>
    </rPh>
    <rPh sb="27" eb="29">
      <t>カクホ</t>
    </rPh>
    <rPh sb="34" eb="36">
      <t>チイキ</t>
    </rPh>
    <rPh sb="36" eb="38">
      <t>ボウサイ</t>
    </rPh>
    <rPh sb="38" eb="40">
      <t>ケイカク</t>
    </rPh>
    <rPh sb="41" eb="42">
      <t>サダ</t>
    </rPh>
    <rPh sb="44" eb="47">
      <t>ヒナンロ</t>
    </rPh>
    <rPh sb="51" eb="52">
      <t>ホン</t>
    </rPh>
    <rPh sb="52" eb="53">
      <t>シ</t>
    </rPh>
    <rPh sb="54" eb="56">
      <t>シテイ</t>
    </rPh>
    <rPh sb="58" eb="61">
      <t>ヒナンロ</t>
    </rPh>
    <rPh sb="62" eb="64">
      <t>エンドウ</t>
    </rPh>
    <rPh sb="64" eb="66">
      <t>クイキ</t>
    </rPh>
    <rPh sb="70" eb="73">
      <t>フネンカ</t>
    </rPh>
    <rPh sb="74" eb="76">
      <t>ソクシン</t>
    </rPh>
    <phoneticPr fontId="0"/>
  </si>
  <si>
    <t>イノベーション促進につながる研究・技術シーズをもとに実証実験など実用化に向けた取組みを行っている大学</t>
    <rPh sb="7" eb="9">
      <t>ソクシン</t>
    </rPh>
    <rPh sb="14" eb="16">
      <t>ケンキュウ</t>
    </rPh>
    <rPh sb="26" eb="28">
      <t>ジッショウ</t>
    </rPh>
    <rPh sb="28" eb="30">
      <t>ジッケン</t>
    </rPh>
    <rPh sb="32" eb="35">
      <t>ジツヨウカ</t>
    </rPh>
    <rPh sb="36" eb="37">
      <t>ム</t>
    </rPh>
    <rPh sb="39" eb="41">
      <t>トリクミ</t>
    </rPh>
    <rPh sb="43" eb="44">
      <t>オコナ</t>
    </rPh>
    <rPh sb="48" eb="50">
      <t>ダイガク</t>
    </rPh>
    <phoneticPr fontId="0"/>
  </si>
  <si>
    <t>地下街管理会社が行う地下街防災推進計画に基づき実施する防災推進事業(躯体耐力補強、耐震対策、天井部の改修及び避難誘導施設の整備)に要する経費の1/3を補助する</t>
    <rPh sb="65" eb="66">
      <t>ヨウ</t>
    </rPh>
    <rPh sb="68" eb="70">
      <t>ケイヒ</t>
    </rPh>
    <rPh sb="75" eb="77">
      <t>ホジョ</t>
    </rPh>
    <phoneticPr fontId="4"/>
  </si>
  <si>
    <t xml:space="preserve">(社福)日本ライトハウスが設置する点字図書館運営事業経費のうち一般事務費、施設機能強化推進費、情報化対応特別管理費、民間施設給与等改善費について、国庫算定基準により算出した運営費を上限とした1/2を補助する
</t>
    <rPh sb="86" eb="89">
      <t>ウンエイヒ</t>
    </rPh>
    <rPh sb="90" eb="92">
      <t>ジョウゲン</t>
    </rPh>
    <rPh sb="99" eb="101">
      <t>ホジョ</t>
    </rPh>
    <phoneticPr fontId="4"/>
  </si>
  <si>
    <t xml:space="preserve">(株)湊町開発センター(ＭＤＣ)が管理運営を行う大阪シティエアターミナル(ＯＣＡＴ)内に設置された公的施設のうち、特に非収益性・低収益性を有する｢バスターミナル｣及び｢公共通路｣の管理運営及び公共施設の機能を維持するために必要な費用に関し、ＭＤＣに対して補助金を交付することで、ＯＣＡＴの公的機能を維持することを目的とする
</t>
    <rPh sb="3" eb="5">
      <t>ミナトマチ</t>
    </rPh>
    <rPh sb="5" eb="7">
      <t>カイハツ</t>
    </rPh>
    <rPh sb="17" eb="19">
      <t>カンリ</t>
    </rPh>
    <rPh sb="19" eb="21">
      <t>ウンエイ</t>
    </rPh>
    <rPh sb="22" eb="23">
      <t>オコナ</t>
    </rPh>
    <rPh sb="24" eb="26">
      <t>オオサカ</t>
    </rPh>
    <rPh sb="42" eb="43">
      <t>ナイ</t>
    </rPh>
    <rPh sb="44" eb="46">
      <t>セッチ</t>
    </rPh>
    <rPh sb="49" eb="51">
      <t>コウテキ</t>
    </rPh>
    <rPh sb="51" eb="53">
      <t>シセツ</t>
    </rPh>
    <rPh sb="57" eb="58">
      <t>トク</t>
    </rPh>
    <rPh sb="59" eb="60">
      <t>ヒ</t>
    </rPh>
    <rPh sb="60" eb="63">
      <t>シュウエキセイ</t>
    </rPh>
    <rPh sb="64" eb="65">
      <t>テイ</t>
    </rPh>
    <rPh sb="65" eb="68">
      <t>シュウエキセイ</t>
    </rPh>
    <rPh sb="69" eb="70">
      <t>ユウ</t>
    </rPh>
    <rPh sb="84" eb="86">
      <t>コウキョウ</t>
    </rPh>
    <rPh sb="86" eb="88">
      <t>ツウロ</t>
    </rPh>
    <rPh sb="90" eb="92">
      <t>カンリ</t>
    </rPh>
    <rPh sb="92" eb="94">
      <t>ウンエイ</t>
    </rPh>
    <rPh sb="94" eb="95">
      <t>オヨ</t>
    </rPh>
    <rPh sb="96" eb="98">
      <t>コウキョウ</t>
    </rPh>
    <rPh sb="98" eb="100">
      <t>シセツ</t>
    </rPh>
    <rPh sb="101" eb="103">
      <t>キノウ</t>
    </rPh>
    <rPh sb="104" eb="106">
      <t>イジ</t>
    </rPh>
    <rPh sb="111" eb="113">
      <t>ヒツヨウ</t>
    </rPh>
    <rPh sb="114" eb="116">
      <t>ヒヨウ</t>
    </rPh>
    <rPh sb="117" eb="118">
      <t>カン</t>
    </rPh>
    <rPh sb="124" eb="125">
      <t>タイ</t>
    </rPh>
    <rPh sb="127" eb="130">
      <t>ホジョキン</t>
    </rPh>
    <rPh sb="131" eb="133">
      <t>コウフ</t>
    </rPh>
    <rPh sb="144" eb="146">
      <t>コウテキ</t>
    </rPh>
    <rPh sb="146" eb="148">
      <t>キノウ</t>
    </rPh>
    <rPh sb="149" eb="151">
      <t>イジ</t>
    </rPh>
    <rPh sb="156" eb="158">
      <t>モクテキ</t>
    </rPh>
    <phoneticPr fontId="0"/>
  </si>
  <si>
    <t>29年度当初</t>
    <rPh sb="2" eb="4">
      <t>ネンド</t>
    </rPh>
    <rPh sb="4" eb="6">
      <t>トウショ</t>
    </rPh>
    <phoneticPr fontId="4"/>
  </si>
  <si>
    <t>西淀川区役所
保健福祉課</t>
    <rPh sb="0" eb="4">
      <t>ニシヨドガワク</t>
    </rPh>
    <rPh sb="4" eb="6">
      <t>ヤクショ</t>
    </rPh>
    <rPh sb="7" eb="9">
      <t>ホケン</t>
    </rPh>
    <rPh sb="9" eb="11">
      <t>フクシ</t>
    </rPh>
    <rPh sb="11" eb="12">
      <t>カ</t>
    </rPh>
    <phoneticPr fontId="4"/>
  </si>
  <si>
    <t>東成区役所
市民協働課</t>
    <rPh sb="0" eb="2">
      <t>ヒガシナリ</t>
    </rPh>
    <rPh sb="2" eb="5">
      <t>クヤクショ</t>
    </rPh>
    <rPh sb="6" eb="8">
      <t>シミン</t>
    </rPh>
    <rPh sb="8" eb="10">
      <t>キョウドウ</t>
    </rPh>
    <rPh sb="10" eb="11">
      <t>カ</t>
    </rPh>
    <phoneticPr fontId="4"/>
  </si>
  <si>
    <t>東成区役所
市民協働課</t>
    <rPh sb="6" eb="8">
      <t>シミン</t>
    </rPh>
    <rPh sb="8" eb="10">
      <t>キョウドウ</t>
    </rPh>
    <phoneticPr fontId="4"/>
  </si>
  <si>
    <t>東成区役所
市民協働課</t>
    <rPh sb="0" eb="5">
      <t>ヒガシナリクヤクショ</t>
    </rPh>
    <rPh sb="6" eb="8">
      <t>シミン</t>
    </rPh>
    <rPh sb="8" eb="10">
      <t>キョウドウ</t>
    </rPh>
    <rPh sb="10" eb="11">
      <t>カ</t>
    </rPh>
    <phoneticPr fontId="4"/>
  </si>
  <si>
    <t>北区役所
総務課</t>
    <rPh sb="0" eb="4">
      <t>キタクヤクショ</t>
    </rPh>
    <rPh sb="5" eb="7">
      <t>ソウム</t>
    </rPh>
    <rPh sb="7" eb="8">
      <t>カ</t>
    </rPh>
    <phoneticPr fontId="4"/>
  </si>
  <si>
    <t>H27</t>
    <phoneticPr fontId="4"/>
  </si>
  <si>
    <t>子どもの安全見守り防犯カメラ設置補助事業</t>
  </si>
  <si>
    <t>学校の周辺及び通学路・公園等への防犯カメラの設置経費の補助を行うことで、子どもの犯罪被害の防止に効果的である防犯カメラの設置を促進し、子どもの犯罪発生件数の減少を図る</t>
  </si>
  <si>
    <t>地域の芝生化実行委員会等</t>
    <phoneticPr fontId="4"/>
  </si>
  <si>
    <t>H29</t>
    <phoneticPr fontId="4"/>
  </si>
  <si>
    <t>地域活動協議会補助金</t>
    <rPh sb="7" eb="9">
      <t>ホジョ</t>
    </rPh>
    <phoneticPr fontId="3"/>
  </si>
  <si>
    <t>ひとり暮らし高齢者やねたきり高齢者等に対して、配食または地域の集会所などで会食事業等を実施する高齢者食事サービス委員会に対して食事費・会場費等の1/2を補助する（補助上限：食事費1食180円、会場費127,560円、検便費1人年1回500円）</t>
    <rPh sb="119" eb="120">
      <t>エン</t>
    </rPh>
    <phoneticPr fontId="4"/>
  </si>
  <si>
    <t>校区等地域を範囲として、特定分野の活動団体の活動対象とならない活動分野を補完しながら地域経営を行う準行政的機能を有する地域活動協議会の活動及び運営経費の一部を補助する</t>
    <phoneticPr fontId="4"/>
  </si>
  <si>
    <t>H30</t>
    <phoneticPr fontId="4"/>
  </si>
  <si>
    <t>各地域高齢者食事サービス委員会</t>
    <phoneticPr fontId="4"/>
  </si>
  <si>
    <t>H28</t>
    <phoneticPr fontId="4"/>
  </si>
  <si>
    <t>高齢者の心身の健康増進を図り、また、地域住民等に対し健康づくりや仲間づくり、ボランティア活動等の自主活動の場を提供することにより地域福祉の推進に資することを目的とする</t>
    <phoneticPr fontId="4"/>
  </si>
  <si>
    <t>H31</t>
    <phoneticPr fontId="4"/>
  </si>
  <si>
    <t>地域の芝生化実行委員会等</t>
    <rPh sb="0" eb="2">
      <t>チイキ</t>
    </rPh>
    <rPh sb="3" eb="5">
      <t>シバフ</t>
    </rPh>
    <rPh sb="5" eb="6">
      <t>カ</t>
    </rPh>
    <rPh sb="6" eb="8">
      <t>ジッコウ</t>
    </rPh>
    <rPh sb="8" eb="12">
      <t>イインカイトウ</t>
    </rPh>
    <phoneticPr fontId="4"/>
  </si>
  <si>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0" eb="2">
      <t>チイキ</t>
    </rPh>
    <rPh sb="2" eb="4">
      <t>ジュウミン</t>
    </rPh>
    <rPh sb="5" eb="8">
      <t>コウテイトウ</t>
    </rPh>
    <rPh sb="9" eb="11">
      <t>シバフ</t>
    </rPh>
    <rPh sb="11" eb="12">
      <t>カ</t>
    </rPh>
    <rPh sb="14" eb="15">
      <t>コ</t>
    </rPh>
    <rPh sb="18" eb="19">
      <t>ミドリ</t>
    </rPh>
    <rPh sb="23" eb="24">
      <t>アソ</t>
    </rPh>
    <rPh sb="26" eb="28">
      <t>カンキョウ</t>
    </rPh>
    <rPh sb="32" eb="34">
      <t>カツドウ</t>
    </rPh>
    <rPh sb="35" eb="36">
      <t>ツウ</t>
    </rPh>
    <rPh sb="39" eb="41">
      <t>チイキ</t>
    </rPh>
    <rPh sb="52" eb="55">
      <t>カッセイカ</t>
    </rPh>
    <rPh sb="58" eb="60">
      <t>チイキ</t>
    </rPh>
    <rPh sb="64" eb="66">
      <t>ジツゲン</t>
    </rPh>
    <rPh sb="67" eb="69">
      <t>メザ</t>
    </rPh>
    <rPh sb="73" eb="75">
      <t>モクテキ</t>
    </rPh>
    <rPh sb="76" eb="77">
      <t>オコナ</t>
    </rPh>
    <rPh sb="78" eb="80">
      <t>シバフ</t>
    </rPh>
    <rPh sb="80" eb="81">
      <t>カ</t>
    </rPh>
    <rPh sb="82" eb="84">
      <t>セイビ</t>
    </rPh>
    <rPh sb="84" eb="86">
      <t>ジギョウ</t>
    </rPh>
    <rPh sb="87" eb="88">
      <t>オコナ</t>
    </rPh>
    <rPh sb="90" eb="92">
      <t>チイキ</t>
    </rPh>
    <rPh sb="92" eb="94">
      <t>ダンタイ</t>
    </rPh>
    <rPh sb="95" eb="96">
      <t>タイ</t>
    </rPh>
    <rPh sb="98" eb="100">
      <t>イジ</t>
    </rPh>
    <rPh sb="100" eb="102">
      <t>カンリ</t>
    </rPh>
    <rPh sb="106" eb="109">
      <t>ホジョキン</t>
    </rPh>
    <rPh sb="110" eb="112">
      <t>コウフ</t>
    </rPh>
    <phoneticPr fontId="4"/>
  </si>
  <si>
    <t>地域活動協議会補助金</t>
    <rPh sb="7" eb="9">
      <t>ホジョ</t>
    </rPh>
    <phoneticPr fontId="5"/>
  </si>
  <si>
    <t>西淀川区役所
地域支援課</t>
    <rPh sb="0" eb="4">
      <t>ニシヨドガワク</t>
    </rPh>
    <rPh sb="4" eb="6">
      <t>ヤクショ</t>
    </rPh>
    <rPh sb="7" eb="9">
      <t>チイキ</t>
    </rPh>
    <rPh sb="9" eb="11">
      <t>シエン</t>
    </rPh>
    <rPh sb="11" eb="12">
      <t>カ</t>
    </rPh>
    <phoneticPr fontId="4"/>
  </si>
  <si>
    <t>H26</t>
    <phoneticPr fontId="4"/>
  </si>
  <si>
    <t>子ども達に寄り添うつどいの家（学習支援）補助金</t>
    <rPh sb="0" eb="1">
      <t>コ</t>
    </rPh>
    <rPh sb="3" eb="4">
      <t>タチ</t>
    </rPh>
    <rPh sb="5" eb="6">
      <t>ヨ</t>
    </rPh>
    <rPh sb="15" eb="17">
      <t>ガクシュウ</t>
    </rPh>
    <rPh sb="17" eb="19">
      <t>シエン</t>
    </rPh>
    <rPh sb="20" eb="23">
      <t>ホジョキン</t>
    </rPh>
    <phoneticPr fontId="4"/>
  </si>
  <si>
    <t>ＮＰＯ・ボランティア団体等</t>
    <rPh sb="10" eb="12">
      <t>ダンタイ</t>
    </rPh>
    <rPh sb="12" eb="13">
      <t>トウ</t>
    </rPh>
    <phoneticPr fontId="4"/>
  </si>
  <si>
    <t>地域交通支援事業補助金</t>
    <rPh sb="0" eb="2">
      <t>チイキ</t>
    </rPh>
    <rPh sb="2" eb="4">
      <t>コウツウ</t>
    </rPh>
    <rPh sb="4" eb="6">
      <t>シエン</t>
    </rPh>
    <rPh sb="6" eb="8">
      <t>ジギョウ</t>
    </rPh>
    <rPh sb="8" eb="11">
      <t>ホジョキン</t>
    </rPh>
    <phoneticPr fontId="5"/>
  </si>
  <si>
    <t>区内の交通空白地域において、バス等運行事業を実施する事業者に対して、燃料費等の補助を行うことにより、高齢者や障がい者等の公共交通手段の確保を図る</t>
    <rPh sb="0" eb="2">
      <t>クナイ</t>
    </rPh>
    <rPh sb="3" eb="5">
      <t>コウツウ</t>
    </rPh>
    <rPh sb="5" eb="7">
      <t>クウハク</t>
    </rPh>
    <rPh sb="7" eb="9">
      <t>チイキ</t>
    </rPh>
    <rPh sb="16" eb="17">
      <t>トウ</t>
    </rPh>
    <rPh sb="17" eb="19">
      <t>ウンコウ</t>
    </rPh>
    <rPh sb="19" eb="21">
      <t>ジギョウ</t>
    </rPh>
    <rPh sb="22" eb="24">
      <t>ジッシ</t>
    </rPh>
    <rPh sb="26" eb="29">
      <t>ジギョウシャ</t>
    </rPh>
    <rPh sb="30" eb="31">
      <t>タイ</t>
    </rPh>
    <rPh sb="34" eb="37">
      <t>ネンリョウヒ</t>
    </rPh>
    <rPh sb="37" eb="38">
      <t>トウ</t>
    </rPh>
    <rPh sb="39" eb="41">
      <t>ホジョ</t>
    </rPh>
    <rPh sb="42" eb="43">
      <t>オコナ</t>
    </rPh>
    <rPh sb="50" eb="53">
      <t>コウレイシャ</t>
    </rPh>
    <rPh sb="54" eb="55">
      <t>ショウ</t>
    </rPh>
    <rPh sb="57" eb="58">
      <t>シャ</t>
    </rPh>
    <rPh sb="58" eb="59">
      <t>トウ</t>
    </rPh>
    <rPh sb="60" eb="62">
      <t>コウキョウ</t>
    </rPh>
    <rPh sb="62" eb="64">
      <t>コウツウ</t>
    </rPh>
    <rPh sb="64" eb="66">
      <t>シュダン</t>
    </rPh>
    <rPh sb="67" eb="69">
      <t>カクホ</t>
    </rPh>
    <rPh sb="70" eb="71">
      <t>ハカ</t>
    </rPh>
    <phoneticPr fontId="5"/>
  </si>
  <si>
    <t>青色防犯パトロール活動補助金</t>
    <rPh sb="0" eb="2">
      <t>アオイロ</t>
    </rPh>
    <rPh sb="2" eb="4">
      <t>ボウハン</t>
    </rPh>
    <rPh sb="9" eb="11">
      <t>カツドウ</t>
    </rPh>
    <rPh sb="11" eb="14">
      <t>ホジョキン</t>
    </rPh>
    <phoneticPr fontId="5"/>
  </si>
  <si>
    <t>青色防犯パトロールを実施する団体</t>
  </si>
  <si>
    <t xml:space="preserve">区域内における青色防犯パトロール活動を支援するため、青色防犯パトロール活動を実施する団体に対して補助を実施することにより、街頭犯罪を減少させ、安全で安心して暮らせるまちづくりをめざす
</t>
  </si>
  <si>
    <t>自律的な地域運営を支援するための活動補助金</t>
    <rPh sb="0" eb="3">
      <t>ジリツテキ</t>
    </rPh>
    <rPh sb="4" eb="6">
      <t>チイキ</t>
    </rPh>
    <rPh sb="6" eb="8">
      <t>ウンエイ</t>
    </rPh>
    <rPh sb="9" eb="11">
      <t>シエン</t>
    </rPh>
    <rPh sb="16" eb="18">
      <t>カツドウ</t>
    </rPh>
    <rPh sb="18" eb="20">
      <t>ホジョ</t>
    </rPh>
    <rPh sb="20" eb="21">
      <t>カネ</t>
    </rPh>
    <phoneticPr fontId="5"/>
  </si>
  <si>
    <t xml:space="preserve">おおむね小学校区を単位とし、さまざまな市民活動団体が幅広く参画した自律的な地域運営の仕組みである地域活動協議会を形成した地域が、今後これまで以上に各団体や住民との連携を深め、新たな担い手を確保しながら、地域がより一丸となって主体的に地域活動を進めていく取組みや、自らの発想と創意工夫により発展しようとする際に、さまざまな事業展開が容易になるよう、社会的信用を高める取組みを支援する
</t>
    <rPh sb="126" eb="128">
      <t>トリク</t>
    </rPh>
    <phoneticPr fontId="5"/>
  </si>
  <si>
    <t>地域活動協議会</t>
    <rPh sb="0" eb="2">
      <t>チイキ</t>
    </rPh>
    <rPh sb="2" eb="4">
      <t>カツドウ</t>
    </rPh>
    <rPh sb="4" eb="7">
      <t>キョウギカイ</t>
    </rPh>
    <phoneticPr fontId="5"/>
  </si>
  <si>
    <t>地域の芝生化実行委員会等</t>
    <rPh sb="0" eb="1">
      <t>チ</t>
    </rPh>
    <rPh sb="1" eb="2">
      <t>イキ</t>
    </rPh>
    <rPh sb="3" eb="5">
      <t>シバフ</t>
    </rPh>
    <rPh sb="5" eb="6">
      <t>カ</t>
    </rPh>
    <rPh sb="6" eb="8">
      <t>ジッコウ</t>
    </rPh>
    <rPh sb="8" eb="12">
      <t>イインカイトウ</t>
    </rPh>
    <phoneticPr fontId="5"/>
  </si>
  <si>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90" eb="92">
      <t>チイキ</t>
    </rPh>
    <rPh sb="92" eb="94">
      <t>ダンタイ</t>
    </rPh>
    <phoneticPr fontId="3"/>
  </si>
  <si>
    <t>地域課題解決に向けた区民提案型活動補助金</t>
    <rPh sb="0" eb="2">
      <t>チイキ</t>
    </rPh>
    <rPh sb="2" eb="4">
      <t>カダイ</t>
    </rPh>
    <rPh sb="4" eb="6">
      <t>カイケツ</t>
    </rPh>
    <rPh sb="7" eb="8">
      <t>ム</t>
    </rPh>
    <rPh sb="10" eb="12">
      <t>クミン</t>
    </rPh>
    <rPh sb="12" eb="15">
      <t>テイアンガタ</t>
    </rPh>
    <rPh sb="15" eb="17">
      <t>カツドウ</t>
    </rPh>
    <rPh sb="17" eb="20">
      <t>ホジョキン</t>
    </rPh>
    <phoneticPr fontId="5"/>
  </si>
  <si>
    <t>ＮＰＯ法人、市民活動団体等の任意団体</t>
    <rPh sb="3" eb="5">
      <t>ホウジン</t>
    </rPh>
    <rPh sb="6" eb="8">
      <t>シミン</t>
    </rPh>
    <rPh sb="8" eb="10">
      <t>カツドウ</t>
    </rPh>
    <rPh sb="10" eb="13">
      <t>ダンタイトウ</t>
    </rPh>
    <rPh sb="14" eb="16">
      <t>ニンイ</t>
    </rPh>
    <rPh sb="16" eb="18">
      <t>ダンタイ</t>
    </rPh>
    <phoneticPr fontId="0"/>
  </si>
  <si>
    <t>複雑化・多様化する地域課題の解決に向けて、ＮＰＯ法人等と地域活動協議会や企業等が連携・協働する仕組みを構築することにより、住民視点での地域特性に応じた活動を支援するため、淀川区内の地域活動解決に向けた事業を実施する法人等団体に対して、事業に要する経費を補助することにより、地域活動の一層の活性化を図る</t>
    <phoneticPr fontId="4"/>
  </si>
  <si>
    <t>淀川区内の地域活動解決に向けた事業を実施する任意団体に対して、事業に要する講師謝礼・会場使用料等の事務経費(補助基準額:50万円)の1/2を補助する</t>
    <rPh sb="58" eb="59">
      <t>ガク</t>
    </rPh>
    <phoneticPr fontId="0"/>
  </si>
  <si>
    <t>淀川区役所
市民協働課</t>
    <rPh sb="0" eb="2">
      <t>ヨドガワ</t>
    </rPh>
    <rPh sb="2" eb="3">
      <t>ク</t>
    </rPh>
    <rPh sb="3" eb="5">
      <t>ヤクショ</t>
    </rPh>
    <rPh sb="6" eb="8">
      <t>シミン</t>
    </rPh>
    <rPh sb="8" eb="10">
      <t>キョウドウ</t>
    </rPh>
    <rPh sb="10" eb="11">
      <t>カ</t>
    </rPh>
    <phoneticPr fontId="5"/>
  </si>
  <si>
    <t>市民活動団体等</t>
    <phoneticPr fontId="4"/>
  </si>
  <si>
    <t>生野区役所
地域まちづくり課</t>
    <rPh sb="0" eb="3">
      <t>イクノク</t>
    </rPh>
    <rPh sb="3" eb="5">
      <t>ヤクショ</t>
    </rPh>
    <rPh sb="6" eb="8">
      <t>チイキ</t>
    </rPh>
    <rPh sb="13" eb="14">
      <t>カ</t>
    </rPh>
    <phoneticPr fontId="4"/>
  </si>
  <si>
    <t>乗合バス運行事業者</t>
    <phoneticPr fontId="4"/>
  </si>
  <si>
    <t>旭区役所
市民協働課</t>
    <phoneticPr fontId="4"/>
  </si>
  <si>
    <t>区内に居住するひとり暮らしの高齢者や、高齢者のみの世帯等を対象に食事サービスを行う地域高齢者食事サービス委員会に対して補助金を交付し、当該高齢者の健康増進と地域社会との交流を図る</t>
    <rPh sb="41" eb="43">
      <t>チイキ</t>
    </rPh>
    <rPh sb="43" eb="46">
      <t>コウレイシャ</t>
    </rPh>
    <rPh sb="46" eb="48">
      <t>ショクジ</t>
    </rPh>
    <rPh sb="52" eb="55">
      <t>イインカイ</t>
    </rPh>
    <rPh sb="56" eb="57">
      <t>タイ</t>
    </rPh>
    <rPh sb="59" eb="62">
      <t>ホジョキン</t>
    </rPh>
    <rPh sb="63" eb="65">
      <t>コウフ</t>
    </rPh>
    <phoneticPr fontId="0"/>
  </si>
  <si>
    <t>一時保育事業補助金</t>
  </si>
  <si>
    <t>就労形態の多様化に伴う一時的な保育や、保護者の傷病等による緊急時の保育に対応するため、また、保護者の育児に伴う心理的・肉体的負担の軽減や就学前児童の成長・発達のために保育が必要な場合に、一時保育事業において保育サービスを提供する法人に補助金を交付し、乳幼児の福祉の増進を図る</t>
    <rPh sb="114" eb="116">
      <t>ホウジン</t>
    </rPh>
    <rPh sb="117" eb="120">
      <t>ホジョキン</t>
    </rPh>
    <rPh sb="121" eb="123">
      <t>コウフ</t>
    </rPh>
    <phoneticPr fontId="0"/>
  </si>
  <si>
    <t>地域の芝生化実行委員会等</t>
    <rPh sb="0" eb="1">
      <t>チ</t>
    </rPh>
    <rPh sb="1" eb="2">
      <t>イキ</t>
    </rPh>
    <rPh sb="3" eb="5">
      <t>シバフ</t>
    </rPh>
    <rPh sb="5" eb="6">
      <t>カ</t>
    </rPh>
    <rPh sb="6" eb="8">
      <t>ジッコウ</t>
    </rPh>
    <rPh sb="8" eb="11">
      <t>イインカイ</t>
    </rPh>
    <rPh sb="11" eb="12">
      <t>トウ</t>
    </rPh>
    <phoneticPr fontId="4"/>
  </si>
  <si>
    <t>防犯カメラ設置補助金</t>
    <phoneticPr fontId="4"/>
  </si>
  <si>
    <t>西成区内の地域活動協議会及び同協議会を構成する団体</t>
    <phoneticPr fontId="4"/>
  </si>
  <si>
    <t xml:space="preserve">地域へ防犯カメラを設置する地域活動協議会に対して補助を実施することにより、犯罪の温床となりにくい環境づくりを推進する
</t>
    <phoneticPr fontId="4"/>
  </si>
  <si>
    <t>西成区役所
保健福祉課</t>
    <rPh sb="0" eb="5">
      <t>ニシナリクヤクショ</t>
    </rPh>
    <rPh sb="6" eb="8">
      <t>ホケン</t>
    </rPh>
    <rPh sb="8" eb="10">
      <t>フクシ</t>
    </rPh>
    <rPh sb="10" eb="11">
      <t>カ</t>
    </rPh>
    <phoneticPr fontId="4"/>
  </si>
  <si>
    <t>こども食堂支援補助金（ネットワーク化補助）</t>
    <phoneticPr fontId="4"/>
  </si>
  <si>
    <t>こども食堂関係者間のネットワーク構築を行う団体</t>
    <phoneticPr fontId="4"/>
  </si>
  <si>
    <t>こども食堂支援補助金（開設補助・事業補助）</t>
    <phoneticPr fontId="4"/>
  </si>
  <si>
    <t>こども食堂を実施する団体</t>
    <phoneticPr fontId="4"/>
  </si>
  <si>
    <t>H4</t>
    <phoneticPr fontId="4"/>
  </si>
  <si>
    <t>H24</t>
    <phoneticPr fontId="4"/>
  </si>
  <si>
    <t>環境・エネルギー産業や医療・健康分野など重点産業分野における有望企業の国内外からの誘致を推進するとともに、在阪企業等の市内再投資を促進するため、市内に新たな事業所を開設する企業等に対して補助を行うことにより、大阪経済の活性化と雇用の促進を図る</t>
  </si>
  <si>
    <t xml:space="preserve">市内に新たな事業所を建設して開設する重点産業分野の企業等に対して、開設に要する建設費等の一部を補助する
※新規受付は平成23年度で停止
〔大型特例〕重点産業分野の中でも特に成長が見込まれる産業分野で大規模先端工場を｢産業集積促進地域」(住之江区平林北地区)に建設して開設する場合に、建設等にかかる経費の一部を大阪府と協調して助成する(補助率:5％、補助上限:30億円)
</t>
  </si>
  <si>
    <t>企業立地促進助成金</t>
    <rPh sb="0" eb="2">
      <t>キギョウ</t>
    </rPh>
    <rPh sb="2" eb="4">
      <t>リッチ</t>
    </rPh>
    <rPh sb="4" eb="6">
      <t>ソクシン</t>
    </rPh>
    <rPh sb="6" eb="8">
      <t>ジョセイ</t>
    </rPh>
    <rPh sb="8" eb="9">
      <t>キン</t>
    </rPh>
    <phoneticPr fontId="4"/>
  </si>
  <si>
    <t>H29</t>
    <phoneticPr fontId="4"/>
  </si>
  <si>
    <t>H31</t>
    <phoneticPr fontId="4"/>
  </si>
  <si>
    <t>国際交流団体、ＮＰＯ法人、市民ボランティア団体等</t>
    <rPh sb="0" eb="2">
      <t>コクサイ</t>
    </rPh>
    <rPh sb="2" eb="4">
      <t>コウリュウ</t>
    </rPh>
    <rPh sb="4" eb="6">
      <t>ダンタイ</t>
    </rPh>
    <rPh sb="13" eb="15">
      <t>シミン</t>
    </rPh>
    <rPh sb="21" eb="23">
      <t>ダンタイ</t>
    </rPh>
    <rPh sb="23" eb="24">
      <t>トウ</t>
    </rPh>
    <phoneticPr fontId="0"/>
  </si>
  <si>
    <t>本市がこれまで培ってきた姉妹都市ネットワークにおける友好関係維持及び活用のため、姉妹都市交流事業を実施する国際交流団体・ＮＰＯ法人・市民ボランティア団体等に対して補助を行うことにより、姉妹都市との交流を広く市民と共有し、市民の自主的・自発的な交流の促進を図る</t>
    <rPh sb="49" eb="51">
      <t>ジッシ</t>
    </rPh>
    <rPh sb="63" eb="65">
      <t>ホウジン</t>
    </rPh>
    <rPh sb="78" eb="79">
      <t>タイ</t>
    </rPh>
    <rPh sb="81" eb="83">
      <t>ホジョ</t>
    </rPh>
    <rPh sb="84" eb="85">
      <t>オコナ</t>
    </rPh>
    <phoneticPr fontId="0"/>
  </si>
  <si>
    <t>新規展示会誘致補助金</t>
  </si>
  <si>
    <t xml:space="preserve">事業の拡大に向け果敢に挑戦する中小企業に、より多くの商談機会の場を提供するため、大阪市域内で今後の継続が期待される、企業によるビジネスを目的とした新たな展示会を開催する主催者に対して補助を実施することにより、大阪経済の活性化をめざす
</t>
  </si>
  <si>
    <t>経済戦略局
産業振興部
産業振興課</t>
    <rPh sb="0" eb="2">
      <t>ケイザイ</t>
    </rPh>
    <rPh sb="2" eb="4">
      <t>センリャク</t>
    </rPh>
    <rPh sb="4" eb="5">
      <t>キョク</t>
    </rPh>
    <rPh sb="6" eb="8">
      <t>サンギョウ</t>
    </rPh>
    <rPh sb="8" eb="10">
      <t>シンコウ</t>
    </rPh>
    <rPh sb="10" eb="11">
      <t>ブ</t>
    </rPh>
    <rPh sb="12" eb="14">
      <t>サンギョウ</t>
    </rPh>
    <rPh sb="14" eb="16">
      <t>シンコウ</t>
    </rPh>
    <rPh sb="16" eb="17">
      <t>カ</t>
    </rPh>
    <phoneticPr fontId="5"/>
  </si>
  <si>
    <t>H31</t>
  </si>
  <si>
    <t xml:space="preserve">職務に関連する職員個人を被告とする訴訟において、弁護士報酬の費用を本市が負担するため、当該職員に対して補助を実施することにより、職員が職務に専念できる環境を整え、もって本市の事務事業の円滑な執行及び推進を図る
</t>
    <phoneticPr fontId="4"/>
  </si>
  <si>
    <t>職務に関連する職員個人を被告とする訴訟に勝訴した職員に対して、必要性が認められる場合に、当該訴訟に要する弁護士報酬等を補助する</t>
    <phoneticPr fontId="0"/>
  </si>
  <si>
    <t>市民活動団体</t>
    <phoneticPr fontId="4"/>
  </si>
  <si>
    <t>大阪市保護司会連絡協議会が市内における犯罪予防活動の強化発展を図り公共の福祉に貢献するため実施する防犯・暴力追放運動の支援事業に対し補助を行うことにより、安全なまちづくりの促進に寄与することを目的とする</t>
    <phoneticPr fontId="4"/>
  </si>
  <si>
    <t xml:space="preserve">保護司会が実施する街頭での一斉行動など犯罪予防活動事業について補助を行う
・補助対象事業：防犯・暴力追放運動の支援事業
・補助率：1/2
</t>
    <phoneticPr fontId="0"/>
  </si>
  <si>
    <t>防犯協会が市内における防犯意識の高揚を図り、安全で安心して暮らせるまちづくりを促進するため実施する、地域ぐるみで取り組む犯罪などを防止する地域安全活動に対して補助を行うことにより、安全なまちづくりの促進に寄与することを目的とする</t>
    <phoneticPr fontId="4"/>
  </si>
  <si>
    <t>H19</t>
    <phoneticPr fontId="4"/>
  </si>
  <si>
    <t xml:space="preserve">鉄道施設の耐震補強事業を行う鉄道事業者または軌道経営者(ＪＲを除く)に対し、事業に要する経費の一部を本市が補助することにより、新たに対象となった民間鉄道施設(高架橋・橋りょう等)の耐震補強対策を促進し、もって、鉄道利用者や高架下の歩行者などの市民生活の安全・安心の確保を図ることを目的とする
</t>
    <phoneticPr fontId="0"/>
  </si>
  <si>
    <t>都市計画局
計画部
交通政策課</t>
    <phoneticPr fontId="4"/>
  </si>
  <si>
    <t>地下駅の浸水対策事業を行う鉄道事業者(ＪＲを除く)に対し、事業に要する経費の一部を本市が補助することにより、民間鉄道の地下駅の浸水対策を促進し、もって、市民の安全・安心の確保を図ることを目的とする</t>
    <phoneticPr fontId="0"/>
  </si>
  <si>
    <t>H22</t>
    <phoneticPr fontId="4"/>
  </si>
  <si>
    <t>H23</t>
    <phoneticPr fontId="4"/>
  </si>
  <si>
    <t>公衆衛生活動を実施する事業者</t>
    <phoneticPr fontId="4"/>
  </si>
  <si>
    <t>S45</t>
    <phoneticPr fontId="4"/>
  </si>
  <si>
    <t>S49</t>
    <phoneticPr fontId="4"/>
  </si>
  <si>
    <t>S26</t>
    <phoneticPr fontId="4"/>
  </si>
  <si>
    <t>こども青少年局
保育施策部
保育企画課</t>
    <rPh sb="8" eb="10">
      <t>ホイク</t>
    </rPh>
    <rPh sb="10" eb="11">
      <t>セ</t>
    </rPh>
    <rPh sb="11" eb="12">
      <t>サク</t>
    </rPh>
    <rPh sb="12" eb="13">
      <t>ブ</t>
    </rPh>
    <rPh sb="16" eb="18">
      <t>キカク</t>
    </rPh>
    <rPh sb="18" eb="19">
      <t>カ</t>
    </rPh>
    <phoneticPr fontId="4"/>
  </si>
  <si>
    <t>児童福祉施設等産休等代替職員費補助金</t>
    <rPh sb="0" eb="2">
      <t>ジドウ</t>
    </rPh>
    <rPh sb="2" eb="4">
      <t>フクシ</t>
    </rPh>
    <rPh sb="4" eb="6">
      <t>シセツ</t>
    </rPh>
    <rPh sb="6" eb="7">
      <t>トウ</t>
    </rPh>
    <rPh sb="17" eb="18">
      <t>キン</t>
    </rPh>
    <phoneticPr fontId="4"/>
  </si>
  <si>
    <t>こども青少年局
保育施策部
保育企画課</t>
    <rPh sb="8" eb="10">
      <t>ホイク</t>
    </rPh>
    <rPh sb="10" eb="11">
      <t>セ</t>
    </rPh>
    <rPh sb="11" eb="12">
      <t>サク</t>
    </rPh>
    <rPh sb="12" eb="13">
      <t>ブ</t>
    </rPh>
    <rPh sb="14" eb="16">
      <t>ホイク</t>
    </rPh>
    <rPh sb="16" eb="18">
      <t>キカク</t>
    </rPh>
    <rPh sb="18" eb="19">
      <t>カ</t>
    </rPh>
    <phoneticPr fontId="4"/>
  </si>
  <si>
    <t xml:space="preserve">民間保育所及び認定こども園・私立幼稚園の嘱託医又は園医の雇用にかかる経費の本市基準と国基準の差額を上限に補助する
</t>
    <rPh sb="5" eb="6">
      <t>オヨ</t>
    </rPh>
    <rPh sb="7" eb="9">
      <t>ニンテイ</t>
    </rPh>
    <rPh sb="12" eb="13">
      <t>エン</t>
    </rPh>
    <rPh sb="14" eb="16">
      <t>シリツ</t>
    </rPh>
    <rPh sb="16" eb="19">
      <t>ヨウチエン</t>
    </rPh>
    <rPh sb="20" eb="23">
      <t>ショクタクイ</t>
    </rPh>
    <rPh sb="23" eb="24">
      <t>マタ</t>
    </rPh>
    <rPh sb="25" eb="26">
      <t>ガクエン</t>
    </rPh>
    <rPh sb="26" eb="27">
      <t>イ</t>
    </rPh>
    <rPh sb="28" eb="30">
      <t>コヨウ</t>
    </rPh>
    <rPh sb="34" eb="36">
      <t>ケイヒ</t>
    </rPh>
    <rPh sb="37" eb="38">
      <t>ホン</t>
    </rPh>
    <rPh sb="38" eb="39">
      <t>シ</t>
    </rPh>
    <rPh sb="39" eb="41">
      <t>キジュン</t>
    </rPh>
    <rPh sb="42" eb="43">
      <t>クニ</t>
    </rPh>
    <rPh sb="43" eb="45">
      <t>キジュン</t>
    </rPh>
    <rPh sb="46" eb="48">
      <t>サガク</t>
    </rPh>
    <rPh sb="49" eb="51">
      <t>ジョウゲン</t>
    </rPh>
    <rPh sb="52" eb="54">
      <t>ホジョ</t>
    </rPh>
    <phoneticPr fontId="4"/>
  </si>
  <si>
    <t>保護者の就労形態の多様化、通勤時間の増加に伴う保育時間の延長に対する需要に対応するため、民間保育所等における保育時間の延長を図ることにより福祉増進を図る</t>
    <rPh sb="49" eb="50">
      <t>トウ</t>
    </rPh>
    <phoneticPr fontId="4"/>
  </si>
  <si>
    <t>低年齢児保育を実施する民間保育所等に対して、保健業務に従事する看護師または保健師、准看護師を雇用する経費を補助することにより、児童の健康管理、感染症予防、体調不良時や負傷時の対応等の取組みを充実させ、入所児童の安全の確保を図る</t>
    <rPh sb="11" eb="13">
      <t>ミンカン</t>
    </rPh>
    <rPh sb="15" eb="16">
      <t>ショ</t>
    </rPh>
    <rPh sb="16" eb="17">
      <t>トウ</t>
    </rPh>
    <rPh sb="18" eb="19">
      <t>タイ</t>
    </rPh>
    <rPh sb="41" eb="42">
      <t>ジュン</t>
    </rPh>
    <rPh sb="42" eb="45">
      <t>カンゴシ</t>
    </rPh>
    <phoneticPr fontId="4"/>
  </si>
  <si>
    <t xml:space="preserve">乳児9人以上が入所する民間保育所等に対し、看護師または保健師、准看護師を配置するために必要となる経費(保育士配置基準の内数となっているものを除く)を補助する(補助上限:常勤看護師等配置2,678,400円/年・短時間看護師等配置1,072,000円/年・常勤准看護師1,711,200円/年・短時間准看護師662,000円/年)
</t>
    <rPh sb="11" eb="13">
      <t>ミンカン</t>
    </rPh>
    <rPh sb="16" eb="17">
      <t>トウ</t>
    </rPh>
    <rPh sb="31" eb="32">
      <t>ジュン</t>
    </rPh>
    <rPh sb="32" eb="35">
      <t>カンゴシ</t>
    </rPh>
    <rPh sb="79" eb="81">
      <t>ホジョ</t>
    </rPh>
    <rPh sb="81" eb="83">
      <t>ジョウゲン</t>
    </rPh>
    <rPh sb="84" eb="86">
      <t>ジョウキン</t>
    </rPh>
    <rPh sb="86" eb="90">
      <t>カンゴシトウ</t>
    </rPh>
    <rPh sb="90" eb="92">
      <t>ハイチ</t>
    </rPh>
    <rPh sb="101" eb="102">
      <t>エン</t>
    </rPh>
    <rPh sb="103" eb="104">
      <t>ネン</t>
    </rPh>
    <rPh sb="105" eb="108">
      <t>タンジカン</t>
    </rPh>
    <rPh sb="108" eb="112">
      <t>カンゴシトウ</t>
    </rPh>
    <rPh sb="112" eb="114">
      <t>ハイチ</t>
    </rPh>
    <rPh sb="123" eb="124">
      <t>エン</t>
    </rPh>
    <rPh sb="125" eb="126">
      <t>ネン</t>
    </rPh>
    <rPh sb="127" eb="129">
      <t>ジョウキン</t>
    </rPh>
    <rPh sb="129" eb="130">
      <t>ジュン</t>
    </rPh>
    <rPh sb="130" eb="133">
      <t>カンゴシ</t>
    </rPh>
    <rPh sb="142" eb="143">
      <t>エン</t>
    </rPh>
    <rPh sb="144" eb="145">
      <t>ネン</t>
    </rPh>
    <rPh sb="146" eb="149">
      <t>タンジカン</t>
    </rPh>
    <rPh sb="149" eb="150">
      <t>ジュン</t>
    </rPh>
    <rPh sb="150" eb="153">
      <t>カンゴシ</t>
    </rPh>
    <rPh sb="160" eb="161">
      <t>エン</t>
    </rPh>
    <rPh sb="162" eb="163">
      <t>ネン</t>
    </rPh>
    <phoneticPr fontId="0"/>
  </si>
  <si>
    <t xml:space="preserve">小規模保育事業所を開設する際の施設改修費及び必要な調理設備、トイレ、沐浴設備等を設置する費用を1,000万円(補助率3/4)を限度に補助する
</t>
    <rPh sb="0" eb="3">
      <t>ショウキボ</t>
    </rPh>
    <rPh sb="3" eb="5">
      <t>ホイク</t>
    </rPh>
    <rPh sb="5" eb="8">
      <t>ジギョウショ</t>
    </rPh>
    <rPh sb="9" eb="11">
      <t>カイセツ</t>
    </rPh>
    <rPh sb="13" eb="14">
      <t>サイ</t>
    </rPh>
    <rPh sb="15" eb="17">
      <t>シセツ</t>
    </rPh>
    <rPh sb="17" eb="19">
      <t>カイシュウ</t>
    </rPh>
    <rPh sb="19" eb="20">
      <t>ヒ</t>
    </rPh>
    <rPh sb="20" eb="21">
      <t>オヨ</t>
    </rPh>
    <rPh sb="22" eb="24">
      <t>ヒツヨウ</t>
    </rPh>
    <rPh sb="25" eb="27">
      <t>チョウリ</t>
    </rPh>
    <rPh sb="27" eb="29">
      <t>セツビ</t>
    </rPh>
    <rPh sb="34" eb="36">
      <t>モクヨク</t>
    </rPh>
    <rPh sb="36" eb="39">
      <t>セツビトウ</t>
    </rPh>
    <rPh sb="40" eb="42">
      <t>セッチ</t>
    </rPh>
    <rPh sb="44" eb="46">
      <t>ヒヨウ</t>
    </rPh>
    <rPh sb="52" eb="54">
      <t>マンエン</t>
    </rPh>
    <rPh sb="63" eb="65">
      <t>ゲンド</t>
    </rPh>
    <rPh sb="66" eb="68">
      <t>ホジョ</t>
    </rPh>
    <phoneticPr fontId="0"/>
  </si>
  <si>
    <t xml:space="preserve">特別な支援が必要な児童のうち大阪府私学助成(特別支援教育費補助金)及び本市特定教育・保育施設等運営補助金(障がい児保育事業)の対象とならない児童(教育認定:1号・保育認定:3号)、または私学助成の対象になるが本市運営補助金の対象にならない児童(保育認定:2号)の受入れを実施する認定こども園に対して補助を実施することにより、特別な支援が必要な児童の認定こども園への就園を支援し、適切な教育・保育の機会の拡大を図る
</t>
    <rPh sb="73" eb="75">
      <t>キョウイク</t>
    </rPh>
    <rPh sb="75" eb="77">
      <t>ニンテイ</t>
    </rPh>
    <rPh sb="81" eb="83">
      <t>ホイク</t>
    </rPh>
    <rPh sb="83" eb="85">
      <t>ニンテイ</t>
    </rPh>
    <rPh sb="122" eb="124">
      <t>ホイク</t>
    </rPh>
    <rPh sb="124" eb="126">
      <t>ニンテイ</t>
    </rPh>
    <phoneticPr fontId="4"/>
  </si>
  <si>
    <t>認可外保育施設に係る幼児教育の補助金（利用保留児童以外）</t>
    <rPh sb="0" eb="2">
      <t>ニンカ</t>
    </rPh>
    <rPh sb="2" eb="3">
      <t>ガイ</t>
    </rPh>
    <rPh sb="3" eb="5">
      <t>ホイク</t>
    </rPh>
    <rPh sb="5" eb="7">
      <t>シセツ</t>
    </rPh>
    <rPh sb="8" eb="9">
      <t>カカ</t>
    </rPh>
    <rPh sb="10" eb="12">
      <t>ヨウジ</t>
    </rPh>
    <rPh sb="12" eb="14">
      <t>キョウイク</t>
    </rPh>
    <rPh sb="15" eb="18">
      <t>ホジョキン</t>
    </rPh>
    <rPh sb="19" eb="21">
      <t>リヨウ</t>
    </rPh>
    <rPh sb="21" eb="23">
      <t>ホリュウ</t>
    </rPh>
    <rPh sb="23" eb="25">
      <t>ジドウ</t>
    </rPh>
    <rPh sb="25" eb="27">
      <t>イガイ</t>
    </rPh>
    <phoneticPr fontId="4"/>
  </si>
  <si>
    <t xml:space="preserve">障がい児保育の研修受講を促進するため研修代替職員の人件費を補助することにより、民間保育施設における障がいのある乳幼児の入所児童等の処遇の適正な確保を図る
</t>
    <rPh sb="0" eb="1">
      <t>ショウ</t>
    </rPh>
    <rPh sb="3" eb="4">
      <t>ジ</t>
    </rPh>
    <rPh sb="4" eb="6">
      <t>ホイク</t>
    </rPh>
    <rPh sb="7" eb="9">
      <t>ケンシュウ</t>
    </rPh>
    <rPh sb="9" eb="11">
      <t>ジュコウ</t>
    </rPh>
    <rPh sb="12" eb="14">
      <t>ソクシン</t>
    </rPh>
    <rPh sb="18" eb="20">
      <t>ケンシュウ</t>
    </rPh>
    <rPh sb="20" eb="22">
      <t>ダイタイ</t>
    </rPh>
    <rPh sb="22" eb="24">
      <t>ショクイン</t>
    </rPh>
    <rPh sb="25" eb="28">
      <t>ジンケンヒ</t>
    </rPh>
    <rPh sb="29" eb="31">
      <t>ホジョ</t>
    </rPh>
    <rPh sb="39" eb="41">
      <t>ミンカン</t>
    </rPh>
    <rPh sb="41" eb="43">
      <t>ホイク</t>
    </rPh>
    <rPh sb="43" eb="45">
      <t>シセツ</t>
    </rPh>
    <rPh sb="49" eb="50">
      <t>ショウ</t>
    </rPh>
    <rPh sb="55" eb="58">
      <t>ニュウヨウジ</t>
    </rPh>
    <rPh sb="59" eb="61">
      <t>ニュウショ</t>
    </rPh>
    <rPh sb="61" eb="64">
      <t>ジドウトウ</t>
    </rPh>
    <rPh sb="65" eb="67">
      <t>ショグウ</t>
    </rPh>
    <rPh sb="68" eb="70">
      <t>テキセイ</t>
    </rPh>
    <rPh sb="71" eb="73">
      <t>カクホ</t>
    </rPh>
    <rPh sb="74" eb="75">
      <t>ハカ</t>
    </rPh>
    <phoneticPr fontId="24"/>
  </si>
  <si>
    <t>私立幼稚園（新制度移行園を除く）に在園する園児の保護者が納付すべき保育料等の負担軽減を図ることにより、就園を奨励し、幼稚園教育の振興に資することを目的とする</t>
    <rPh sb="0" eb="1">
      <t>ワタクシ</t>
    </rPh>
    <rPh sb="1" eb="2">
      <t>リツ</t>
    </rPh>
    <rPh sb="2" eb="5">
      <t>ヨウチエン</t>
    </rPh>
    <rPh sb="17" eb="18">
      <t>ザイ</t>
    </rPh>
    <rPh sb="18" eb="19">
      <t>エン</t>
    </rPh>
    <rPh sb="21" eb="23">
      <t>エンジ</t>
    </rPh>
    <rPh sb="24" eb="27">
      <t>ホゴシャ</t>
    </rPh>
    <rPh sb="28" eb="30">
      <t>ノウフ</t>
    </rPh>
    <rPh sb="33" eb="35">
      <t>ホイク</t>
    </rPh>
    <rPh sb="35" eb="36">
      <t>リョウ</t>
    </rPh>
    <rPh sb="36" eb="37">
      <t>トウ</t>
    </rPh>
    <rPh sb="38" eb="40">
      <t>フタン</t>
    </rPh>
    <rPh sb="40" eb="42">
      <t>ケイゲン</t>
    </rPh>
    <rPh sb="43" eb="44">
      <t>ハカ</t>
    </rPh>
    <rPh sb="51" eb="53">
      <t>シュウエン</t>
    </rPh>
    <rPh sb="54" eb="56">
      <t>ショウレイ</t>
    </rPh>
    <rPh sb="58" eb="61">
      <t>ヨウチエン</t>
    </rPh>
    <rPh sb="61" eb="63">
      <t>キョウイク</t>
    </rPh>
    <rPh sb="64" eb="66">
      <t>シンコウ</t>
    </rPh>
    <rPh sb="67" eb="68">
      <t>シ</t>
    </rPh>
    <rPh sb="73" eb="75">
      <t>モクテキ</t>
    </rPh>
    <phoneticPr fontId="5"/>
  </si>
  <si>
    <t>国立幼稚園就園奨励費補助金</t>
    <rPh sb="0" eb="2">
      <t>コクリツ</t>
    </rPh>
    <phoneticPr fontId="4"/>
  </si>
  <si>
    <t>国立幼稚園設置者</t>
    <rPh sb="0" eb="2">
      <t>コクリツ</t>
    </rPh>
    <phoneticPr fontId="4"/>
  </si>
  <si>
    <t>国立幼稚園に在園する園児の保護者が納付すべき保育料等の負担軽減を図ることにより、就園を奨励し、幼稚園教育の振興に資することを目的とする</t>
    <rPh sb="0" eb="1">
      <t>コク</t>
    </rPh>
    <phoneticPr fontId="4"/>
  </si>
  <si>
    <t>市内に居住し、国立幼稚園に就園する4･5歳児を扶養している保護者の負担する入園料及び保育料の償還を行う設置者に対し、補助を行う(補助率10/10)</t>
    <rPh sb="7" eb="8">
      <t>コク</t>
    </rPh>
    <phoneticPr fontId="4"/>
  </si>
  <si>
    <t>私立幼稚園等特別支援教育費補助金</t>
    <rPh sb="0" eb="2">
      <t>シリツ</t>
    </rPh>
    <rPh sb="2" eb="5">
      <t>ヨウチエン</t>
    </rPh>
    <rPh sb="5" eb="6">
      <t>ナド</t>
    </rPh>
    <rPh sb="6" eb="8">
      <t>トクベツ</t>
    </rPh>
    <rPh sb="8" eb="10">
      <t>シエン</t>
    </rPh>
    <rPh sb="10" eb="13">
      <t>キョウイクヒ</t>
    </rPh>
    <phoneticPr fontId="5"/>
  </si>
  <si>
    <t>私立幼稚園を設置する学校法人等</t>
  </si>
  <si>
    <t>私立幼稚園等に対して、障がい児等特別に支援を必要とする幼児(以下「要支援児という」)の受入れにあたり必要な経費に対する財政的支援を行うことで、要支援児の受入れを促進し、就園機会の拡大を図る</t>
    <rPh sb="5" eb="6">
      <t>ナド</t>
    </rPh>
    <phoneticPr fontId="5"/>
  </si>
  <si>
    <t>要支援児を就園させている私立幼稚園等に対して、特別支援教育に要する人件費、教育研究費、設備費等、受入れに必要な経費に対して補助金を交付する(補助率10/10)</t>
    <rPh sb="17" eb="18">
      <t>ナド</t>
    </rPh>
    <phoneticPr fontId="5"/>
  </si>
  <si>
    <t>私立幼稚園等特別支援施設整備補助金</t>
    <rPh sb="0" eb="2">
      <t>シリツ</t>
    </rPh>
    <rPh sb="2" eb="5">
      <t>ヨウチエン</t>
    </rPh>
    <rPh sb="5" eb="6">
      <t>ナド</t>
    </rPh>
    <rPh sb="6" eb="8">
      <t>トクベツ</t>
    </rPh>
    <rPh sb="8" eb="10">
      <t>シエン</t>
    </rPh>
    <rPh sb="10" eb="12">
      <t>シセツ</t>
    </rPh>
    <rPh sb="12" eb="14">
      <t>セイビ</t>
    </rPh>
    <rPh sb="14" eb="17">
      <t>ホジョキン</t>
    </rPh>
    <phoneticPr fontId="5"/>
  </si>
  <si>
    <t>要支援児受入促進指定園として指定された私立幼稚園等が、障がい児等特別に支援を必要とする幼児(以下「要支援児という」)の受入れ環境を確保するために必要な施設改修などの整備に対して補助を行うことにより、要支援児の受入れを促進し、就園機会の保障を図る</t>
    <rPh sb="24" eb="25">
      <t>ナド</t>
    </rPh>
    <phoneticPr fontId="5"/>
  </si>
  <si>
    <t>私立幼稚園一時預かり事業補助金</t>
  </si>
  <si>
    <t>私立幼稚園・認定こども園を設置運営する法人等</t>
  </si>
  <si>
    <t>障がい児保育担当保育士等の人件費を補助することにより、民間施設における障がいのある乳幼児の入所の円滑化及び入所児童等の処遇の適正な確保を図る</t>
    <rPh sb="0" eb="1">
      <t>ショウ</t>
    </rPh>
    <rPh sb="3" eb="4">
      <t>ジ</t>
    </rPh>
    <rPh sb="4" eb="6">
      <t>ホイク</t>
    </rPh>
    <rPh sb="6" eb="8">
      <t>タントウ</t>
    </rPh>
    <rPh sb="8" eb="11">
      <t>ホイクシ</t>
    </rPh>
    <rPh sb="11" eb="12">
      <t>トウ</t>
    </rPh>
    <rPh sb="13" eb="16">
      <t>ジンケンヒ</t>
    </rPh>
    <rPh sb="17" eb="19">
      <t>ホジョ</t>
    </rPh>
    <rPh sb="27" eb="29">
      <t>ミンカン</t>
    </rPh>
    <rPh sb="29" eb="31">
      <t>シセツ</t>
    </rPh>
    <rPh sb="35" eb="36">
      <t>ショウ</t>
    </rPh>
    <rPh sb="41" eb="44">
      <t>ニュウヨウジ</t>
    </rPh>
    <rPh sb="45" eb="47">
      <t>ニュウショ</t>
    </rPh>
    <rPh sb="48" eb="51">
      <t>エンカツカ</t>
    </rPh>
    <rPh sb="51" eb="52">
      <t>オヨ</t>
    </rPh>
    <rPh sb="53" eb="55">
      <t>ニュウショ</t>
    </rPh>
    <rPh sb="55" eb="57">
      <t>ジドウ</t>
    </rPh>
    <rPh sb="57" eb="58">
      <t>トウ</t>
    </rPh>
    <rPh sb="59" eb="61">
      <t>ショグウ</t>
    </rPh>
    <rPh sb="62" eb="64">
      <t>テキセイ</t>
    </rPh>
    <rPh sb="65" eb="67">
      <t>カクホ</t>
    </rPh>
    <rPh sb="68" eb="69">
      <t>ハカ</t>
    </rPh>
    <phoneticPr fontId="0"/>
  </si>
  <si>
    <t>対象者:事業区域内で共同施設整備を行う土地所有者等
補助対象の範囲:共同施設の整備にかかる設計費、工事費
補助金額:補助対象経費×2/3以内
(共同施設整備内容に応じて別途定める額を上限）</t>
    <rPh sb="10" eb="12">
      <t>キョウドウ</t>
    </rPh>
    <rPh sb="12" eb="14">
      <t>シセツ</t>
    </rPh>
    <rPh sb="14" eb="16">
      <t>セイビ</t>
    </rPh>
    <rPh sb="34" eb="36">
      <t>キョウドウ</t>
    </rPh>
    <rPh sb="36" eb="38">
      <t>シセツ</t>
    </rPh>
    <rPh sb="39" eb="41">
      <t>セイビ</t>
    </rPh>
    <rPh sb="55" eb="57">
      <t>キンガク</t>
    </rPh>
    <rPh sb="58" eb="60">
      <t>ホジョ</t>
    </rPh>
    <rPh sb="60" eb="62">
      <t>タイショウ</t>
    </rPh>
    <rPh sb="62" eb="64">
      <t>ケイヒ</t>
    </rPh>
    <rPh sb="68" eb="70">
      <t>イナイ</t>
    </rPh>
    <phoneticPr fontId="4"/>
  </si>
  <si>
    <t xml:space="preserve">(賃貸住宅の管理者を経由して)事業者(賃貸住宅の所有者)に対して、入居者の家賃を減額するための費用(契約家賃と入居者負担額(入居者が実際に支払う金額)の差額)を補助する
※新規受付分については停止
</t>
    <rPh sb="1" eb="3">
      <t>チンタイ</t>
    </rPh>
    <rPh sb="3" eb="5">
      <t>ジュウタク</t>
    </rPh>
    <rPh sb="6" eb="9">
      <t>カンリシャ</t>
    </rPh>
    <rPh sb="10" eb="12">
      <t>ケイユ</t>
    </rPh>
    <phoneticPr fontId="4"/>
  </si>
  <si>
    <t>良質な住宅ストックと良好な住環境の形成を図るため、分譲マンションの円滑な建替え等の促進を図ることを目的とする</t>
    <rPh sb="33" eb="35">
      <t>エンカツ</t>
    </rPh>
    <rPh sb="36" eb="38">
      <t>タテカ</t>
    </rPh>
    <rPh sb="39" eb="40">
      <t>トウ</t>
    </rPh>
    <rPh sb="41" eb="43">
      <t>ソクシン</t>
    </rPh>
    <rPh sb="44" eb="45">
      <t>ハカ</t>
    </rPh>
    <rPh sb="49" eb="51">
      <t>モクテキ</t>
    </rPh>
    <phoneticPr fontId="0"/>
  </si>
  <si>
    <t xml:space="preserve">分譲マンションの再生（耐震改修、建替え、マンション敷地売却）に向けた検討に関する支援を専門家に委託する管理組合に対して、その委託費用の一部を補助する
補助率:補助対象経費の1/3以内(限度額60万円)
補助回数：3回を限度
</t>
    <rPh sb="8" eb="10">
      <t>サイセイ</t>
    </rPh>
    <rPh sb="11" eb="13">
      <t>タイシン</t>
    </rPh>
    <rPh sb="13" eb="15">
      <t>カイシュウ</t>
    </rPh>
    <rPh sb="16" eb="18">
      <t>タテカ</t>
    </rPh>
    <rPh sb="25" eb="27">
      <t>シキチ</t>
    </rPh>
    <rPh sb="27" eb="29">
      <t>バイキャク</t>
    </rPh>
    <rPh sb="31" eb="32">
      <t>ム</t>
    </rPh>
    <rPh sb="34" eb="36">
      <t>ケントウ</t>
    </rPh>
    <rPh sb="37" eb="38">
      <t>カン</t>
    </rPh>
    <rPh sb="40" eb="42">
      <t>シエン</t>
    </rPh>
    <rPh sb="43" eb="46">
      <t>センモンカ</t>
    </rPh>
    <rPh sb="47" eb="49">
      <t>イタク</t>
    </rPh>
    <rPh sb="51" eb="53">
      <t>カンリ</t>
    </rPh>
    <rPh sb="53" eb="55">
      <t>クミアイ</t>
    </rPh>
    <rPh sb="56" eb="57">
      <t>タイ</t>
    </rPh>
    <rPh sb="62" eb="64">
      <t>イタク</t>
    </rPh>
    <rPh sb="64" eb="66">
      <t>ヒヨウ</t>
    </rPh>
    <rPh sb="101" eb="103">
      <t>ホジョ</t>
    </rPh>
    <rPh sb="103" eb="105">
      <t>カイスウ</t>
    </rPh>
    <rPh sb="107" eb="108">
      <t>カイ</t>
    </rPh>
    <rPh sb="109" eb="111">
      <t>ゲンド</t>
    </rPh>
    <phoneticPr fontId="4"/>
  </si>
  <si>
    <t>住宅改修を行う民間賃貸住宅のオーナー</t>
    <rPh sb="0" eb="2">
      <t>ジュウタク</t>
    </rPh>
    <rPh sb="2" eb="4">
      <t>カイシュウ</t>
    </rPh>
    <rPh sb="5" eb="6">
      <t>オコナ</t>
    </rPh>
    <rPh sb="7" eb="9">
      <t>ミンカン</t>
    </rPh>
    <rPh sb="9" eb="11">
      <t>チンタイ</t>
    </rPh>
    <rPh sb="11" eb="13">
      <t>ジュウタク</t>
    </rPh>
    <phoneticPr fontId="4"/>
  </si>
  <si>
    <t>S48</t>
    <phoneticPr fontId="4"/>
  </si>
  <si>
    <t>H3</t>
    <phoneticPr fontId="4"/>
  </si>
  <si>
    <t>就学が困難であると認定され、生活保護に準ずる程度に困窮している者(準要保護者)に対して、学校給食費の支給を行う
・小学校は実費相当額(中学校は実費の1/2)</t>
    <rPh sb="57" eb="60">
      <t>ショウガッコウ</t>
    </rPh>
    <rPh sb="61" eb="63">
      <t>ジッピ</t>
    </rPh>
    <rPh sb="63" eb="65">
      <t>ソウトウ</t>
    </rPh>
    <rPh sb="65" eb="66">
      <t>ガク</t>
    </rPh>
    <rPh sb="67" eb="70">
      <t>チュウガッコウ</t>
    </rPh>
    <rPh sb="71" eb="73">
      <t>ジッピ</t>
    </rPh>
    <phoneticPr fontId="3"/>
  </si>
  <si>
    <t>教育基本法第4条3項、学校教育法第19条、学校保健安全法第24条に基づき、経済的な理由により、就学が困難な児童生徒に対して、必要な援助を行い就学の確保を図り、義務教育の円滑な実施に資することを目的とする</t>
    <rPh sb="0" eb="2">
      <t>キョウイク</t>
    </rPh>
    <rPh sb="2" eb="5">
      <t>キホンホウ</t>
    </rPh>
    <rPh sb="5" eb="6">
      <t>ダイ</t>
    </rPh>
    <rPh sb="7" eb="8">
      <t>ジョウ</t>
    </rPh>
    <rPh sb="9" eb="10">
      <t>コウ</t>
    </rPh>
    <rPh sb="25" eb="27">
      <t>アンゼン</t>
    </rPh>
    <phoneticPr fontId="3"/>
  </si>
  <si>
    <t>就学が困難であると認定された生活保護受給者(要保護者)、生活保護に準ずる程度に困窮している者(準要保護者)に対して、学校保健安全法で定める対象疾病にかかる医療費の援助を行う</t>
    <rPh sb="18" eb="20">
      <t>ジュキュウ</t>
    </rPh>
    <rPh sb="62" eb="64">
      <t>アンゼン</t>
    </rPh>
    <phoneticPr fontId="3"/>
  </si>
  <si>
    <t>大阪府と連携し、大阪空襲の犠牲者を追悼するとともに、戦争の悲惨さと平和の尊さを次の世代に伝え、平和を願う豊かな心を育み、世界平和に貢献することを目的に、府市共同で大阪国際平和センターを設立し、以降、府とともに運営費補助を実施</t>
    <rPh sb="8" eb="10">
      <t>オオサカ</t>
    </rPh>
    <rPh sb="10" eb="12">
      <t>クウシュウ</t>
    </rPh>
    <rPh sb="13" eb="16">
      <t>ギセイシャ</t>
    </rPh>
    <rPh sb="17" eb="19">
      <t>ツイトウ</t>
    </rPh>
    <rPh sb="47" eb="49">
      <t>ヘイワ</t>
    </rPh>
    <rPh sb="50" eb="51">
      <t>ネガ</t>
    </rPh>
    <rPh sb="52" eb="53">
      <t>ユタ</t>
    </rPh>
    <rPh sb="55" eb="56">
      <t>ココロ</t>
    </rPh>
    <rPh sb="57" eb="58">
      <t>ハグク</t>
    </rPh>
    <rPh sb="110" eb="112">
      <t>ジッシ</t>
    </rPh>
    <phoneticPr fontId="4"/>
  </si>
  <si>
    <t>国の重要文化財所有者に対し、防災設備点検等維持管理費総事業費の1/4を補助</t>
    <rPh sb="0" eb="1">
      <t>クニ</t>
    </rPh>
    <rPh sb="2" eb="4">
      <t>ジュウヨウ</t>
    </rPh>
    <rPh sb="4" eb="7">
      <t>ブンカザイ</t>
    </rPh>
    <rPh sb="7" eb="10">
      <t>ショユウシャ</t>
    </rPh>
    <rPh sb="11" eb="12">
      <t>タイ</t>
    </rPh>
    <rPh sb="14" eb="16">
      <t>ボウサイ</t>
    </rPh>
    <rPh sb="16" eb="18">
      <t>セツビ</t>
    </rPh>
    <rPh sb="18" eb="20">
      <t>テンケン</t>
    </rPh>
    <rPh sb="20" eb="21">
      <t>トウ</t>
    </rPh>
    <rPh sb="21" eb="23">
      <t>イジ</t>
    </rPh>
    <rPh sb="23" eb="26">
      <t>カンリヒ</t>
    </rPh>
    <rPh sb="26" eb="30">
      <t>ソウジギョウヒ</t>
    </rPh>
    <rPh sb="35" eb="37">
      <t>ホジョ</t>
    </rPh>
    <phoneticPr fontId="3"/>
  </si>
  <si>
    <t>S55</t>
    <phoneticPr fontId="4"/>
  </si>
  <si>
    <t>就学が困難であると認定された生活保護受給者(要保護者)、生活保護に準ずる程度に困窮している者(準要保護者)に対して、児童生徒費、校外活動費、修学旅行費、通学費、入学準備金(1年生のみ)の支給を行う(修学旅行費以外は準要保護者のみ)</t>
    <rPh sb="58" eb="60">
      <t>ジドウ</t>
    </rPh>
    <rPh sb="60" eb="62">
      <t>セイト</t>
    </rPh>
    <rPh sb="62" eb="63">
      <t>ヒ</t>
    </rPh>
    <rPh sb="76" eb="78">
      <t>ツウガク</t>
    </rPh>
    <rPh sb="78" eb="79">
      <t>ヒ</t>
    </rPh>
    <phoneticPr fontId="3"/>
  </si>
  <si>
    <t>大阪市に在住する中学校夜間学級に通う生徒で、経済的理由により就学が困難な者に対し、就学上の負担を軽減し、教育の円滑な実施を図ることを目的とする</t>
  </si>
  <si>
    <t>就学が困難であると認定された中学校夜間学級生徒またはその保護者に対して、学用品費等、校外活動費(泊を伴わないもの)、修学旅行費、通学費の支給を行う</t>
    <rPh sb="28" eb="31">
      <t>ホゴシャ</t>
    </rPh>
    <rPh sb="40" eb="41">
      <t>トウ</t>
    </rPh>
    <rPh sb="48" eb="49">
      <t>ハク</t>
    </rPh>
    <rPh sb="50" eb="51">
      <t>トモナ</t>
    </rPh>
    <phoneticPr fontId="3"/>
  </si>
  <si>
    <t>視覚特別支援学校、聴覚特別支援学校への就学の特殊事情に鑑み、保護者等の経済的負担を軽減するため、その負担能力に応じ、就学のための必要な経費について、本市が一部を補助することとし、もって特別支援教育の普及奨励を図ることを目的とする</t>
    <rPh sb="0" eb="2">
      <t>シカク</t>
    </rPh>
    <rPh sb="2" eb="4">
      <t>トクベツ</t>
    </rPh>
    <rPh sb="4" eb="6">
      <t>シエン</t>
    </rPh>
    <rPh sb="9" eb="11">
      <t>チョウカク</t>
    </rPh>
    <rPh sb="11" eb="13">
      <t>トクベツ</t>
    </rPh>
    <rPh sb="13" eb="15">
      <t>シエン</t>
    </rPh>
    <rPh sb="92" eb="94">
      <t>トクベツ</t>
    </rPh>
    <rPh sb="94" eb="96">
      <t>シエン</t>
    </rPh>
    <phoneticPr fontId="3"/>
  </si>
  <si>
    <t>「特別支援学校への就学奨励に関する法律施行令」第2条の経費の支弁区分の第1段階及び第2段階に該当する者で、援助を希望する者に対して、学校徴収金会計基準に定める生徒費に相当する額の支給を行う</t>
    <rPh sb="1" eb="3">
      <t>トクベツ</t>
    </rPh>
    <rPh sb="3" eb="5">
      <t>シエン</t>
    </rPh>
    <rPh sb="5" eb="7">
      <t>ガッコウ</t>
    </rPh>
    <rPh sb="32" eb="34">
      <t>クブン</t>
    </rPh>
    <rPh sb="60" eb="61">
      <t>シャ</t>
    </rPh>
    <rPh sb="66" eb="68">
      <t>ガッコウ</t>
    </rPh>
    <rPh sb="68" eb="69">
      <t>チョウ</t>
    </rPh>
    <rPh sb="69" eb="70">
      <t>シュウ</t>
    </rPh>
    <rPh sb="70" eb="71">
      <t>キン</t>
    </rPh>
    <rPh sb="71" eb="73">
      <t>カイケイ</t>
    </rPh>
    <rPh sb="73" eb="75">
      <t>キジュン</t>
    </rPh>
    <rPh sb="76" eb="77">
      <t>サダ</t>
    </rPh>
    <rPh sb="79" eb="81">
      <t>セイト</t>
    </rPh>
    <rPh sb="81" eb="82">
      <t>ヒ</t>
    </rPh>
    <rPh sb="83" eb="85">
      <t>ソウトウ</t>
    </rPh>
    <rPh sb="87" eb="88">
      <t>ガク</t>
    </rPh>
    <rPh sb="89" eb="91">
      <t>シキュウ</t>
    </rPh>
    <rPh sb="92" eb="93">
      <t>オコナ</t>
    </rPh>
    <phoneticPr fontId="3"/>
  </si>
  <si>
    <t>H30</t>
    <phoneticPr fontId="4"/>
  </si>
  <si>
    <t xml:space="preserve">事業者(賃貸住宅の所有者)に対して、入居者の家賃を減額するための費用(契約家賃と入居者負担額(入居者が実際に支払う金額)の差額)を補助する
</t>
    <phoneticPr fontId="4"/>
  </si>
  <si>
    <t xml:space="preserve">留学生向け住宅の管理者に対して、入居者の家賃を減額するための費用(契約家賃と入居者負担額(入居者が実際に支払う金額)の差額)を補助する
</t>
    <phoneticPr fontId="4"/>
  </si>
  <si>
    <t>都市整備局
企画部
住宅政策課</t>
    <phoneticPr fontId="4"/>
  </si>
  <si>
    <t>組合等土地区画整理事業補助金</t>
    <phoneticPr fontId="0"/>
  </si>
  <si>
    <t>S52</t>
    <phoneticPr fontId="4"/>
  </si>
  <si>
    <t>地域活動協議会</t>
    <phoneticPr fontId="4"/>
  </si>
  <si>
    <t>東住吉区役所
区民企画課</t>
    <phoneticPr fontId="4"/>
  </si>
  <si>
    <t>校庭等の芝生化事業に対する補助金(維持管理)</t>
    <phoneticPr fontId="4"/>
  </si>
  <si>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phoneticPr fontId="4"/>
  </si>
  <si>
    <t>東住吉区役所
保健福祉課</t>
    <phoneticPr fontId="4"/>
  </si>
  <si>
    <t>青色防犯パトロールを実施する団体</t>
    <phoneticPr fontId="4"/>
  </si>
  <si>
    <t>地域住民等が主体となった福祉交通の担い手に対し補助金を交付することにより、地域の特性や実情、区内住民の移動手段のニーズにあった安定的な交通体系を構築し、便利で暮らしやすいまちづくりを目指す</t>
    <phoneticPr fontId="4"/>
  </si>
  <si>
    <t>H21</t>
    <phoneticPr fontId="4"/>
  </si>
  <si>
    <t>民間社会福祉施設整備資金借入金利子補助金（老人福祉施設）</t>
    <rPh sb="0" eb="2">
      <t>ミンカン</t>
    </rPh>
    <rPh sb="2" eb="4">
      <t>シャカイ</t>
    </rPh>
    <rPh sb="4" eb="6">
      <t>フクシ</t>
    </rPh>
    <rPh sb="6" eb="8">
      <t>シセツ</t>
    </rPh>
    <rPh sb="8" eb="10">
      <t>セイビ</t>
    </rPh>
    <rPh sb="10" eb="12">
      <t>シキン</t>
    </rPh>
    <rPh sb="12" eb="14">
      <t>カリイレ</t>
    </rPh>
    <rPh sb="14" eb="15">
      <t>キン</t>
    </rPh>
    <rPh sb="15" eb="17">
      <t>リシ</t>
    </rPh>
    <rPh sb="17" eb="19">
      <t>ホジョ</t>
    </rPh>
    <rPh sb="19" eb="20">
      <t>キン</t>
    </rPh>
    <rPh sb="21" eb="23">
      <t>ロウジン</t>
    </rPh>
    <rPh sb="23" eb="25">
      <t>フクシ</t>
    </rPh>
    <rPh sb="25" eb="27">
      <t>シセツ</t>
    </rPh>
    <phoneticPr fontId="4"/>
  </si>
  <si>
    <t>あいりん地域における医療施設整備等補助金</t>
    <rPh sb="4" eb="6">
      <t>チイキ</t>
    </rPh>
    <rPh sb="10" eb="12">
      <t>イリョウ</t>
    </rPh>
    <rPh sb="12" eb="14">
      <t>シセツ</t>
    </rPh>
    <rPh sb="14" eb="16">
      <t>セイビ</t>
    </rPh>
    <rPh sb="16" eb="17">
      <t>トウ</t>
    </rPh>
    <rPh sb="17" eb="20">
      <t>ホジョキン</t>
    </rPh>
    <phoneticPr fontId="4"/>
  </si>
  <si>
    <t xml:space="preserve">過去の大戦で最大の激戦地となった沖縄県糸満市に建立された｢なにわの塔｣で追悼式を開催する(一財)大阪府遺族連合会に対し、「なにわの塔」参拝事業への補助を実施することで、沖縄及び南方諸地域における戦没者を追悼することを目的とする
</t>
  </si>
  <si>
    <t>S40</t>
  </si>
  <si>
    <t xml:space="preserve">あいりん地域の特性にあわせた医療の継続的安定確保を図るため、(社福)大阪社会医療センターが実施する無料低額診療等事業に要する経費(救急医療に要する経費のうち夜間診療経費、年末年始診療経費及び休日急病診療経費、保健衛生生活に要する経費のうち生活相談員給与費、あいりんの特性等に要する経費のうち非常勤医師報酬費、診療費減免費及び警備委託費)に対して補助する
</t>
  </si>
  <si>
    <t>要保護世帯向け不動産担保型生活資金貸付事業補助金</t>
  </si>
  <si>
    <t xml:space="preserve">一定の居住用不動産を有し、将来にわたり現住居に住み続けることを希望する要保護の高齢者世帯に対し、当該不動産を担保として生活資金の貸付を行うことにより、その世帯の自立を支援し、併せて生活保護の適正化を図ることを目的とした要保護世帯向け不動産担保型生活資金貸付事業を行なう、(社福)大阪府社会福祉協議会に対し、その貸付金の原資を補助することで事業の安定した運営を図る
</t>
  </si>
  <si>
    <t>(社福)大阪府社会福祉協議会が実施する、要保護世帯向け不動産担保型生活資金貸付事業に対し市域分の貸付原資の10/10を補助する</t>
  </si>
  <si>
    <t>身体障がい者</t>
  </si>
  <si>
    <t>S50</t>
  </si>
  <si>
    <t>各障がい者団体</t>
  </si>
  <si>
    <t>S48</t>
  </si>
  <si>
    <t>障がい者職業能力開発訓練施設運営助成</t>
  </si>
  <si>
    <t>S60</t>
  </si>
  <si>
    <t>S42</t>
  </si>
  <si>
    <t xml:space="preserve">市内全域の重症心身障がい者を対象とした生活介護事業を運営する法人に対し、送迎にかかるバス運行経費の一部を助成することにより施設における支援体制の安定化を図るとともに、重症心身障がい者の施設への通所手段の確保及び社会参加の促進を図る
</t>
  </si>
  <si>
    <t>認知症介護指導者養成研修、認知症介護フォローアップ研修への参加を支援するため、本市域内に事業所を有する社会福祉法人または指定居宅サービス事業者等の職員派遣にかかる必要な経費を補助し、もって本市における認知症介護実務者の資質の向上を図る</t>
  </si>
  <si>
    <t xml:space="preserve">民間社会福祉施設の入所者等の処遇の維持・向上及び経営の安定化の促進に資するため、社会福祉法人が社会福祉施設等の新築、改築または増築に要した費用にかかる借入金の元金及び利子の償還に要する経費に対して交付する
</t>
  </si>
  <si>
    <t>S52</t>
  </si>
  <si>
    <t xml:space="preserve">軽費老人ホームの運営に要する費用のうち、入所者負担にあたるサービス提供費等を施設へ補助する
補助率:10/10(収支差補助)
補助基準額:施設ごとの基本月額により異なる
</t>
  </si>
  <si>
    <t>認知症高齢者グループホーム等スプリンクラー設備整備費補助金</t>
  </si>
  <si>
    <t xml:space="preserve">スプリンクラー未設置である介護施設を運営する医療法人、社会福祉法人等に対して、スプリンクラーの整備に要する工事費等を面積に応じて補助する
補助基準額
・延床面積1,000㎡未満の施設…9,260円/㎡
・延床面積1,000㎡以上の施設…17,500円/㎡
</t>
  </si>
  <si>
    <t>高年齢者就業機会確保事業補助金</t>
  </si>
  <si>
    <t>S58</t>
  </si>
  <si>
    <t>S63</t>
  </si>
  <si>
    <t>社会福祉法人等</t>
  </si>
  <si>
    <t>病児・病後児保育事業予約システム整備補助金</t>
  </si>
  <si>
    <t>高等学校卒業程度認定試験合格支援事業補助金</t>
  </si>
  <si>
    <t>ひとり親家庭高等職業訓練促進資金貸付金事業補助金</t>
  </si>
  <si>
    <t>児童養護施設等整備事業補助金</t>
  </si>
  <si>
    <t>児童養護施設等の職員の確保及び資質向上事業補助金</t>
  </si>
  <si>
    <t xml:space="preserve">児童養護施設等における早期離職を防ぎ、施設の実状を理解した適性の高い職員を確保するため、実習生の就職促進にかかる実習、非常勤職員の雇用または施設種別・職種別の研修参加を行う社会福祉法人等に対して補助することにより、人材確保及び職員の資質の向上を図り、複雑・多様化する問題を抱える児童の養護・養育を行う職員の専門性の向上及び児童に対するケアの充実を目指す
</t>
  </si>
  <si>
    <t xml:space="preserve">給食を自園調理により提供する民間保育所等において、アレルギー対応給食のほか、栄養指導、栄養管理の取組みを充実させるため、栄養士の加配を実施する民間保育所等に対して、栄養士加配経費の補助を実施することにより、食の分野における児童の安全確保及び食育の推進を図り、児童の健やかな成長を支援する
</t>
  </si>
  <si>
    <t xml:space="preserve">社会福祉法人が社会福祉施設等の新築、改築または増築に要した費用にかかる借入金の元金及び利子の償還に要する経費を補助することにより、民間社会福祉施設の入所者等の処遇の維持・向上及び経営の安定化の促進を図る
</t>
  </si>
  <si>
    <t>認定こども園整備費補助金</t>
  </si>
  <si>
    <t xml:space="preserve">既設幼稚園から幼保連携型認定こども園の移行等に要する改築経費等の3/4を補助する(補助上限:定員などに応じた額)
</t>
  </si>
  <si>
    <t>民間保育所賃料補助金</t>
  </si>
  <si>
    <t>民間保育所を設置運営する法人</t>
  </si>
  <si>
    <t>特定地域型保育事業所延長保育事業補助金</t>
  </si>
  <si>
    <t>認定こども園特別支援教育・保育経費補助金</t>
  </si>
  <si>
    <t>保育人材確保対策貸付事業補助金</t>
  </si>
  <si>
    <t>私立幼稚園就園奨励費補助金</t>
  </si>
  <si>
    <t>特定教育・保育施設等運営補助金(障がい児保育事業)</t>
  </si>
  <si>
    <t>淀川区役所
政策企画課</t>
    <rPh sb="0" eb="5">
      <t>ヨドガワクヤクショ</t>
    </rPh>
    <rPh sb="6" eb="8">
      <t>セイサク</t>
    </rPh>
    <rPh sb="8" eb="10">
      <t>キカク</t>
    </rPh>
    <rPh sb="10" eb="11">
      <t>カ</t>
    </rPh>
    <phoneticPr fontId="4"/>
  </si>
  <si>
    <t>H31</t>
    <phoneticPr fontId="25"/>
  </si>
  <si>
    <t>西区役所
総務課</t>
    <rPh sb="0" eb="2">
      <t>ニシク</t>
    </rPh>
    <rPh sb="2" eb="4">
      <t>ヤクショ</t>
    </rPh>
    <rPh sb="5" eb="7">
      <t>ソウム</t>
    </rPh>
    <rPh sb="7" eb="8">
      <t>カ</t>
    </rPh>
    <phoneticPr fontId="4"/>
  </si>
  <si>
    <t>社会福祉法人等</t>
    <rPh sb="0" eb="2">
      <t>シャカイ</t>
    </rPh>
    <rPh sb="2" eb="4">
      <t>フクシ</t>
    </rPh>
    <rPh sb="4" eb="6">
      <t>ホウジン</t>
    </rPh>
    <rPh sb="6" eb="7">
      <t>ナド</t>
    </rPh>
    <phoneticPr fontId="4"/>
  </si>
  <si>
    <t>都市整備局
企画部
住環境整備課</t>
    <rPh sb="0" eb="2">
      <t>トシ</t>
    </rPh>
    <rPh sb="2" eb="4">
      <t>セイビ</t>
    </rPh>
    <rPh sb="4" eb="5">
      <t>キョク</t>
    </rPh>
    <rPh sb="6" eb="8">
      <t>キカク</t>
    </rPh>
    <rPh sb="8" eb="9">
      <t>ブ</t>
    </rPh>
    <phoneticPr fontId="11"/>
  </si>
  <si>
    <t>一定の条件を満たすよう地域魅力創出につながる建築物の修景整備を行う者等</t>
    <rPh sb="0" eb="2">
      <t>イッテイ</t>
    </rPh>
    <rPh sb="3" eb="5">
      <t>ジョウケン</t>
    </rPh>
    <rPh sb="6" eb="7">
      <t>ミ</t>
    </rPh>
    <rPh sb="11" eb="13">
      <t>チイキ</t>
    </rPh>
    <rPh sb="13" eb="15">
      <t>ミリョク</t>
    </rPh>
    <rPh sb="15" eb="17">
      <t>ソウシュツ</t>
    </rPh>
    <rPh sb="22" eb="25">
      <t>ケンチクブツ</t>
    </rPh>
    <rPh sb="26" eb="28">
      <t>シュウケイ</t>
    </rPh>
    <rPh sb="28" eb="30">
      <t>セイビ</t>
    </rPh>
    <rPh sb="31" eb="32">
      <t>オコナ</t>
    </rPh>
    <rPh sb="33" eb="34">
      <t>モノ</t>
    </rPh>
    <rPh sb="34" eb="35">
      <t>トウ</t>
    </rPh>
    <phoneticPr fontId="4"/>
  </si>
  <si>
    <t>任用を承認した産休等代替職員の雇用費用として、賃金の日額単価7,130円(調理員等は6,850円)にその産休等代替職員がその任用承認期間の範囲内において当該施設に勤務した日数を乗じて得た額を上限として、同期間内における実支出額と比較していずれか少ないほうの額を補助する</t>
    <rPh sb="15" eb="17">
      <t>コヨウ</t>
    </rPh>
    <rPh sb="40" eb="41">
      <t>トウ</t>
    </rPh>
    <rPh sb="95" eb="97">
      <t>ジョウゲン</t>
    </rPh>
    <rPh sb="101" eb="102">
      <t>ドウ</t>
    </rPh>
    <rPh sb="102" eb="104">
      <t>キカン</t>
    </rPh>
    <rPh sb="104" eb="105">
      <t>ナイ</t>
    </rPh>
    <rPh sb="109" eb="110">
      <t>ジツ</t>
    </rPh>
    <rPh sb="110" eb="113">
      <t>シシュツガク</t>
    </rPh>
    <rPh sb="114" eb="116">
      <t>ヒカク</t>
    </rPh>
    <rPh sb="128" eb="129">
      <t>ガク</t>
    </rPh>
    <phoneticPr fontId="24"/>
  </si>
  <si>
    <t>大阪市内の幼保連携型認定こども園</t>
    <rPh sb="0" eb="4">
      <t>オオサカシナイ</t>
    </rPh>
    <rPh sb="5" eb="6">
      <t>ヨウ</t>
    </rPh>
    <rPh sb="6" eb="7">
      <t>タモツ</t>
    </rPh>
    <rPh sb="7" eb="9">
      <t>レンケイ</t>
    </rPh>
    <rPh sb="9" eb="10">
      <t>カタ</t>
    </rPh>
    <rPh sb="10" eb="12">
      <t>ニンテイ</t>
    </rPh>
    <rPh sb="15" eb="16">
      <t>エン</t>
    </rPh>
    <phoneticPr fontId="4"/>
  </si>
  <si>
    <t>民間保育所等の防犯対策を行うための整備費（補助率：3/4）
非常通報装置等 補助上限：1,350千円、補助下限：300千円</t>
    <phoneticPr fontId="25"/>
  </si>
  <si>
    <t>民間保育所整備用地提供促進補助金</t>
    <rPh sb="0" eb="2">
      <t>ミンカン</t>
    </rPh>
    <rPh sb="2" eb="4">
      <t>ホイク</t>
    </rPh>
    <rPh sb="4" eb="5">
      <t>ジョ</t>
    </rPh>
    <rPh sb="5" eb="7">
      <t>セイビ</t>
    </rPh>
    <rPh sb="7" eb="9">
      <t>ヨウチ</t>
    </rPh>
    <rPh sb="9" eb="11">
      <t>テイキョウ</t>
    </rPh>
    <rPh sb="11" eb="13">
      <t>ソクシン</t>
    </rPh>
    <rPh sb="13" eb="16">
      <t>ホジョキン</t>
    </rPh>
    <phoneticPr fontId="4"/>
  </si>
  <si>
    <t>新たに民間保育所施設整備を実施する事業者に土地を賃貸により提供する所有者</t>
    <rPh sb="0" eb="1">
      <t>アラ</t>
    </rPh>
    <rPh sb="3" eb="5">
      <t>ミンカン</t>
    </rPh>
    <rPh sb="5" eb="7">
      <t>ホイク</t>
    </rPh>
    <rPh sb="7" eb="8">
      <t>ショ</t>
    </rPh>
    <rPh sb="8" eb="10">
      <t>シセツ</t>
    </rPh>
    <rPh sb="10" eb="12">
      <t>セイビ</t>
    </rPh>
    <rPh sb="13" eb="15">
      <t>ジッシ</t>
    </rPh>
    <rPh sb="17" eb="20">
      <t>ジギョウシャ</t>
    </rPh>
    <rPh sb="21" eb="23">
      <t>トチ</t>
    </rPh>
    <rPh sb="24" eb="26">
      <t>チンタイ</t>
    </rPh>
    <rPh sb="29" eb="31">
      <t>テイキョウ</t>
    </rPh>
    <rPh sb="33" eb="36">
      <t>ショユウシャ</t>
    </rPh>
    <phoneticPr fontId="4"/>
  </si>
  <si>
    <t>認定こども園大規模改修費補助金</t>
    <rPh sb="14" eb="15">
      <t>キン</t>
    </rPh>
    <phoneticPr fontId="4"/>
  </si>
  <si>
    <t xml:space="preserve">エリアマネジメント活動促進条例に基づき本市が認定した事業計画に基づき実施する都市利便増進施設の一体的な整備または管理事業を行う都市再生推進法人に対して、施設の整備または管理に必要な歩道空間維持管理業務等の経費について全額補助する(補助上限:認定年度計画の認定額)
</t>
    <rPh sb="9" eb="11">
      <t>カツドウ</t>
    </rPh>
    <rPh sb="11" eb="13">
      <t>ソクシン</t>
    </rPh>
    <rPh sb="13" eb="15">
      <t>ジョウレイ</t>
    </rPh>
    <rPh sb="16" eb="17">
      <t>モト</t>
    </rPh>
    <rPh sb="19" eb="20">
      <t>ホン</t>
    </rPh>
    <rPh sb="20" eb="21">
      <t>シ</t>
    </rPh>
    <rPh sb="22" eb="24">
      <t>ニンテイ</t>
    </rPh>
    <rPh sb="26" eb="28">
      <t>ジギョウ</t>
    </rPh>
    <rPh sb="28" eb="30">
      <t>ケイカク</t>
    </rPh>
    <rPh sb="31" eb="32">
      <t>モト</t>
    </rPh>
    <rPh sb="34" eb="36">
      <t>ジッシ</t>
    </rPh>
    <rPh sb="38" eb="40">
      <t>トシ</t>
    </rPh>
    <rPh sb="40" eb="42">
      <t>リベン</t>
    </rPh>
    <rPh sb="42" eb="44">
      <t>ゾウシン</t>
    </rPh>
    <rPh sb="44" eb="46">
      <t>シセツ</t>
    </rPh>
    <rPh sb="47" eb="50">
      <t>イッタイテキ</t>
    </rPh>
    <rPh sb="51" eb="53">
      <t>セイビ</t>
    </rPh>
    <rPh sb="56" eb="58">
      <t>カンリ</t>
    </rPh>
    <rPh sb="58" eb="60">
      <t>ジギョウ</t>
    </rPh>
    <rPh sb="61" eb="62">
      <t>オコナ</t>
    </rPh>
    <rPh sb="63" eb="65">
      <t>トシ</t>
    </rPh>
    <rPh sb="65" eb="67">
      <t>サイセイ</t>
    </rPh>
    <rPh sb="67" eb="69">
      <t>スイシン</t>
    </rPh>
    <rPh sb="69" eb="71">
      <t>ホウジン</t>
    </rPh>
    <rPh sb="72" eb="73">
      <t>タイ</t>
    </rPh>
    <rPh sb="76" eb="78">
      <t>シセツ</t>
    </rPh>
    <rPh sb="79" eb="81">
      <t>セイビ</t>
    </rPh>
    <rPh sb="84" eb="86">
      <t>カンリ</t>
    </rPh>
    <rPh sb="87" eb="89">
      <t>ヒツヨウ</t>
    </rPh>
    <rPh sb="94" eb="96">
      <t>イジ</t>
    </rPh>
    <rPh sb="96" eb="98">
      <t>カンリ</t>
    </rPh>
    <rPh sb="98" eb="100">
      <t>ギョウム</t>
    </rPh>
    <rPh sb="100" eb="101">
      <t>トウ</t>
    </rPh>
    <rPh sb="102" eb="104">
      <t>ケイヒ</t>
    </rPh>
    <rPh sb="108" eb="110">
      <t>ゼンガク</t>
    </rPh>
    <rPh sb="110" eb="112">
      <t>ホジョ</t>
    </rPh>
    <rPh sb="115" eb="117">
      <t>ホジョ</t>
    </rPh>
    <rPh sb="117" eb="119">
      <t>ジョウゲン</t>
    </rPh>
    <rPh sb="120" eb="122">
      <t>ニンテイ</t>
    </rPh>
    <rPh sb="122" eb="124">
      <t>ネンド</t>
    </rPh>
    <rPh sb="124" eb="126">
      <t>ケイカク</t>
    </rPh>
    <rPh sb="127" eb="129">
      <t>ニンテイ</t>
    </rPh>
    <rPh sb="129" eb="130">
      <t>ガク</t>
    </rPh>
    <phoneticPr fontId="0"/>
  </si>
  <si>
    <t xml:space="preserve">地域防災計画に定めるハザードマップを踏まえ、浸水防止対策が必要な地下駅において、浸水対策の実施を図る事業に対して、浸水対策に要した本工事、付帯工事費について、国等と協調し補助金1/6以内を交付する
</t>
    <phoneticPr fontId="0"/>
  </si>
  <si>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</si>
  <si>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 xml:space="preserve">障害者の日常生活及び社会生活を総合的に支援するための法律に基づく共同生活援助事業として指定を受けることができる法人に対し、グループホームの新規設置の際の賃借、購入、新築、住宅改造及び設備購入にかかる経費の一部を助成
(補助率)事業費の3/4以内
(補助上限)
 新築24,930千円、購入6,600千円、賃借1,000千円、
 改造1,290千円、設備整備500千円、スプリンクラー19,000円(1㎡あたり)を上限
</t>
    <rPh sb="43" eb="45">
      <t>シテイ</t>
    </rPh>
    <rPh sb="46" eb="47">
      <t>ウ</t>
    </rPh>
    <rPh sb="55" eb="57">
      <t>ホウジン</t>
    </rPh>
    <rPh sb="58" eb="59">
      <t>タイ</t>
    </rPh>
    <rPh sb="69" eb="71">
      <t>シンキ</t>
    </rPh>
    <rPh sb="71" eb="73">
      <t>セッチ</t>
    </rPh>
    <rPh sb="74" eb="75">
      <t>サイ</t>
    </rPh>
    <rPh sb="76" eb="78">
      <t>チンシャク</t>
    </rPh>
    <rPh sb="79" eb="81">
      <t>コウニュウ</t>
    </rPh>
    <rPh sb="82" eb="84">
      <t>シンチク</t>
    </rPh>
    <rPh sb="85" eb="87">
      <t>ジュウタク</t>
    </rPh>
    <rPh sb="87" eb="89">
      <t>カイゾウ</t>
    </rPh>
    <rPh sb="89" eb="90">
      <t>オヨ</t>
    </rPh>
    <rPh sb="91" eb="93">
      <t>セツビ</t>
    </rPh>
    <rPh sb="93" eb="95">
      <t>コウニュウ</t>
    </rPh>
    <rPh sb="99" eb="101">
      <t>ケイヒ</t>
    </rPh>
    <rPh sb="102" eb="104">
      <t>イチブ</t>
    </rPh>
    <rPh sb="105" eb="107">
      <t>ジョセイ</t>
    </rPh>
    <rPh sb="111" eb="112">
      <t>リツ</t>
    </rPh>
    <rPh sb="124" eb="126">
      <t>ホジョ</t>
    </rPh>
    <rPh sb="126" eb="128">
      <t>ジョウゲン</t>
    </rPh>
    <phoneticPr fontId="0"/>
  </si>
  <si>
    <t>H29</t>
    <phoneticPr fontId="25"/>
  </si>
  <si>
    <t>H30</t>
    <phoneticPr fontId="25"/>
  </si>
  <si>
    <t>都市計画局
計画部
都市計画課</t>
    <rPh sb="10" eb="12">
      <t>トシ</t>
    </rPh>
    <rPh sb="12" eb="14">
      <t>ケイカク</t>
    </rPh>
    <phoneticPr fontId="4"/>
  </si>
  <si>
    <t xml:space="preserve">特に賃料が高いことなど賃貸物件による民間保育所新設が困難な地域における賃料負担を軽減するため、特定地域において賃貸物件による保育所を新設する法人に対して賃料補助を実施することにより、保育所整備を促進し保育を必要とする全ての児童に対応する入所枠の確保を図る
</t>
    <rPh sb="97" eb="99">
      <t>ソクシン</t>
    </rPh>
    <phoneticPr fontId="4"/>
  </si>
  <si>
    <t>保育対策総合支援事業費補助金の活用により、賃貸物件等に小規模保育事業所を新規開設する際の施設改修費の一部を補助することで、整備を促進し保育を必要とする全ての児童に対応する入所枠の確保を図る</t>
    <rPh sb="25" eb="26">
      <t>トウ</t>
    </rPh>
    <rPh sb="32" eb="35">
      <t>ジギョウショ</t>
    </rPh>
    <rPh sb="61" eb="63">
      <t>セイビ</t>
    </rPh>
    <phoneticPr fontId="4"/>
  </si>
  <si>
    <t>保護者の多様なニーズと低年齢児の保育需要に対応するため、家庭的保育事業の開設に必要な消耗品等保育用品購入経費を補助することにより家庭的保育事業所の開設の促進し、保育を必要とする全ての児童に対応する入所枠の確保を図る</t>
    <rPh sb="0" eb="3">
      <t>ホゴシャ</t>
    </rPh>
    <rPh sb="4" eb="6">
      <t>タヨウ</t>
    </rPh>
    <rPh sb="11" eb="14">
      <t>テイネンレイ</t>
    </rPh>
    <rPh sb="14" eb="15">
      <t>ジ</t>
    </rPh>
    <rPh sb="16" eb="18">
      <t>ホイク</t>
    </rPh>
    <rPh sb="18" eb="20">
      <t>ジュヨウ</t>
    </rPh>
    <rPh sb="21" eb="23">
      <t>タイオウ</t>
    </rPh>
    <rPh sb="28" eb="31">
      <t>カテイテキ</t>
    </rPh>
    <rPh sb="31" eb="33">
      <t>ホイク</t>
    </rPh>
    <rPh sb="33" eb="35">
      <t>ジギョウ</t>
    </rPh>
    <rPh sb="36" eb="38">
      <t>カイセツ</t>
    </rPh>
    <rPh sb="39" eb="41">
      <t>ヒツヨウ</t>
    </rPh>
    <rPh sb="42" eb="44">
      <t>ショウモウ</t>
    </rPh>
    <rPh sb="44" eb="46">
      <t>ヒンナド</t>
    </rPh>
    <rPh sb="46" eb="48">
      <t>ホイク</t>
    </rPh>
    <rPh sb="48" eb="50">
      <t>ヨウヒン</t>
    </rPh>
    <rPh sb="50" eb="52">
      <t>コウニュウ</t>
    </rPh>
    <rPh sb="52" eb="54">
      <t>ケイヒ</t>
    </rPh>
    <rPh sb="55" eb="57">
      <t>ホジョ</t>
    </rPh>
    <rPh sb="71" eb="72">
      <t>ショ</t>
    </rPh>
    <rPh sb="73" eb="75">
      <t>カイセツ</t>
    </rPh>
    <rPh sb="76" eb="78">
      <t>ソクシン</t>
    </rPh>
    <phoneticPr fontId="4"/>
  </si>
  <si>
    <t>文化財保護法第27条の規定により指定された文化財の所有者等に対して、防災設備点検等維持管理のために、必要な補助を行うことにより、文化財の保護を図り、市民の文化の向上及び発展に資することを目的とする</t>
    <rPh sb="0" eb="3">
      <t>ブンカザイ</t>
    </rPh>
    <rPh sb="3" eb="6">
      <t>ホゴホウ</t>
    </rPh>
    <rPh sb="6" eb="7">
      <t>ダイ</t>
    </rPh>
    <rPh sb="9" eb="10">
      <t>ジョウ</t>
    </rPh>
    <rPh sb="11" eb="13">
      <t>キテイ</t>
    </rPh>
    <rPh sb="16" eb="18">
      <t>シテイ</t>
    </rPh>
    <rPh sb="21" eb="24">
      <t>ブンカザイ</t>
    </rPh>
    <rPh sb="25" eb="28">
      <t>ショユウシャ</t>
    </rPh>
    <rPh sb="28" eb="29">
      <t>トウ</t>
    </rPh>
    <rPh sb="30" eb="31">
      <t>タイ</t>
    </rPh>
    <rPh sb="34" eb="36">
      <t>ボウサイ</t>
    </rPh>
    <rPh sb="36" eb="38">
      <t>セツビ</t>
    </rPh>
    <rPh sb="38" eb="40">
      <t>テンケン</t>
    </rPh>
    <rPh sb="40" eb="41">
      <t>トウ</t>
    </rPh>
    <rPh sb="41" eb="43">
      <t>イジ</t>
    </rPh>
    <rPh sb="43" eb="45">
      <t>カンリ</t>
    </rPh>
    <rPh sb="50" eb="52">
      <t>ヒツヨウ</t>
    </rPh>
    <rPh sb="53" eb="55">
      <t>ホジョ</t>
    </rPh>
    <rPh sb="56" eb="57">
      <t>オコナ</t>
    </rPh>
    <rPh sb="64" eb="67">
      <t>ブンカザイ</t>
    </rPh>
    <rPh sb="68" eb="70">
      <t>ホゴ</t>
    </rPh>
    <rPh sb="71" eb="72">
      <t>ハカ</t>
    </rPh>
    <rPh sb="74" eb="76">
      <t>シミン</t>
    </rPh>
    <rPh sb="77" eb="79">
      <t>ブンカ</t>
    </rPh>
    <rPh sb="80" eb="82">
      <t>コウジョウ</t>
    </rPh>
    <rPh sb="82" eb="83">
      <t>オヨ</t>
    </rPh>
    <rPh sb="84" eb="86">
      <t>ハッテン</t>
    </rPh>
    <rPh sb="87" eb="88">
      <t>シ</t>
    </rPh>
    <rPh sb="93" eb="95">
      <t>モクテキ</t>
    </rPh>
    <phoneticPr fontId="3"/>
  </si>
  <si>
    <t>条例の規定により指定された文化財の保存修理を行う文化財の所有者等に対して、必要な補助を行うことにより、文化財の保護を図り、市民の文化の向上及び発展に資することを目的とする</t>
    <rPh sb="0" eb="2">
      <t>ジョウレイ</t>
    </rPh>
    <rPh sb="3" eb="5">
      <t>キテイ</t>
    </rPh>
    <rPh sb="8" eb="10">
      <t>シテイ</t>
    </rPh>
    <rPh sb="13" eb="16">
      <t>ブンカザイ</t>
    </rPh>
    <rPh sb="17" eb="19">
      <t>ホゾン</t>
    </rPh>
    <rPh sb="19" eb="21">
      <t>シュウリ</t>
    </rPh>
    <rPh sb="22" eb="23">
      <t>オコナ</t>
    </rPh>
    <rPh sb="24" eb="27">
      <t>ブンカザイ</t>
    </rPh>
    <rPh sb="28" eb="31">
      <t>ショユウシャ</t>
    </rPh>
    <rPh sb="31" eb="32">
      <t>トウ</t>
    </rPh>
    <rPh sb="33" eb="34">
      <t>タイ</t>
    </rPh>
    <rPh sb="37" eb="39">
      <t>ヒツヨウ</t>
    </rPh>
    <rPh sb="40" eb="42">
      <t>ホジョ</t>
    </rPh>
    <rPh sb="43" eb="44">
      <t>オコナ</t>
    </rPh>
    <rPh sb="51" eb="54">
      <t>ブンカザイ</t>
    </rPh>
    <rPh sb="55" eb="57">
      <t>ホゴ</t>
    </rPh>
    <rPh sb="58" eb="59">
      <t>ハカ</t>
    </rPh>
    <rPh sb="61" eb="63">
      <t>シミン</t>
    </rPh>
    <rPh sb="64" eb="66">
      <t>ブンカ</t>
    </rPh>
    <rPh sb="67" eb="69">
      <t>コウジョウ</t>
    </rPh>
    <rPh sb="69" eb="70">
      <t>オヨ</t>
    </rPh>
    <rPh sb="71" eb="73">
      <t>ハッテン</t>
    </rPh>
    <rPh sb="74" eb="75">
      <t>シ</t>
    </rPh>
    <rPh sb="80" eb="82">
      <t>モクテキ</t>
    </rPh>
    <phoneticPr fontId="3"/>
  </si>
  <si>
    <t>所有者から申請を受けた、保存修理事業を行わないと文化財としての価値を損なう恐れのあるものについて、審査を行い、審査に合格した文化財の保存修理事業にかかる総事業費の1/2について補助金を交付する</t>
    <rPh sb="0" eb="3">
      <t>ショユウシャ</t>
    </rPh>
    <rPh sb="5" eb="7">
      <t>シンセイ</t>
    </rPh>
    <rPh sb="8" eb="9">
      <t>ウ</t>
    </rPh>
    <rPh sb="12" eb="14">
      <t>ホゾン</t>
    </rPh>
    <rPh sb="14" eb="16">
      <t>シュウリ</t>
    </rPh>
    <rPh sb="16" eb="18">
      <t>ジギョウ</t>
    </rPh>
    <rPh sb="19" eb="20">
      <t>オコナ</t>
    </rPh>
    <rPh sb="24" eb="27">
      <t>ブンカザイ</t>
    </rPh>
    <rPh sb="31" eb="33">
      <t>カチ</t>
    </rPh>
    <rPh sb="34" eb="35">
      <t>ソコ</t>
    </rPh>
    <rPh sb="37" eb="38">
      <t>オソ</t>
    </rPh>
    <rPh sb="49" eb="51">
      <t>シンサ</t>
    </rPh>
    <rPh sb="52" eb="53">
      <t>オコナ</t>
    </rPh>
    <rPh sb="55" eb="57">
      <t>シンサ</t>
    </rPh>
    <rPh sb="58" eb="60">
      <t>ゴウカク</t>
    </rPh>
    <rPh sb="62" eb="65">
      <t>ブンカザイ</t>
    </rPh>
    <rPh sb="66" eb="68">
      <t>ホゾン</t>
    </rPh>
    <rPh sb="68" eb="70">
      <t>シュウリ</t>
    </rPh>
    <rPh sb="70" eb="72">
      <t>ジギョウ</t>
    </rPh>
    <rPh sb="76" eb="80">
      <t>ソウジギョウヒ</t>
    </rPh>
    <rPh sb="88" eb="91">
      <t>ホジョキン</t>
    </rPh>
    <rPh sb="92" eb="94">
      <t>コウフ</t>
    </rPh>
    <phoneticPr fontId="3"/>
  </si>
  <si>
    <t>此花区に居住するひとり暮らし高齢者やねたきり高齢者を対象に、ボランティアが地域施設での会食等の食事を提供する事業を実施し、高齢者の健康の増進と孤独感の解消を図り、また、地域社会との交流を深めることにより、高齢者の介護予防や社会参加を促進することを目的とする</t>
    <phoneticPr fontId="4"/>
  </si>
  <si>
    <t xml:space="preserve">児童養護施設及び乳児院等の小規模化整備事業等または里親及びファミリーホーム新規事業者の環境改善整備事業を実施する社会福祉法人等に対して補助を実施することにより、施設等における措置児童の家庭的養護の推進を図る
</t>
    <rPh sb="21" eb="22">
      <t>トウ</t>
    </rPh>
    <rPh sb="62" eb="63">
      <t>トウ</t>
    </rPh>
    <phoneticPr fontId="4"/>
  </si>
  <si>
    <t>市民局
区政支援室
地域力担当</t>
    <rPh sb="10" eb="12">
      <t>チイキ</t>
    </rPh>
    <rPh sb="12" eb="13">
      <t>チカラ</t>
    </rPh>
    <rPh sb="13" eb="15">
      <t>タントウ</t>
    </rPh>
    <phoneticPr fontId="4"/>
  </si>
  <si>
    <t>地域景観づくり推進団体及び地域景観づくり協定の代表者</t>
    <rPh sb="0" eb="2">
      <t>チイキ</t>
    </rPh>
    <rPh sb="2" eb="4">
      <t>ケイカン</t>
    </rPh>
    <rPh sb="7" eb="9">
      <t>スイシン</t>
    </rPh>
    <rPh sb="9" eb="11">
      <t>ダンタイ</t>
    </rPh>
    <rPh sb="11" eb="12">
      <t>オヨ</t>
    </rPh>
    <rPh sb="13" eb="15">
      <t>チイキ</t>
    </rPh>
    <rPh sb="15" eb="17">
      <t>ケイカン</t>
    </rPh>
    <rPh sb="20" eb="22">
      <t>キョウテイ</t>
    </rPh>
    <rPh sb="23" eb="26">
      <t>ダイヒョウシャ</t>
    </rPh>
    <phoneticPr fontId="4"/>
  </si>
  <si>
    <t>既存高齢者施設等防犯対策強化事業補助金</t>
    <rPh sb="16" eb="19">
      <t>ホジョキン</t>
    </rPh>
    <phoneticPr fontId="4"/>
  </si>
  <si>
    <t xml:space="preserve">浴場事業にかかる収支が一定額以下で適切な衛生水準を維持している一般公衆浴場に対して経常的な衛生水準維持にかかる経費(薬剤等消耗品・水質検査・空気調和装置フィルター交換等)及び基幹設備整備にかかる経費(熱源給水設備・水質浄化設備・空気調和装置等の更新・補修)に対し、1/2相当額を補助する
・経常経費:補助上限10万円
・基幹設備整備経費:補助上限250万円
</t>
    <rPh sb="0" eb="2">
      <t>ヨクジョウ</t>
    </rPh>
    <rPh sb="2" eb="4">
      <t>ジギョウ</t>
    </rPh>
    <rPh sb="8" eb="10">
      <t>シュウシ</t>
    </rPh>
    <rPh sb="11" eb="13">
      <t>イッテイ</t>
    </rPh>
    <rPh sb="13" eb="14">
      <t>ガク</t>
    </rPh>
    <rPh sb="14" eb="16">
      <t>イカ</t>
    </rPh>
    <rPh sb="17" eb="19">
      <t>テキセツ</t>
    </rPh>
    <rPh sb="20" eb="22">
      <t>エイセイ</t>
    </rPh>
    <rPh sb="22" eb="24">
      <t>スイジュン</t>
    </rPh>
    <rPh sb="25" eb="27">
      <t>イジ</t>
    </rPh>
    <rPh sb="31" eb="33">
      <t>イッパン</t>
    </rPh>
    <rPh sb="33" eb="35">
      <t>コウシュウ</t>
    </rPh>
    <rPh sb="35" eb="37">
      <t>ヨクジョウ</t>
    </rPh>
    <rPh sb="41" eb="44">
      <t>ケイジョウテキ</t>
    </rPh>
    <rPh sb="45" eb="47">
      <t>エイセイ</t>
    </rPh>
    <rPh sb="47" eb="49">
      <t>スイジュン</t>
    </rPh>
    <rPh sb="49" eb="51">
      <t>イジ</t>
    </rPh>
    <rPh sb="55" eb="57">
      <t>ケイヒ</t>
    </rPh>
    <rPh sb="58" eb="60">
      <t>ヤクザイ</t>
    </rPh>
    <rPh sb="60" eb="61">
      <t>トウ</t>
    </rPh>
    <rPh sb="61" eb="63">
      <t>ショウモウ</t>
    </rPh>
    <rPh sb="63" eb="64">
      <t>ヒン</t>
    </rPh>
    <rPh sb="65" eb="67">
      <t>スイシツ</t>
    </rPh>
    <rPh sb="85" eb="86">
      <t>オヨ</t>
    </rPh>
    <rPh sb="91" eb="93">
      <t>セイビ</t>
    </rPh>
    <rPh sb="97" eb="99">
      <t>ケイヒ</t>
    </rPh>
    <rPh sb="100" eb="102">
      <t>ネツゲン</t>
    </rPh>
    <rPh sb="102" eb="104">
      <t>キュウスイ</t>
    </rPh>
    <rPh sb="107" eb="109">
      <t>スイシツ</t>
    </rPh>
    <rPh sb="109" eb="111">
      <t>ジョウカ</t>
    </rPh>
    <rPh sb="111" eb="113">
      <t>セツビ</t>
    </rPh>
    <rPh sb="114" eb="116">
      <t>クウキ</t>
    </rPh>
    <rPh sb="116" eb="118">
      <t>チョウワ</t>
    </rPh>
    <rPh sb="118" eb="120">
      <t>ソウチ</t>
    </rPh>
    <rPh sb="120" eb="121">
      <t>トウ</t>
    </rPh>
    <rPh sb="129" eb="130">
      <t>タイ</t>
    </rPh>
    <rPh sb="145" eb="147">
      <t>ケイジョウ</t>
    </rPh>
    <rPh sb="147" eb="149">
      <t>ケイヒ</t>
    </rPh>
    <rPh sb="150" eb="152">
      <t>ホジョ</t>
    </rPh>
    <rPh sb="152" eb="154">
      <t>ジョウゲン</t>
    </rPh>
    <rPh sb="156" eb="158">
      <t>マンエン</t>
    </rPh>
    <rPh sb="169" eb="171">
      <t>ホジョ</t>
    </rPh>
    <phoneticPr fontId="4"/>
  </si>
  <si>
    <t>健康局
保健所
感染症対策課</t>
    <rPh sb="0" eb="2">
      <t>ケンコウ</t>
    </rPh>
    <rPh sb="2" eb="3">
      <t>キョク</t>
    </rPh>
    <rPh sb="4" eb="6">
      <t>ホケン</t>
    </rPh>
    <rPh sb="6" eb="7">
      <t>ショ</t>
    </rPh>
    <rPh sb="8" eb="11">
      <t>カンセンショウ</t>
    </rPh>
    <rPh sb="11" eb="13">
      <t>タイサク</t>
    </rPh>
    <phoneticPr fontId="4"/>
  </si>
  <si>
    <t>(社福)大阪市社会福祉協議会</t>
    <rPh sb="1" eb="2">
      <t>シャ</t>
    </rPh>
    <rPh sb="2" eb="3">
      <t>フク</t>
    </rPh>
    <rPh sb="4" eb="7">
      <t>オオサカシ</t>
    </rPh>
    <rPh sb="7" eb="9">
      <t>シャカイ</t>
    </rPh>
    <rPh sb="9" eb="11">
      <t>フクシ</t>
    </rPh>
    <rPh sb="11" eb="14">
      <t>キョウギカイ</t>
    </rPh>
    <phoneticPr fontId="25"/>
  </si>
  <si>
    <t>特定教育・保育施設等運営補助金(アレルギー対応等栄養士配置事業)</t>
    <rPh sb="0" eb="2">
      <t>トクテイ</t>
    </rPh>
    <rPh sb="2" eb="4">
      <t>キョウイク</t>
    </rPh>
    <rPh sb="5" eb="7">
      <t>ホイク</t>
    </rPh>
    <rPh sb="7" eb="10">
      <t>シセツトウ</t>
    </rPh>
    <rPh sb="10" eb="12">
      <t>ウンエイ</t>
    </rPh>
    <rPh sb="12" eb="15">
      <t>ホジョキン</t>
    </rPh>
    <rPh sb="21" eb="24">
      <t>タイオウナド</t>
    </rPh>
    <rPh sb="24" eb="27">
      <t>エイヨウシ</t>
    </rPh>
    <rPh sb="27" eb="29">
      <t>ハイチ</t>
    </rPh>
    <rPh sb="29" eb="31">
      <t>ジギョウ</t>
    </rPh>
    <phoneticPr fontId="4"/>
  </si>
  <si>
    <t>(社福)なみはや福祉会</t>
    <rPh sb="1" eb="2">
      <t>シャ</t>
    </rPh>
    <rPh sb="2" eb="3">
      <t>フク</t>
    </rPh>
    <rPh sb="8" eb="10">
      <t>フクシ</t>
    </rPh>
    <rPh sb="10" eb="11">
      <t>カイ</t>
    </rPh>
    <phoneticPr fontId="25"/>
  </si>
  <si>
    <t>H28</t>
    <phoneticPr fontId="25"/>
  </si>
  <si>
    <t>民間保育所・認定こども園・小規模保育事業所の防犯対策を強化するため、必要な安全対策として非常通報装置・カメラ付インターホンを設置する費用を補助することにより、安全・安心な環境整備を図る</t>
    <rPh sb="39" eb="41">
      <t>タイサク</t>
    </rPh>
    <phoneticPr fontId="25"/>
  </si>
  <si>
    <t>民間保育所等防犯対策強化整備費補助金</t>
    <rPh sb="0" eb="2">
      <t>ミンカン</t>
    </rPh>
    <rPh sb="14" eb="15">
      <t>ヒ</t>
    </rPh>
    <rPh sb="15" eb="18">
      <t>ホジョキン</t>
    </rPh>
    <phoneticPr fontId="4"/>
  </si>
  <si>
    <t>環境局
環境管理部
環境管理課</t>
    <phoneticPr fontId="4"/>
  </si>
  <si>
    <t>環境局
環境管理部
環境管理課</t>
    <rPh sb="0" eb="3">
      <t>カンキョウキョク</t>
    </rPh>
    <rPh sb="4" eb="6">
      <t>カンキョウ</t>
    </rPh>
    <rPh sb="6" eb="8">
      <t>カンリ</t>
    </rPh>
    <rPh sb="8" eb="9">
      <t>ブ</t>
    </rPh>
    <rPh sb="10" eb="12">
      <t>カンキョウ</t>
    </rPh>
    <rPh sb="12" eb="14">
      <t>カンリ</t>
    </rPh>
    <rPh sb="14" eb="15">
      <t>カ</t>
    </rPh>
    <phoneticPr fontId="0"/>
  </si>
  <si>
    <t xml:space="preserve">土壌汚染対策法第7条の規定により、汚染の除去等の措置を指示された土地所有者(汚染原因者でない者であって、費用負担能力の低い者)に対し、措置に要する費用の3/4以内の額を助成
</t>
    <rPh sb="0" eb="2">
      <t>ドジョウ</t>
    </rPh>
    <rPh sb="2" eb="4">
      <t>オセン</t>
    </rPh>
    <rPh sb="4" eb="7">
      <t>タイサクホウ</t>
    </rPh>
    <rPh sb="7" eb="8">
      <t>ダイ</t>
    </rPh>
    <rPh sb="9" eb="10">
      <t>ジョウ</t>
    </rPh>
    <rPh sb="11" eb="13">
      <t>キテイ</t>
    </rPh>
    <rPh sb="17" eb="19">
      <t>オセン</t>
    </rPh>
    <rPh sb="20" eb="23">
      <t>ジョキョトウ</t>
    </rPh>
    <rPh sb="24" eb="26">
      <t>ソチ</t>
    </rPh>
    <rPh sb="27" eb="29">
      <t>シジ</t>
    </rPh>
    <rPh sb="32" eb="34">
      <t>トチ</t>
    </rPh>
    <rPh sb="34" eb="37">
      <t>ショユウシャ</t>
    </rPh>
    <rPh sb="38" eb="40">
      <t>オセン</t>
    </rPh>
    <rPh sb="40" eb="42">
      <t>ゲンイン</t>
    </rPh>
    <rPh sb="42" eb="43">
      <t>シャ</t>
    </rPh>
    <rPh sb="46" eb="47">
      <t>モノ</t>
    </rPh>
    <rPh sb="52" eb="54">
      <t>ヒヨウ</t>
    </rPh>
    <rPh sb="54" eb="56">
      <t>フタン</t>
    </rPh>
    <rPh sb="56" eb="58">
      <t>ノウリョク</t>
    </rPh>
    <rPh sb="59" eb="60">
      <t>ヒク</t>
    </rPh>
    <rPh sb="61" eb="62">
      <t>モノ</t>
    </rPh>
    <rPh sb="64" eb="65">
      <t>タイ</t>
    </rPh>
    <rPh sb="67" eb="69">
      <t>ソチ</t>
    </rPh>
    <rPh sb="70" eb="71">
      <t>ヨウ</t>
    </rPh>
    <rPh sb="73" eb="75">
      <t>ヒヨウ</t>
    </rPh>
    <rPh sb="79" eb="81">
      <t>イナイ</t>
    </rPh>
    <rPh sb="82" eb="83">
      <t>ガク</t>
    </rPh>
    <rPh sb="84" eb="86">
      <t>ジョセイ</t>
    </rPh>
    <phoneticPr fontId="0"/>
  </si>
  <si>
    <t>民間老朽住宅の良質な住宅への建替の促進と良好なまちなみの形成を図るため、大阪市内で民間土地所有者等が既存の民間老朽住宅を除却し良質な住宅の建設を行う場合、それらに要する費用の一部について補助を実施する</t>
    <phoneticPr fontId="4"/>
  </si>
  <si>
    <t>建築物の外観等の修景整備工事費の1/2以内を補助する（補助上限：3,000千円）</t>
    <phoneticPr fontId="4"/>
  </si>
  <si>
    <t>地下街管理事業者</t>
    <rPh sb="0" eb="3">
      <t>チカガイ</t>
    </rPh>
    <rPh sb="3" eb="5">
      <t>カンリ</t>
    </rPh>
    <rPh sb="5" eb="8">
      <t>ジギョウシャ</t>
    </rPh>
    <phoneticPr fontId="4"/>
  </si>
  <si>
    <t>保存樹、保存樹林等所有者</t>
    <rPh sb="0" eb="2">
      <t>ホゾン</t>
    </rPh>
    <rPh sb="2" eb="3">
      <t>キ</t>
    </rPh>
    <rPh sb="4" eb="6">
      <t>ホゾン</t>
    </rPh>
    <rPh sb="6" eb="9">
      <t>ジュリンナド</t>
    </rPh>
    <rPh sb="9" eb="12">
      <t>ショユウシャ</t>
    </rPh>
    <phoneticPr fontId="4"/>
  </si>
  <si>
    <t>児童遊園を維持することを目的に、地域住民で自主的に組織された団体等</t>
    <rPh sb="0" eb="2">
      <t>ジドウ</t>
    </rPh>
    <rPh sb="2" eb="4">
      <t>ユウエン</t>
    </rPh>
    <rPh sb="5" eb="7">
      <t>イジ</t>
    </rPh>
    <rPh sb="12" eb="14">
      <t>モクテキ</t>
    </rPh>
    <rPh sb="16" eb="18">
      <t>チイキ</t>
    </rPh>
    <rPh sb="18" eb="20">
      <t>ジュウミン</t>
    </rPh>
    <rPh sb="21" eb="24">
      <t>ジシュテキ</t>
    </rPh>
    <rPh sb="25" eb="27">
      <t>ソシキ</t>
    </rPh>
    <rPh sb="30" eb="32">
      <t>ダンタイ</t>
    </rPh>
    <rPh sb="32" eb="33">
      <t>トウ</t>
    </rPh>
    <phoneticPr fontId="4"/>
  </si>
  <si>
    <t>児童遊園等の維持管理するための活動にかかる経費を補助対象とし、1/2以内かつ上限を2万円とする</t>
    <rPh sb="0" eb="2">
      <t>ジドウ</t>
    </rPh>
    <rPh sb="2" eb="4">
      <t>ユウエン</t>
    </rPh>
    <rPh sb="4" eb="5">
      <t>トウ</t>
    </rPh>
    <rPh sb="6" eb="8">
      <t>イジ</t>
    </rPh>
    <rPh sb="8" eb="10">
      <t>カンリ</t>
    </rPh>
    <rPh sb="15" eb="17">
      <t>カツドウ</t>
    </rPh>
    <rPh sb="21" eb="23">
      <t>ケイヒ</t>
    </rPh>
    <rPh sb="24" eb="26">
      <t>ホジョ</t>
    </rPh>
    <rPh sb="26" eb="28">
      <t>タイショウ</t>
    </rPh>
    <rPh sb="34" eb="36">
      <t>イナイ</t>
    </rPh>
    <rPh sb="38" eb="40">
      <t>ジョウゲン</t>
    </rPh>
    <rPh sb="42" eb="44">
      <t>マンエン</t>
    </rPh>
    <phoneticPr fontId="4"/>
  </si>
  <si>
    <t xml:space="preserve">児童遊園等を維持管理する団体等に対し、整備費に係る経費を補助対象とし、1/2かつ上限を、児童遊園の面積が150㎡以上で75,000円、150㎡未満で37,500円を上限として補助する
</t>
    <rPh sb="0" eb="2">
      <t>ジドウ</t>
    </rPh>
    <rPh sb="2" eb="4">
      <t>ユウエン</t>
    </rPh>
    <rPh sb="4" eb="5">
      <t>トウ</t>
    </rPh>
    <rPh sb="6" eb="8">
      <t>イジ</t>
    </rPh>
    <rPh sb="8" eb="10">
      <t>カンリ</t>
    </rPh>
    <rPh sb="12" eb="14">
      <t>ダンタイ</t>
    </rPh>
    <rPh sb="14" eb="15">
      <t>トウ</t>
    </rPh>
    <rPh sb="16" eb="17">
      <t>タイ</t>
    </rPh>
    <rPh sb="19" eb="22">
      <t>セイビヒ</t>
    </rPh>
    <rPh sb="23" eb="24">
      <t>カカ</t>
    </rPh>
    <rPh sb="25" eb="27">
      <t>ケイヒ</t>
    </rPh>
    <rPh sb="28" eb="30">
      <t>ホジョ</t>
    </rPh>
    <rPh sb="30" eb="32">
      <t>タイショウ</t>
    </rPh>
    <rPh sb="40" eb="42">
      <t>ジョウゲン</t>
    </rPh>
    <rPh sb="44" eb="46">
      <t>ジドウ</t>
    </rPh>
    <rPh sb="46" eb="48">
      <t>ユウエン</t>
    </rPh>
    <rPh sb="49" eb="51">
      <t>メンセキ</t>
    </rPh>
    <rPh sb="56" eb="58">
      <t>イジョウ</t>
    </rPh>
    <rPh sb="65" eb="66">
      <t>エン</t>
    </rPh>
    <rPh sb="71" eb="73">
      <t>ミマン</t>
    </rPh>
    <rPh sb="80" eb="81">
      <t>エン</t>
    </rPh>
    <rPh sb="82" eb="84">
      <t>ジョウゲン</t>
    </rPh>
    <rPh sb="87" eb="89">
      <t>ホジョ</t>
    </rPh>
    <phoneticPr fontId="0"/>
  </si>
  <si>
    <t>大阪市立小・中学校の特別支援学級に就学する児童生徒の保護者及び学校教育法施行令第22条の3に規定する障害の程度に該当する児童生徒の保護者</t>
    <rPh sb="10" eb="12">
      <t>トクベツ</t>
    </rPh>
    <rPh sb="12" eb="14">
      <t>シエン</t>
    </rPh>
    <rPh sb="17" eb="19">
      <t>シュウガク</t>
    </rPh>
    <rPh sb="31" eb="33">
      <t>ガッコウ</t>
    </rPh>
    <phoneticPr fontId="4"/>
  </si>
  <si>
    <t>福島区役所
市民協働課</t>
    <rPh sb="0" eb="3">
      <t>フクシマク</t>
    </rPh>
    <rPh sb="3" eb="5">
      <t>ヤクショ</t>
    </rPh>
    <rPh sb="6" eb="11">
      <t>シ</t>
    </rPh>
    <phoneticPr fontId="4"/>
  </si>
  <si>
    <t xml:space="preserve">市民協働ステーションであるふれ愛パンジーを活用し、市民活動団体等が地域社会の課題解決に取り組む公益的な事業のうち、第三者委員会が選定した事業に対して補助対象経費(消耗品費、会議費等)の50％を上限に補助を行う
</t>
  </si>
  <si>
    <t>H27</t>
    <phoneticPr fontId="25"/>
  </si>
  <si>
    <t>東淀川区役所
保健福祉課</t>
    <rPh sb="0" eb="6">
      <t>ヒガシヨドガワクヤクショ</t>
    </rPh>
    <rPh sb="7" eb="9">
      <t>ホケン</t>
    </rPh>
    <rPh sb="9" eb="11">
      <t>フクシ</t>
    </rPh>
    <rPh sb="11" eb="12">
      <t>カ</t>
    </rPh>
    <phoneticPr fontId="4"/>
  </si>
  <si>
    <t xml:space="preserve">児童養護施設及び乳児院等の小規模化整備事業等または里親及びファミリーホーム新規事業者の環境改善整備事業の実施に要する改築経費及び改修経費等の一部を補助する
　・児童養護施設及び乳児院等:補助率3/4
　・里親：補助率4/4(補助上限1,000千円)
　・ファミリーホーム:補助率4/4(補助上限1,600千円)
</t>
    <rPh sb="21" eb="22">
      <t>トウ</t>
    </rPh>
    <phoneticPr fontId="4"/>
  </si>
  <si>
    <t>一定の要件を満たす老朽住宅の建替等を行う際の従前居住者</t>
    <rPh sb="0" eb="2">
      <t>イッテイ</t>
    </rPh>
    <rPh sb="3" eb="5">
      <t>ヨウケン</t>
    </rPh>
    <rPh sb="6" eb="7">
      <t>ミ</t>
    </rPh>
    <rPh sb="9" eb="11">
      <t>ロウキュウ</t>
    </rPh>
    <rPh sb="11" eb="13">
      <t>ジュウタク</t>
    </rPh>
    <rPh sb="14" eb="15">
      <t>タ</t>
    </rPh>
    <rPh sb="15" eb="16">
      <t>カ</t>
    </rPh>
    <rPh sb="16" eb="17">
      <t>トウ</t>
    </rPh>
    <rPh sb="18" eb="19">
      <t>オコナ</t>
    </rPh>
    <rPh sb="20" eb="21">
      <t>サイ</t>
    </rPh>
    <rPh sb="22" eb="24">
      <t>ジュウゼン</t>
    </rPh>
    <rPh sb="24" eb="27">
      <t>キョジュウシャ</t>
    </rPh>
    <phoneticPr fontId="4"/>
  </si>
  <si>
    <t xml:space="preserve">判断能力が不十分な方が地域で安心して生活を送れるよう日常生活の支援及び権利侵害や財産管理等の権利擁護に関する相談に応じるため、(社福)大阪市社会福祉協議会が行うあんしんさぽーと事業(日常生活自立支援事業)に対して補助を実施することにより、市民の権利を擁護することを目的とする
</t>
    <phoneticPr fontId="25"/>
  </si>
  <si>
    <t>あいりん地域における医療施設を整備する社会福祉法人に対して、施設整備に係る経費を補助することにより、あいりん居住者及び生活困窮者に対して、必要かつ迅速な医療の提供を行うなど、あいりん特有の事情に鑑み、福祉の向上を図ることを目的とする</t>
    <phoneticPr fontId="25"/>
  </si>
  <si>
    <t>大阪市立大学の施設整備にかかる事業を実施する(大)大阪市立大学に対して、当該事業の実施に要する経費(工事費等)の10/10に相当する額を上限として補助する</t>
    <rPh sb="9" eb="11">
      <t>セイビ</t>
    </rPh>
    <rPh sb="15" eb="17">
      <t>ジギョウ</t>
    </rPh>
    <rPh sb="23" eb="24">
      <t>ダイ</t>
    </rPh>
    <rPh sb="25" eb="29">
      <t>オオサカシリツ</t>
    </rPh>
    <rPh sb="29" eb="31">
      <t>ダイガク</t>
    </rPh>
    <rPh sb="36" eb="38">
      <t>トウガイ</t>
    </rPh>
    <rPh sb="50" eb="53">
      <t>コウジヒ</t>
    </rPh>
    <rPh sb="53" eb="54">
      <t>トウ</t>
    </rPh>
    <rPh sb="62" eb="64">
      <t>ソウトウ</t>
    </rPh>
    <rPh sb="66" eb="67">
      <t>ガク</t>
    </rPh>
    <rPh sb="68" eb="70">
      <t>ジョウゲン</t>
    </rPh>
    <rPh sb="73" eb="75">
      <t>ホジョ</t>
    </rPh>
    <phoneticPr fontId="0"/>
  </si>
  <si>
    <t>地域景観づくり活動費助成金</t>
    <rPh sb="0" eb="2">
      <t>チイキ</t>
    </rPh>
    <rPh sb="2" eb="4">
      <t>ケイカン</t>
    </rPh>
    <rPh sb="7" eb="9">
      <t>カツドウ</t>
    </rPh>
    <rPh sb="9" eb="10">
      <t>ヒ</t>
    </rPh>
    <rPh sb="10" eb="12">
      <t>ジョセイ</t>
    </rPh>
    <rPh sb="12" eb="13">
      <t>キン</t>
    </rPh>
    <phoneticPr fontId="4"/>
  </si>
  <si>
    <t>健康局
保健所管理課</t>
    <rPh sb="0" eb="2">
      <t>ケンコウ</t>
    </rPh>
    <rPh sb="2" eb="3">
      <t>キョク</t>
    </rPh>
    <rPh sb="4" eb="6">
      <t>ホケン</t>
    </rPh>
    <rPh sb="6" eb="7">
      <t>ショ</t>
    </rPh>
    <rPh sb="7" eb="9">
      <t>カンリ</t>
    </rPh>
    <rPh sb="9" eb="10">
      <t>カ</t>
    </rPh>
    <phoneticPr fontId="4"/>
  </si>
  <si>
    <t xml:space="preserve">大学が有する優れた研究・技術シーズを対象とし、実証実験など実用化に向けた取組みを行う大学に対して、研究開発に要する材料費等の経費を1/2以内で補助する
(補助上限:200万円)
</t>
    <rPh sb="0" eb="2">
      <t>ダイガク</t>
    </rPh>
    <rPh sb="3" eb="4">
      <t>ユウ</t>
    </rPh>
    <rPh sb="6" eb="7">
      <t>スグ</t>
    </rPh>
    <rPh sb="9" eb="11">
      <t>ケンキュウ</t>
    </rPh>
    <rPh sb="12" eb="14">
      <t>ギジュツ</t>
    </rPh>
    <rPh sb="18" eb="20">
      <t>タイショウ</t>
    </rPh>
    <rPh sb="23" eb="25">
      <t>ジッショウ</t>
    </rPh>
    <rPh sb="25" eb="27">
      <t>ジッケン</t>
    </rPh>
    <rPh sb="29" eb="32">
      <t>ジツヨウカ</t>
    </rPh>
    <rPh sb="33" eb="34">
      <t>ム</t>
    </rPh>
    <rPh sb="36" eb="38">
      <t>トリク</t>
    </rPh>
    <rPh sb="40" eb="41">
      <t>オコナ</t>
    </rPh>
    <rPh sb="42" eb="44">
      <t>ダイガク</t>
    </rPh>
    <rPh sb="45" eb="46">
      <t>タイ</t>
    </rPh>
    <rPh sb="49" eb="51">
      <t>ケンキュウ</t>
    </rPh>
    <rPh sb="51" eb="53">
      <t>カイハツ</t>
    </rPh>
    <rPh sb="54" eb="55">
      <t>ヨウ</t>
    </rPh>
    <rPh sb="57" eb="61">
      <t>ザイリョウヒトウ</t>
    </rPh>
    <rPh sb="62" eb="64">
      <t>ケイヒ</t>
    </rPh>
    <rPh sb="68" eb="70">
      <t>イナイ</t>
    </rPh>
    <rPh sb="71" eb="73">
      <t>ホジョ</t>
    </rPh>
    <phoneticPr fontId="0"/>
  </si>
  <si>
    <t>社会的・公共的役割を果たすとともに、新たな魅力づくりのため中長期的な観点により知恵と工夫を活かして活性化に向けた活動を実施する商店街等に対して補助を行うことにより、地域経済の振興発展を図る</t>
    <rPh sb="49" eb="52">
      <t>カッセイカ</t>
    </rPh>
    <rPh sb="53" eb="54">
      <t>ム</t>
    </rPh>
    <rPh sb="56" eb="58">
      <t>カツドウ</t>
    </rPh>
    <rPh sb="59" eb="61">
      <t>ジッシ</t>
    </rPh>
    <rPh sb="63" eb="66">
      <t>ショウテンガイ</t>
    </rPh>
    <rPh sb="66" eb="67">
      <t>トウ</t>
    </rPh>
    <rPh sb="68" eb="69">
      <t>タイ</t>
    </rPh>
    <rPh sb="71" eb="73">
      <t>ホジョ</t>
    </rPh>
    <rPh sb="74" eb="75">
      <t>オコナ</t>
    </rPh>
    <rPh sb="92" eb="93">
      <t>ハカ</t>
    </rPh>
    <phoneticPr fontId="4"/>
  </si>
  <si>
    <t>社会的・公共的役割を果たすとともに、新たな魅力づくりのため中長期的な観点により知恵と工夫を活かして施設等の整備を実施する商店街等に対して補助を行うことにより、地域経済の振興発展を図る</t>
    <rPh sb="49" eb="51">
      <t>シセツ</t>
    </rPh>
    <rPh sb="51" eb="52">
      <t>トウ</t>
    </rPh>
    <rPh sb="53" eb="55">
      <t>セイビ</t>
    </rPh>
    <rPh sb="56" eb="58">
      <t>ジッシ</t>
    </rPh>
    <rPh sb="60" eb="63">
      <t>ショウテンガイ</t>
    </rPh>
    <rPh sb="63" eb="64">
      <t>トウ</t>
    </rPh>
    <rPh sb="65" eb="66">
      <t>タイ</t>
    </rPh>
    <rPh sb="68" eb="70">
      <t>ホジョ</t>
    </rPh>
    <rPh sb="71" eb="72">
      <t>オコナ</t>
    </rPh>
    <rPh sb="89" eb="90">
      <t>ハカ</t>
    </rPh>
    <phoneticPr fontId="4"/>
  </si>
  <si>
    <t>大阪市中小企業制度融資にかかる代位弁済を行った大阪信用保証協会に対して、代位弁済額を85～100％((株)日本政策金融公庫の保険金(代位弁済額の約70～90%)相当額を予め差し引いた額)の範囲内で補助する</t>
    <rPh sb="62" eb="64">
      <t>ホケン</t>
    </rPh>
    <phoneticPr fontId="25"/>
  </si>
  <si>
    <t>栄養士1名を加配してホームページ等においてアレルギー対応給食等の取組みを公表し、自園調理により給食を提供する民間保育所等に対して、栄養士雇用経費(補助基準額1,260,000円)を補助する</t>
    <phoneticPr fontId="25"/>
  </si>
  <si>
    <t>｢大阪市エコ住宅※｣をフラット35や民間金融機関の融資を受けて取得または改修する者に対し、融資額の償還元金残高(限度額2,000万円/戸)を対象に年0.5%以内(融資利率-1%で0.5%上限)の利子補給を償還開始より5年間行う
※平成25年度までに認定されたものについて対象</t>
    <rPh sb="36" eb="38">
      <t>カイシュウ</t>
    </rPh>
    <rPh sb="40" eb="41">
      <t>モノ</t>
    </rPh>
    <rPh sb="67" eb="68">
      <t>コ</t>
    </rPh>
    <rPh sb="81" eb="83">
      <t>ユウシ</t>
    </rPh>
    <rPh sb="83" eb="85">
      <t>リリツ</t>
    </rPh>
    <rPh sb="93" eb="95">
      <t>ジョウゲン</t>
    </rPh>
    <rPh sb="115" eb="117">
      <t>ヘイセイ</t>
    </rPh>
    <rPh sb="119" eb="120">
      <t>ネン</t>
    </rPh>
    <rPh sb="120" eb="121">
      <t>ド</t>
    </rPh>
    <rPh sb="124" eb="126">
      <t>ニンテイ</t>
    </rPh>
    <rPh sb="135" eb="137">
      <t>タイショウ</t>
    </rPh>
    <phoneticPr fontId="0"/>
  </si>
  <si>
    <t xml:space="preserve">一定の条件を満たす戸建住宅等所有者または耐震診断事業者に対し、耐震診断、耐震改修設計、耐震改修工事費用の一部補助を行う
・耐震診断費補助
  補助率：9/10
　補助限度額：4万5千円×戸/棟※1
・耐震改修設計費補助
  補助率：2/3(設計)
  補助限度額：10万円×戸/棟※1
・パッケージ耐震診断費補助
  補助率：9/10(診断)
  補助限度額：4万5千円×戸/棟※1
  補助率：2/3(設計)
  補助限度額：10万円×戸/棟※1
・耐震改修工事費補助
  補助率：1/2
  補助限度額：100万円×戸/棟※1＋最大20万円×戸/棟※2　　　　　　　　　　　　　　　　　　　　　　　　　　　　※1　別途、床面積による上限あり
※2　自己負担額に応じて加算　
</t>
    <rPh sb="49" eb="51">
      <t>ヒヨウ</t>
    </rPh>
    <rPh sb="52" eb="54">
      <t>イチブ</t>
    </rPh>
    <phoneticPr fontId="0"/>
  </si>
  <si>
    <t xml:space="preserve">市内の民間賃貸住宅に居住し、一定の要件を満たす新婚世帯に対して、最長72ヶ月、実質家賃負担額(家賃－住宅手当額)と5万円との差額を補助する(月額上限額は、36ヶ月目まで1万5千円、37ヶ月目以降2万円)
※新規受付分については停止
</t>
    <rPh sb="0" eb="2">
      <t>シナイ</t>
    </rPh>
    <rPh sb="3" eb="5">
      <t>ミンカン</t>
    </rPh>
    <rPh sb="5" eb="7">
      <t>チンタイ</t>
    </rPh>
    <rPh sb="7" eb="9">
      <t>ジュウタク</t>
    </rPh>
    <rPh sb="10" eb="12">
      <t>キョジュウ</t>
    </rPh>
    <rPh sb="23" eb="25">
      <t>シンコン</t>
    </rPh>
    <rPh sb="25" eb="27">
      <t>セタイ</t>
    </rPh>
    <rPh sb="28" eb="29">
      <t>タイ</t>
    </rPh>
    <rPh sb="32" eb="34">
      <t>サイチョウ</t>
    </rPh>
    <rPh sb="37" eb="38">
      <t>ゲツ</t>
    </rPh>
    <rPh sb="65" eb="67">
      <t>ホジョ</t>
    </rPh>
    <rPh sb="70" eb="71">
      <t>ツキ</t>
    </rPh>
    <rPh sb="103" eb="105">
      <t>シンキ</t>
    </rPh>
    <rPh sb="105" eb="107">
      <t>ウケツケ</t>
    </rPh>
    <rPh sb="107" eb="108">
      <t>ブン</t>
    </rPh>
    <rPh sb="113" eb="115">
      <t>テイシ</t>
    </rPh>
    <phoneticPr fontId="4"/>
  </si>
  <si>
    <t xml:space="preserve">要件を満たす既存住宅等について、オーナーが子育て世帯等の入居に資する改修工事等を行う場合、改修費の一部を補助する
補助率：1/3以内
補助限度額：75万円/戸
</t>
    <rPh sb="0" eb="2">
      <t>ヨウケン</t>
    </rPh>
    <rPh sb="3" eb="4">
      <t>ミ</t>
    </rPh>
    <rPh sb="6" eb="8">
      <t>キゾン</t>
    </rPh>
    <rPh sb="8" eb="10">
      <t>ジュウタク</t>
    </rPh>
    <rPh sb="10" eb="11">
      <t>トウ</t>
    </rPh>
    <rPh sb="21" eb="23">
      <t>コソダ</t>
    </rPh>
    <rPh sb="24" eb="26">
      <t>セタイ</t>
    </rPh>
    <rPh sb="26" eb="27">
      <t>トウ</t>
    </rPh>
    <rPh sb="28" eb="30">
      <t>ニュウキョ</t>
    </rPh>
    <rPh sb="31" eb="32">
      <t>シ</t>
    </rPh>
    <rPh sb="34" eb="36">
      <t>カイシュウ</t>
    </rPh>
    <rPh sb="36" eb="38">
      <t>コウジ</t>
    </rPh>
    <rPh sb="38" eb="39">
      <t>トウ</t>
    </rPh>
    <rPh sb="40" eb="41">
      <t>オコナ</t>
    </rPh>
    <rPh sb="42" eb="44">
      <t>バアイ</t>
    </rPh>
    <rPh sb="57" eb="59">
      <t>ホジョ</t>
    </rPh>
    <rPh sb="59" eb="60">
      <t>リツ</t>
    </rPh>
    <rPh sb="64" eb="66">
      <t>イナイ</t>
    </rPh>
    <rPh sb="67" eb="69">
      <t>ホジョ</t>
    </rPh>
    <rPh sb="69" eb="71">
      <t>ゲンド</t>
    </rPh>
    <rPh sb="71" eb="72">
      <t>ガク</t>
    </rPh>
    <rPh sb="75" eb="77">
      <t>マンエン</t>
    </rPh>
    <rPh sb="78" eb="79">
      <t>ト</t>
    </rPh>
    <phoneticPr fontId="4"/>
  </si>
  <si>
    <t xml:space="preserve">安定的かつ市政に貢献する大学運営に資するため、地方独立行政法人法第27条第1項の規定により法人が定める年度計画に基づく大阪市立大学の施設整備にかかる事業を実施する(大)大阪市立大学に対して補助を行うことにより、大阪市立大学における教育・研究・地域貢献活動の推進を図る
</t>
    <rPh sb="77" eb="79">
      <t>ジッシ</t>
    </rPh>
    <rPh sb="91" eb="92">
      <t>タイ</t>
    </rPh>
    <rPh sb="94" eb="96">
      <t>ホジョ</t>
    </rPh>
    <rPh sb="97" eb="98">
      <t>オコナ</t>
    </rPh>
    <rPh sb="131" eb="132">
      <t>ハカ</t>
    </rPh>
    <phoneticPr fontId="5"/>
  </si>
  <si>
    <t>小学校または中学校の特別支援学級に就学している児童生徒の保護者及び学校教育法施行令第22条の3に規定する障害の程度に該当する児童生徒の保護者に対して、「特別支援学校への就学奨励に関する法律施行令」第2条の経費の支弁区分により経済的負担能力に応じて、学用品等購入費、校外活動費、修学旅行費、学校給食費、通学費、新入学児童・生徒学用品費等(1年生のみ)、交流学習交通費、職場実習交通費(中学校のみ)、医療費を支給する</t>
    <rPh sb="31" eb="32">
      <t>オヨ</t>
    </rPh>
    <rPh sb="33" eb="35">
      <t>ガッコウ</t>
    </rPh>
    <rPh sb="35" eb="38">
      <t>キョウイクホウ</t>
    </rPh>
    <rPh sb="38" eb="40">
      <t>セコウ</t>
    </rPh>
    <rPh sb="40" eb="41">
      <t>レイ</t>
    </rPh>
    <rPh sb="41" eb="42">
      <t>ダイ</t>
    </rPh>
    <rPh sb="44" eb="45">
      <t>ジョウ</t>
    </rPh>
    <rPh sb="48" eb="50">
      <t>キテイ</t>
    </rPh>
    <rPh sb="52" eb="54">
      <t>ショウガイ</t>
    </rPh>
    <rPh sb="55" eb="57">
      <t>テイド</t>
    </rPh>
    <rPh sb="58" eb="60">
      <t>ガイトウ</t>
    </rPh>
    <rPh sb="62" eb="64">
      <t>ジドウ</t>
    </rPh>
    <rPh sb="64" eb="66">
      <t>セイト</t>
    </rPh>
    <rPh sb="67" eb="70">
      <t>ホゴシャ</t>
    </rPh>
    <rPh sb="169" eb="171">
      <t>ネンセイ</t>
    </rPh>
    <rPh sb="193" eb="194">
      <t>コウ</t>
    </rPh>
    <phoneticPr fontId="0"/>
  </si>
  <si>
    <t xml:space="preserve">指定する避難路の沿道区域において一定の基準に適合する耐火建築物等を建設する者に対し助成を行う
助成額は3階までの延べ床面積に応じて、10,261千円以下
</t>
    <rPh sb="0" eb="2">
      <t>シテイ</t>
    </rPh>
    <rPh sb="4" eb="7">
      <t>ヒナンロ</t>
    </rPh>
    <rPh sb="8" eb="10">
      <t>エンドウ</t>
    </rPh>
    <rPh sb="10" eb="12">
      <t>クイキ</t>
    </rPh>
    <rPh sb="16" eb="18">
      <t>イッテイ</t>
    </rPh>
    <rPh sb="19" eb="21">
      <t>キジュン</t>
    </rPh>
    <rPh sb="22" eb="24">
      <t>テキゴウ</t>
    </rPh>
    <rPh sb="26" eb="28">
      <t>タイカ</t>
    </rPh>
    <rPh sb="28" eb="30">
      <t>ケンチク</t>
    </rPh>
    <rPh sb="30" eb="31">
      <t>ブツ</t>
    </rPh>
    <rPh sb="31" eb="32">
      <t>トウ</t>
    </rPh>
    <rPh sb="33" eb="35">
      <t>ケンセツ</t>
    </rPh>
    <rPh sb="37" eb="38">
      <t>モノ</t>
    </rPh>
    <rPh sb="39" eb="40">
      <t>タイ</t>
    </rPh>
    <rPh sb="41" eb="43">
      <t>ジョセイ</t>
    </rPh>
    <rPh sb="44" eb="45">
      <t>オコナ</t>
    </rPh>
    <rPh sb="47" eb="50">
      <t>ジョセイガク</t>
    </rPh>
    <rPh sb="52" eb="53">
      <t>カイ</t>
    </rPh>
    <rPh sb="56" eb="57">
      <t>ノ</t>
    </rPh>
    <rPh sb="58" eb="59">
      <t>ユカ</t>
    </rPh>
    <rPh sb="59" eb="61">
      <t>メンセキ</t>
    </rPh>
    <rPh sb="62" eb="63">
      <t>オウ</t>
    </rPh>
    <rPh sb="72" eb="74">
      <t>センエン</t>
    </rPh>
    <rPh sb="74" eb="76">
      <t>イカ</t>
    </rPh>
    <phoneticPr fontId="4"/>
  </si>
  <si>
    <t xml:space="preserve">狭あい道路に面した建物の建替え等の際、後退部分を道路として整備する場合、整備費用の一部を補助する
補助対象者:優先地区内の幅員4m未満の道路拡幅の築造等を行う者
補助対象項目:アスファルト舗装費(最大道路中心まで)、側溝整備費、集水枡整備費等
補助率:2/3以内(補助対象項目ごとに限度額あり)
</t>
    <rPh sb="0" eb="1">
      <t>キョウ</t>
    </rPh>
    <rPh sb="3" eb="5">
      <t>ドウロ</t>
    </rPh>
    <rPh sb="6" eb="7">
      <t>メン</t>
    </rPh>
    <rPh sb="9" eb="11">
      <t>タテモノ</t>
    </rPh>
    <rPh sb="12" eb="14">
      <t>タテカ</t>
    </rPh>
    <rPh sb="15" eb="16">
      <t>トウ</t>
    </rPh>
    <rPh sb="17" eb="18">
      <t>サイ</t>
    </rPh>
    <rPh sb="19" eb="21">
      <t>コウタイ</t>
    </rPh>
    <rPh sb="21" eb="23">
      <t>ブブン</t>
    </rPh>
    <rPh sb="24" eb="26">
      <t>ドウロ</t>
    </rPh>
    <rPh sb="29" eb="31">
      <t>セイビ</t>
    </rPh>
    <rPh sb="33" eb="35">
      <t>バアイ</t>
    </rPh>
    <rPh sb="36" eb="38">
      <t>セイビ</t>
    </rPh>
    <rPh sb="38" eb="40">
      <t>ヒヨウ</t>
    </rPh>
    <rPh sb="41" eb="43">
      <t>イチブ</t>
    </rPh>
    <rPh sb="44" eb="46">
      <t>ホジョ</t>
    </rPh>
    <rPh sb="49" eb="51">
      <t>ホジョ</t>
    </rPh>
    <rPh sb="51" eb="54">
      <t>タイショウシャ</t>
    </rPh>
    <rPh sb="124" eb="125">
      <t>リツ</t>
    </rPh>
    <rPh sb="129" eb="131">
      <t>イナイ</t>
    </rPh>
    <phoneticPr fontId="4"/>
  </si>
  <si>
    <t>幅員が4m未満の狭あい道路は、災害時や緊急時の消火・避難などの支障となるだけでなく、通風や採光といった住環境の面においても課題となっていることから、建替え等に際し、建築主等の協力を得て、建築基準法に基づく後退部分を道路として整備することを促進し、密集住宅市街地における防災性及び住環境の向上を図り、安全で快適なまちづくりを推進することを目的とする</t>
    <rPh sb="0" eb="2">
      <t>フクイン</t>
    </rPh>
    <rPh sb="5" eb="7">
      <t>ミマン</t>
    </rPh>
    <rPh sb="8" eb="9">
      <t>キョウ</t>
    </rPh>
    <rPh sb="11" eb="13">
      <t>ドウロ</t>
    </rPh>
    <rPh sb="15" eb="17">
      <t>サイガイ</t>
    </rPh>
    <rPh sb="17" eb="18">
      <t>ジ</t>
    </rPh>
    <rPh sb="19" eb="22">
      <t>キンキュウジ</t>
    </rPh>
    <rPh sb="26" eb="28">
      <t>ヒナン</t>
    </rPh>
    <rPh sb="31" eb="33">
      <t>シショウ</t>
    </rPh>
    <rPh sb="42" eb="44">
      <t>ツウフウ</t>
    </rPh>
    <rPh sb="45" eb="47">
      <t>サイコウ</t>
    </rPh>
    <rPh sb="51" eb="54">
      <t>ジュウカンキョウ</t>
    </rPh>
    <rPh sb="55" eb="56">
      <t>メン</t>
    </rPh>
    <rPh sb="61" eb="63">
      <t>カダイ</t>
    </rPh>
    <rPh sb="74" eb="76">
      <t>タテカ</t>
    </rPh>
    <rPh sb="77" eb="78">
      <t>トウ</t>
    </rPh>
    <rPh sb="79" eb="80">
      <t>サイ</t>
    </rPh>
    <rPh sb="82" eb="84">
      <t>ケンチク</t>
    </rPh>
    <rPh sb="84" eb="85">
      <t>ヌシ</t>
    </rPh>
    <rPh sb="85" eb="86">
      <t>トウ</t>
    </rPh>
    <rPh sb="87" eb="89">
      <t>キョウリョク</t>
    </rPh>
    <rPh sb="90" eb="91">
      <t>エ</t>
    </rPh>
    <rPh sb="93" eb="95">
      <t>ケンチク</t>
    </rPh>
    <rPh sb="95" eb="98">
      <t>キジュンホウ</t>
    </rPh>
    <rPh sb="99" eb="100">
      <t>モト</t>
    </rPh>
    <rPh sb="102" eb="104">
      <t>コウタイ</t>
    </rPh>
    <rPh sb="104" eb="106">
      <t>ブブン</t>
    </rPh>
    <rPh sb="107" eb="109">
      <t>ドウロ</t>
    </rPh>
    <rPh sb="112" eb="114">
      <t>セイビ</t>
    </rPh>
    <rPh sb="119" eb="121">
      <t>ソクシン</t>
    </rPh>
    <rPh sb="123" eb="125">
      <t>ミッシュウ</t>
    </rPh>
    <rPh sb="125" eb="127">
      <t>ジュウタク</t>
    </rPh>
    <rPh sb="127" eb="130">
      <t>シガイチ</t>
    </rPh>
    <rPh sb="134" eb="136">
      <t>ボウサイ</t>
    </rPh>
    <rPh sb="136" eb="137">
      <t>セイ</t>
    </rPh>
    <rPh sb="137" eb="138">
      <t>オヨ</t>
    </rPh>
    <rPh sb="139" eb="142">
      <t>ジュウカンキョウ</t>
    </rPh>
    <rPh sb="143" eb="145">
      <t>コウジョウ</t>
    </rPh>
    <rPh sb="146" eb="147">
      <t>ハカ</t>
    </rPh>
    <rPh sb="149" eb="151">
      <t>アンゼン</t>
    </rPh>
    <rPh sb="152" eb="154">
      <t>カイテキ</t>
    </rPh>
    <rPh sb="161" eb="163">
      <t>スイシン</t>
    </rPh>
    <rPh sb="168" eb="170">
      <t>モクテキ</t>
    </rPh>
    <phoneticPr fontId="4"/>
  </si>
  <si>
    <t xml:space="preserve">対象者:ＨＯＰＥゾーン協議会・マイルドＨＯＰＥゾーン協議会(住民・企業・まちづくり団体等により構成された、まちなみ形成を検討し事業を推進する組織)
対象事業:区域の住民等のまちなみ・まちづくりへの意識向上や持続的な地域活動の推進につながる事業で、ＨＯＰＥゾーン事業・マイルドＨＯＰＥゾーン事業の推進に必要な事業(広報・啓発活動費、各種研究会の開催等に要する費用等)
補助金額:補助率1/2、地区面積(ha)×5千円を限度に補助
</t>
    <rPh sb="11" eb="14">
      <t>キョウギカイ</t>
    </rPh>
    <rPh sb="26" eb="29">
      <t>キョウギカイ</t>
    </rPh>
    <rPh sb="185" eb="186">
      <t>キン</t>
    </rPh>
    <rPh sb="188" eb="191">
      <t>ホジョリツ</t>
    </rPh>
    <rPh sb="205" eb="207">
      <t>センエン</t>
    </rPh>
    <phoneticPr fontId="0"/>
  </si>
  <si>
    <t xml:space="preserve">民間分譲住宅(マンション、戸建て、タウンハウス等)を金融機関の融資を受けて取得する新婚世帯または子育て世帯に対し、融資額の償還金残高(限度額2,000万円)を対象に年0.5%以内の利子補給を償還開始より5年間行う
※但し、H22.3までの融資申込者は0.5%以内、3年間以内
※但し、住宅取得にかかる契約締結日がH26.5.31以前の場合は融資利率-1%で0.5%上限
</t>
    <rPh sb="61" eb="63">
      <t>ショウカン</t>
    </rPh>
    <rPh sb="87" eb="89">
      <t>イナイ</t>
    </rPh>
    <rPh sb="104" eb="105">
      <t>オコナ</t>
    </rPh>
    <rPh sb="133" eb="135">
      <t>ネンカン</t>
    </rPh>
    <rPh sb="135" eb="137">
      <t>イナイ</t>
    </rPh>
    <rPh sb="139" eb="140">
      <t>タダ</t>
    </rPh>
    <rPh sb="142" eb="144">
      <t>ジュウタク</t>
    </rPh>
    <rPh sb="144" eb="146">
      <t>シュトク</t>
    </rPh>
    <rPh sb="150" eb="152">
      <t>ケイヤク</t>
    </rPh>
    <rPh sb="152" eb="154">
      <t>テイケツ</t>
    </rPh>
    <rPh sb="154" eb="155">
      <t>ビ</t>
    </rPh>
    <rPh sb="164" eb="166">
      <t>イゼン</t>
    </rPh>
    <rPh sb="167" eb="169">
      <t>バアイ</t>
    </rPh>
    <rPh sb="170" eb="172">
      <t>ユウシ</t>
    </rPh>
    <rPh sb="172" eb="174">
      <t>リリツ</t>
    </rPh>
    <rPh sb="182" eb="184">
      <t>ジョウゲン</t>
    </rPh>
    <phoneticPr fontId="0"/>
  </si>
  <si>
    <t>児童養護施設等の防犯対策を強化するため、非常通報装置・防犯カメラ・電子錠設置等の必要な安全対策に要する費用を補助することにより、安全・安心な環境整備を図る</t>
    <phoneticPr fontId="25"/>
  </si>
  <si>
    <t>こども食堂関係者間のネットワーク構築を行う団体に対して補助を実施することにより、こども食堂の安定的・継続的な活動促進を図る</t>
    <phoneticPr fontId="4"/>
  </si>
  <si>
    <t xml:space="preserve">保育所等整備交付金などの活用による民間保育所等の建設及び増改築に要する経費の一部を補助することにより、保育所整備を促進し、保育を必要とする全ての児童に対応する入所枠の確保を図る
</t>
    <rPh sb="0" eb="2">
      <t>ホイク</t>
    </rPh>
    <rPh sb="2" eb="3">
      <t>ショ</t>
    </rPh>
    <rPh sb="3" eb="4">
      <t>トウ</t>
    </rPh>
    <rPh sb="4" eb="6">
      <t>セイビ</t>
    </rPh>
    <rPh sb="6" eb="9">
      <t>コウフキン</t>
    </rPh>
    <rPh sb="12" eb="14">
      <t>カツヨウ</t>
    </rPh>
    <rPh sb="17" eb="19">
      <t>ミンカン</t>
    </rPh>
    <rPh sb="19" eb="21">
      <t>ホイク</t>
    </rPh>
    <rPh sb="21" eb="23">
      <t>ジョナド</t>
    </rPh>
    <rPh sb="24" eb="26">
      <t>ケンセツ</t>
    </rPh>
    <rPh sb="26" eb="27">
      <t>オヨ</t>
    </rPh>
    <rPh sb="28" eb="31">
      <t>ゾウカイチク</t>
    </rPh>
    <rPh sb="32" eb="33">
      <t>ヨウ</t>
    </rPh>
    <rPh sb="35" eb="37">
      <t>ケイヒ</t>
    </rPh>
    <rPh sb="38" eb="40">
      <t>イチブ</t>
    </rPh>
    <rPh sb="41" eb="43">
      <t>ホジョ</t>
    </rPh>
    <rPh sb="51" eb="53">
      <t>ホイク</t>
    </rPh>
    <rPh sb="53" eb="54">
      <t>ジョ</t>
    </rPh>
    <rPh sb="54" eb="56">
      <t>セイビ</t>
    </rPh>
    <rPh sb="57" eb="59">
      <t>ソクシン</t>
    </rPh>
    <rPh sb="61" eb="63">
      <t>ホイク</t>
    </rPh>
    <rPh sb="64" eb="66">
      <t>ヒツヨウ</t>
    </rPh>
    <rPh sb="69" eb="70">
      <t>スベ</t>
    </rPh>
    <rPh sb="72" eb="74">
      <t>ジドウ</t>
    </rPh>
    <rPh sb="75" eb="77">
      <t>タイオウ</t>
    </rPh>
    <rPh sb="79" eb="81">
      <t>ニュウショ</t>
    </rPh>
    <rPh sb="81" eb="82">
      <t>ワク</t>
    </rPh>
    <rPh sb="83" eb="85">
      <t>カクホ</t>
    </rPh>
    <rPh sb="86" eb="87">
      <t>ハカ</t>
    </rPh>
    <phoneticPr fontId="4"/>
  </si>
  <si>
    <t>地下街防災推進事業費補助金</t>
    <phoneticPr fontId="4"/>
  </si>
  <si>
    <t>民間すまいりんぐの管理者(大阪市住宅供給公社及び大阪市の指定を受けた民間指定法人)</t>
    <rPh sb="0" eb="2">
      <t>ミンカン</t>
    </rPh>
    <rPh sb="9" eb="12">
      <t>カンリシャ</t>
    </rPh>
    <rPh sb="13" eb="16">
      <t>オオサカシ</t>
    </rPh>
    <rPh sb="16" eb="18">
      <t>ジュウタク</t>
    </rPh>
    <rPh sb="18" eb="20">
      <t>キョウキュウ</t>
    </rPh>
    <rPh sb="20" eb="22">
      <t>コウシャ</t>
    </rPh>
    <rPh sb="22" eb="23">
      <t>オヨ</t>
    </rPh>
    <rPh sb="24" eb="27">
      <t>オオサカシ</t>
    </rPh>
    <rPh sb="28" eb="30">
      <t>シテイ</t>
    </rPh>
    <rPh sb="31" eb="32">
      <t>ウ</t>
    </rPh>
    <rPh sb="34" eb="36">
      <t>ミンカン</t>
    </rPh>
    <rPh sb="36" eb="38">
      <t>シテイ</t>
    </rPh>
    <rPh sb="38" eb="40">
      <t>ホウジン</t>
    </rPh>
    <phoneticPr fontId="0"/>
  </si>
  <si>
    <t>児童養護施設等防犯対策強化整備費補助金</t>
    <rPh sb="15" eb="16">
      <t>ヒ</t>
    </rPh>
    <rPh sb="16" eb="19">
      <t>ホジョキン</t>
    </rPh>
    <phoneticPr fontId="4"/>
  </si>
  <si>
    <t>大阪市中小企業制度融資代位弁済補助金</t>
    <rPh sb="0" eb="3">
      <t>オオサカシ</t>
    </rPh>
    <rPh sb="3" eb="5">
      <t>チュウショウ</t>
    </rPh>
    <rPh sb="5" eb="7">
      <t>キギョウ</t>
    </rPh>
    <rPh sb="7" eb="9">
      <t>セイド</t>
    </rPh>
    <rPh sb="9" eb="11">
      <t>ユウシ</t>
    </rPh>
    <rPh sb="11" eb="13">
      <t>ダイイ</t>
    </rPh>
    <rPh sb="13" eb="15">
      <t>ベンサイ</t>
    </rPh>
    <rPh sb="15" eb="17">
      <t>ホジョ</t>
    </rPh>
    <rPh sb="17" eb="18">
      <t>キン</t>
    </rPh>
    <phoneticPr fontId="4"/>
  </si>
  <si>
    <t>障がい者職業能力開発訓練事業を実施する(社福)大阪市障害者福祉・スポーツ協会に対して、国が障害者能力開発助成金でもって補助する部分を除く部分について、補助を行う
補助対象経費は、指導員、講師及び教務職員の謝礼金等費用、施設等の賃借による設置・整備に要する費用、教材に要する費用、指導員の研修に要する費用等とし、国助成金の対象と認められた費用の1/4(パソコンリース料は1/2)を補助する
(参考)
・国:障害者能力開発助成金
　補助率:運営費の3/4
　補助上限:訓練生1人当たり16万円
　　　　　　(重度障がい者は17万円）</t>
    <rPh sb="0" eb="1">
      <t>ショウ</t>
    </rPh>
    <rPh sb="3" eb="4">
      <t>シャ</t>
    </rPh>
    <rPh sb="4" eb="6">
      <t>ショクギョウ</t>
    </rPh>
    <rPh sb="12" eb="14">
      <t>ジギョウ</t>
    </rPh>
    <rPh sb="15" eb="17">
      <t>ジッシ</t>
    </rPh>
    <rPh sb="20" eb="21">
      <t>シャ</t>
    </rPh>
    <rPh sb="21" eb="22">
      <t>フク</t>
    </rPh>
    <rPh sb="23" eb="26">
      <t>オオサカシ</t>
    </rPh>
    <rPh sb="26" eb="29">
      <t>ショウガイシャ</t>
    </rPh>
    <rPh sb="29" eb="31">
      <t>フクシ</t>
    </rPh>
    <rPh sb="36" eb="38">
      <t>キョウカイ</t>
    </rPh>
    <rPh sb="39" eb="40">
      <t>タイ</t>
    </rPh>
    <rPh sb="43" eb="44">
      <t>クニ</t>
    </rPh>
    <rPh sb="59" eb="61">
      <t>ホジョ</t>
    </rPh>
    <rPh sb="63" eb="65">
      <t>ブブン</t>
    </rPh>
    <rPh sb="66" eb="67">
      <t>ノゾ</t>
    </rPh>
    <rPh sb="68" eb="70">
      <t>ブブン</t>
    </rPh>
    <rPh sb="75" eb="77">
      <t>ホジョ</t>
    </rPh>
    <rPh sb="78" eb="79">
      <t>オコナ</t>
    </rPh>
    <rPh sb="81" eb="83">
      <t>ホジョ</t>
    </rPh>
    <rPh sb="83" eb="85">
      <t>タイショウ</t>
    </rPh>
    <rPh sb="85" eb="87">
      <t>ケイヒ</t>
    </rPh>
    <rPh sb="105" eb="106">
      <t>トウ</t>
    </rPh>
    <rPh sb="106" eb="108">
      <t>ヒヨウ</t>
    </rPh>
    <rPh sb="151" eb="152">
      <t>トウ</t>
    </rPh>
    <rPh sb="155" eb="156">
      <t>クニ</t>
    </rPh>
    <rPh sb="156" eb="158">
      <t>ジョセイ</t>
    </rPh>
    <rPh sb="158" eb="159">
      <t>キン</t>
    </rPh>
    <rPh sb="160" eb="162">
      <t>タイショウ</t>
    </rPh>
    <rPh sb="163" eb="164">
      <t>ミト</t>
    </rPh>
    <rPh sb="168" eb="170">
      <t>ヒヨウ</t>
    </rPh>
    <rPh sb="182" eb="183">
      <t>リョウ</t>
    </rPh>
    <rPh sb="189" eb="191">
      <t>ホジョ</t>
    </rPh>
    <rPh sb="195" eb="197">
      <t>サンコウ</t>
    </rPh>
    <rPh sb="200" eb="201">
      <t>クニ</t>
    </rPh>
    <rPh sb="202" eb="205">
      <t>ショウガイシャ</t>
    </rPh>
    <rPh sb="205" eb="207">
      <t>ノウリョク</t>
    </rPh>
    <rPh sb="207" eb="209">
      <t>カイハツ</t>
    </rPh>
    <rPh sb="209" eb="212">
      <t>ジョセイキン</t>
    </rPh>
    <rPh sb="214" eb="217">
      <t>ホジョリツ</t>
    </rPh>
    <rPh sb="218" eb="221">
      <t>ウンエイヒ</t>
    </rPh>
    <phoneticPr fontId="0"/>
  </si>
  <si>
    <t xml:space="preserve">大阪市シルバー人材センターの本部・南部・北部・西部の4拠点に対して、事業実施に要する人件費・光熱水費等の経費の1/2を補助する
【事業名及び補助上限】
・事業…7,088,000円（1箇所あたり上限）
・高齢者活用・現役世代サポート事業…44,800,000円
・地域就業機会創出・拡大事業…提案事業1件につき、事業運営費4,000,000円、事業設備費1,000,000円(ただし、事業開始初年度に限る)
</t>
    <rPh sb="65" eb="67">
      <t>ジギョウ</t>
    </rPh>
    <rPh sb="67" eb="68">
      <t>メイ</t>
    </rPh>
    <rPh sb="68" eb="69">
      <t>オヨ</t>
    </rPh>
    <rPh sb="77" eb="79">
      <t>ジギョウ</t>
    </rPh>
    <rPh sb="92" eb="94">
      <t>カショ</t>
    </rPh>
    <rPh sb="97" eb="99">
      <t>ジョウゲン</t>
    </rPh>
    <rPh sb="102" eb="105">
      <t>コウレイシャ</t>
    </rPh>
    <rPh sb="105" eb="107">
      <t>カツヨウ</t>
    </rPh>
    <rPh sb="108" eb="110">
      <t>ゲンエキ</t>
    </rPh>
    <rPh sb="110" eb="112">
      <t>セダイ</t>
    </rPh>
    <rPh sb="116" eb="118">
      <t>ジギョウ</t>
    </rPh>
    <rPh sb="129" eb="130">
      <t>エン</t>
    </rPh>
    <rPh sb="132" eb="134">
      <t>チイキ</t>
    </rPh>
    <rPh sb="134" eb="136">
      <t>シュウギョウ</t>
    </rPh>
    <rPh sb="136" eb="138">
      <t>キカイ</t>
    </rPh>
    <rPh sb="138" eb="140">
      <t>ソウシュツ</t>
    </rPh>
    <rPh sb="141" eb="143">
      <t>カクダイ</t>
    </rPh>
    <rPh sb="143" eb="145">
      <t>ジギョウ</t>
    </rPh>
    <rPh sb="146" eb="148">
      <t>テイアン</t>
    </rPh>
    <rPh sb="148" eb="150">
      <t>ジギョウ</t>
    </rPh>
    <rPh sb="151" eb="152">
      <t>ケン</t>
    </rPh>
    <rPh sb="156" eb="158">
      <t>ジギョウ</t>
    </rPh>
    <rPh sb="158" eb="161">
      <t>ウンエイヒ</t>
    </rPh>
    <rPh sb="170" eb="171">
      <t>エン</t>
    </rPh>
    <rPh sb="172" eb="174">
      <t>ジギョウ</t>
    </rPh>
    <rPh sb="174" eb="176">
      <t>セツビ</t>
    </rPh>
    <rPh sb="176" eb="177">
      <t>ヒ</t>
    </rPh>
    <rPh sb="186" eb="187">
      <t>エン</t>
    </rPh>
    <rPh sb="192" eb="194">
      <t>ジギョウ</t>
    </rPh>
    <rPh sb="194" eb="196">
      <t>カイシ</t>
    </rPh>
    <rPh sb="196" eb="199">
      <t>ショネンド</t>
    </rPh>
    <rPh sb="200" eb="201">
      <t>カギ</t>
    </rPh>
    <phoneticPr fontId="4"/>
  </si>
  <si>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rPh sb="5" eb="6">
      <t>トウ</t>
    </rPh>
    <rPh sb="40" eb="41">
      <t>トウ</t>
    </rPh>
    <rPh sb="146" eb="149">
      <t>ホジョリツ</t>
    </rPh>
    <phoneticPr fontId="4"/>
  </si>
  <si>
    <t>区内の交通空白地域においてバス等運行事業を実施する事業者に対して、事業に必要な燃料費及び駐車場賃借料（補助上限495千円）の1/2を補助する</t>
    <rPh sb="0" eb="2">
      <t>クナイ</t>
    </rPh>
    <rPh sb="3" eb="5">
      <t>コウツウ</t>
    </rPh>
    <rPh sb="5" eb="7">
      <t>クウハク</t>
    </rPh>
    <rPh sb="7" eb="9">
      <t>チイキ</t>
    </rPh>
    <rPh sb="15" eb="16">
      <t>トウ</t>
    </rPh>
    <rPh sb="16" eb="18">
      <t>ウンコウ</t>
    </rPh>
    <rPh sb="18" eb="20">
      <t>ジギョウ</t>
    </rPh>
    <rPh sb="21" eb="23">
      <t>ジッシ</t>
    </rPh>
    <rPh sb="25" eb="28">
      <t>ジギョウシャ</t>
    </rPh>
    <rPh sb="29" eb="30">
      <t>タイ</t>
    </rPh>
    <rPh sb="33" eb="35">
      <t>ジギョウ</t>
    </rPh>
    <rPh sb="36" eb="38">
      <t>ヒツヨウ</t>
    </rPh>
    <rPh sb="39" eb="42">
      <t>ネンリョウヒ</t>
    </rPh>
    <rPh sb="42" eb="43">
      <t>オヨ</t>
    </rPh>
    <rPh sb="44" eb="47">
      <t>チュウシャジョウ</t>
    </rPh>
    <rPh sb="47" eb="50">
      <t>チンシャクリョウ</t>
    </rPh>
    <rPh sb="58" eb="60">
      <t>センエン</t>
    </rPh>
    <rPh sb="66" eb="68">
      <t>ホジョ</t>
    </rPh>
    <phoneticPr fontId="0"/>
  </si>
  <si>
    <t>学習支援事業の実施に要する人件費、消耗品費等の1/2（補助上限：250千円/施設）を補助する</t>
    <rPh sb="0" eb="2">
      <t>ガクシュウ</t>
    </rPh>
    <rPh sb="2" eb="4">
      <t>シエン</t>
    </rPh>
    <rPh sb="4" eb="6">
      <t>ジギョウ</t>
    </rPh>
    <rPh sb="7" eb="9">
      <t>ジッシ</t>
    </rPh>
    <rPh sb="10" eb="11">
      <t>ヨウ</t>
    </rPh>
    <rPh sb="13" eb="16">
      <t>ジンケンヒ</t>
    </rPh>
    <rPh sb="17" eb="19">
      <t>ショウモウ</t>
    </rPh>
    <rPh sb="19" eb="20">
      <t>ヒン</t>
    </rPh>
    <rPh sb="20" eb="22">
      <t>ヒナド</t>
    </rPh>
    <rPh sb="27" eb="29">
      <t>ホジョ</t>
    </rPh>
    <rPh sb="29" eb="31">
      <t>ジョウゲン</t>
    </rPh>
    <rPh sb="35" eb="36">
      <t>ゼン</t>
    </rPh>
    <rPh sb="36" eb="37">
      <t>エン</t>
    </rPh>
    <rPh sb="38" eb="40">
      <t>シセツ</t>
    </rPh>
    <rPh sb="42" eb="44">
      <t>ホジョ</t>
    </rPh>
    <phoneticPr fontId="4"/>
  </si>
  <si>
    <t>青色防犯パトロール活動を実施する団体に対して、活動に要する巡回車の燃料費及び駐車場賃借料等の経費の1/2を補助する(補助上限16万円/1団体)</t>
    <rPh sb="58" eb="60">
      <t>ホジョ</t>
    </rPh>
    <rPh sb="60" eb="62">
      <t>ジョウゲン</t>
    </rPh>
    <rPh sb="64" eb="66">
      <t>マンエン</t>
    </rPh>
    <rPh sb="68" eb="70">
      <t>ダンタイ</t>
    </rPh>
    <phoneticPr fontId="5"/>
  </si>
  <si>
    <t>公的施設であるドーム外周デッキの施設管理運営事業にかかる維持管理費等に対して100％(補助上限:38,387千円)補助金を交付する</t>
    <rPh sb="0" eb="2">
      <t>コウテキ</t>
    </rPh>
    <rPh sb="2" eb="4">
      <t>シセツ</t>
    </rPh>
    <rPh sb="10" eb="12">
      <t>ガイシュウ</t>
    </rPh>
    <rPh sb="16" eb="18">
      <t>シセツ</t>
    </rPh>
    <rPh sb="18" eb="20">
      <t>カンリ</t>
    </rPh>
    <rPh sb="20" eb="22">
      <t>ウンエイ</t>
    </rPh>
    <rPh sb="22" eb="24">
      <t>ジギョウ</t>
    </rPh>
    <rPh sb="28" eb="30">
      <t>イジ</t>
    </rPh>
    <rPh sb="30" eb="32">
      <t>カンリ</t>
    </rPh>
    <rPh sb="32" eb="33">
      <t>ヒ</t>
    </rPh>
    <rPh sb="33" eb="34">
      <t>ナド</t>
    </rPh>
    <rPh sb="35" eb="36">
      <t>タイ</t>
    </rPh>
    <rPh sb="43" eb="45">
      <t>ホジョ</t>
    </rPh>
    <rPh sb="45" eb="47">
      <t>ジョウゲン</t>
    </rPh>
    <rPh sb="54" eb="56">
      <t>センエン</t>
    </rPh>
    <rPh sb="57" eb="60">
      <t>ホジョキン</t>
    </rPh>
    <rPh sb="61" eb="63">
      <t>コウフ</t>
    </rPh>
    <phoneticPr fontId="0"/>
  </si>
  <si>
    <t xml:space="preserve">市内に居住する70歳以上の高齢者を対象に原則として月2回の入浴利用料金割引を実施する浴場に対し、事業に要する入浴利用料金割引経費(補助上限:1人当たり80円)及び広報周知経費(補助上限:1施設当たり750円)並びに割引証作成費(補助上限:1施設当たり750円)を補助する
</t>
    <rPh sb="0" eb="2">
      <t>シナイ</t>
    </rPh>
    <rPh sb="3" eb="5">
      <t>キョジュウ</t>
    </rPh>
    <rPh sb="31" eb="33">
      <t>リヨウ</t>
    </rPh>
    <rPh sb="33" eb="35">
      <t>リョウキン</t>
    </rPh>
    <rPh sb="48" eb="50">
      <t>ジギョウ</t>
    </rPh>
    <rPh sb="51" eb="52">
      <t>ヨウ</t>
    </rPh>
    <rPh sb="54" eb="56">
      <t>ニュウヨク</t>
    </rPh>
    <rPh sb="56" eb="58">
      <t>リヨウ</t>
    </rPh>
    <rPh sb="58" eb="60">
      <t>リョウキン</t>
    </rPh>
    <rPh sb="60" eb="62">
      <t>ワリビキ</t>
    </rPh>
    <rPh sb="62" eb="64">
      <t>ケイヒ</t>
    </rPh>
    <rPh sb="65" eb="67">
      <t>ホジョ</t>
    </rPh>
    <rPh sb="67" eb="69">
      <t>ジョウゲン</t>
    </rPh>
    <rPh sb="71" eb="72">
      <t>ニン</t>
    </rPh>
    <rPh sb="72" eb="73">
      <t>ア</t>
    </rPh>
    <rPh sb="77" eb="78">
      <t>エン</t>
    </rPh>
    <rPh sb="79" eb="80">
      <t>オヨ</t>
    </rPh>
    <rPh sb="81" eb="83">
      <t>コウホウ</t>
    </rPh>
    <rPh sb="83" eb="85">
      <t>シュウチ</t>
    </rPh>
    <rPh sb="85" eb="87">
      <t>ケイヒ</t>
    </rPh>
    <rPh sb="88" eb="90">
      <t>ホジョ</t>
    </rPh>
    <rPh sb="90" eb="92">
      <t>ジョウゲン</t>
    </rPh>
    <rPh sb="94" eb="96">
      <t>シセツ</t>
    </rPh>
    <rPh sb="96" eb="97">
      <t>ア</t>
    </rPh>
    <rPh sb="102" eb="103">
      <t>エン</t>
    </rPh>
    <rPh sb="104" eb="105">
      <t>ナラ</t>
    </rPh>
    <rPh sb="107" eb="109">
      <t>ワリビキ</t>
    </rPh>
    <rPh sb="109" eb="110">
      <t>ショウ</t>
    </rPh>
    <rPh sb="110" eb="112">
      <t>サクセイ</t>
    </rPh>
    <rPh sb="112" eb="113">
      <t>ヒ</t>
    </rPh>
    <rPh sb="114" eb="116">
      <t>ホジョ</t>
    </rPh>
    <rPh sb="116" eb="118">
      <t>ジョウゲン</t>
    </rPh>
    <rPh sb="120" eb="122">
      <t>シセツ</t>
    </rPh>
    <rPh sb="122" eb="123">
      <t>ア</t>
    </rPh>
    <rPh sb="128" eb="129">
      <t>エン</t>
    </rPh>
    <rPh sb="131" eb="133">
      <t>ホジョ</t>
    </rPh>
    <phoneticPr fontId="0"/>
  </si>
  <si>
    <t xml:space="preserve">会員の教養の向上、健康増進または地域活動に関する事業を実施する老人クラブに対して、当該事業の実施に要する報償費及び消耗品費等の1/2を補助する(補助上限90,000円)
老人スポーツ大会や老人クラブ研修会等を実施する大阪市老人クラブ連合会及び、地域住民との交流促進事業や友愛訪問活動等を実施する各区老人クラブ連合会に対し、当該事業の実施に要する会場使用料や印刷製本費等の1/2を上限として補助する
</t>
    <rPh sb="0" eb="2">
      <t>カイイン</t>
    </rPh>
    <rPh sb="3" eb="5">
      <t>キョウヨウ</t>
    </rPh>
    <rPh sb="6" eb="8">
      <t>コウジョウ</t>
    </rPh>
    <rPh sb="9" eb="11">
      <t>ケンコウ</t>
    </rPh>
    <rPh sb="11" eb="13">
      <t>ゾウシン</t>
    </rPh>
    <rPh sb="16" eb="18">
      <t>チイキ</t>
    </rPh>
    <rPh sb="18" eb="20">
      <t>カツドウ</t>
    </rPh>
    <rPh sb="21" eb="22">
      <t>カン</t>
    </rPh>
    <rPh sb="24" eb="26">
      <t>ジギョウ</t>
    </rPh>
    <rPh sb="27" eb="29">
      <t>ジッシ</t>
    </rPh>
    <rPh sb="31" eb="33">
      <t>ロウジン</t>
    </rPh>
    <rPh sb="37" eb="38">
      <t>タイ</t>
    </rPh>
    <rPh sb="41" eb="43">
      <t>トウガイ</t>
    </rPh>
    <rPh sb="43" eb="45">
      <t>ジギョウ</t>
    </rPh>
    <rPh sb="46" eb="48">
      <t>ジッシ</t>
    </rPh>
    <rPh sb="49" eb="50">
      <t>ヨウ</t>
    </rPh>
    <rPh sb="52" eb="54">
      <t>ホウショウ</t>
    </rPh>
    <rPh sb="54" eb="55">
      <t>ヒ</t>
    </rPh>
    <rPh sb="55" eb="56">
      <t>オヨ</t>
    </rPh>
    <rPh sb="57" eb="59">
      <t>ショウモウ</t>
    </rPh>
    <rPh sb="59" eb="60">
      <t>ヒン</t>
    </rPh>
    <rPh sb="60" eb="61">
      <t>ヒ</t>
    </rPh>
    <rPh sb="61" eb="62">
      <t>トウ</t>
    </rPh>
    <rPh sb="67" eb="69">
      <t>ホジョ</t>
    </rPh>
    <rPh sb="72" eb="74">
      <t>ホジョ</t>
    </rPh>
    <rPh sb="74" eb="76">
      <t>ジョウゲン</t>
    </rPh>
    <rPh sb="82" eb="83">
      <t>エン</t>
    </rPh>
    <rPh sb="85" eb="87">
      <t>ロウジン</t>
    </rPh>
    <rPh sb="91" eb="93">
      <t>タイカイ</t>
    </rPh>
    <rPh sb="94" eb="96">
      <t>ロウジン</t>
    </rPh>
    <rPh sb="99" eb="102">
      <t>ケンシュウカイ</t>
    </rPh>
    <rPh sb="102" eb="103">
      <t>トウ</t>
    </rPh>
    <rPh sb="104" eb="106">
      <t>ジッシ</t>
    </rPh>
    <rPh sb="108" eb="111">
      <t>オオサカシ</t>
    </rPh>
    <rPh sb="111" eb="113">
      <t>ロウジン</t>
    </rPh>
    <rPh sb="116" eb="118">
      <t>レンゴウ</t>
    </rPh>
    <rPh sb="118" eb="119">
      <t>カイ</t>
    </rPh>
    <rPh sb="119" eb="120">
      <t>オヨ</t>
    </rPh>
    <rPh sb="161" eb="163">
      <t>トウガイ</t>
    </rPh>
    <rPh sb="163" eb="165">
      <t>ジギョウ</t>
    </rPh>
    <rPh sb="166" eb="168">
      <t>ジッシ</t>
    </rPh>
    <rPh sb="169" eb="170">
      <t>ヨウ</t>
    </rPh>
    <rPh sb="172" eb="174">
      <t>カイジョウ</t>
    </rPh>
    <rPh sb="174" eb="177">
      <t>シヨウリョウ</t>
    </rPh>
    <rPh sb="178" eb="180">
      <t>インサツ</t>
    </rPh>
    <rPh sb="180" eb="182">
      <t>セイホン</t>
    </rPh>
    <rPh sb="182" eb="183">
      <t>ヒ</t>
    </rPh>
    <rPh sb="183" eb="184">
      <t>トウ</t>
    </rPh>
    <rPh sb="189" eb="191">
      <t>ジョウゲン</t>
    </rPh>
    <rPh sb="194" eb="196">
      <t>ホジョ</t>
    </rPh>
    <phoneticPr fontId="0"/>
  </si>
  <si>
    <t xml:space="preserve">主として保育所等に通っていない就学前児童で、保護者の就労・傷病等により保育を必要とする児童を対象とし、民間保育所等が実施する保育サービスの提供に必要な人件費等に対して、利用児童数に応じた額を補助する(補助上限9,140千円　他加算額あり)
</t>
    <rPh sb="0" eb="1">
      <t>シュ</t>
    </rPh>
    <rPh sb="4" eb="6">
      <t>ホイク</t>
    </rPh>
    <rPh sb="6" eb="7">
      <t>ショ</t>
    </rPh>
    <rPh sb="7" eb="8">
      <t>トウ</t>
    </rPh>
    <rPh sb="9" eb="10">
      <t>カヨ</t>
    </rPh>
    <rPh sb="51" eb="53">
      <t>ミンカン</t>
    </rPh>
    <rPh sb="53" eb="55">
      <t>ホイク</t>
    </rPh>
    <rPh sb="55" eb="56">
      <t>ショ</t>
    </rPh>
    <rPh sb="56" eb="57">
      <t>トウ</t>
    </rPh>
    <rPh sb="58" eb="60">
      <t>ジッシ</t>
    </rPh>
    <rPh sb="62" eb="64">
      <t>ホイク</t>
    </rPh>
    <rPh sb="69" eb="71">
      <t>テイキョウ</t>
    </rPh>
    <rPh sb="72" eb="74">
      <t>ヒツヨウ</t>
    </rPh>
    <rPh sb="75" eb="78">
      <t>ジンケンヒ</t>
    </rPh>
    <rPh sb="78" eb="79">
      <t>トウ</t>
    </rPh>
    <rPh sb="80" eb="81">
      <t>タイ</t>
    </rPh>
    <rPh sb="84" eb="86">
      <t>リヨウ</t>
    </rPh>
    <rPh sb="86" eb="88">
      <t>ジドウ</t>
    </rPh>
    <rPh sb="88" eb="89">
      <t>スウ</t>
    </rPh>
    <rPh sb="90" eb="91">
      <t>オウ</t>
    </rPh>
    <rPh sb="93" eb="94">
      <t>ガク</t>
    </rPh>
    <rPh sb="95" eb="97">
      <t>ホジョ</t>
    </rPh>
    <rPh sb="100" eb="102">
      <t>ホジョ</t>
    </rPh>
    <rPh sb="102" eb="104">
      <t>ジョウゲン</t>
    </rPh>
    <rPh sb="109" eb="110">
      <t>セン</t>
    </rPh>
    <rPh sb="110" eb="111">
      <t>エン</t>
    </rPh>
    <rPh sb="112" eb="113">
      <t>ホカ</t>
    </rPh>
    <rPh sb="113" eb="115">
      <t>カサン</t>
    </rPh>
    <rPh sb="115" eb="116">
      <t>ガク</t>
    </rPh>
    <phoneticPr fontId="0"/>
  </si>
  <si>
    <t>工事着工以降に必要な各月分の賃料等の3/4を補助する(補助上限:単年度1,000万円、複数年度通算4,100万円)</t>
    <rPh sb="27" eb="29">
      <t>ホジョ</t>
    </rPh>
    <phoneticPr fontId="25"/>
  </si>
  <si>
    <t>特定地域において賃貸物件による保育所を新設する場合に、契約年数に応じた賃料の前納により月額負担の軽減を受ける保育所設置法人に対して、前納賃料の1/2を補助する(補助上限:定員50・60・70人12,000千円、定員80人16,000千円)</t>
    <rPh sb="80" eb="82">
      <t>ホジョ</t>
    </rPh>
    <phoneticPr fontId="25"/>
  </si>
  <si>
    <t>家庭的保育事業を開設するにあたり、保育に必要な消耗品等(ベビーベッド、ベビーサークル等)の購入経費を補助する(補助上限:20万円)</t>
    <rPh sb="0" eb="3">
      <t>カテイテキ</t>
    </rPh>
    <rPh sb="3" eb="5">
      <t>ホイク</t>
    </rPh>
    <rPh sb="5" eb="7">
      <t>ジギョウ</t>
    </rPh>
    <rPh sb="8" eb="10">
      <t>カイセツ</t>
    </rPh>
    <rPh sb="17" eb="19">
      <t>ホイク</t>
    </rPh>
    <rPh sb="20" eb="22">
      <t>ヒツヨウ</t>
    </rPh>
    <rPh sb="23" eb="25">
      <t>ショウモウ</t>
    </rPh>
    <rPh sb="25" eb="27">
      <t>ヒンナド</t>
    </rPh>
    <rPh sb="42" eb="43">
      <t>ナド</t>
    </rPh>
    <rPh sb="45" eb="47">
      <t>コウニュウ</t>
    </rPh>
    <rPh sb="47" eb="49">
      <t>ケイヒ</t>
    </rPh>
    <rPh sb="50" eb="52">
      <t>ホジョ</t>
    </rPh>
    <rPh sb="55" eb="57">
      <t>ホジョ</t>
    </rPh>
    <rPh sb="57" eb="59">
      <t>ジョウゲン</t>
    </rPh>
    <rPh sb="62" eb="64">
      <t>マンエン</t>
    </rPh>
    <phoneticPr fontId="4"/>
  </si>
  <si>
    <t>昭和56年5月31日の新耐震基準の適用以前に建設された施設の耐震診断業務等に要する経費の1/2を補助する(補助上限:100万円)</t>
    <rPh sb="0" eb="2">
      <t>ショウワ</t>
    </rPh>
    <rPh sb="4" eb="5">
      <t>ネン</t>
    </rPh>
    <rPh sb="6" eb="7">
      <t>ガツ</t>
    </rPh>
    <rPh sb="9" eb="10">
      <t>ニチ</t>
    </rPh>
    <rPh sb="11" eb="12">
      <t>シン</t>
    </rPh>
    <rPh sb="12" eb="14">
      <t>タイシン</t>
    </rPh>
    <rPh sb="14" eb="16">
      <t>キジュン</t>
    </rPh>
    <rPh sb="17" eb="19">
      <t>テキヨウ</t>
    </rPh>
    <rPh sb="19" eb="21">
      <t>イゼン</t>
    </rPh>
    <rPh sb="22" eb="24">
      <t>ケンセツ</t>
    </rPh>
    <rPh sb="27" eb="29">
      <t>シセツ</t>
    </rPh>
    <rPh sb="30" eb="32">
      <t>タイシン</t>
    </rPh>
    <rPh sb="32" eb="34">
      <t>シンダン</t>
    </rPh>
    <rPh sb="34" eb="37">
      <t>ギョウムナド</t>
    </rPh>
    <rPh sb="38" eb="39">
      <t>ヨウ</t>
    </rPh>
    <rPh sb="41" eb="43">
      <t>ケイヒ</t>
    </rPh>
    <rPh sb="48" eb="50">
      <t>ホジョ</t>
    </rPh>
    <rPh sb="53" eb="55">
      <t>ホジョ</t>
    </rPh>
    <rPh sb="55" eb="57">
      <t>ジョウゲン</t>
    </rPh>
    <rPh sb="61" eb="63">
      <t>マンエン</t>
    </rPh>
    <phoneticPr fontId="4"/>
  </si>
  <si>
    <t xml:space="preserve">地域型保育事業所における保育時間の延長(短時間認定児童は8時間・標準時間認定児童は11時間を超える保育)に要する保育士等雇用経費(超過勤務手当を含む)等(補助上限:利用児童数等に応じた額)を補助する
</t>
    <rPh sb="77" eb="79">
      <t>ホジョ</t>
    </rPh>
    <phoneticPr fontId="25"/>
  </si>
  <si>
    <t>要支援児を受入れるために必要な施設改修経費が、1,000,000円以上の場合、経費の1/2の補助金を交付する
(補助上限3,000,000円)</t>
    <phoneticPr fontId="25"/>
  </si>
  <si>
    <t>市民活動推進助成事業補助金</t>
    <rPh sb="0" eb="2">
      <t>シミン</t>
    </rPh>
    <rPh sb="2" eb="4">
      <t>カツドウ</t>
    </rPh>
    <rPh sb="4" eb="6">
      <t>スイシン</t>
    </rPh>
    <rPh sb="6" eb="8">
      <t>ジョセイ</t>
    </rPh>
    <rPh sb="8" eb="10">
      <t>ジギョウ</t>
    </rPh>
    <rPh sb="10" eb="13">
      <t>ホジョキン</t>
    </rPh>
    <phoneticPr fontId="0"/>
  </si>
  <si>
    <t xml:space="preserve">定期の健康診断にかかる費用のうち、その補助対象経費から当該年度におけるその実施に関する収入額を控除した額と、補助基準額とを比較して、その少ない方の金額の2/3を補助する
【補助基準額】
 ・レンズカメラによる間接撮影：80円
 ・70mmミラーカメラによる間接撮影：95円
 ・100mmミラーカメラによる間接撮影:123円
 ・直接撮影:123円
 ・精密検査:123円
</t>
    <phoneticPr fontId="4"/>
  </si>
  <si>
    <t>分譲マンション長期修繕計画作成費補助金</t>
    <rPh sb="7" eb="9">
      <t>チョウキ</t>
    </rPh>
    <rPh sb="9" eb="11">
      <t>シュウゼン</t>
    </rPh>
    <rPh sb="11" eb="13">
      <t>ケイカク</t>
    </rPh>
    <rPh sb="13" eb="15">
      <t>サクセイ</t>
    </rPh>
    <rPh sb="16" eb="18">
      <t>ホジョ</t>
    </rPh>
    <rPh sb="18" eb="19">
      <t>キン</t>
    </rPh>
    <phoneticPr fontId="0"/>
  </si>
  <si>
    <t>分譲マンション再生検討事業費補助金</t>
    <rPh sb="7" eb="9">
      <t>サイセイ</t>
    </rPh>
    <rPh sb="9" eb="11">
      <t>ケントウ</t>
    </rPh>
    <rPh sb="11" eb="14">
      <t>ジギョウヒ</t>
    </rPh>
    <rPh sb="14" eb="17">
      <t>ホジョキン</t>
    </rPh>
    <phoneticPr fontId="0"/>
  </si>
  <si>
    <t>H25</t>
    <phoneticPr fontId="4"/>
  </si>
  <si>
    <t>経済的な課題をもつ子育て世帯が多く、加えて、こども同士や大人との関わりが希薄となってきているため、こども食堂において、こども同士や大人と食事を摂る中で得られる安心感や連帯感が、こどもの成長の一助になると期待できることから、こども食堂を実施する団体に対して開設補助・事業補助を行うことにより、こども食堂の新規開拓や活動促進を図り、安定運営ができるよう支援する</t>
    <phoneticPr fontId="4"/>
  </si>
  <si>
    <t xml:space="preserve">寝具洗濯乾燥消毒サービス事業を実施する事業者に対して、寝具洗濯乾燥消毒サービス事業の実施に要する補助金を交付する
・事業費
　補助基準額:事業費(補助上限:布団1枚あたり2,000円、毛布
　1枚あたり800円)から利用者負担額の合計を控除した額
　補助率:1/2
・事務費
　補助基準額:10万円、補助率1/2
</t>
    <rPh sb="63" eb="65">
      <t>ホジョ</t>
    </rPh>
    <rPh sb="65" eb="67">
      <t>キジュン</t>
    </rPh>
    <rPh sb="67" eb="68">
      <t>ガク</t>
    </rPh>
    <rPh sb="69" eb="72">
      <t>ジギョウヒ</t>
    </rPh>
    <rPh sb="73" eb="75">
      <t>ホジョ</t>
    </rPh>
    <rPh sb="75" eb="77">
      <t>ジョウゲン</t>
    </rPh>
    <rPh sb="125" eb="128">
      <t>ホジョリツ</t>
    </rPh>
    <rPh sb="139" eb="141">
      <t>ホジョ</t>
    </rPh>
    <rPh sb="141" eb="143">
      <t>キジュン</t>
    </rPh>
    <rPh sb="143" eb="144">
      <t>ガク</t>
    </rPh>
    <rPh sb="147" eb="149">
      <t>マンエン</t>
    </rPh>
    <rPh sb="150" eb="153">
      <t>ホジョリツ</t>
    </rPh>
    <phoneticPr fontId="0"/>
  </si>
  <si>
    <t xml:space="preserve">一時預かり事業実施施設を開設する法人に対して、施設の確保及び改修に要する経費、備品購入費等を補助する(補助上限1,500千円)
</t>
    <phoneticPr fontId="25"/>
  </si>
  <si>
    <t>世界のイノベーター・投資が集まるオープンイノベーション都市をめざし、ベンチャー等と協業し新たな製品・サービスを開発する事業者や、まだ大阪に少ない民間ベンチャー支援施設等の立地を促進することで、イノベーションが次々と生まれる環境の整備を図る</t>
    <phoneticPr fontId="3"/>
  </si>
  <si>
    <t>認可保育所等への入所を希望しながら、利用調整の結果、利用保留となり、やむを得ず認可外保育施設（認可外保育施設指導監督基準を満たした施設に限る）を利用している4・5歳の児童の保護者が負担している保育料の1/2を補助する（補助上限：308,000円）</t>
    <phoneticPr fontId="25"/>
  </si>
  <si>
    <t>一般会計合計</t>
    <rPh sb="0" eb="2">
      <t>イッパン</t>
    </rPh>
    <rPh sb="2" eb="4">
      <t>カイケイ</t>
    </rPh>
    <rPh sb="4" eb="6">
      <t>ゴウケイ</t>
    </rPh>
    <phoneticPr fontId="4"/>
  </si>
  <si>
    <t xml:space="preserve">1日あたりの平均的な利用者が10万人以上の駅において、プラットホームからの転落を防ぐため可動式ホーム柵等の整備事業のうち対象経費の1/6もしくは2,500万円/線のいずれか低い方の額を上限として補助する
</t>
    <rPh sb="16" eb="17">
      <t>マン</t>
    </rPh>
    <rPh sb="55" eb="57">
      <t>ジギョウ</t>
    </rPh>
    <rPh sb="60" eb="62">
      <t>タイショウ</t>
    </rPh>
    <rPh sb="62" eb="64">
      <t>ケイヒ</t>
    </rPh>
    <rPh sb="77" eb="79">
      <t>マンエン</t>
    </rPh>
    <rPh sb="80" eb="81">
      <t>セン</t>
    </rPh>
    <rPh sb="86" eb="87">
      <t>ヒク</t>
    </rPh>
    <rPh sb="88" eb="89">
      <t>ホウ</t>
    </rPh>
    <rPh sb="90" eb="91">
      <t>ガク</t>
    </rPh>
    <rPh sb="92" eb="94">
      <t>ジョウゲン</t>
    </rPh>
    <rPh sb="97" eb="99">
      <t>ホジョ</t>
    </rPh>
    <phoneticPr fontId="0"/>
  </si>
  <si>
    <t xml:space="preserve">地域高齢者活動拠点施設の改修整備を実施する地域住民で組織する運営委員会に対して、改修工事費の1/2を補助する
(補助上限)
・老朽化改修整備…1箇所あたり1,100千円
　※補助による改修後15年経過まで再補助は不可
・段差改修等整備…1箇所あたり327千円
　※1施設1回限りの補助
・耐震改修工事…1箇所あたり1,100千円　　
　※1施設1回限りの補助
</t>
    <rPh sb="12" eb="14">
      <t>カイシュウ</t>
    </rPh>
    <rPh sb="14" eb="16">
      <t>セイビ</t>
    </rPh>
    <rPh sb="17" eb="19">
      <t>ジッシ</t>
    </rPh>
    <rPh sb="40" eb="42">
      <t>カイシュウ</t>
    </rPh>
    <rPh sb="42" eb="44">
      <t>コウジ</t>
    </rPh>
    <rPh sb="44" eb="45">
      <t>ヒ</t>
    </rPh>
    <rPh sb="50" eb="52">
      <t>ホジョ</t>
    </rPh>
    <rPh sb="56" eb="58">
      <t>ホジョ</t>
    </rPh>
    <rPh sb="63" eb="66">
      <t>ロウキュウカ</t>
    </rPh>
    <rPh sb="66" eb="68">
      <t>カイシュウ</t>
    </rPh>
    <rPh sb="68" eb="70">
      <t>セイビ</t>
    </rPh>
    <rPh sb="72" eb="74">
      <t>カショ</t>
    </rPh>
    <rPh sb="82" eb="84">
      <t>センエン</t>
    </rPh>
    <rPh sb="87" eb="89">
      <t>ホジョ</t>
    </rPh>
    <rPh sb="92" eb="94">
      <t>カイシュウ</t>
    </rPh>
    <rPh sb="94" eb="95">
      <t>ゴ</t>
    </rPh>
    <rPh sb="97" eb="98">
      <t>ネン</t>
    </rPh>
    <rPh sb="98" eb="100">
      <t>ケイカ</t>
    </rPh>
    <rPh sb="102" eb="103">
      <t>サイ</t>
    </rPh>
    <rPh sb="103" eb="105">
      <t>ホジョ</t>
    </rPh>
    <rPh sb="106" eb="108">
      <t>フカ</t>
    </rPh>
    <rPh sb="110" eb="112">
      <t>ダンサ</t>
    </rPh>
    <rPh sb="112" eb="114">
      <t>カイシュウ</t>
    </rPh>
    <rPh sb="114" eb="115">
      <t>トウ</t>
    </rPh>
    <rPh sb="115" eb="117">
      <t>セイビ</t>
    </rPh>
    <rPh sb="119" eb="121">
      <t>カショ</t>
    </rPh>
    <rPh sb="127" eb="128">
      <t>セン</t>
    </rPh>
    <rPh sb="128" eb="129">
      <t>エン</t>
    </rPh>
    <rPh sb="133" eb="135">
      <t>シセツ</t>
    </rPh>
    <rPh sb="136" eb="137">
      <t>カイ</t>
    </rPh>
    <rPh sb="137" eb="138">
      <t>カギ</t>
    </rPh>
    <rPh sb="140" eb="142">
      <t>ホジョ</t>
    </rPh>
    <rPh sb="144" eb="146">
      <t>タイシン</t>
    </rPh>
    <rPh sb="146" eb="148">
      <t>カイシュウ</t>
    </rPh>
    <rPh sb="148" eb="150">
      <t>コウジ</t>
    </rPh>
    <rPh sb="152" eb="154">
      <t>カショ</t>
    </rPh>
    <rPh sb="162" eb="164">
      <t>センエン</t>
    </rPh>
    <rPh sb="170" eb="172">
      <t>シセツ</t>
    </rPh>
    <rPh sb="173" eb="174">
      <t>カイ</t>
    </rPh>
    <rPh sb="174" eb="175">
      <t>カギ</t>
    </rPh>
    <rPh sb="177" eb="179">
      <t>ホジョ</t>
    </rPh>
    <phoneticPr fontId="0"/>
  </si>
  <si>
    <t>H33</t>
    <phoneticPr fontId="4"/>
  </si>
  <si>
    <t>大阪市が認定した地域景観づくり推進団体及び地域景観づくり協定の締結者の代表者に対し、活動に必要な経費の1/2以内で限度額30万円/年を最長5年間助成する（ただし活動支援3年、運用支援2年とし、活動支援期間中の協定策定を継続の前提条件とする）
また、地域景観づくり協定にかかる経費（協定策定時に作成する周知パンフレットのデザイン及び印刷経費や周知にかかる費用）に対して1/2以内で20万円を限度（1回限り）に助成する</t>
    <rPh sb="96" eb="98">
      <t>カツドウ</t>
    </rPh>
    <rPh sb="98" eb="100">
      <t>シエン</t>
    </rPh>
    <rPh sb="100" eb="103">
      <t>キカンチュウ</t>
    </rPh>
    <rPh sb="104" eb="106">
      <t>キョウテイ</t>
    </rPh>
    <rPh sb="106" eb="108">
      <t>サクテイ</t>
    </rPh>
    <rPh sb="109" eb="111">
      <t>ケイゾク</t>
    </rPh>
    <rPh sb="112" eb="114">
      <t>ゼンテイ</t>
    </rPh>
    <rPh sb="114" eb="116">
      <t>ジョウケン</t>
    </rPh>
    <phoneticPr fontId="4"/>
  </si>
  <si>
    <t>認可外保育施設に係る幼児教育の補助金（利用保留児童）</t>
    <rPh sb="8" eb="9">
      <t>カカ</t>
    </rPh>
    <rPh sb="12" eb="14">
      <t>キョウイク</t>
    </rPh>
    <rPh sb="15" eb="18">
      <t>ホジョキン</t>
    </rPh>
    <phoneticPr fontId="4"/>
  </si>
  <si>
    <t>市民や事業者による地域主導の景観まちづくりの取り組みを促進するため、地域の個性ある景観形成に向けた自主的なルールづくりやルールの運用を支援することを目的とする</t>
    <rPh sb="0" eb="2">
      <t>シミン</t>
    </rPh>
    <rPh sb="3" eb="6">
      <t>ジギョウシャ</t>
    </rPh>
    <rPh sb="9" eb="11">
      <t>チイキ</t>
    </rPh>
    <rPh sb="11" eb="13">
      <t>シュドウ</t>
    </rPh>
    <rPh sb="14" eb="16">
      <t>ケイカン</t>
    </rPh>
    <rPh sb="22" eb="23">
      <t>ト</t>
    </rPh>
    <rPh sb="24" eb="25">
      <t>ク</t>
    </rPh>
    <rPh sb="27" eb="29">
      <t>ソクシン</t>
    </rPh>
    <rPh sb="34" eb="36">
      <t>チイキ</t>
    </rPh>
    <rPh sb="37" eb="39">
      <t>コセイ</t>
    </rPh>
    <rPh sb="41" eb="43">
      <t>ケイカン</t>
    </rPh>
    <rPh sb="43" eb="45">
      <t>ケイセイ</t>
    </rPh>
    <rPh sb="46" eb="47">
      <t>ム</t>
    </rPh>
    <rPh sb="49" eb="52">
      <t>ジシュテキ</t>
    </rPh>
    <rPh sb="64" eb="66">
      <t>ウンヨウ</t>
    </rPh>
    <rPh sb="67" eb="69">
      <t>シエン</t>
    </rPh>
    <rPh sb="74" eb="76">
      <t>モクテキ</t>
    </rPh>
    <phoneticPr fontId="4"/>
  </si>
  <si>
    <t>保育送迎バス事業補助金</t>
    <rPh sb="10" eb="11">
      <t>キン</t>
    </rPh>
    <phoneticPr fontId="25"/>
  </si>
  <si>
    <t xml:space="preserve">本市の区域内に住所を有する市民税非課税の世帯(生活保護世帯を除く)を対象として、領収書等により使途確認の上、奨学費を支給する
第一学年は107,000円以内、第二学年以上は72,000円以内、大阪府「奨学のための給付金」の支給額を差し引いた額を奨学費の支給上限額とする
</t>
    <rPh sb="54" eb="56">
      <t>ショウガク</t>
    </rPh>
    <rPh sb="56" eb="57">
      <t>ヒ</t>
    </rPh>
    <phoneticPr fontId="4"/>
  </si>
  <si>
    <t>款</t>
  </si>
  <si>
    <t>款名称</t>
  </si>
  <si>
    <t>項</t>
  </si>
  <si>
    <t>項名称</t>
  </si>
  <si>
    <t>目</t>
  </si>
  <si>
    <t>目名称</t>
  </si>
  <si>
    <t>節</t>
  </si>
  <si>
    <t>細節</t>
  </si>
  <si>
    <t>節 細節名称</t>
  </si>
  <si>
    <t>大事業</t>
  </si>
  <si>
    <t>大事業名称</t>
  </si>
  <si>
    <t>所属</t>
  </si>
  <si>
    <t>所属名称</t>
  </si>
  <si>
    <t>予算現計</t>
  </si>
  <si>
    <t>予備費充当額</t>
  </si>
  <si>
    <t>流用額</t>
  </si>
  <si>
    <t>流用増額</t>
  </si>
  <si>
    <t>流用減額</t>
  </si>
  <si>
    <t>予算現額</t>
  </si>
  <si>
    <t>配付済額</t>
  </si>
  <si>
    <t>執行予定額</t>
  </si>
  <si>
    <t>執行額</t>
  </si>
  <si>
    <t>支出命令済額</t>
  </si>
  <si>
    <t>支出済額</t>
  </si>
  <si>
    <t>翌年度繰越額</t>
  </si>
  <si>
    <t>予算残額</t>
  </si>
  <si>
    <t>01</t>
  </si>
  <si>
    <t>議会費</t>
  </si>
  <si>
    <t>02</t>
  </si>
  <si>
    <t>事務費</t>
  </si>
  <si>
    <t>19</t>
  </si>
  <si>
    <t>03</t>
  </si>
  <si>
    <t>負担金、補助及交付金　交付金</t>
  </si>
  <si>
    <t>002</t>
  </si>
  <si>
    <t>市会運営</t>
  </si>
  <si>
    <t>400004</t>
  </si>
  <si>
    <t>市会事務局総務担当</t>
  </si>
  <si>
    <t>04</t>
  </si>
  <si>
    <t>負担金、補助及交付金　分担金</t>
  </si>
  <si>
    <t>05</t>
  </si>
  <si>
    <t>負担金、補助及交付金　会費</t>
  </si>
  <si>
    <t>総務費</t>
  </si>
  <si>
    <t>総務管理費</t>
  </si>
  <si>
    <t>情報通信技術活用推進費</t>
  </si>
  <si>
    <t>333</t>
  </si>
  <si>
    <t>情報通信技術活用推進事業</t>
  </si>
  <si>
    <t>650001</t>
  </si>
  <si>
    <t>ＩＣＴ戦略室企画担当</t>
  </si>
  <si>
    <t>人事管理費</t>
  </si>
  <si>
    <t>019</t>
  </si>
  <si>
    <t>人事管理事業</t>
  </si>
  <si>
    <t>610001</t>
  </si>
  <si>
    <t>人事室総務課</t>
  </si>
  <si>
    <t>06</t>
  </si>
  <si>
    <t>総務事務管理費</t>
  </si>
  <si>
    <t>010</t>
  </si>
  <si>
    <t>共通管理業務集約事務</t>
  </si>
  <si>
    <t>07</t>
  </si>
  <si>
    <t>人材育成費</t>
  </si>
  <si>
    <t>020</t>
  </si>
  <si>
    <t>人材育成事業</t>
  </si>
  <si>
    <t>08</t>
  </si>
  <si>
    <t>政策企画費</t>
  </si>
  <si>
    <t>004</t>
  </si>
  <si>
    <t>570101</t>
  </si>
  <si>
    <t>政策企画室秘書担当</t>
  </si>
  <si>
    <t>09</t>
  </si>
  <si>
    <t>東京事務所費</t>
  </si>
  <si>
    <t>013</t>
  </si>
  <si>
    <t>10</t>
  </si>
  <si>
    <t>危機管理対策費</t>
  </si>
  <si>
    <t>負担金、補助及交付金　負担金</t>
  </si>
  <si>
    <t>100</t>
  </si>
  <si>
    <t>500199</t>
  </si>
  <si>
    <t>危機管理室危機管理課</t>
  </si>
  <si>
    <t>負担金、補助及交付金　見舞金</t>
  </si>
  <si>
    <t>11</t>
  </si>
  <si>
    <t>行政管理費</t>
  </si>
  <si>
    <t>行政管理事務</t>
  </si>
  <si>
    <t>020106</t>
  </si>
  <si>
    <t>総務局総務課</t>
  </si>
  <si>
    <t>負担金、補助及交付金　補助金</t>
  </si>
  <si>
    <t>12</t>
  </si>
  <si>
    <t>財政管理費</t>
  </si>
  <si>
    <t>040103</t>
  </si>
  <si>
    <t>財政局財務課</t>
  </si>
  <si>
    <t>13</t>
  </si>
  <si>
    <t>会計管理費</t>
  </si>
  <si>
    <t>140005</t>
  </si>
  <si>
    <t>会計室会計企画担当</t>
  </si>
  <si>
    <t>14</t>
  </si>
  <si>
    <t>各所施設整備費</t>
  </si>
  <si>
    <t>102</t>
  </si>
  <si>
    <t>各所施設整備事業</t>
  </si>
  <si>
    <t>市民生活推進費</t>
  </si>
  <si>
    <t>管理費</t>
  </si>
  <si>
    <t>018</t>
  </si>
  <si>
    <t>管理費（市民生活推進費）</t>
  </si>
  <si>
    <t>030404</t>
  </si>
  <si>
    <t>市民局総務課</t>
  </si>
  <si>
    <t>市民協働推進費</t>
  </si>
  <si>
    <t>011</t>
  </si>
  <si>
    <t>消費者行政費</t>
  </si>
  <si>
    <t>消費者行政費（消費者センター）</t>
  </si>
  <si>
    <t>ダイバーシティ推進費</t>
  </si>
  <si>
    <t>区政推進費</t>
  </si>
  <si>
    <t>212</t>
  </si>
  <si>
    <t>管理費（区政推進費）</t>
  </si>
  <si>
    <t>区まちづくり推進費</t>
  </si>
  <si>
    <t>220</t>
  </si>
  <si>
    <t>210106</t>
  </si>
  <si>
    <t>港区役所総務課</t>
  </si>
  <si>
    <t>190106</t>
  </si>
  <si>
    <t>中央区役所総務課</t>
  </si>
  <si>
    <t>380106</t>
  </si>
  <si>
    <t>西成区役所総務課</t>
  </si>
  <si>
    <t>180106</t>
  </si>
  <si>
    <t>此花区役所企画総務課</t>
  </si>
  <si>
    <t>370110</t>
  </si>
  <si>
    <t>平野区役所総務課</t>
  </si>
  <si>
    <t>340112</t>
  </si>
  <si>
    <t>住之江区役所総務課</t>
  </si>
  <si>
    <t>360108</t>
  </si>
  <si>
    <t>東住吉区役所総務課</t>
  </si>
  <si>
    <t>350106</t>
  </si>
  <si>
    <t>住吉区役所総務課</t>
  </si>
  <si>
    <t>250106</t>
  </si>
  <si>
    <t>西淀川区役所総務課</t>
  </si>
  <si>
    <t>240106</t>
  </si>
  <si>
    <t>浪速区役所総務課</t>
  </si>
  <si>
    <t>330106</t>
  </si>
  <si>
    <t>阿倍野区役所総務課</t>
  </si>
  <si>
    <t>230106</t>
  </si>
  <si>
    <t>天王寺区役所企画総務課</t>
  </si>
  <si>
    <t>310106</t>
  </si>
  <si>
    <t>城東区役所総務課</t>
  </si>
  <si>
    <t>200</t>
  </si>
  <si>
    <t>150106</t>
  </si>
  <si>
    <t>北区役所総務課</t>
  </si>
  <si>
    <t>300106</t>
  </si>
  <si>
    <t>旭区役所総務課</t>
  </si>
  <si>
    <t>200106</t>
  </si>
  <si>
    <t>西区役所総務課</t>
  </si>
  <si>
    <t>290106</t>
  </si>
  <si>
    <t>生野区役所企画総務課</t>
  </si>
  <si>
    <t>280114</t>
  </si>
  <si>
    <t>東成区役所総務課</t>
  </si>
  <si>
    <t>270108</t>
  </si>
  <si>
    <t>東淀川区役所総務課</t>
  </si>
  <si>
    <t>170106</t>
  </si>
  <si>
    <t>福島区役所企画総務課</t>
  </si>
  <si>
    <t>260106</t>
  </si>
  <si>
    <t>淀川区役所総務課</t>
  </si>
  <si>
    <t>160106</t>
  </si>
  <si>
    <t>都島区役所総務課</t>
  </si>
  <si>
    <t>320106</t>
  </si>
  <si>
    <t>鶴見区役所総務課</t>
  </si>
  <si>
    <t>220106</t>
  </si>
  <si>
    <t>大正区役所総務課</t>
  </si>
  <si>
    <t>区庁舎整備費</t>
  </si>
  <si>
    <t>214</t>
  </si>
  <si>
    <t>契約管財費</t>
  </si>
  <si>
    <t>530101</t>
  </si>
  <si>
    <t>契約管財局契約課</t>
  </si>
  <si>
    <t>徴税費</t>
  </si>
  <si>
    <t>賦課徴収費</t>
  </si>
  <si>
    <t>040401</t>
  </si>
  <si>
    <t>財政局管理課</t>
  </si>
  <si>
    <t>統計調査費</t>
  </si>
  <si>
    <t>103</t>
  </si>
  <si>
    <t>050501</t>
  </si>
  <si>
    <t>都市計画局総務担当</t>
  </si>
  <si>
    <t>選挙管理・監査・人事委員会費</t>
  </si>
  <si>
    <t>410002</t>
  </si>
  <si>
    <t>行政委員会事務局総務課</t>
  </si>
  <si>
    <t>福祉費</t>
  </si>
  <si>
    <t>福祉総務費</t>
  </si>
  <si>
    <t>003</t>
  </si>
  <si>
    <t>（項）福祉費</t>
  </si>
  <si>
    <t>060106</t>
  </si>
  <si>
    <t>福祉局経理・企画課</t>
  </si>
  <si>
    <t>国民年金事務費</t>
  </si>
  <si>
    <t>臨時福祉給付金支給事業費</t>
  </si>
  <si>
    <t>社会福祉費</t>
  </si>
  <si>
    <t>障がい者福祉費</t>
  </si>
  <si>
    <t>老人福祉費</t>
  </si>
  <si>
    <t>生活困窮者自立支援費</t>
  </si>
  <si>
    <t>環境改善費</t>
  </si>
  <si>
    <t>其他福祉費</t>
  </si>
  <si>
    <t>生活保護費</t>
  </si>
  <si>
    <t>006</t>
  </si>
  <si>
    <t>弘済院費</t>
  </si>
  <si>
    <t>弘済院総務費</t>
  </si>
  <si>
    <t>069603</t>
  </si>
  <si>
    <t>福祉局弘済院管理課</t>
  </si>
  <si>
    <t>老人福祉施設費</t>
  </si>
  <si>
    <t>医療施設費</t>
  </si>
  <si>
    <t>005</t>
  </si>
  <si>
    <t>健康費</t>
  </si>
  <si>
    <t>041</t>
  </si>
  <si>
    <t>（項）健康費</t>
  </si>
  <si>
    <t>590102</t>
  </si>
  <si>
    <t>健康局経理課</t>
  </si>
  <si>
    <t>環境科学研究センター費</t>
  </si>
  <si>
    <t>717</t>
  </si>
  <si>
    <t>健康安全基盤研究所費</t>
  </si>
  <si>
    <t>718</t>
  </si>
  <si>
    <t>大阪健康安全基盤研究所費</t>
  </si>
  <si>
    <t>保健衛生費</t>
  </si>
  <si>
    <t>感染症予防費</t>
  </si>
  <si>
    <t>705</t>
  </si>
  <si>
    <t>健康増進費</t>
  </si>
  <si>
    <t>720</t>
  </si>
  <si>
    <t>保健医療費</t>
  </si>
  <si>
    <t>710</t>
  </si>
  <si>
    <t>生活衛生費</t>
  </si>
  <si>
    <t>711</t>
  </si>
  <si>
    <t>公害保健費</t>
  </si>
  <si>
    <t>712</t>
  </si>
  <si>
    <t>市民病院費</t>
  </si>
  <si>
    <t>運営推進費</t>
  </si>
  <si>
    <t>751</t>
  </si>
  <si>
    <t>運営推進費（病院）</t>
  </si>
  <si>
    <t>整備推進費</t>
  </si>
  <si>
    <t>752</t>
  </si>
  <si>
    <t>整備推進費（病院）</t>
  </si>
  <si>
    <t>こども青少年費</t>
  </si>
  <si>
    <t>保育企画課（保育企画Ｇ）</t>
  </si>
  <si>
    <t>540109</t>
  </si>
  <si>
    <t>こども青少年局経理・企画課</t>
  </si>
  <si>
    <t>222</t>
  </si>
  <si>
    <t>管理課（幼稚園運営企画Ｇ）</t>
  </si>
  <si>
    <t>400</t>
  </si>
  <si>
    <t>保育・幼児教育センター</t>
  </si>
  <si>
    <t>総務課（庶務・人事Ｇ）</t>
  </si>
  <si>
    <t>110</t>
  </si>
  <si>
    <t>経理・企画課</t>
  </si>
  <si>
    <t>管理課（子育て支援Ｇ）</t>
  </si>
  <si>
    <t>児童育成費</t>
  </si>
  <si>
    <t>こども育成費</t>
  </si>
  <si>
    <t>124</t>
  </si>
  <si>
    <t>青少年課（放課後Ｇ）</t>
  </si>
  <si>
    <t>230</t>
  </si>
  <si>
    <t>保育所運営課（運営Ｇ）</t>
  </si>
  <si>
    <t>210</t>
  </si>
  <si>
    <t>こども家庭課（ひとり親・要保護Ｇ）</t>
  </si>
  <si>
    <t>児童福祉費</t>
  </si>
  <si>
    <t>母子福祉費</t>
  </si>
  <si>
    <t>児童保健費</t>
  </si>
  <si>
    <t>202</t>
  </si>
  <si>
    <t>管理課（母子保健Ｇ）</t>
  </si>
  <si>
    <t>児童福祉施設費</t>
  </si>
  <si>
    <t>240</t>
  </si>
  <si>
    <t>阿武山学園</t>
  </si>
  <si>
    <t>250</t>
  </si>
  <si>
    <t>長谷川羽曳野学園</t>
  </si>
  <si>
    <t>負担金、補助及交付金　日本スポーツ振興センター負担金</t>
  </si>
  <si>
    <t>こども相談センター費</t>
  </si>
  <si>
    <t>300</t>
  </si>
  <si>
    <t>こども相談センター</t>
  </si>
  <si>
    <t>310</t>
  </si>
  <si>
    <t>南部こども相談センター</t>
  </si>
  <si>
    <t>幼稚園費</t>
  </si>
  <si>
    <t>園費</t>
  </si>
  <si>
    <t>園費（教育連携用）</t>
  </si>
  <si>
    <t>青少年育成費</t>
  </si>
  <si>
    <t>122</t>
  </si>
  <si>
    <t>青少年課（こども育成Ｇ）</t>
  </si>
  <si>
    <t>120</t>
  </si>
  <si>
    <t>青少年課（青少年企画Ｇ）</t>
  </si>
  <si>
    <t>環境費</t>
  </si>
  <si>
    <t>833</t>
  </si>
  <si>
    <t>環境費・環境対策（環境規制担当）</t>
  </si>
  <si>
    <t>550501</t>
  </si>
  <si>
    <t>環境局総務課</t>
  </si>
  <si>
    <t>846</t>
  </si>
  <si>
    <t>環境費・環境対策（土壌水質担当）</t>
  </si>
  <si>
    <t>環境費・環境総務（総務課）</t>
  </si>
  <si>
    <t>806</t>
  </si>
  <si>
    <t>環境費・環境対策（環境施策課）</t>
  </si>
  <si>
    <t>834</t>
  </si>
  <si>
    <t>環境費・環境対策（エネルギー政策）</t>
  </si>
  <si>
    <t>環境費・環境総務（職員課）</t>
  </si>
  <si>
    <t>842</t>
  </si>
  <si>
    <t>環境費・環境対策（環境管理課）</t>
  </si>
  <si>
    <t>廃棄物処理費</t>
  </si>
  <si>
    <t>620</t>
  </si>
  <si>
    <t>廃棄物処理費（施設管理課）</t>
  </si>
  <si>
    <t>603</t>
  </si>
  <si>
    <t>廃棄物処理費（企画課）</t>
  </si>
  <si>
    <t>602</t>
  </si>
  <si>
    <t>廃棄物処理費（職員課）</t>
  </si>
  <si>
    <t>604</t>
  </si>
  <si>
    <t>廃棄物処理費（事業管理課）</t>
  </si>
  <si>
    <t>605</t>
  </si>
  <si>
    <t>廃棄物処理費（一般廃棄物指導課）</t>
  </si>
  <si>
    <t>607</t>
  </si>
  <si>
    <t>廃棄物処理費（北部センター）</t>
  </si>
  <si>
    <t>609</t>
  </si>
  <si>
    <t>廃棄物処理費（城北センター）</t>
  </si>
  <si>
    <t>610</t>
  </si>
  <si>
    <t>廃棄物処理費（西北センター）</t>
  </si>
  <si>
    <t>611</t>
  </si>
  <si>
    <t>廃棄物処理費（中部センター）</t>
  </si>
  <si>
    <t>612</t>
  </si>
  <si>
    <t>廃棄物処理費（西部センター）</t>
  </si>
  <si>
    <t>613</t>
  </si>
  <si>
    <t>廃棄物処理費（東部センター）</t>
  </si>
  <si>
    <t>614</t>
  </si>
  <si>
    <t>廃棄物処理費（西南センター）</t>
  </si>
  <si>
    <t>615</t>
  </si>
  <si>
    <t>廃棄物処理費（南部センター）</t>
  </si>
  <si>
    <t>616</t>
  </si>
  <si>
    <t>廃棄物処理費（東南センター）</t>
  </si>
  <si>
    <t>617</t>
  </si>
  <si>
    <t>廃棄物処理費（中部センター出張所）</t>
  </si>
  <si>
    <t>618</t>
  </si>
  <si>
    <t>廃棄物処理費（南部センター整備担当）</t>
  </si>
  <si>
    <t>645</t>
  </si>
  <si>
    <t>廃棄物処理費（産業廃棄物規制）</t>
  </si>
  <si>
    <t>減量美化推進費</t>
  </si>
  <si>
    <t>743</t>
  </si>
  <si>
    <t>減量美化推進費（家庭ごみ減量課）</t>
  </si>
  <si>
    <t>減量美化推進費（一般廃棄物指導課）</t>
  </si>
  <si>
    <t>斎場霊園費</t>
  </si>
  <si>
    <t>436</t>
  </si>
  <si>
    <t>斎場霊園費（斎場霊園担当）</t>
  </si>
  <si>
    <t>402</t>
  </si>
  <si>
    <t>斎場霊園費（職員課）</t>
  </si>
  <si>
    <t>経済戦略費</t>
  </si>
  <si>
    <t>012</t>
  </si>
  <si>
    <t>660101</t>
  </si>
  <si>
    <t>ＩＲ推進局企画課</t>
  </si>
  <si>
    <t>620101</t>
  </si>
  <si>
    <t>経済戦略局総務課</t>
  </si>
  <si>
    <t>20</t>
  </si>
  <si>
    <t>負担金、補助及交付金　海外事務所運営分担金</t>
  </si>
  <si>
    <t>万博誘致推進費</t>
  </si>
  <si>
    <t>観光費</t>
  </si>
  <si>
    <t>021</t>
  </si>
  <si>
    <t>文化スポーツ振興費</t>
  </si>
  <si>
    <t>文化振興費</t>
  </si>
  <si>
    <t>031</t>
  </si>
  <si>
    <t>スポーツ振興費</t>
  </si>
  <si>
    <t>032</t>
  </si>
  <si>
    <t>産業経済費</t>
  </si>
  <si>
    <t>産業振興費</t>
  </si>
  <si>
    <t>金融対策費</t>
  </si>
  <si>
    <t>042</t>
  </si>
  <si>
    <t>18</t>
  </si>
  <si>
    <t>負担金、補助及交付金　信用保証協会補助金</t>
  </si>
  <si>
    <t>産業技術研究所費</t>
  </si>
  <si>
    <t>043</t>
  </si>
  <si>
    <t>土木費</t>
  </si>
  <si>
    <t>土木管理費</t>
  </si>
  <si>
    <t>土木総務費</t>
  </si>
  <si>
    <t>812</t>
  </si>
  <si>
    <t>120903</t>
  </si>
  <si>
    <t>建設局経理課</t>
  </si>
  <si>
    <t>水防組合費</t>
  </si>
  <si>
    <t>813</t>
  </si>
  <si>
    <t>道路橋梁費</t>
  </si>
  <si>
    <t>道路費</t>
  </si>
  <si>
    <t>821</t>
  </si>
  <si>
    <t>負担金、補助及交付金　国直轄事業費負担金</t>
  </si>
  <si>
    <t>橋梁費</t>
  </si>
  <si>
    <t>922</t>
  </si>
  <si>
    <t>河川費</t>
  </si>
  <si>
    <t>831</t>
  </si>
  <si>
    <t>公園費</t>
  </si>
  <si>
    <t>841</t>
  </si>
  <si>
    <t>動物園費</t>
  </si>
  <si>
    <t>942</t>
  </si>
  <si>
    <t>都市計画費</t>
  </si>
  <si>
    <t>計画調査費</t>
  </si>
  <si>
    <t>201</t>
  </si>
  <si>
    <t>101</t>
  </si>
  <si>
    <t>都市交通費</t>
  </si>
  <si>
    <t>670001</t>
  </si>
  <si>
    <t>都市交通局総務担当</t>
  </si>
  <si>
    <t>建築指導費</t>
  </si>
  <si>
    <t>104</t>
  </si>
  <si>
    <t>鉄道整備協力費</t>
  </si>
  <si>
    <t>205</t>
  </si>
  <si>
    <t>街路事業費</t>
  </si>
  <si>
    <t>855</t>
  </si>
  <si>
    <t>区画整理事業費</t>
  </si>
  <si>
    <t>621</t>
  </si>
  <si>
    <t>区画整理事業</t>
  </si>
  <si>
    <t>560601</t>
  </si>
  <si>
    <t>都市整備局総務課</t>
  </si>
  <si>
    <t>都市再開発事業費</t>
  </si>
  <si>
    <t>都市再開発事業</t>
  </si>
  <si>
    <t>港湾費</t>
  </si>
  <si>
    <t>港湾管理費</t>
  </si>
  <si>
    <t>142</t>
  </si>
  <si>
    <t>港湾管理事業（海務課【防災保安】）</t>
  </si>
  <si>
    <t>130705</t>
  </si>
  <si>
    <t>港湾局経営改革課</t>
  </si>
  <si>
    <t>143</t>
  </si>
  <si>
    <t>港湾管理事業（海務課）</t>
  </si>
  <si>
    <t>111</t>
  </si>
  <si>
    <t>港湾管理事業（総務課）</t>
  </si>
  <si>
    <t>133</t>
  </si>
  <si>
    <t>港湾管理事業（振興課）</t>
  </si>
  <si>
    <t>141</t>
  </si>
  <si>
    <t>港湾管理事業（施設管理課）</t>
  </si>
  <si>
    <t>145</t>
  </si>
  <si>
    <t>港湾管理事業（施設管理課【緑地管理】）</t>
  </si>
  <si>
    <t>131</t>
  </si>
  <si>
    <t>港湾管理事業（計画課）</t>
  </si>
  <si>
    <t>港湾整備費</t>
  </si>
  <si>
    <t>311</t>
  </si>
  <si>
    <t>港湾整備事業（総務課）</t>
  </si>
  <si>
    <t>341</t>
  </si>
  <si>
    <t>港湾整備事業（施設管理課）</t>
  </si>
  <si>
    <t>343</t>
  </si>
  <si>
    <t>港湾整備事業（海務課）</t>
  </si>
  <si>
    <t>345</t>
  </si>
  <si>
    <t>港湾整備事業（施設管理課【緑地管理】）</t>
  </si>
  <si>
    <t>331</t>
  </si>
  <si>
    <t>港湾整備事業（計画課）</t>
  </si>
  <si>
    <t>港湾整備事業（振興課）</t>
  </si>
  <si>
    <t>313</t>
  </si>
  <si>
    <t>港湾整備事業（経営改革課）</t>
  </si>
  <si>
    <t>323</t>
  </si>
  <si>
    <t>港湾整備事業（開発調整課）</t>
  </si>
  <si>
    <t>342</t>
  </si>
  <si>
    <t>港湾整備事業（海務課【防災保安】）</t>
  </si>
  <si>
    <t>344</t>
  </si>
  <si>
    <t>港湾整備事業（設備課）</t>
  </si>
  <si>
    <t>住宅費</t>
  </si>
  <si>
    <t>住宅管理費</t>
  </si>
  <si>
    <t>住宅総務事業</t>
  </si>
  <si>
    <t>住宅管理事業</t>
  </si>
  <si>
    <t>住宅補修事業</t>
  </si>
  <si>
    <t>住宅整備費</t>
  </si>
  <si>
    <t>009</t>
  </si>
  <si>
    <t>公社住宅事業</t>
  </si>
  <si>
    <t>民間住宅助成事業</t>
  </si>
  <si>
    <t>027</t>
  </si>
  <si>
    <t>住環境整備事業</t>
  </si>
  <si>
    <t>市営住宅整備事業</t>
  </si>
  <si>
    <t>23</t>
  </si>
  <si>
    <t>負担金、補助及交付金　利子補給金</t>
  </si>
  <si>
    <t>消防費</t>
  </si>
  <si>
    <t>管理運営費</t>
  </si>
  <si>
    <t>運営費</t>
  </si>
  <si>
    <t>460104</t>
  </si>
  <si>
    <t>消防局総務課</t>
  </si>
  <si>
    <t>消防施設費</t>
  </si>
  <si>
    <t>教育費</t>
  </si>
  <si>
    <t>教育総務費</t>
  </si>
  <si>
    <t>420205</t>
  </si>
  <si>
    <t>教育委員会事務局総務課</t>
  </si>
  <si>
    <t>17</t>
  </si>
  <si>
    <t>負担金、補助及交付金　奨学費補助金</t>
  </si>
  <si>
    <t>指導研修費</t>
  </si>
  <si>
    <t>教育センター費</t>
  </si>
  <si>
    <t>105</t>
  </si>
  <si>
    <t>420904</t>
  </si>
  <si>
    <t>教育委員会事務局管理担当</t>
  </si>
  <si>
    <t>小学校費</t>
  </si>
  <si>
    <t>校費</t>
  </si>
  <si>
    <t>108</t>
  </si>
  <si>
    <t>小学校校費</t>
  </si>
  <si>
    <t>16</t>
  </si>
  <si>
    <t>負担金、補助及交付金　児童生徒就学費補助金</t>
  </si>
  <si>
    <t>中学校費</t>
  </si>
  <si>
    <t>中学校校費</t>
  </si>
  <si>
    <t>高等学校費</t>
  </si>
  <si>
    <t>112</t>
  </si>
  <si>
    <t>高等学校校費</t>
  </si>
  <si>
    <t>社会教育費</t>
  </si>
  <si>
    <t>成人教育費</t>
  </si>
  <si>
    <t>117</t>
  </si>
  <si>
    <t>文化財保護費</t>
  </si>
  <si>
    <t>図書館費</t>
  </si>
  <si>
    <t>121</t>
  </si>
  <si>
    <t>420605</t>
  </si>
  <si>
    <t>教育委員会事務局中央図書館総務担当</t>
  </si>
  <si>
    <t>保健体育費</t>
  </si>
  <si>
    <t>128</t>
  </si>
  <si>
    <t>学校保健費</t>
  </si>
  <si>
    <t>学校体育費</t>
  </si>
  <si>
    <t>129</t>
  </si>
  <si>
    <t>学校給食費</t>
  </si>
  <si>
    <t>教育施設整備費</t>
  </si>
  <si>
    <t>校舎建設費</t>
  </si>
  <si>
    <t>大学費</t>
  </si>
  <si>
    <t>051</t>
  </si>
  <si>
    <t>052</t>
  </si>
  <si>
    <t>053</t>
  </si>
  <si>
    <t>分担金一覧突合確認表</t>
    <rPh sb="0" eb="3">
      <t>ブンタンキン</t>
    </rPh>
    <rPh sb="3" eb="5">
      <t>イチラン</t>
    </rPh>
    <rPh sb="5" eb="7">
      <t>トツゴウ</t>
    </rPh>
    <rPh sb="7" eb="9">
      <t>カクニン</t>
    </rPh>
    <rPh sb="9" eb="10">
      <t>ヒョウ</t>
    </rPh>
    <phoneticPr fontId="25"/>
  </si>
  <si>
    <t>単位：千円</t>
    <rPh sb="0" eb="2">
      <t>タンイ</t>
    </rPh>
    <rPh sb="3" eb="5">
      <t>センエン</t>
    </rPh>
    <phoneticPr fontId="25"/>
  </si>
  <si>
    <t>29当初予算</t>
    <rPh sb="2" eb="4">
      <t>トウショ</t>
    </rPh>
    <rPh sb="4" eb="6">
      <t>ヨサン</t>
    </rPh>
    <phoneticPr fontId="4"/>
  </si>
  <si>
    <t>所属</t>
    <rPh sb="0" eb="2">
      <t>ショゾク</t>
    </rPh>
    <phoneticPr fontId="25"/>
  </si>
  <si>
    <t>分担金一覧</t>
    <rPh sb="0" eb="3">
      <t>ブンタンキン</t>
    </rPh>
    <rPh sb="3" eb="5">
      <t>イチラン</t>
    </rPh>
    <phoneticPr fontId="25"/>
  </si>
  <si>
    <t>システム出力</t>
    <rPh sb="4" eb="6">
      <t>シュツリョク</t>
    </rPh>
    <phoneticPr fontId="25"/>
  </si>
  <si>
    <t>差引</t>
    <rPh sb="0" eb="1">
      <t>サ</t>
    </rPh>
    <rPh sb="1" eb="2">
      <t>ヒ</t>
    </rPh>
    <phoneticPr fontId="25"/>
  </si>
  <si>
    <t>H28</t>
    <phoneticPr fontId="4"/>
  </si>
  <si>
    <t>人事室</t>
    <rPh sb="0" eb="2">
      <t>ジンジ</t>
    </rPh>
    <rPh sb="2" eb="3">
      <t>シツ</t>
    </rPh>
    <phoneticPr fontId="25"/>
  </si>
  <si>
    <t>人事</t>
    <rPh sb="0" eb="2">
      <t>ジンジ</t>
    </rPh>
    <phoneticPr fontId="4"/>
  </si>
  <si>
    <t>ICT戦略室</t>
    <rPh sb="3" eb="5">
      <t>センリャク</t>
    </rPh>
    <rPh sb="5" eb="6">
      <t>シツ</t>
    </rPh>
    <phoneticPr fontId="25"/>
  </si>
  <si>
    <t>ICT</t>
    <phoneticPr fontId="4"/>
  </si>
  <si>
    <t>政策企画室</t>
    <rPh sb="0" eb="2">
      <t>セイサク</t>
    </rPh>
    <rPh sb="2" eb="5">
      <t>キカクシツ</t>
    </rPh>
    <phoneticPr fontId="25"/>
  </si>
  <si>
    <t>政策</t>
    <rPh sb="0" eb="2">
      <t>セイサク</t>
    </rPh>
    <phoneticPr fontId="4"/>
  </si>
  <si>
    <t>危機管理室</t>
    <phoneticPr fontId="25"/>
  </si>
  <si>
    <t>経済戦略局</t>
    <phoneticPr fontId="25"/>
  </si>
  <si>
    <t>総務局</t>
    <phoneticPr fontId="25"/>
  </si>
  <si>
    <t>市民局</t>
    <phoneticPr fontId="25"/>
  </si>
  <si>
    <t>財政局</t>
    <rPh sb="0" eb="2">
      <t>ザイセイ</t>
    </rPh>
    <phoneticPr fontId="25"/>
  </si>
  <si>
    <t>財政</t>
    <rPh sb="0" eb="2">
      <t>ザイセイ</t>
    </rPh>
    <phoneticPr fontId="4"/>
  </si>
  <si>
    <t>都市計画局</t>
    <phoneticPr fontId="25"/>
  </si>
  <si>
    <t>福祉局</t>
    <phoneticPr fontId="25"/>
  </si>
  <si>
    <t>健康局</t>
    <phoneticPr fontId="25"/>
  </si>
  <si>
    <t>こども青少年局</t>
    <phoneticPr fontId="25"/>
  </si>
  <si>
    <t>環境局</t>
    <phoneticPr fontId="25"/>
  </si>
  <si>
    <t>都市整備局</t>
    <phoneticPr fontId="25"/>
  </si>
  <si>
    <t>建設局</t>
    <phoneticPr fontId="25"/>
  </si>
  <si>
    <t>港湾局</t>
    <rPh sb="0" eb="2">
      <t>コウワン</t>
    </rPh>
    <phoneticPr fontId="25"/>
  </si>
  <si>
    <t>消防局</t>
    <rPh sb="0" eb="2">
      <t>ショウボウ</t>
    </rPh>
    <rPh sb="2" eb="3">
      <t>キョク</t>
    </rPh>
    <phoneticPr fontId="25"/>
  </si>
  <si>
    <t>消防</t>
    <rPh sb="0" eb="2">
      <t>ショウボウ</t>
    </rPh>
    <phoneticPr fontId="4"/>
  </si>
  <si>
    <t>教育委員会事務局</t>
    <phoneticPr fontId="25"/>
  </si>
  <si>
    <t>行政委員会事務局</t>
    <rPh sb="0" eb="2">
      <t>ギョウセイ</t>
    </rPh>
    <phoneticPr fontId="25"/>
  </si>
  <si>
    <t>行政</t>
    <rPh sb="0" eb="2">
      <t>ギョウセイ</t>
    </rPh>
    <phoneticPr fontId="4"/>
  </si>
  <si>
    <t>市会事務局</t>
    <rPh sb="0" eb="2">
      <t>シカイ</t>
    </rPh>
    <rPh sb="2" eb="5">
      <t>ジムキョク</t>
    </rPh>
    <phoneticPr fontId="25"/>
  </si>
  <si>
    <t>市会</t>
    <rPh sb="0" eb="2">
      <t>シカイ</t>
    </rPh>
    <phoneticPr fontId="4"/>
  </si>
  <si>
    <t>北区役所</t>
    <phoneticPr fontId="25"/>
  </si>
  <si>
    <t>都島区役所</t>
    <phoneticPr fontId="25"/>
  </si>
  <si>
    <t>福島区役所</t>
    <phoneticPr fontId="25"/>
  </si>
  <si>
    <t>此花区役所</t>
    <phoneticPr fontId="25"/>
  </si>
  <si>
    <t>中央区役所</t>
    <phoneticPr fontId="25"/>
  </si>
  <si>
    <t>西区役所</t>
    <phoneticPr fontId="25"/>
  </si>
  <si>
    <t>港区役所</t>
    <phoneticPr fontId="25"/>
  </si>
  <si>
    <t>大正区役所</t>
    <phoneticPr fontId="25"/>
  </si>
  <si>
    <t>天王寺区役所</t>
    <phoneticPr fontId="25"/>
  </si>
  <si>
    <t>浪速区役所</t>
    <phoneticPr fontId="25"/>
  </si>
  <si>
    <t>西淀川区役所</t>
    <phoneticPr fontId="25"/>
  </si>
  <si>
    <t>淀川区役所</t>
    <phoneticPr fontId="25"/>
  </si>
  <si>
    <t>東淀川区役所</t>
    <phoneticPr fontId="25"/>
  </si>
  <si>
    <t>東成区役所</t>
    <phoneticPr fontId="25"/>
  </si>
  <si>
    <t>生野区役所</t>
    <phoneticPr fontId="25"/>
  </si>
  <si>
    <t>旭区役所</t>
    <phoneticPr fontId="25"/>
  </si>
  <si>
    <t>城東区役所</t>
    <phoneticPr fontId="25"/>
  </si>
  <si>
    <t>鶴見区役所</t>
    <phoneticPr fontId="25"/>
  </si>
  <si>
    <t>阿倍野区役所</t>
    <phoneticPr fontId="25"/>
  </si>
  <si>
    <t>住之江区役所</t>
    <phoneticPr fontId="25"/>
  </si>
  <si>
    <t>住吉区役所</t>
    <phoneticPr fontId="25"/>
  </si>
  <si>
    <t>東住吉区役所</t>
    <phoneticPr fontId="25"/>
  </si>
  <si>
    <t>平野区役所</t>
    <phoneticPr fontId="25"/>
  </si>
  <si>
    <t>西成区役所</t>
    <phoneticPr fontId="25"/>
  </si>
  <si>
    <t>合計</t>
    <rPh sb="0" eb="2">
      <t>ゴウケイ</t>
    </rPh>
    <phoneticPr fontId="25"/>
  </si>
  <si>
    <t>１.補助金支出一覧(平成30年度予算)</t>
    <rPh sb="2" eb="5">
      <t>ホジョキン</t>
    </rPh>
    <rPh sb="5" eb="7">
      <t>シシュツ</t>
    </rPh>
    <rPh sb="7" eb="9">
      <t>イチラン</t>
    </rPh>
    <rPh sb="10" eb="12">
      <t>ヘイセイ</t>
    </rPh>
    <rPh sb="14" eb="16">
      <t>ネンド</t>
    </rPh>
    <rPh sb="16" eb="18">
      <t>ヨサン</t>
    </rPh>
    <phoneticPr fontId="0"/>
  </si>
  <si>
    <t>平成30年度予算</t>
    <rPh sb="0" eb="2">
      <t>ヘイセイ</t>
    </rPh>
    <rPh sb="4" eb="6">
      <t>ネンド</t>
    </rPh>
    <rPh sb="6" eb="8">
      <t>ヨサン</t>
    </rPh>
    <phoneticPr fontId="4"/>
  </si>
  <si>
    <t>30年度当初</t>
    <rPh sb="2" eb="4">
      <t>ネンド</t>
    </rPh>
    <rPh sb="4" eb="6">
      <t>トウショ</t>
    </rPh>
    <phoneticPr fontId="4"/>
  </si>
  <si>
    <t>30年度に支出対象がないため予算計上を行っていないもの等</t>
    <rPh sb="2" eb="4">
      <t>ネンド</t>
    </rPh>
    <rPh sb="5" eb="7">
      <t>シシュツ</t>
    </rPh>
    <rPh sb="7" eb="9">
      <t>タイショウ</t>
    </rPh>
    <rPh sb="14" eb="16">
      <t>ヨサン</t>
    </rPh>
    <rPh sb="16" eb="18">
      <t>ケイジョウ</t>
    </rPh>
    <rPh sb="19" eb="20">
      <t>オコナ</t>
    </rPh>
    <rPh sb="27" eb="28">
      <t>トウ</t>
    </rPh>
    <phoneticPr fontId="0"/>
  </si>
  <si>
    <t>※「30年度当初」欄に金額の記載がないものについては、廃止となったもの。</t>
    <rPh sb="4" eb="6">
      <t>ネンド</t>
    </rPh>
    <rPh sb="6" eb="8">
      <t>トウショ</t>
    </rPh>
    <rPh sb="9" eb="10">
      <t>ラン</t>
    </rPh>
    <rPh sb="11" eb="13">
      <t>キンガク</t>
    </rPh>
    <rPh sb="14" eb="16">
      <t>キサイ</t>
    </rPh>
    <rPh sb="27" eb="29">
      <t>ハイシ</t>
    </rPh>
    <phoneticPr fontId="0"/>
  </si>
  <si>
    <t>職員</t>
  </si>
  <si>
    <t>概ね小学校区内の住民の多数の同意に基づき当該住民をその構成員として組織されたものとして市長が認めた地域住民団体が管理運営を行い、集会等の用に供される施設の改修に要する経費を補助することにより、地域活動拠点としての継続利用を図る</t>
    <phoneticPr fontId="25"/>
  </si>
  <si>
    <t>H32</t>
    <phoneticPr fontId="4"/>
  </si>
  <si>
    <t>防犯協会活動補助金</t>
    <rPh sb="4" eb="6">
      <t>カツドウ</t>
    </rPh>
    <rPh sb="6" eb="9">
      <t>ホジョキン</t>
    </rPh>
    <phoneticPr fontId="4"/>
  </si>
  <si>
    <t>H30</t>
    <phoneticPr fontId="4"/>
  </si>
  <si>
    <t>H32</t>
    <phoneticPr fontId="25"/>
  </si>
  <si>
    <t>福祉局
障がい者施策部
障がい福祉課</t>
  </si>
  <si>
    <t>鉄道駅舎エレベーター等設置補助金</t>
  </si>
  <si>
    <t>民間鉄道事業者</t>
  </si>
  <si>
    <t>鉄道事業者が本市区域内の1日利用者3,000人以上の既存鉄道駅舎において障がい者や高齢者等の交通機関の利用環境を改善するために行うエレベーター等の設置に対して、当該設置関連経費の1/6(補助上限：1,300万円/基、2基まで)を補助する</t>
  </si>
  <si>
    <t>H32</t>
  </si>
  <si>
    <t>福祉局
高齢者施策部
高齢福祉課</t>
    <rPh sb="0" eb="2">
      <t>フクシ</t>
    </rPh>
    <rPh sb="2" eb="3">
      <t>キョク</t>
    </rPh>
    <rPh sb="4" eb="7">
      <t>コウレイシャ</t>
    </rPh>
    <rPh sb="7" eb="9">
      <t>シサク</t>
    </rPh>
    <rPh sb="9" eb="10">
      <t>ブ</t>
    </rPh>
    <rPh sb="11" eb="13">
      <t>コウレイ</t>
    </rPh>
    <rPh sb="13" eb="15">
      <t>フクシ</t>
    </rPh>
    <rPh sb="15" eb="16">
      <t>カ</t>
    </rPh>
    <phoneticPr fontId="4"/>
  </si>
  <si>
    <t>療養病床の再編成による、介護療養型医療施設の平成35年度末廃止のため、既存の介護療養型病床を有する医療施設を運営する法人に対し、介護老人保健施設への転換整備を促進するために工事費等を補助する</t>
    <phoneticPr fontId="25"/>
  </si>
  <si>
    <t>特別養護老人ホーム、認知症高齢者グループホームなどの高齢者施設等の防犯対策を強化するために、必要な安全対策に要する経費の一部を助成することにより、施設入所者等の安全の確保を図ることを目的とする</t>
    <phoneticPr fontId="4"/>
  </si>
  <si>
    <t xml:space="preserve">地域高齢者活動拠点施設を運営する地域住民で組織する運営委員会に対して、施設運営に要する光熱水費及び建物の維持補修費等の施設運営経費の1/2を補助する
(補助上限)
北区…330,000円、都島区…400,000円、西・港・大正・天王寺・浪速・東成・生野・阿倍野・東住吉区…289,000円、平野区…290,000円
</t>
    <phoneticPr fontId="25"/>
  </si>
  <si>
    <t xml:space="preserve">介護保険サービス利用者負担額軽減事業を実施する社会福祉法人等に対して、軽減総額のうち、本来受領すべき利用者負担収入の1％を超えた部分の1/2を上限に補助する
地域密着型介護老人福祉施設入所者生活介護と介護福祉施設サービスについては、軽減総額のうち、本来受領すべき利用者負担収入の10％を超えた部分の全額を補助する
</t>
    <phoneticPr fontId="25"/>
  </si>
  <si>
    <t>H16</t>
    <phoneticPr fontId="4"/>
  </si>
  <si>
    <t>H32</t>
    <phoneticPr fontId="25"/>
  </si>
  <si>
    <t xml:space="preserve">一次予防の普及啓発を行っている事業者に対し、喫煙率の減少、肥満者の減少、運動習慣者の増加及び食育の推進を目的として実施する講演会、調理実習、体操教室、歩育教室などの活動に要する費用の1/2を補助する(補助上限110,000円)
</t>
    <rPh sb="24" eb="25">
      <t>リツ</t>
    </rPh>
    <rPh sb="44" eb="45">
      <t>オヨ</t>
    </rPh>
    <rPh sb="46" eb="47">
      <t>ショク</t>
    </rPh>
    <rPh sb="47" eb="48">
      <t>イク</t>
    </rPh>
    <rPh sb="49" eb="51">
      <t>スイシン</t>
    </rPh>
    <rPh sb="52" eb="54">
      <t>モクテキ</t>
    </rPh>
    <rPh sb="57" eb="59">
      <t>ジッシ</t>
    </rPh>
    <rPh sb="61" eb="64">
      <t>コウエンカイ</t>
    </rPh>
    <rPh sb="65" eb="67">
      <t>チョウリ</t>
    </rPh>
    <rPh sb="67" eb="69">
      <t>ジッシュウ</t>
    </rPh>
    <rPh sb="70" eb="72">
      <t>タイソウ</t>
    </rPh>
    <rPh sb="72" eb="74">
      <t>キョウシツ</t>
    </rPh>
    <rPh sb="75" eb="76">
      <t>ホ</t>
    </rPh>
    <rPh sb="76" eb="77">
      <t>イク</t>
    </rPh>
    <rPh sb="77" eb="79">
      <t>キョウシツ</t>
    </rPh>
    <rPh sb="82" eb="84">
      <t>カツドウ</t>
    </rPh>
    <phoneticPr fontId="4"/>
  </si>
  <si>
    <t>大阪市内において実施する公衆衛生活動事業に対し、三次予防の普及を目的として実施する医療相談・講演会に要する費用の1/2を補助する(補助上限342,000円)</t>
    <rPh sb="24" eb="26">
      <t>サンジ</t>
    </rPh>
    <rPh sb="26" eb="28">
      <t>ヨボウ</t>
    </rPh>
    <rPh sb="29" eb="31">
      <t>フキュウ</t>
    </rPh>
    <rPh sb="32" eb="34">
      <t>モクテキ</t>
    </rPh>
    <rPh sb="37" eb="39">
      <t>ジッシ</t>
    </rPh>
    <rPh sb="41" eb="43">
      <t>イリョウ</t>
    </rPh>
    <rPh sb="43" eb="45">
      <t>ソウダン</t>
    </rPh>
    <rPh sb="46" eb="49">
      <t>コウエンカイ</t>
    </rPh>
    <rPh sb="50" eb="51">
      <t>ヨウ</t>
    </rPh>
    <rPh sb="53" eb="55">
      <t>ヒヨウ</t>
    </rPh>
    <rPh sb="60" eb="62">
      <t>ホジョ</t>
    </rPh>
    <rPh sb="65" eb="67">
      <t>ホジョ</t>
    </rPh>
    <rPh sb="67" eb="69">
      <t>ジョウゲン</t>
    </rPh>
    <rPh sb="76" eb="77">
      <t>エン</t>
    </rPh>
    <phoneticPr fontId="4"/>
  </si>
  <si>
    <t>こども青少年局
企画部
経理・企画課</t>
    <rPh sb="8" eb="10">
      <t>キカク</t>
    </rPh>
    <rPh sb="10" eb="11">
      <t>ブ</t>
    </rPh>
    <rPh sb="12" eb="14">
      <t>ケイリ</t>
    </rPh>
    <rPh sb="15" eb="17">
      <t>キカク</t>
    </rPh>
    <rPh sb="17" eb="18">
      <t>カ</t>
    </rPh>
    <phoneticPr fontId="4"/>
  </si>
  <si>
    <t>(社福)大阪市社会福祉協議会</t>
    <rPh sb="1" eb="3">
      <t>シャフク</t>
    </rPh>
    <rPh sb="4" eb="6">
      <t>オオサカ</t>
    </rPh>
    <rPh sb="6" eb="7">
      <t>シ</t>
    </rPh>
    <rPh sb="7" eb="9">
      <t>シャカイ</t>
    </rPh>
    <rPh sb="9" eb="11">
      <t>フクシ</t>
    </rPh>
    <rPh sb="11" eb="14">
      <t>キョウギカイ</t>
    </rPh>
    <phoneticPr fontId="25"/>
  </si>
  <si>
    <t>H30</t>
    <phoneticPr fontId="25"/>
  </si>
  <si>
    <t>H32</t>
    <phoneticPr fontId="25"/>
  </si>
  <si>
    <t xml:space="preserve">留守家庭児童を対象として、保護者に代わりその健全な育成を図るための事業に対して、1事業あたりの在籍児童数の階層ごとに決められた定額を補助する(補助上限5,003千円　他加算額あり)
</t>
    <rPh sb="58" eb="59">
      <t>キ</t>
    </rPh>
    <rPh sb="63" eb="65">
      <t>テイガク</t>
    </rPh>
    <rPh sb="66" eb="68">
      <t>ホジョ</t>
    </rPh>
    <rPh sb="71" eb="73">
      <t>ホジョ</t>
    </rPh>
    <rPh sb="73" eb="75">
      <t>ジョウゲン</t>
    </rPh>
    <rPh sb="80" eb="81">
      <t>セン</t>
    </rPh>
    <rPh sb="81" eb="82">
      <t>エン</t>
    </rPh>
    <rPh sb="83" eb="84">
      <t>ホカ</t>
    </rPh>
    <rPh sb="84" eb="86">
      <t>カサン</t>
    </rPh>
    <rPh sb="86" eb="87">
      <t>ガク</t>
    </rPh>
    <phoneticPr fontId="0"/>
  </si>
  <si>
    <t>放課後児童支援員キャリアアップ処遇改善事業補助金</t>
    <rPh sb="0" eb="3">
      <t>ホウカゴ</t>
    </rPh>
    <rPh sb="3" eb="5">
      <t>ジドウ</t>
    </rPh>
    <rPh sb="5" eb="7">
      <t>シエン</t>
    </rPh>
    <rPh sb="7" eb="8">
      <t>イン</t>
    </rPh>
    <rPh sb="15" eb="17">
      <t>ショグウ</t>
    </rPh>
    <rPh sb="17" eb="19">
      <t>カイゼン</t>
    </rPh>
    <rPh sb="21" eb="24">
      <t>ホジョキン</t>
    </rPh>
    <phoneticPr fontId="4"/>
  </si>
  <si>
    <t xml:space="preserve">放課後児童支援員の処遇改善を行っている留守家庭児童対策事業を実施するものに対して、処遇改善に必要な経費を、各放課後児童支援員の経験年数に応じた上限の範囲内で補助する（補助上限125千円ほか）
</t>
    <rPh sb="37" eb="38">
      <t>タイ</t>
    </rPh>
    <rPh sb="41" eb="43">
      <t>ショグウ</t>
    </rPh>
    <rPh sb="43" eb="45">
      <t>カイゼン</t>
    </rPh>
    <rPh sb="46" eb="48">
      <t>ヒツヨウ</t>
    </rPh>
    <rPh sb="49" eb="51">
      <t>ケイヒ</t>
    </rPh>
    <rPh sb="83" eb="85">
      <t>ホジョ</t>
    </rPh>
    <phoneticPr fontId="0"/>
  </si>
  <si>
    <t xml:space="preserve">特別な支援が必要な児童のうち大阪府私学助成(特別支援教育費補助金)及び本市特定教育・保育施設等運営補助金(障がい児保育事業)の対象とならない児童(1・3号)、または私学助成の対象になるが本市運営補助金の対象にならない児童(2号)の受入れに要する、保育士等雇用経費を補助する
(補助基準額)
・教育(1号)認定児童:年額783,600円
・保育(2号)認定児童:年額3,448,716円(正規)
　　　　　　　　　　　　2,162,400円(常勤)
　　　　　　　　　　　　1,081,200円(非常勤)
・保育(3号)認定児童:年額3,448,716円(正規)
　　　　　　　　　　　　2,162,400円(常勤)
　　　　　　　　　　　　1,081,200円(非常勤)
</t>
    <rPh sb="275" eb="276">
      <t>エン</t>
    </rPh>
    <phoneticPr fontId="4"/>
  </si>
  <si>
    <t>児童扶養手当の支給を受けているか、または同様の所得水準にあり、適職に就くために教育訓練が必要と認められる者等に対して、対象教育訓練講座の受講料の6割相当額を支給(補助上限20万円、補助下限4千円、雇用保険法の教育訓練給付制度の受給資格を有する場合は4割相当額を支給）</t>
    <rPh sb="0" eb="2">
      <t>ジドウ</t>
    </rPh>
    <rPh sb="2" eb="4">
      <t>フヨウ</t>
    </rPh>
    <rPh sb="4" eb="6">
      <t>テアテ</t>
    </rPh>
    <rPh sb="7" eb="9">
      <t>シキュウ</t>
    </rPh>
    <rPh sb="10" eb="11">
      <t>ウ</t>
    </rPh>
    <rPh sb="20" eb="22">
      <t>ドウヨウ</t>
    </rPh>
    <rPh sb="23" eb="25">
      <t>ショトク</t>
    </rPh>
    <rPh sb="25" eb="27">
      <t>スイジュン</t>
    </rPh>
    <rPh sb="31" eb="33">
      <t>テキショク</t>
    </rPh>
    <rPh sb="34" eb="35">
      <t>ツ</t>
    </rPh>
    <rPh sb="39" eb="41">
      <t>キョウイク</t>
    </rPh>
    <rPh sb="41" eb="43">
      <t>クンレン</t>
    </rPh>
    <rPh sb="44" eb="46">
      <t>ヒツヨウ</t>
    </rPh>
    <rPh sb="47" eb="48">
      <t>ミト</t>
    </rPh>
    <rPh sb="52" eb="53">
      <t>モノ</t>
    </rPh>
    <rPh sb="53" eb="54">
      <t>トウ</t>
    </rPh>
    <rPh sb="55" eb="56">
      <t>タイ</t>
    </rPh>
    <rPh sb="61" eb="63">
      <t>キョウイク</t>
    </rPh>
    <rPh sb="63" eb="65">
      <t>クンレン</t>
    </rPh>
    <rPh sb="81" eb="83">
      <t>ホジョ</t>
    </rPh>
    <rPh sb="90" eb="92">
      <t>ホジョ</t>
    </rPh>
    <rPh sb="130" eb="132">
      <t>シキュウ</t>
    </rPh>
    <phoneticPr fontId="4"/>
  </si>
  <si>
    <t>高等学校卒業程度認定試験合格のために講座を受講するひとり親家庭の親とその子に対して、講座受講経費の6割を補助するとともに、高卒認定試験合格者には講座受講経費の4割を追加補助する(最大補助率10割)</t>
    <rPh sb="32" eb="33">
      <t>オヤ</t>
    </rPh>
    <rPh sb="36" eb="37">
      <t>コ</t>
    </rPh>
    <phoneticPr fontId="4"/>
  </si>
  <si>
    <t>定数外の常勤及び非常勤嘱託職員の雇用に必要な経費を補助する(補助率1/2、補助上限1,661千円)</t>
    <rPh sb="4" eb="6">
      <t>ジョウキン</t>
    </rPh>
    <rPh sb="6" eb="7">
      <t>オヨ</t>
    </rPh>
    <rPh sb="8" eb="11">
      <t>ヒジョウキン</t>
    </rPh>
    <rPh sb="11" eb="13">
      <t>ショクタク</t>
    </rPh>
    <rPh sb="16" eb="18">
      <t>コヨウ</t>
    </rPh>
    <rPh sb="19" eb="21">
      <t>ヒツヨウ</t>
    </rPh>
    <rPh sb="22" eb="24">
      <t>ケイヒ</t>
    </rPh>
    <rPh sb="30" eb="33">
      <t>ホジョリツ</t>
    </rPh>
    <rPh sb="37" eb="39">
      <t>ホジョ</t>
    </rPh>
    <rPh sb="39" eb="41">
      <t>ジョウゲン</t>
    </rPh>
    <rPh sb="46" eb="48">
      <t>センエン</t>
    </rPh>
    <phoneticPr fontId="4"/>
  </si>
  <si>
    <t>こども青少年局
子育て支援部
こども家庭課</t>
  </si>
  <si>
    <t>専門学校等受験対策給付金</t>
    <rPh sb="0" eb="2">
      <t>センモン</t>
    </rPh>
    <rPh sb="2" eb="4">
      <t>ガッコウ</t>
    </rPh>
    <rPh sb="4" eb="5">
      <t>トウ</t>
    </rPh>
    <rPh sb="5" eb="7">
      <t>ジュケン</t>
    </rPh>
    <rPh sb="7" eb="9">
      <t>タイサク</t>
    </rPh>
    <rPh sb="9" eb="12">
      <t>キュウフキン</t>
    </rPh>
    <phoneticPr fontId="25"/>
  </si>
  <si>
    <t>資格取得のため専門学校等への入学をめざし、予備校等で受験対策を行うひとり親家庭の父または母に対し、専門学校等受験終了後に受講料の補助を実施することにより、ひとり親家庭の自立の促進を図る</t>
    <rPh sb="0" eb="2">
      <t>シカク</t>
    </rPh>
    <rPh sb="2" eb="4">
      <t>シュトク</t>
    </rPh>
    <rPh sb="7" eb="9">
      <t>センモン</t>
    </rPh>
    <rPh sb="9" eb="11">
      <t>ガッコウ</t>
    </rPh>
    <rPh sb="11" eb="12">
      <t>トウ</t>
    </rPh>
    <rPh sb="14" eb="16">
      <t>ニュウガク</t>
    </rPh>
    <rPh sb="21" eb="24">
      <t>ヨビコウ</t>
    </rPh>
    <rPh sb="24" eb="25">
      <t>トウ</t>
    </rPh>
    <rPh sb="26" eb="28">
      <t>ジュケン</t>
    </rPh>
    <rPh sb="28" eb="30">
      <t>タイサク</t>
    </rPh>
    <rPh sb="31" eb="32">
      <t>オコナ</t>
    </rPh>
    <rPh sb="46" eb="47">
      <t>タイ</t>
    </rPh>
    <rPh sb="49" eb="51">
      <t>センモン</t>
    </rPh>
    <rPh sb="51" eb="53">
      <t>ガッコウ</t>
    </rPh>
    <rPh sb="53" eb="54">
      <t>トウ</t>
    </rPh>
    <rPh sb="54" eb="56">
      <t>ジュケン</t>
    </rPh>
    <rPh sb="56" eb="59">
      <t>シュウリョウゴ</t>
    </rPh>
    <rPh sb="60" eb="63">
      <t>ジュコウリョウ</t>
    </rPh>
    <rPh sb="64" eb="66">
      <t>ホジョ</t>
    </rPh>
    <rPh sb="67" eb="69">
      <t>ジッシ</t>
    </rPh>
    <phoneticPr fontId="25"/>
  </si>
  <si>
    <t>特定教育・保育施設等運営補助金(保育補助者雇上げ強化事業)</t>
    <rPh sb="0" eb="2">
      <t>トクテイ</t>
    </rPh>
    <rPh sb="2" eb="4">
      <t>キョウイク</t>
    </rPh>
    <rPh sb="5" eb="7">
      <t>ホイク</t>
    </rPh>
    <rPh sb="7" eb="10">
      <t>シセツトウ</t>
    </rPh>
    <rPh sb="10" eb="12">
      <t>ウンエイ</t>
    </rPh>
    <rPh sb="12" eb="15">
      <t>ホジョキン</t>
    </rPh>
    <rPh sb="16" eb="18">
      <t>ホイク</t>
    </rPh>
    <rPh sb="18" eb="21">
      <t>ホジョシャ</t>
    </rPh>
    <rPh sb="21" eb="23">
      <t>ヤトイア</t>
    </rPh>
    <rPh sb="24" eb="26">
      <t>キョウカ</t>
    </rPh>
    <rPh sb="26" eb="28">
      <t>ジギョウ</t>
    </rPh>
    <phoneticPr fontId="4"/>
  </si>
  <si>
    <t>民間保育所・認定こども園・地域型保育事業等を設置運営する法人</t>
    <rPh sb="0" eb="2">
      <t>ミンカン</t>
    </rPh>
    <rPh sb="2" eb="4">
      <t>ホイク</t>
    </rPh>
    <rPh sb="4" eb="5">
      <t>ジョ</t>
    </rPh>
    <rPh sb="6" eb="8">
      <t>ニンテイ</t>
    </rPh>
    <rPh sb="11" eb="12">
      <t>エン</t>
    </rPh>
    <rPh sb="13" eb="16">
      <t>チイキガタ</t>
    </rPh>
    <rPh sb="16" eb="18">
      <t>ホイク</t>
    </rPh>
    <rPh sb="18" eb="20">
      <t>ジギョウ</t>
    </rPh>
    <rPh sb="20" eb="21">
      <t>ナド</t>
    </rPh>
    <rPh sb="22" eb="24">
      <t>セッチ</t>
    </rPh>
    <rPh sb="24" eb="26">
      <t>ウンエイ</t>
    </rPh>
    <rPh sb="28" eb="30">
      <t>ホウジン</t>
    </rPh>
    <phoneticPr fontId="4"/>
  </si>
  <si>
    <t>特定教育・保育施設等運営補助金(保育体制強化事業)</t>
    <rPh sb="0" eb="2">
      <t>トクテイ</t>
    </rPh>
    <rPh sb="2" eb="4">
      <t>キョウイク</t>
    </rPh>
    <rPh sb="5" eb="7">
      <t>ホイク</t>
    </rPh>
    <rPh sb="7" eb="10">
      <t>シセツトウ</t>
    </rPh>
    <rPh sb="10" eb="12">
      <t>ウンエイ</t>
    </rPh>
    <rPh sb="12" eb="15">
      <t>ホジョキン</t>
    </rPh>
    <rPh sb="16" eb="18">
      <t>ホイク</t>
    </rPh>
    <rPh sb="18" eb="20">
      <t>タイセイ</t>
    </rPh>
    <rPh sb="20" eb="22">
      <t>キョウカ</t>
    </rPh>
    <rPh sb="22" eb="24">
      <t>ジギョウ</t>
    </rPh>
    <phoneticPr fontId="4"/>
  </si>
  <si>
    <t>H29</t>
    <phoneticPr fontId="25"/>
  </si>
  <si>
    <t>安心こども基金の活用により賃貸物件で保育所を新設する場合に賃料の一部を補助することにより、保育所整備を促進し、保育を必要とする全ての児童に対応する入所枠の確保を図る</t>
    <phoneticPr fontId="25"/>
  </si>
  <si>
    <t>新たに保育所整備用地を賃貸により貸付けて提供する土地所有者に対して、当該土地の固定資産税等の一部の補助を実施することにより、保育所用地提供の促進を図り、保育所の開設を進めることで、保育を必要とする全ての児童に対応する入所枠の確保を図る</t>
    <phoneticPr fontId="4"/>
  </si>
  <si>
    <t>保育送迎バス事業の実施者</t>
    <phoneticPr fontId="25"/>
  </si>
  <si>
    <t>土地確保が困難な都心部に送迎ステーションを設置し、都心部の児童をバスにより近隣区の保育所に送迎する事業を推進することにより、都心部の待機児童解消を促進することを目的とする</t>
    <phoneticPr fontId="25"/>
  </si>
  <si>
    <t>都心部の既存建物を送迎ステーションに改修する費用、並びに、送迎ステーションの運営経費及び送迎ステーションから保育所までのバス送迎にかかる経費を補助する</t>
    <phoneticPr fontId="4"/>
  </si>
  <si>
    <t>保育所分園賃料加算補助金</t>
    <rPh sb="0" eb="2">
      <t>ホイク</t>
    </rPh>
    <rPh sb="2" eb="3">
      <t>ショ</t>
    </rPh>
    <rPh sb="3" eb="4">
      <t>ブン</t>
    </rPh>
    <rPh sb="4" eb="5">
      <t>エン</t>
    </rPh>
    <rPh sb="5" eb="7">
      <t>チンリョウ</t>
    </rPh>
    <rPh sb="7" eb="9">
      <t>カサン</t>
    </rPh>
    <rPh sb="9" eb="11">
      <t>ホジョ</t>
    </rPh>
    <rPh sb="11" eb="12">
      <t>キン</t>
    </rPh>
    <phoneticPr fontId="25"/>
  </si>
  <si>
    <t>社会福祉法人等</t>
    <rPh sb="0" eb="2">
      <t>シャカイ</t>
    </rPh>
    <rPh sb="2" eb="4">
      <t>フクシ</t>
    </rPh>
    <rPh sb="4" eb="6">
      <t>ホウジン</t>
    </rPh>
    <rPh sb="6" eb="7">
      <t>トウ</t>
    </rPh>
    <phoneticPr fontId="25"/>
  </si>
  <si>
    <t>民間保育所特定市有地使用料等補助金</t>
    <rPh sb="0" eb="2">
      <t>ミンカン</t>
    </rPh>
    <rPh sb="2" eb="4">
      <t>ホイク</t>
    </rPh>
    <rPh sb="4" eb="5">
      <t>ショ</t>
    </rPh>
    <rPh sb="5" eb="7">
      <t>トクテイ</t>
    </rPh>
    <rPh sb="7" eb="8">
      <t>シ</t>
    </rPh>
    <rPh sb="8" eb="10">
      <t>ユウチ</t>
    </rPh>
    <rPh sb="10" eb="12">
      <t>シヨウ</t>
    </rPh>
    <rPh sb="12" eb="13">
      <t>リョウ</t>
    </rPh>
    <rPh sb="13" eb="14">
      <t>トウ</t>
    </rPh>
    <rPh sb="14" eb="17">
      <t>ホジョキン</t>
    </rPh>
    <phoneticPr fontId="25"/>
  </si>
  <si>
    <t>H31</t>
    <phoneticPr fontId="25"/>
  </si>
  <si>
    <t>保育士宿舎借り上げ支援事業補助金</t>
    <phoneticPr fontId="4"/>
  </si>
  <si>
    <t>保育士の人材確保を図るため、保育士の宿舎借り上げを実施するための費用の補助を行うことにより、保育士の人材確保や離職防止を図る</t>
    <phoneticPr fontId="25"/>
  </si>
  <si>
    <t>新規採用保育士特別給付補助金</t>
    <phoneticPr fontId="25"/>
  </si>
  <si>
    <t>新規採用保育士等の雇用開始時に特別給付を実施するための費用の補助を行うことにより、新たな保育士の人材確保や離職防止を図る</t>
    <phoneticPr fontId="25"/>
  </si>
  <si>
    <t>保育人材不足が課題である現状をふまえ、待機児童解消に向けて必要となる保育人材を確保するため、潜在保育士のさらなる掘り起しと勤務開始後の離職防止効果をめざした各種貸付事業を実施する</t>
    <phoneticPr fontId="25"/>
  </si>
  <si>
    <t>H28</t>
    <phoneticPr fontId="25"/>
  </si>
  <si>
    <t xml:space="preserve">民間保育施設において障がい児保育の研修受講にあたり、当該研修期間中の職員配置を補うための代替職員雇用経費及び研修受講職員の交通費を補助する(代替職員雇用経費補助上限:日額7,688円)
</t>
    <rPh sb="0" eb="2">
      <t>ミンカン</t>
    </rPh>
    <rPh sb="2" eb="4">
      <t>ホイク</t>
    </rPh>
    <rPh sb="4" eb="6">
      <t>シセツ</t>
    </rPh>
    <rPh sb="10" eb="11">
      <t>ショウ</t>
    </rPh>
    <rPh sb="13" eb="14">
      <t>コ</t>
    </rPh>
    <rPh sb="14" eb="16">
      <t>ホイク</t>
    </rPh>
    <rPh sb="17" eb="19">
      <t>ケンシュウ</t>
    </rPh>
    <rPh sb="19" eb="21">
      <t>ジュコウ</t>
    </rPh>
    <rPh sb="26" eb="28">
      <t>トウガイ</t>
    </rPh>
    <rPh sb="28" eb="30">
      <t>ケンシュウ</t>
    </rPh>
    <rPh sb="30" eb="32">
      <t>キカン</t>
    </rPh>
    <rPh sb="32" eb="33">
      <t>チュウ</t>
    </rPh>
    <rPh sb="34" eb="36">
      <t>ショクイン</t>
    </rPh>
    <rPh sb="36" eb="38">
      <t>ハイチ</t>
    </rPh>
    <rPh sb="39" eb="40">
      <t>オギナ</t>
    </rPh>
    <rPh sb="44" eb="48">
      <t>ダイタイショクイン</t>
    </rPh>
    <rPh sb="48" eb="50">
      <t>コヨウ</t>
    </rPh>
    <rPh sb="50" eb="52">
      <t>ケイヒ</t>
    </rPh>
    <rPh sb="52" eb="53">
      <t>オヨ</t>
    </rPh>
    <rPh sb="54" eb="56">
      <t>ケンシュウ</t>
    </rPh>
    <rPh sb="56" eb="58">
      <t>ジュコウ</t>
    </rPh>
    <rPh sb="58" eb="60">
      <t>ショクイン</t>
    </rPh>
    <rPh sb="61" eb="64">
      <t>コウツウヒ</t>
    </rPh>
    <rPh sb="65" eb="67">
      <t>ホジョ</t>
    </rPh>
    <rPh sb="70" eb="72">
      <t>ダイタイ</t>
    </rPh>
    <rPh sb="72" eb="74">
      <t>ショクイン</t>
    </rPh>
    <rPh sb="74" eb="76">
      <t>コヨウ</t>
    </rPh>
    <rPh sb="76" eb="78">
      <t>ケイヒ</t>
    </rPh>
    <rPh sb="78" eb="80">
      <t>ホジョ</t>
    </rPh>
    <rPh sb="80" eb="82">
      <t>ジョウゲン</t>
    </rPh>
    <rPh sb="83" eb="85">
      <t>ニチガク</t>
    </rPh>
    <rPh sb="90" eb="91">
      <t>エン</t>
    </rPh>
    <phoneticPr fontId="24"/>
  </si>
  <si>
    <t>こども青少年局
保育施策部
保育所運営課</t>
    <rPh sb="3" eb="6">
      <t>セイショウネン</t>
    </rPh>
    <rPh sb="6" eb="7">
      <t>キョク</t>
    </rPh>
    <rPh sb="8" eb="10">
      <t>ホイク</t>
    </rPh>
    <rPh sb="10" eb="11">
      <t>セ</t>
    </rPh>
    <rPh sb="11" eb="12">
      <t>サク</t>
    </rPh>
    <rPh sb="12" eb="13">
      <t>ブ</t>
    </rPh>
    <rPh sb="14" eb="16">
      <t>ホイク</t>
    </rPh>
    <rPh sb="16" eb="17">
      <t>ショ</t>
    </rPh>
    <rPh sb="17" eb="19">
      <t>ウンエイ</t>
    </rPh>
    <rPh sb="19" eb="20">
      <t>カ</t>
    </rPh>
    <phoneticPr fontId="4"/>
  </si>
  <si>
    <t>大阪市立保育所保育体制強化補助金(保育補助者雇上げ強化事業)</t>
    <rPh sb="0" eb="4">
      <t>オオサカシリツ</t>
    </rPh>
    <rPh sb="4" eb="6">
      <t>ホイク</t>
    </rPh>
    <rPh sb="6" eb="7">
      <t>ショ</t>
    </rPh>
    <rPh sb="7" eb="9">
      <t>ホイク</t>
    </rPh>
    <rPh sb="9" eb="11">
      <t>タイセイ</t>
    </rPh>
    <rPh sb="11" eb="13">
      <t>キョウカ</t>
    </rPh>
    <rPh sb="13" eb="16">
      <t>ホジョキン</t>
    </rPh>
    <rPh sb="17" eb="19">
      <t>ホイク</t>
    </rPh>
    <rPh sb="19" eb="22">
      <t>ホジョシャ</t>
    </rPh>
    <rPh sb="22" eb="24">
      <t>ヤトイア</t>
    </rPh>
    <rPh sb="25" eb="27">
      <t>キョウカ</t>
    </rPh>
    <rPh sb="27" eb="29">
      <t>ジギョウ</t>
    </rPh>
    <phoneticPr fontId="4"/>
  </si>
  <si>
    <t>大阪市立保育所保育体制強化補助金(保育体制強化事業)</t>
    <rPh sb="0" eb="4">
      <t>オオサカシリツ</t>
    </rPh>
    <rPh sb="4" eb="6">
      <t>ホイク</t>
    </rPh>
    <rPh sb="6" eb="7">
      <t>ショ</t>
    </rPh>
    <rPh sb="7" eb="9">
      <t>ホイク</t>
    </rPh>
    <rPh sb="9" eb="11">
      <t>タイセイ</t>
    </rPh>
    <rPh sb="11" eb="13">
      <t>キョウカ</t>
    </rPh>
    <rPh sb="13" eb="16">
      <t>ホジョキン</t>
    </rPh>
    <rPh sb="17" eb="19">
      <t>ホイク</t>
    </rPh>
    <rPh sb="19" eb="21">
      <t>タイセイ</t>
    </rPh>
    <rPh sb="21" eb="23">
      <t>キョウカ</t>
    </rPh>
    <rPh sb="23" eb="25">
      <t>ジギョウ</t>
    </rPh>
    <phoneticPr fontId="4"/>
  </si>
  <si>
    <t>｢特に優先的な取り組みが必要な密集住宅市街地(優先地区:約1,300ha)｣のなかでも、避難路へつながる主要な生活道路(概ね幅員6m以上の道路)が不足する地域において、災害時の延焼遅延や避難・消防活動の円滑化に向け、地域住民によるまちづくり協定等が締結された路線を｢防災コミュニティ道路｣と認定し、沿道建築物の建替えにあわせたセットバックと不燃化を誘導するため、建替等に要する費用の一部について補助を実施する</t>
    <rPh sb="44" eb="47">
      <t>ヒナンロ</t>
    </rPh>
    <rPh sb="52" eb="54">
      <t>シュヨウ</t>
    </rPh>
    <rPh sb="55" eb="57">
      <t>セイカツ</t>
    </rPh>
    <rPh sb="57" eb="59">
      <t>ドウロ</t>
    </rPh>
    <rPh sb="60" eb="61">
      <t>オオム</t>
    </rPh>
    <rPh sb="62" eb="64">
      <t>フクイン</t>
    </rPh>
    <rPh sb="66" eb="68">
      <t>イジョウ</t>
    </rPh>
    <rPh sb="69" eb="71">
      <t>ドウロ</t>
    </rPh>
    <rPh sb="73" eb="75">
      <t>フソク</t>
    </rPh>
    <rPh sb="77" eb="79">
      <t>チイキ</t>
    </rPh>
    <rPh sb="84" eb="86">
      <t>サイガイ</t>
    </rPh>
    <rPh sb="86" eb="87">
      <t>ジ</t>
    </rPh>
    <rPh sb="88" eb="90">
      <t>エンショウ</t>
    </rPh>
    <rPh sb="90" eb="92">
      <t>チエン</t>
    </rPh>
    <rPh sb="93" eb="95">
      <t>ヒナン</t>
    </rPh>
    <rPh sb="96" eb="98">
      <t>ショウボウ</t>
    </rPh>
    <rPh sb="98" eb="100">
      <t>カツドウ</t>
    </rPh>
    <rPh sb="101" eb="104">
      <t>エンカツカ</t>
    </rPh>
    <rPh sb="105" eb="106">
      <t>ム</t>
    </rPh>
    <rPh sb="108" eb="110">
      <t>チイキ</t>
    </rPh>
    <rPh sb="110" eb="112">
      <t>ジュウミン</t>
    </rPh>
    <rPh sb="120" eb="123">
      <t>キョウテイトウ</t>
    </rPh>
    <rPh sb="124" eb="126">
      <t>テイケツ</t>
    </rPh>
    <rPh sb="129" eb="131">
      <t>ロセン</t>
    </rPh>
    <rPh sb="133" eb="135">
      <t>ボウサイ</t>
    </rPh>
    <rPh sb="141" eb="143">
      <t>ドウロ</t>
    </rPh>
    <rPh sb="145" eb="147">
      <t>ニンテイ</t>
    </rPh>
    <rPh sb="149" eb="151">
      <t>エンドウ</t>
    </rPh>
    <rPh sb="151" eb="154">
      <t>ケンチクブツ</t>
    </rPh>
    <rPh sb="155" eb="157">
      <t>タテカ</t>
    </rPh>
    <rPh sb="170" eb="173">
      <t>フネンカ</t>
    </rPh>
    <rPh sb="174" eb="176">
      <t>ユウドウ</t>
    </rPh>
    <rPh sb="181" eb="183">
      <t>タテカ</t>
    </rPh>
    <rPh sb="183" eb="184">
      <t>トウ</t>
    </rPh>
    <rPh sb="185" eb="186">
      <t>ヨウ</t>
    </rPh>
    <rPh sb="188" eb="190">
      <t>ヒヨウ</t>
    </rPh>
    <rPh sb="191" eb="193">
      <t>イチブ</t>
    </rPh>
    <rPh sb="197" eb="199">
      <t>ホジョ</t>
    </rPh>
    <rPh sb="200" eb="202">
      <t>ジッシ</t>
    </rPh>
    <phoneticPr fontId="4"/>
  </si>
  <si>
    <t>密集住宅市街地重点整備事業(建替建設費補助金、除却費補助金、狭あい道路拡幅促進整備補助金)</t>
    <rPh sb="0" eb="2">
      <t>ミッシュウ</t>
    </rPh>
    <rPh sb="2" eb="4">
      <t>ジュウタク</t>
    </rPh>
    <rPh sb="4" eb="7">
      <t>シガイチ</t>
    </rPh>
    <rPh sb="7" eb="9">
      <t>ジュウテン</t>
    </rPh>
    <rPh sb="9" eb="11">
      <t>セイビ</t>
    </rPh>
    <rPh sb="11" eb="13">
      <t>ジギョウ</t>
    </rPh>
    <rPh sb="21" eb="22">
      <t>キン</t>
    </rPh>
    <rPh sb="33" eb="35">
      <t>ドウロ</t>
    </rPh>
    <rPh sb="37" eb="39">
      <t>ソクシン</t>
    </rPh>
    <rPh sb="39" eb="41">
      <t>セイビ</t>
    </rPh>
    <rPh sb="43" eb="44">
      <t>キン</t>
    </rPh>
    <phoneticPr fontId="4"/>
  </si>
  <si>
    <t>「大阪市密集住宅市街地重点整備プログラム」に基づき、「重点整備エリア」において、跡地を防災空地として活用する場合に、民間老朽木造住宅の除却及び空地の整備に対する補助を実施することにより、延焼危険性や避難困難性に関する安全性の確保を図る</t>
    <rPh sb="1" eb="4">
      <t>オオサカシ</t>
    </rPh>
    <rPh sb="4" eb="6">
      <t>ミッシュウ</t>
    </rPh>
    <rPh sb="6" eb="8">
      <t>ジュウタク</t>
    </rPh>
    <rPh sb="8" eb="11">
      <t>シガイチ</t>
    </rPh>
    <rPh sb="40" eb="42">
      <t>アトチ</t>
    </rPh>
    <rPh sb="43" eb="45">
      <t>ボウサイ</t>
    </rPh>
    <rPh sb="45" eb="47">
      <t>クウチ</t>
    </rPh>
    <rPh sb="50" eb="52">
      <t>カツヨウ</t>
    </rPh>
    <rPh sb="54" eb="56">
      <t>バアイ</t>
    </rPh>
    <rPh sb="58" eb="60">
      <t>ミンカン</t>
    </rPh>
    <rPh sb="60" eb="62">
      <t>ロウキュウ</t>
    </rPh>
    <rPh sb="62" eb="64">
      <t>モクゾウ</t>
    </rPh>
    <rPh sb="64" eb="66">
      <t>ジュウタク</t>
    </rPh>
    <rPh sb="67" eb="69">
      <t>ジョキャク</t>
    </rPh>
    <rPh sb="69" eb="70">
      <t>オヨ</t>
    </rPh>
    <rPh sb="71" eb="73">
      <t>クウチ</t>
    </rPh>
    <rPh sb="74" eb="76">
      <t>セイビ</t>
    </rPh>
    <rPh sb="77" eb="78">
      <t>タイ</t>
    </rPh>
    <rPh sb="80" eb="82">
      <t>ホジョ</t>
    </rPh>
    <rPh sb="115" eb="116">
      <t>ハカ</t>
    </rPh>
    <phoneticPr fontId="4"/>
  </si>
  <si>
    <t xml:space="preserve">老朽木造住宅を除却し、その跡地を5年以上、防災空地として活用する場合に、除却費用及び空地整備費用の一部を補助する
○除却費
補助率：2/3以内
補助限度額:集合住宅200万円　戸建住宅100万円
○空地整備費
補助率：2/3以内
補助限度額:120万円
</t>
    <rPh sb="32" eb="34">
      <t>バアイ</t>
    </rPh>
    <rPh sb="49" eb="51">
      <t>イチブ</t>
    </rPh>
    <rPh sb="52" eb="54">
      <t>ホジョ</t>
    </rPh>
    <rPh sb="62" eb="65">
      <t>ホジョリツ</t>
    </rPh>
    <rPh sb="69" eb="71">
      <t>イナイ</t>
    </rPh>
    <rPh sb="72" eb="74">
      <t>ホジョ</t>
    </rPh>
    <rPh sb="105" eb="108">
      <t>ホジョリツ</t>
    </rPh>
    <rPh sb="112" eb="114">
      <t>イナイ</t>
    </rPh>
    <rPh sb="115" eb="117">
      <t>ホジョ</t>
    </rPh>
    <phoneticPr fontId="0"/>
  </si>
  <si>
    <t>建設局
公園緑化部
緑化課</t>
    <rPh sb="0" eb="3">
      <t>ケンセツキョク</t>
    </rPh>
    <rPh sb="4" eb="6">
      <t>コウエン</t>
    </rPh>
    <rPh sb="6" eb="8">
      <t>リョクカ</t>
    </rPh>
    <rPh sb="8" eb="9">
      <t>ブ</t>
    </rPh>
    <rPh sb="10" eb="12">
      <t>リョクカ</t>
    </rPh>
    <rPh sb="12" eb="13">
      <t>カ</t>
    </rPh>
    <phoneticPr fontId="4"/>
  </si>
  <si>
    <t>教育委員会事務局
総務部
学校給食課</t>
    <rPh sb="9" eb="11">
      <t>ソウム</t>
    </rPh>
    <rPh sb="11" eb="12">
      <t>ブ</t>
    </rPh>
    <rPh sb="13" eb="15">
      <t>ガッコウ</t>
    </rPh>
    <rPh sb="15" eb="17">
      <t>キュウショク</t>
    </rPh>
    <rPh sb="17" eb="18">
      <t>カ</t>
    </rPh>
    <phoneticPr fontId="4"/>
  </si>
  <si>
    <t>H30</t>
    <phoneticPr fontId="4"/>
  </si>
  <si>
    <t>H30</t>
    <phoneticPr fontId="4"/>
  </si>
  <si>
    <t>教育委員会事務局
学校経営管理
センター
事務管理担当</t>
    <phoneticPr fontId="4"/>
  </si>
  <si>
    <t>H27</t>
    <phoneticPr fontId="4"/>
  </si>
  <si>
    <t>地域の芝生化実行委員会等</t>
    <phoneticPr fontId="4"/>
  </si>
  <si>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90" eb="92">
      <t>チイキ</t>
    </rPh>
    <rPh sb="92" eb="94">
      <t>ダンタイ</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</si>
  <si>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4"/>
  </si>
  <si>
    <t xml:space="preserve">商店街の活性化と個性的で魅力的な商店街づくりを推し進めるミナミ地区の商店会等によって観光集客とミナミ地区の魅力を発信するために実施される「商い体験」事業を支援し、ミナミ地区の観光発展・経済振興に資する
</t>
    <phoneticPr fontId="4"/>
  </si>
  <si>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5"/>
  </si>
  <si>
    <t>補助対象：ミナミ地区の商店会を対象として、「商い体験」事業、または、ミナミ地区の魅力を発信するために実施する事業の経費(会場費、謝金、広告宣伝費等)
補助率：1/2 
上限額：300千円</t>
    <rPh sb="0" eb="2">
      <t>ホジョ</t>
    </rPh>
    <rPh sb="2" eb="4">
      <t>タイショウ</t>
    </rPh>
    <rPh sb="8" eb="10">
      <t>チク</t>
    </rPh>
    <rPh sb="11" eb="14">
      <t>ショウテンカイ</t>
    </rPh>
    <rPh sb="15" eb="17">
      <t>タイショウ</t>
    </rPh>
    <rPh sb="22" eb="23">
      <t>アキナ</t>
    </rPh>
    <rPh sb="24" eb="26">
      <t>タイケン</t>
    </rPh>
    <rPh sb="27" eb="29">
      <t>ジギョウ</t>
    </rPh>
    <rPh sb="37" eb="39">
      <t>チク</t>
    </rPh>
    <rPh sb="40" eb="42">
      <t>ミリョク</t>
    </rPh>
    <rPh sb="43" eb="45">
      <t>ハッシン</t>
    </rPh>
    <rPh sb="50" eb="52">
      <t>ジッシ</t>
    </rPh>
    <rPh sb="54" eb="56">
      <t>ジギョウ</t>
    </rPh>
    <rPh sb="57" eb="59">
      <t>ケイヒ</t>
    </rPh>
    <rPh sb="60" eb="62">
      <t>カイジョウ</t>
    </rPh>
    <rPh sb="62" eb="63">
      <t>ヒ</t>
    </rPh>
    <rPh sb="64" eb="66">
      <t>シャキン</t>
    </rPh>
    <rPh sb="67" eb="69">
      <t>コウコク</t>
    </rPh>
    <rPh sb="69" eb="73">
      <t>センデンヒナド</t>
    </rPh>
    <rPh sb="75" eb="78">
      <t>ホジョリツ</t>
    </rPh>
    <rPh sb="84" eb="87">
      <t>ジョウゲンガク</t>
    </rPh>
    <rPh sb="91" eb="92">
      <t>セン</t>
    </rPh>
    <rPh sb="92" eb="93">
      <t>エン</t>
    </rPh>
    <phoneticPr fontId="4"/>
  </si>
  <si>
    <t>校庭等の芝生化事業に対する補助金(維持管理)</t>
    <phoneticPr fontId="0"/>
  </si>
  <si>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</si>
  <si>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phoneticPr fontId="0"/>
  </si>
  <si>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</si>
  <si>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phoneticPr fontId="4"/>
  </si>
  <si>
    <t>校庭等の芝生化事業に対する補助金(維持管理)</t>
    <phoneticPr fontId="4"/>
  </si>
  <si>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phoneticPr fontId="4"/>
  </si>
  <si>
    <t>港区役所
協働まちづくり
推進課</t>
    <rPh sb="0" eb="4">
      <t>ミナトクヤクショ</t>
    </rPh>
    <rPh sb="5" eb="7">
      <t>キョウドウ</t>
    </rPh>
    <rPh sb="13" eb="15">
      <t>スイシン</t>
    </rPh>
    <rPh sb="15" eb="16">
      <t>カ</t>
    </rPh>
    <phoneticPr fontId="4"/>
  </si>
  <si>
    <t>浪速区役所
市民協働課</t>
    <rPh sb="0" eb="3">
      <t>ナニワク</t>
    </rPh>
    <rPh sb="3" eb="5">
      <t>ヤクショ</t>
    </rPh>
    <rPh sb="6" eb="8">
      <t>シミン</t>
    </rPh>
    <rPh sb="8" eb="10">
      <t>キョウドウ</t>
    </rPh>
    <rPh sb="10" eb="11">
      <t>カ</t>
    </rPh>
    <phoneticPr fontId="25"/>
  </si>
  <si>
    <t>市民提案型公益事業補助金</t>
    <rPh sb="0" eb="2">
      <t>シミン</t>
    </rPh>
    <rPh sb="2" eb="5">
      <t>テイアンガタ</t>
    </rPh>
    <rPh sb="5" eb="7">
      <t>コウエキ</t>
    </rPh>
    <rPh sb="7" eb="9">
      <t>ジギョウ</t>
    </rPh>
    <rPh sb="9" eb="12">
      <t>ホジョキン</t>
    </rPh>
    <phoneticPr fontId="25"/>
  </si>
  <si>
    <t>経済的な理由をはじめ様々な事情により大人とのかかわりが希薄な子どもに対し、居場所の提供や宿題の補助、学び直し等の学習支援を行うものに対して、これに要する経費の一部を補助し、もって児童の健全育成と自立を促進することを目的とする</t>
    <phoneticPr fontId="4"/>
  </si>
  <si>
    <t>H29</t>
    <phoneticPr fontId="25"/>
  </si>
  <si>
    <t>H28</t>
    <phoneticPr fontId="4"/>
  </si>
  <si>
    <t>地域の芝生化実行委員会等</t>
    <rPh sb="0" eb="2">
      <t>チイキ</t>
    </rPh>
    <rPh sb="3" eb="5">
      <t>シバフ</t>
    </rPh>
    <rPh sb="5" eb="6">
      <t>カ</t>
    </rPh>
    <rPh sb="6" eb="8">
      <t>ジッコウ</t>
    </rPh>
    <rPh sb="8" eb="11">
      <t>イインカイ</t>
    </rPh>
    <rPh sb="11" eb="12">
      <t>トウ</t>
    </rPh>
    <phoneticPr fontId="3"/>
  </si>
  <si>
    <t>一時預かり事業補助金</t>
  </si>
  <si>
    <t>認可外保育施設を運営する法人</t>
  </si>
  <si>
    <t>「こどもと地域を結ぶ居場所」開設準備にかかる補助金</t>
    <rPh sb="14" eb="16">
      <t>カイセツ</t>
    </rPh>
    <rPh sb="16" eb="18">
      <t>ジュンビ</t>
    </rPh>
    <rPh sb="22" eb="25">
      <t>ホジョキン</t>
    </rPh>
    <phoneticPr fontId="3"/>
  </si>
  <si>
    <t>「こどもと地域を結ぶ居場所」開設事業者</t>
    <rPh sb="14" eb="16">
      <t>カイセツ</t>
    </rPh>
    <rPh sb="16" eb="19">
      <t>ジギョウシャ</t>
    </rPh>
    <phoneticPr fontId="3"/>
  </si>
  <si>
    <t>放課後に家庭や学校に居場所のないこどもを対象に、放課後の生活習慣や学習習慣を定着させることにより、学習意欲の向上を図ることを目的として「こどもの居場所」を開設する事業者に、開設準備経費にかかる補助金を交付する</t>
    <rPh sb="62" eb="64">
      <t>モクテキ</t>
    </rPh>
    <rPh sb="77" eb="79">
      <t>カイセツ</t>
    </rPh>
    <rPh sb="81" eb="84">
      <t>ジギョウシャ</t>
    </rPh>
    <rPh sb="88" eb="90">
      <t>ジュンビ</t>
    </rPh>
    <rPh sb="90" eb="92">
      <t>ケイヒ</t>
    </rPh>
    <rPh sb="96" eb="99">
      <t>ホジョキン</t>
    </rPh>
    <rPh sb="100" eb="102">
      <t>コウフ</t>
    </rPh>
    <phoneticPr fontId="3"/>
  </si>
  <si>
    <t>実施事業者に、居場所設置初年度のみ、開設にかかる備品等購入費の1/2以内（補助上限：150千円/箇所）を補助する</t>
    <rPh sb="0" eb="2">
      <t>ジッシ</t>
    </rPh>
    <rPh sb="26" eb="27">
      <t>トウ</t>
    </rPh>
    <rPh sb="37" eb="39">
      <t>ホジョ</t>
    </rPh>
    <rPh sb="45" eb="46">
      <t>セン</t>
    </rPh>
    <rPh sb="46" eb="47">
      <t>エン</t>
    </rPh>
    <rPh sb="48" eb="50">
      <t>カショ</t>
    </rPh>
    <phoneticPr fontId="3"/>
  </si>
  <si>
    <t>東淀川区役所
保健福祉課</t>
    <phoneticPr fontId="3"/>
  </si>
  <si>
    <t>東淀川区役所
保健福祉課</t>
    <phoneticPr fontId="3"/>
  </si>
  <si>
    <t>校区等地域を範囲として、特定分野の活動団体の活動対象とならない活動分野を補完しながら地域経営を行う準行政的機能を有する地域活動協議会の活動及び運営経費の一部を補助する</t>
    <phoneticPr fontId="25"/>
  </si>
  <si>
    <t>阿倍野区役所
総合企画課</t>
    <rPh sb="0" eb="3">
      <t>アベノ</t>
    </rPh>
    <rPh sb="3" eb="6">
      <t>クヤクショ</t>
    </rPh>
    <rPh sb="7" eb="9">
      <t>ソウゴウ</t>
    </rPh>
    <rPh sb="9" eb="11">
      <t>キカク</t>
    </rPh>
    <rPh sb="11" eb="12">
      <t>カ</t>
    </rPh>
    <phoneticPr fontId="4"/>
  </si>
  <si>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5"/>
  </si>
  <si>
    <t>住之江区役所
協働まちづくり課</t>
    <rPh sb="0" eb="6">
      <t>スミノエクヤクショ</t>
    </rPh>
    <rPh sb="7" eb="9">
      <t>キョウドウ</t>
    </rPh>
    <rPh sb="14" eb="15">
      <t>カ</t>
    </rPh>
    <phoneticPr fontId="4"/>
  </si>
  <si>
    <t>住之江区役所
総務課</t>
    <rPh sb="0" eb="6">
      <t>スミノエクヤクショ</t>
    </rPh>
    <rPh sb="7" eb="9">
      <t>ソウム</t>
    </rPh>
    <rPh sb="9" eb="10">
      <t>カ</t>
    </rPh>
    <phoneticPr fontId="4"/>
  </si>
  <si>
    <t>すみよしの魅力ＰＲ補助金</t>
  </si>
  <si>
    <t>地域の実行委員会等</t>
  </si>
  <si>
    <t>校区等地域を範囲として、特定分野の活動団体の活動対象とならない活動分野を補完しながら地域経営を行う準行政的機能を有する地域活動協議会の活動及び運営経費の一部を補助する</t>
    <phoneticPr fontId="4"/>
  </si>
  <si>
    <t>H25</t>
    <phoneticPr fontId="4"/>
  </si>
  <si>
    <t>校庭等の芝生化事業に対する補助金(維持管理)</t>
    <phoneticPr fontId="0"/>
  </si>
  <si>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phoneticPr fontId="0"/>
  </si>
  <si>
    <t>校区等地域を範囲として、特定分野の活動団体の活動対象とならない活動分野を補完しながら地域経営を行う準行政的機能を有する地域活動協議会の活動及び運営経費の一部を補助する</t>
    <phoneticPr fontId="25"/>
  </si>
  <si>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5"/>
  </si>
  <si>
    <t>ビジネス・観光客受入のために設備の改善等を行う区内の簡易宿所事業者に対して、助成金を交付することにより、観光客受入施設の増加を促し、地域の活性化を図るとともに、大阪全体の観光客受入体制の整備につなげる</t>
    <phoneticPr fontId="4"/>
  </si>
  <si>
    <t>経済戦略局
観光部観光課</t>
    <rPh sb="0" eb="2">
      <t>ケイザイ</t>
    </rPh>
    <rPh sb="2" eb="4">
      <t>センリャク</t>
    </rPh>
    <rPh sb="4" eb="5">
      <t>キョク</t>
    </rPh>
    <rPh sb="6" eb="8">
      <t>カンコウ</t>
    </rPh>
    <rPh sb="8" eb="9">
      <t>ブ</t>
    </rPh>
    <rPh sb="9" eb="12">
      <t>カンコウカ</t>
    </rPh>
    <phoneticPr fontId="4"/>
  </si>
  <si>
    <t>経済戦略局
立地交流推進部
立地推進担当</t>
    <rPh sb="2" eb="4">
      <t>センリャク</t>
    </rPh>
    <rPh sb="4" eb="5">
      <t>キョク</t>
    </rPh>
    <rPh sb="6" eb="8">
      <t>リッチ</t>
    </rPh>
    <rPh sb="8" eb="10">
      <t>コウリュウ</t>
    </rPh>
    <rPh sb="10" eb="13">
      <t>スイシンブ</t>
    </rPh>
    <rPh sb="14" eb="16">
      <t>リッチ</t>
    </rPh>
    <rPh sb="16" eb="18">
      <t>スイシン</t>
    </rPh>
    <rPh sb="18" eb="20">
      <t>タントウ</t>
    </rPh>
    <phoneticPr fontId="4"/>
  </si>
  <si>
    <t>経済戦略局
立地交流推進部
イノベーション
担当</t>
    <rPh sb="0" eb="2">
      <t>ケイザイ</t>
    </rPh>
    <rPh sb="2" eb="4">
      <t>センリャク</t>
    </rPh>
    <rPh sb="4" eb="5">
      <t>キョク</t>
    </rPh>
    <rPh sb="6" eb="8">
      <t>リッチ</t>
    </rPh>
    <rPh sb="8" eb="10">
      <t>コウリュウ</t>
    </rPh>
    <rPh sb="10" eb="12">
      <t>スイシン</t>
    </rPh>
    <rPh sb="12" eb="13">
      <t>ブ</t>
    </rPh>
    <rPh sb="22" eb="24">
      <t>タントウ</t>
    </rPh>
    <phoneticPr fontId="4"/>
  </si>
  <si>
    <t>経済戦略局
立地交流推進部
国際担当</t>
    <rPh sb="0" eb="2">
      <t>ケイザイ</t>
    </rPh>
    <rPh sb="2" eb="4">
      <t>センリャク</t>
    </rPh>
    <rPh sb="4" eb="5">
      <t>キョク</t>
    </rPh>
    <rPh sb="6" eb="8">
      <t>リッチ</t>
    </rPh>
    <rPh sb="8" eb="10">
      <t>コウリュウ</t>
    </rPh>
    <rPh sb="10" eb="12">
      <t>スイシン</t>
    </rPh>
    <rPh sb="12" eb="13">
      <t>ブ</t>
    </rPh>
    <rPh sb="14" eb="16">
      <t>コクサイ</t>
    </rPh>
    <rPh sb="16" eb="18">
      <t>タントウ</t>
    </rPh>
    <phoneticPr fontId="4"/>
  </si>
  <si>
    <t>H4</t>
    <phoneticPr fontId="4"/>
  </si>
  <si>
    <t>H24</t>
    <phoneticPr fontId="4"/>
  </si>
  <si>
    <t xml:space="preserve">文化の向上と文化的創造に寄与すると認められる芸術活動を行う団体または個人に対し、芸術活動に要する会場費等の経費の一部を補助する
【一般助成】
　補助率:助成対象経費の1/2以内、補助上限:20万円
【特別助成】
　補助率:助成対象経費の1/2以内、補助上限:400万円
　①大阪文化力向上支援
　　大阪市内で開催する芸術活動が、市民の文化への関心の
　　向上を図るとともに、主催団体の活動の活性化につな
　　がるもの、また大阪のまちの魅力を活かした芸術活動
　　に対し助成
　②上方古典芸能普及発展支援
　　上方古典芸能を広く発信することが期待される芸術活動
　　に対し助成
　③多様な人々が参加できる芸術活動支援
　　障がい者、外国人等多様な人々が参加及び享受しやすい
　　工夫や配慮を促進するものに対し助成　
　※②については、市民または市内に主たる事業所を
　　もつ団体のみ申請可能
</t>
    <rPh sb="89" eb="91">
      <t>ホジョ</t>
    </rPh>
    <rPh sb="137" eb="139">
      <t>オオサカ</t>
    </rPh>
    <rPh sb="139" eb="141">
      <t>ブンカ</t>
    </rPh>
    <rPh sb="141" eb="142">
      <t>リョク</t>
    </rPh>
    <rPh sb="142" eb="144">
      <t>コウジョウ</t>
    </rPh>
    <rPh sb="144" eb="146">
      <t>シエン</t>
    </rPh>
    <rPh sb="149" eb="151">
      <t>オオサカ</t>
    </rPh>
    <rPh sb="151" eb="152">
      <t>シ</t>
    </rPh>
    <rPh sb="152" eb="153">
      <t>ナイ</t>
    </rPh>
    <rPh sb="154" eb="156">
      <t>カイサイ</t>
    </rPh>
    <rPh sb="158" eb="160">
      <t>ゲイジュツ</t>
    </rPh>
    <rPh sb="160" eb="162">
      <t>カツドウ</t>
    </rPh>
    <rPh sb="164" eb="166">
      <t>シミン</t>
    </rPh>
    <rPh sb="167" eb="169">
      <t>ブンカ</t>
    </rPh>
    <rPh sb="171" eb="173">
      <t>カンシン</t>
    </rPh>
    <rPh sb="177" eb="179">
      <t>コウジョウ</t>
    </rPh>
    <rPh sb="180" eb="181">
      <t>ハカ</t>
    </rPh>
    <rPh sb="187" eb="189">
      <t>シュサイ</t>
    </rPh>
    <rPh sb="189" eb="191">
      <t>ダンタイ</t>
    </rPh>
    <rPh sb="192" eb="194">
      <t>カツドウ</t>
    </rPh>
    <rPh sb="195" eb="198">
      <t>カッセイカ</t>
    </rPh>
    <rPh sb="211" eb="213">
      <t>オオサカ</t>
    </rPh>
    <rPh sb="217" eb="219">
      <t>ミリョク</t>
    </rPh>
    <rPh sb="220" eb="221">
      <t>イ</t>
    </rPh>
    <rPh sb="224" eb="226">
      <t>ゲイジュツ</t>
    </rPh>
    <rPh sb="226" eb="228">
      <t>カツドウ</t>
    </rPh>
    <rPh sb="232" eb="233">
      <t>タイ</t>
    </rPh>
    <rPh sb="234" eb="236">
      <t>ジョセイ</t>
    </rPh>
    <rPh sb="239" eb="241">
      <t>カミガタ</t>
    </rPh>
    <rPh sb="241" eb="243">
      <t>コテン</t>
    </rPh>
    <rPh sb="243" eb="245">
      <t>ゲイノウ</t>
    </rPh>
    <rPh sb="254" eb="256">
      <t>カミガタ</t>
    </rPh>
    <rPh sb="256" eb="258">
      <t>コテン</t>
    </rPh>
    <rPh sb="258" eb="260">
      <t>ゲイノウ</t>
    </rPh>
    <rPh sb="261" eb="262">
      <t>ヒロ</t>
    </rPh>
    <rPh sb="263" eb="265">
      <t>ハッシン</t>
    </rPh>
    <rPh sb="270" eb="272">
      <t>キタイ</t>
    </rPh>
    <rPh sb="275" eb="277">
      <t>ゲイジュツ</t>
    </rPh>
    <rPh sb="277" eb="279">
      <t>カツドウ</t>
    </rPh>
    <rPh sb="283" eb="284">
      <t>タイ</t>
    </rPh>
    <rPh sb="285" eb="287">
      <t>ジョセイ</t>
    </rPh>
    <rPh sb="290" eb="292">
      <t>タヨウ</t>
    </rPh>
    <rPh sb="293" eb="295">
      <t>ヒトビト</t>
    </rPh>
    <rPh sb="296" eb="298">
      <t>サンカ</t>
    </rPh>
    <rPh sb="301" eb="303">
      <t>ゲイジュツ</t>
    </rPh>
    <rPh sb="303" eb="305">
      <t>カツドウ</t>
    </rPh>
    <rPh sb="305" eb="307">
      <t>シエン</t>
    </rPh>
    <rPh sb="310" eb="311">
      <t>ショウ</t>
    </rPh>
    <rPh sb="313" eb="314">
      <t>シャ</t>
    </rPh>
    <rPh sb="315" eb="317">
      <t>ガイコク</t>
    </rPh>
    <rPh sb="317" eb="318">
      <t>ジン</t>
    </rPh>
    <rPh sb="318" eb="319">
      <t>トウ</t>
    </rPh>
    <rPh sb="319" eb="321">
      <t>タヨウ</t>
    </rPh>
    <rPh sb="322" eb="324">
      <t>ヒトビト</t>
    </rPh>
    <rPh sb="325" eb="327">
      <t>サンカ</t>
    </rPh>
    <rPh sb="327" eb="328">
      <t>オヨ</t>
    </rPh>
    <rPh sb="329" eb="331">
      <t>キョウジュ</t>
    </rPh>
    <rPh sb="338" eb="340">
      <t>クフウ</t>
    </rPh>
    <rPh sb="341" eb="343">
      <t>ハイリョ</t>
    </rPh>
    <rPh sb="344" eb="346">
      <t>ソクシン</t>
    </rPh>
    <rPh sb="351" eb="352">
      <t>タイ</t>
    </rPh>
    <rPh sb="353" eb="355">
      <t>ジョセイ</t>
    </rPh>
    <phoneticPr fontId="0"/>
  </si>
  <si>
    <t>H27</t>
    <phoneticPr fontId="4"/>
  </si>
  <si>
    <r>
      <t xml:space="preserve">活性化に向けて施設等の整備を実施する市内商店街または小売市場等に対して、事業に要する工事代金等の経費の一部を補助する
(補助対象事業・補助基準)
・アーケード、街路灯等の新規、補修事業
 (新規)補助率:1/4以内、補助上限:1,000万円※
 </t>
    </r>
    <r>
      <rPr>
        <sz val="8.5"/>
        <rFont val="ＭＳ 明朝"/>
        <family val="1"/>
        <charset val="128"/>
      </rPr>
      <t>※商店街コミュニティ施設及び小売市場設備は補助上限500万円</t>
    </r>
    <r>
      <rPr>
        <sz val="9"/>
        <rFont val="ＭＳ 明朝"/>
        <family val="1"/>
        <charset val="128"/>
      </rPr>
      <t xml:space="preserve">
 (補修)補助率:1/5以内、補助上限:500万円※
 </t>
    </r>
    <r>
      <rPr>
        <sz val="8.5"/>
        <rFont val="ＭＳ 明朝"/>
        <family val="1"/>
        <charset val="128"/>
      </rPr>
      <t>※商店街コミュニティ施設及び小売市場設備は補助上限250万円</t>
    </r>
    <r>
      <rPr>
        <sz val="9"/>
        <rFont val="ＭＳ 明朝"/>
        <family val="1"/>
        <charset val="128"/>
      </rPr>
      <t xml:space="preserve">
・オープンモール化　補助率:1/2以内、補助上限:2,000万円
</t>
    </r>
    <rPh sb="7" eb="9">
      <t>シセツ</t>
    </rPh>
    <rPh sb="9" eb="10">
      <t>トウ</t>
    </rPh>
    <rPh sb="11" eb="13">
      <t>セイビ</t>
    </rPh>
    <rPh sb="36" eb="38">
      <t>ジギョウ</t>
    </rPh>
    <rPh sb="39" eb="40">
      <t>ヨウ</t>
    </rPh>
    <rPh sb="42" eb="44">
      <t>コウジ</t>
    </rPh>
    <rPh sb="44" eb="46">
      <t>ダイキン</t>
    </rPh>
    <rPh sb="46" eb="47">
      <t>トウ</t>
    </rPh>
    <rPh sb="60" eb="62">
      <t>ホジョ</t>
    </rPh>
    <rPh sb="62" eb="64">
      <t>タイショウ</t>
    </rPh>
    <rPh sb="64" eb="66">
      <t>ジギョウ</t>
    </rPh>
    <rPh sb="67" eb="69">
      <t>ホジョ</t>
    </rPh>
    <rPh sb="69" eb="71">
      <t>キジュン</t>
    </rPh>
    <rPh sb="80" eb="83">
      <t>ガイロトウ</t>
    </rPh>
    <rPh sb="83" eb="84">
      <t>トウ</t>
    </rPh>
    <rPh sb="85" eb="87">
      <t>シンキ</t>
    </rPh>
    <rPh sb="88" eb="90">
      <t>ホシュウ</t>
    </rPh>
    <rPh sb="90" eb="92">
      <t>ジギョウ</t>
    </rPh>
    <rPh sb="95" eb="97">
      <t>シンキ</t>
    </rPh>
    <rPh sb="98" eb="101">
      <t>ホジョリツ</t>
    </rPh>
    <rPh sb="105" eb="107">
      <t>イナイ</t>
    </rPh>
    <rPh sb="108" eb="110">
      <t>ホジョ</t>
    </rPh>
    <rPh sb="110" eb="112">
      <t>ジョウゲン</t>
    </rPh>
    <rPh sb="141" eb="143">
      <t>セツビ</t>
    </rPh>
    <rPh sb="144" eb="146">
      <t>ホジョ</t>
    </rPh>
    <rPh sb="156" eb="158">
      <t>ホシュウ</t>
    </rPh>
    <rPh sb="166" eb="168">
      <t>イナイ</t>
    </rPh>
    <rPh sb="200" eb="202">
      <t>セツビ</t>
    </rPh>
    <rPh sb="203" eb="205">
      <t>ホジョ</t>
    </rPh>
    <rPh sb="230" eb="232">
      <t>イナイ</t>
    </rPh>
    <phoneticPr fontId="0"/>
  </si>
  <si>
    <r>
      <t>こども青少年局
子育て支援部</t>
    </r>
    <r>
      <rPr>
        <strike/>
        <sz val="9"/>
        <rFont val="ＭＳ 明朝"/>
        <family val="1"/>
        <charset val="128"/>
      </rPr>
      <t xml:space="preserve">
</t>
    </r>
    <r>
      <rPr>
        <sz val="9"/>
        <rFont val="ＭＳ 明朝"/>
        <family val="1"/>
        <charset val="128"/>
      </rPr>
      <t>管理課
（幼稚園運営企画グループ）</t>
    </r>
    <rPh sb="3" eb="6">
      <t>セイショウネン</t>
    </rPh>
    <rPh sb="6" eb="7">
      <t>キョク</t>
    </rPh>
    <rPh sb="8" eb="10">
      <t>コソダ</t>
    </rPh>
    <rPh sb="11" eb="13">
      <t>シエン</t>
    </rPh>
    <rPh sb="13" eb="14">
      <t>ブ</t>
    </rPh>
    <rPh sb="15" eb="18">
      <t>カンリカ</t>
    </rPh>
    <rPh sb="20" eb="23">
      <t>ヨウチエン</t>
    </rPh>
    <rPh sb="23" eb="25">
      <t>ウンエイ</t>
    </rPh>
    <rPh sb="25" eb="27">
      <t>キカク</t>
    </rPh>
    <phoneticPr fontId="4"/>
  </si>
  <si>
    <r>
      <t>こども青少年局
保育施策部</t>
    </r>
    <r>
      <rPr>
        <strike/>
        <sz val="9"/>
        <rFont val="ＭＳ 明朝"/>
        <family val="1"/>
        <charset val="128"/>
      </rPr>
      <t xml:space="preserve">
</t>
    </r>
    <r>
      <rPr>
        <sz val="9"/>
        <rFont val="ＭＳ 明朝"/>
        <family val="1"/>
        <charset val="128"/>
      </rPr>
      <t>保育所運営課</t>
    </r>
    <rPh sb="8" eb="10">
      <t>ホイク</t>
    </rPh>
    <rPh sb="10" eb="12">
      <t>シサク</t>
    </rPh>
    <rPh sb="12" eb="13">
      <t>ブ</t>
    </rPh>
    <rPh sb="14" eb="16">
      <t>ホイク</t>
    </rPh>
    <rPh sb="16" eb="17">
      <t>ショ</t>
    </rPh>
    <rPh sb="17" eb="19">
      <t>ウンエイ</t>
    </rPh>
    <rPh sb="19" eb="20">
      <t>カ</t>
    </rPh>
    <phoneticPr fontId="0"/>
  </si>
  <si>
    <r>
      <t>地震時における老朽木造住宅の延焼や倒壊による道路閉塞の危険性を低減させるため、｢特に優先的な取り組みが必要な密集住宅市街地(約1,300ha)｣内で狭あい道路等に面した既存の老朽木造住宅を民間土地所有者等が除却する場合、それに要する費用の</t>
    </r>
    <r>
      <rPr>
        <b/>
        <sz val="9"/>
        <rFont val="ＭＳ Ｐ明朝"/>
        <family val="1"/>
        <charset val="128"/>
      </rPr>
      <t>一</t>
    </r>
    <r>
      <rPr>
        <sz val="9"/>
        <rFont val="ＭＳ 明朝"/>
        <family val="1"/>
        <charset val="128"/>
      </rPr>
      <t>部について補助を実施する</t>
    </r>
    <rPh sb="72" eb="73">
      <t>ナイ</t>
    </rPh>
    <rPh sb="74" eb="75">
      <t>キョウ</t>
    </rPh>
    <rPh sb="77" eb="79">
      <t>ドウロ</t>
    </rPh>
    <rPh sb="79" eb="80">
      <t>トウ</t>
    </rPh>
    <rPh sb="81" eb="82">
      <t>メン</t>
    </rPh>
    <rPh sb="84" eb="86">
      <t>キゾン</t>
    </rPh>
    <phoneticPr fontId="5"/>
  </si>
  <si>
    <t>都市交通局
鉄道ネットワーク
企画担当</t>
    <rPh sb="0" eb="2">
      <t>トシ</t>
    </rPh>
    <rPh sb="2" eb="4">
      <t>コウツウ</t>
    </rPh>
    <rPh sb="4" eb="5">
      <t>キョク</t>
    </rPh>
    <rPh sb="6" eb="8">
      <t>テツドウ</t>
    </rPh>
    <rPh sb="15" eb="19">
      <t>キカクタントウ</t>
    </rPh>
    <phoneticPr fontId="4"/>
  </si>
  <si>
    <t>大阪市高速電気軌道(株)</t>
    <rPh sb="0" eb="3">
      <t>オオサカシ</t>
    </rPh>
    <rPh sb="3" eb="5">
      <t>コウソク</t>
    </rPh>
    <rPh sb="5" eb="7">
      <t>デンキ</t>
    </rPh>
    <rPh sb="7" eb="9">
      <t>キドウ</t>
    </rPh>
    <rPh sb="10" eb="11">
      <t>カブ</t>
    </rPh>
    <phoneticPr fontId="4"/>
  </si>
  <si>
    <t>都市交通局
バスネットワーク
企画担当</t>
    <rPh sb="0" eb="2">
      <t>トシ</t>
    </rPh>
    <rPh sb="2" eb="4">
      <t>コウツウ</t>
    </rPh>
    <rPh sb="4" eb="5">
      <t>キョク</t>
    </rPh>
    <rPh sb="15" eb="17">
      <t>キカク</t>
    </rPh>
    <rPh sb="17" eb="19">
      <t>タントウ</t>
    </rPh>
    <phoneticPr fontId="4"/>
  </si>
  <si>
    <t>バスネットワーク維持改善補助金</t>
    <phoneticPr fontId="4"/>
  </si>
  <si>
    <t xml:space="preserve">（公社）大阪府防犯協会連合会及び同連合会を構成する市内各地区防犯協（議）会の実施する地域安全活動について、補助を行う
・補助対象事業：防犯・暴力追放運動の支援事業
・補助率：1/2
</t>
    <rPh sb="72" eb="74">
      <t>ツイホウ</t>
    </rPh>
    <phoneticPr fontId="0"/>
  </si>
  <si>
    <t>H32</t>
    <phoneticPr fontId="25"/>
  </si>
  <si>
    <t>H32</t>
    <phoneticPr fontId="25"/>
  </si>
  <si>
    <t>地方独立行政法人大阪健康安全基盤研究所施設整備費補助金</t>
    <rPh sb="0" eb="2">
      <t>チホウ</t>
    </rPh>
    <rPh sb="2" eb="3">
      <t>ドク</t>
    </rPh>
    <rPh sb="3" eb="4">
      <t>リツ</t>
    </rPh>
    <rPh sb="4" eb="6">
      <t>ギョウセイ</t>
    </rPh>
    <rPh sb="6" eb="8">
      <t>ホウジン</t>
    </rPh>
    <phoneticPr fontId="25"/>
  </si>
  <si>
    <t xml:space="preserve">地域子ども・子育て支援事業として、通常の教育時間の前後や休日、長期休業中に、専任の担当職員(保育士または幼稚園教諭)の2名以上の配置による一時預かり事業を実施する私立幼稚園及び認定こども園に対して、事業に要する職員雇用等の経費(補助基準額:800円/1日当たり利用者数など)の1/2を補助する
</t>
    <rPh sb="28" eb="30">
      <t>キュウジツ</t>
    </rPh>
    <rPh sb="114" eb="116">
      <t>ホジョ</t>
    </rPh>
    <rPh sb="116" eb="118">
      <t>キジュン</t>
    </rPh>
    <rPh sb="118" eb="119">
      <t>ガク</t>
    </rPh>
    <phoneticPr fontId="0"/>
  </si>
  <si>
    <t>ひとり親家庭の母または父、または子</t>
    <rPh sb="16" eb="17">
      <t>コ</t>
    </rPh>
    <phoneticPr fontId="25"/>
  </si>
  <si>
    <t xml:space="preserve">児童養護施設等の防犯対策を行うための整備費（補助率：3/4）
①門、フェンス等の外構
　　補助上限：なし、補助下限：1,000千円
②非常通報装置等
　　補助上限：1,350千円、補助下限：300千円
</t>
    <phoneticPr fontId="25"/>
  </si>
  <si>
    <t xml:space="preserve">実習生の就職促進にかかる実習及び非常勤職員の雇用に要する人件費等を補助する
(補助基準)
・就職促進にかかる実習…
　補助基準額:86,200円/回(補助上限:172,400円)
・非常勤職員の雇用…
　補助基準額:3,760円/日(補助上限:180,240円)
・施設種別・職種別の研修参加…補助上限:132,000円
</t>
    <phoneticPr fontId="25"/>
  </si>
  <si>
    <t xml:space="preserve">大阪市内において幼保連携型認定こども園を設置運営する者に対して、耐震補強工事をはじめとした入所児童の安心・安全を推進するための大規模な施設整備に要する経費の一部を補助することにより、子どもの安心・安全を図る
</t>
    <phoneticPr fontId="25"/>
  </si>
  <si>
    <t>保護者の就労形態の多様化、通勤時間の増加に伴う保育時間の延長に対する需要に対応するため、特定地域型保育事業所における保育時間の延長を図ることにより福祉増進を図る</t>
    <phoneticPr fontId="25"/>
  </si>
  <si>
    <t xml:space="preserve">保育人材確保を目的に次の4事業を実施するために必要となる貸付金および事務費等を本市が認めた団体に交付し、当該団体がその経費を特別会計において管理・事業運営を行う
①潜在保育士就職支援事業
 （就職準備金として上限400千円を貸付）
②保育料一部貸付事業      　
 （未就学児のいる保育士の再就職支援として保育料の半額（最大1年、上限月額27千円）を貸付）
③子どもの預かり支援事業
 （未就学児のいる保育士の朝夕の勤務に伴う預かり保育サービス使用料の半額を貸付）
④保育補助者雇上げ支援事業
 （保育士の負担軽減を目的に、保育補助者の雇上げ経費上限5,168千円を貸付）
</t>
    <rPh sb="78" eb="79">
      <t>オコナ</t>
    </rPh>
    <rPh sb="275" eb="277">
      <t>ジョウゲン</t>
    </rPh>
    <rPh sb="282" eb="284">
      <t>センエン</t>
    </rPh>
    <phoneticPr fontId="25"/>
  </si>
  <si>
    <t xml:space="preserve">新たに保育士が認可保育所等に就職した場合に、施設が当該保育士に行った特別給付に対して助成を行うことにより、新たな保育士の人材確保や離職防止を図る
①就職時に特別給付を行った保育士一人あたり最大100千円を助成
②就職1年が経過した際に特別給付を行った保育士一人あたり最大100千円を助成
</t>
    <phoneticPr fontId="25"/>
  </si>
  <si>
    <t xml:space="preserve">(除却費補助)老朽木造住宅の除却に要する費用の一部を補助する
補助率：1/2以内
補助限度額:集合住宅150万円　戸建住宅75万円
(建替建設費補助)民間老朽住宅の建替に要する費用の一部を補助する
補助率：1/2以内(一部2/3以内)
(補助対象項目ごとに限度額あり)
(狭あい道路拡幅促進整備補助)狭あい道路に面した建物の建替え等の際、後退部分を道路として整備する場合、整備費用の一部を補助する
補助率：2/3以内
(補助対象項目ごとに限度額あり)
</t>
    <rPh sb="41" eb="43">
      <t>ホジョ</t>
    </rPh>
    <rPh sb="99" eb="102">
      <t>ホジョリツ</t>
    </rPh>
    <rPh sb="106" eb="108">
      <t>イナイ</t>
    </rPh>
    <rPh sb="109" eb="111">
      <t>イチブ</t>
    </rPh>
    <rPh sb="114" eb="116">
      <t>イナイ</t>
    </rPh>
    <rPh sb="139" eb="141">
      <t>ドウロ</t>
    </rPh>
    <rPh sb="143" eb="145">
      <t>ソクシン</t>
    </rPh>
    <rPh sb="145" eb="147">
      <t>セイビ</t>
    </rPh>
    <rPh sb="159" eb="161">
      <t>タテモノ</t>
    </rPh>
    <rPh sb="167" eb="168">
      <t>サイ</t>
    </rPh>
    <rPh sb="183" eb="185">
      <t>バアイ</t>
    </rPh>
    <rPh sb="186" eb="188">
      <t>セイビ</t>
    </rPh>
    <rPh sb="188" eb="190">
      <t>ヒヨウ</t>
    </rPh>
    <rPh sb="191" eb="193">
      <t>イチブ</t>
    </rPh>
    <rPh sb="194" eb="196">
      <t>ホジョ</t>
    </rPh>
    <rPh sb="199" eb="202">
      <t>ホジョリツ</t>
    </rPh>
    <rPh sb="206" eb="208">
      <t>イナイ</t>
    </rPh>
    <phoneticPr fontId="0"/>
  </si>
  <si>
    <t>地域活動協議会</t>
    <rPh sb="0" eb="2">
      <t>チイキ</t>
    </rPh>
    <phoneticPr fontId="4"/>
  </si>
  <si>
    <t>ミナミ地区(概ね中央大通、谷町筋、区境で囲まれた地区)の商店会</t>
    <rPh sb="3" eb="5">
      <t>チク</t>
    </rPh>
    <rPh sb="6" eb="7">
      <t>オオム</t>
    </rPh>
    <rPh sb="8" eb="10">
      <t>チュウオウ</t>
    </rPh>
    <rPh sb="10" eb="12">
      <t>オオドオ</t>
    </rPh>
    <rPh sb="13" eb="15">
      <t>タニマチ</t>
    </rPh>
    <rPh sb="15" eb="16">
      <t>スジ</t>
    </rPh>
    <rPh sb="17" eb="18">
      <t>ク</t>
    </rPh>
    <rPh sb="18" eb="19">
      <t>サカイ</t>
    </rPh>
    <rPh sb="20" eb="21">
      <t>カコ</t>
    </rPh>
    <rPh sb="24" eb="26">
      <t>チク</t>
    </rPh>
    <rPh sb="28" eb="31">
      <t>ショウテンカイ</t>
    </rPh>
    <phoneticPr fontId="4"/>
  </si>
  <si>
    <t>地域の芝生化実行委員会等</t>
    <rPh sb="0" eb="2">
      <t>チイキ</t>
    </rPh>
    <rPh sb="3" eb="5">
      <t>シバフ</t>
    </rPh>
    <rPh sb="5" eb="6">
      <t>バ</t>
    </rPh>
    <rPh sb="6" eb="8">
      <t>ジッコウ</t>
    </rPh>
    <rPh sb="8" eb="11">
      <t>イインカイ</t>
    </rPh>
    <rPh sb="11" eb="12">
      <t>トウ</t>
    </rPh>
    <phoneticPr fontId="5"/>
  </si>
  <si>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phoneticPr fontId="4"/>
  </si>
  <si>
    <t>地域活性化事業基金(ボートピア梅田環境整備協力費)を活用した北区まちづくり事業補助金</t>
    <rPh sb="0" eb="2">
      <t>チイキ</t>
    </rPh>
    <rPh sb="2" eb="5">
      <t>カッセイカ</t>
    </rPh>
    <rPh sb="5" eb="7">
      <t>ジギョウ</t>
    </rPh>
    <rPh sb="7" eb="9">
      <t>キキン</t>
    </rPh>
    <rPh sb="15" eb="17">
      <t>ウメダ</t>
    </rPh>
    <rPh sb="17" eb="19">
      <t>カンキョウ</t>
    </rPh>
    <rPh sb="19" eb="21">
      <t>セイビ</t>
    </rPh>
    <rPh sb="21" eb="24">
      <t>キョウリョクヒ</t>
    </rPh>
    <rPh sb="26" eb="28">
      <t>カツヨウ</t>
    </rPh>
    <rPh sb="30" eb="32">
      <t>キタク</t>
    </rPh>
    <rPh sb="37" eb="39">
      <t>ジギョウ</t>
    </rPh>
    <rPh sb="39" eb="42">
      <t>ホジョキン</t>
    </rPh>
    <phoneticPr fontId="0"/>
  </si>
  <si>
    <t xml:space="preserve">区の「すみよしの魅力ＰＲ補助金」を活用して住吉区の魅力を発信するイベントを開催する団体等に、イベント運営にかかる経費を補助する
補助内容:出演者等謝礼、パンフレットポスター等の印刷製本費、イベントにかかる保険料、会場使用料、会場設営等にかかる委託料等の1/2に相当する額について、100万円を上限として補助
補助率:1/2
</t>
    <rPh sb="41" eb="43">
      <t>ダンタイ</t>
    </rPh>
    <rPh sb="43" eb="44">
      <t>トウ</t>
    </rPh>
    <phoneticPr fontId="0"/>
  </si>
  <si>
    <t>中央卸売市場
南港市場</t>
    <rPh sb="0" eb="2">
      <t>チュウオウ</t>
    </rPh>
    <rPh sb="2" eb="4">
      <t>オロシウリ</t>
    </rPh>
    <rPh sb="4" eb="6">
      <t>シジョウ</t>
    </rPh>
    <rPh sb="7" eb="9">
      <t>ナンコウ</t>
    </rPh>
    <rPh sb="9" eb="11">
      <t>シジョウ</t>
    </rPh>
    <phoneticPr fontId="4"/>
  </si>
  <si>
    <t>大阪市中央卸売市場記念事業補助金</t>
    <rPh sb="0" eb="3">
      <t>オオサカシ</t>
    </rPh>
    <rPh sb="3" eb="5">
      <t>チュウオウ</t>
    </rPh>
    <rPh sb="5" eb="7">
      <t>オロシウリ</t>
    </rPh>
    <rPh sb="7" eb="9">
      <t>シジョウ</t>
    </rPh>
    <rPh sb="9" eb="11">
      <t>キネン</t>
    </rPh>
    <rPh sb="11" eb="13">
      <t>ジギョウ</t>
    </rPh>
    <rPh sb="13" eb="16">
      <t>ホジョキン</t>
    </rPh>
    <phoneticPr fontId="4"/>
  </si>
  <si>
    <t>大阪市中央卸売市場食肉市場開設60周年記念事業実行委員会</t>
    <rPh sb="0" eb="3">
      <t>オオサカシ</t>
    </rPh>
    <rPh sb="3" eb="5">
      <t>チュウオウ</t>
    </rPh>
    <rPh sb="5" eb="7">
      <t>オロシウリ</t>
    </rPh>
    <rPh sb="7" eb="9">
      <t>シジョウ</t>
    </rPh>
    <rPh sb="9" eb="11">
      <t>ショクニク</t>
    </rPh>
    <rPh sb="11" eb="13">
      <t>シジョウ</t>
    </rPh>
    <rPh sb="13" eb="15">
      <t>カイセツ</t>
    </rPh>
    <rPh sb="17" eb="19">
      <t>シュウネン</t>
    </rPh>
    <rPh sb="19" eb="21">
      <t>キネン</t>
    </rPh>
    <rPh sb="21" eb="23">
      <t>ジギョウ</t>
    </rPh>
    <rPh sb="23" eb="25">
      <t>ジッコウ</t>
    </rPh>
    <rPh sb="25" eb="28">
      <t>イインカイ</t>
    </rPh>
    <phoneticPr fontId="4"/>
  </si>
  <si>
    <t>市場のＰＲ、食肉の安定供給、安全で安心した食肉の消費喚起を促すなど市場の活性化を図ることを目的とする</t>
    <rPh sb="0" eb="2">
      <t>シジョウ</t>
    </rPh>
    <rPh sb="6" eb="8">
      <t>ショクニク</t>
    </rPh>
    <rPh sb="9" eb="11">
      <t>アンテイ</t>
    </rPh>
    <rPh sb="11" eb="13">
      <t>キョウキュウ</t>
    </rPh>
    <rPh sb="14" eb="16">
      <t>アンゼン</t>
    </rPh>
    <rPh sb="17" eb="19">
      <t>アンシン</t>
    </rPh>
    <rPh sb="21" eb="23">
      <t>ショクニク</t>
    </rPh>
    <rPh sb="24" eb="26">
      <t>ショウヒ</t>
    </rPh>
    <rPh sb="26" eb="28">
      <t>カンキ</t>
    </rPh>
    <rPh sb="29" eb="30">
      <t>ウナガ</t>
    </rPh>
    <rPh sb="33" eb="35">
      <t>シジョウ</t>
    </rPh>
    <rPh sb="36" eb="39">
      <t>カッセイカ</t>
    </rPh>
    <rPh sb="40" eb="41">
      <t>ハカ</t>
    </rPh>
    <rPh sb="45" eb="47">
      <t>モクテキ</t>
    </rPh>
    <phoneticPr fontId="4"/>
  </si>
  <si>
    <t>政令等特別会計合計</t>
    <rPh sb="0" eb="3">
      <t>セイレイナド</t>
    </rPh>
    <rPh sb="3" eb="5">
      <t>トクベツ</t>
    </rPh>
    <rPh sb="5" eb="7">
      <t>カイケイ</t>
    </rPh>
    <rPh sb="7" eb="9">
      <t>ゴウケイ</t>
    </rPh>
    <phoneticPr fontId="0"/>
  </si>
  <si>
    <t>(食肉市場事業会計)</t>
    <rPh sb="1" eb="3">
      <t>ショクニク</t>
    </rPh>
    <rPh sb="3" eb="5">
      <t>シジョウ</t>
    </rPh>
    <rPh sb="5" eb="7">
      <t>ジギョウ</t>
    </rPh>
    <rPh sb="7" eb="9">
      <t>カイケイ</t>
    </rPh>
    <phoneticPr fontId="4"/>
  </si>
  <si>
    <t>建設局
下水道河川部
施設管理課</t>
    <rPh sb="0" eb="3">
      <t>ケンセツキョク</t>
    </rPh>
    <rPh sb="4" eb="7">
      <t>ゲスイドウ</t>
    </rPh>
    <rPh sb="7" eb="10">
      <t>カセンブ</t>
    </rPh>
    <rPh sb="11" eb="13">
      <t>シセツ</t>
    </rPh>
    <rPh sb="13" eb="16">
      <t>カンリカ</t>
    </rPh>
    <phoneticPr fontId="4"/>
  </si>
  <si>
    <t>雨水貯留タンク普及促進助成</t>
    <rPh sb="0" eb="2">
      <t>ウスイ</t>
    </rPh>
    <rPh sb="2" eb="4">
      <t>チョリュウ</t>
    </rPh>
    <rPh sb="7" eb="9">
      <t>フキュウ</t>
    </rPh>
    <rPh sb="9" eb="11">
      <t>ソクシン</t>
    </rPh>
    <rPh sb="11" eb="13">
      <t>ジョセイ</t>
    </rPh>
    <phoneticPr fontId="5"/>
  </si>
  <si>
    <t>市内に雨水貯留タンクを設置する申請者</t>
    <rPh sb="0" eb="2">
      <t>シナイ</t>
    </rPh>
    <phoneticPr fontId="5"/>
  </si>
  <si>
    <t>準公営企業会計合計</t>
    <rPh sb="0" eb="1">
      <t>ジュン</t>
    </rPh>
    <rPh sb="1" eb="3">
      <t>コウエイ</t>
    </rPh>
    <rPh sb="3" eb="5">
      <t>キギョウ</t>
    </rPh>
    <rPh sb="5" eb="7">
      <t>カイケイ</t>
    </rPh>
    <rPh sb="7" eb="9">
      <t>ゴウケイ</t>
    </rPh>
    <phoneticPr fontId="0"/>
  </si>
  <si>
    <t>H18</t>
    <phoneticPr fontId="4"/>
  </si>
  <si>
    <t>H30</t>
    <phoneticPr fontId="4"/>
  </si>
  <si>
    <t xml:space="preserve">平成30年1月に中央卸売市場南港市場が食肉市場開設60周年を迎えることから、記念事業として記念式典を開催し、市場ＰＲ、食肉の安定供給、安全で安心した食肉の消費喚起を促すため、事業費等の1/2を補助する
</t>
    <rPh sb="0" eb="2">
      <t>ヘイセイ</t>
    </rPh>
    <rPh sb="4" eb="5">
      <t>ネン</t>
    </rPh>
    <rPh sb="6" eb="7">
      <t>ガツ</t>
    </rPh>
    <rPh sb="8" eb="10">
      <t>チュウオウ</t>
    </rPh>
    <rPh sb="10" eb="12">
      <t>オロシウリ</t>
    </rPh>
    <rPh sb="12" eb="14">
      <t>シジョウ</t>
    </rPh>
    <rPh sb="14" eb="16">
      <t>ナンコウ</t>
    </rPh>
    <rPh sb="16" eb="18">
      <t>シジョウ</t>
    </rPh>
    <rPh sb="19" eb="21">
      <t>ショクニク</t>
    </rPh>
    <rPh sb="21" eb="23">
      <t>シジョウ</t>
    </rPh>
    <rPh sb="23" eb="25">
      <t>カイセツ</t>
    </rPh>
    <rPh sb="27" eb="29">
      <t>シュウネン</t>
    </rPh>
    <rPh sb="30" eb="31">
      <t>ムカ</t>
    </rPh>
    <rPh sb="38" eb="40">
      <t>キネン</t>
    </rPh>
    <rPh sb="40" eb="42">
      <t>ジギョウ</t>
    </rPh>
    <rPh sb="45" eb="47">
      <t>キネン</t>
    </rPh>
    <rPh sb="47" eb="49">
      <t>シキテン</t>
    </rPh>
    <rPh sb="50" eb="52">
      <t>カイサイ</t>
    </rPh>
    <rPh sb="54" eb="56">
      <t>シジョウ</t>
    </rPh>
    <rPh sb="59" eb="61">
      <t>ショクニク</t>
    </rPh>
    <rPh sb="62" eb="64">
      <t>アンテイ</t>
    </rPh>
    <rPh sb="64" eb="66">
      <t>キョウキュウ</t>
    </rPh>
    <rPh sb="67" eb="69">
      <t>アンゼン</t>
    </rPh>
    <rPh sb="70" eb="72">
      <t>アンシン</t>
    </rPh>
    <rPh sb="74" eb="76">
      <t>ショクニク</t>
    </rPh>
    <rPh sb="77" eb="79">
      <t>ショウヒ</t>
    </rPh>
    <rPh sb="79" eb="81">
      <t>カンキ</t>
    </rPh>
    <rPh sb="82" eb="83">
      <t>ウナガ</t>
    </rPh>
    <rPh sb="87" eb="89">
      <t>ジギョウ</t>
    </rPh>
    <rPh sb="89" eb="90">
      <t>ヒ</t>
    </rPh>
    <rPh sb="96" eb="98">
      <t>ホジョ</t>
    </rPh>
    <phoneticPr fontId="4"/>
  </si>
  <si>
    <t>総合的な浸水対策の一環として、雨水の流出抑制及び雨水の利用を目的とした雨水貯留タンクを設置する市民に対し助成金を交付する</t>
    <phoneticPr fontId="4"/>
  </si>
  <si>
    <t>市内の住宅等に設置される市販の雨水貯留タンク1基につき3万円を上限として、購入費の1/2を助成する</t>
    <phoneticPr fontId="4"/>
  </si>
  <si>
    <t>(下水道事業会計)</t>
    <rPh sb="1" eb="4">
      <t>ゲスイドウ</t>
    </rPh>
    <rPh sb="4" eb="6">
      <t>ジギョウ</t>
    </rPh>
    <rPh sb="6" eb="8">
      <t>カイケイ</t>
    </rPh>
    <phoneticPr fontId="4"/>
  </si>
  <si>
    <t>健康局
総務部総務課</t>
    <rPh sb="0" eb="2">
      <t>ケンコウ</t>
    </rPh>
    <rPh sb="2" eb="3">
      <t>キョク</t>
    </rPh>
    <rPh sb="4" eb="6">
      <t>ソウム</t>
    </rPh>
    <rPh sb="6" eb="7">
      <t>ブ</t>
    </rPh>
    <rPh sb="7" eb="10">
      <t>ソウムカ</t>
    </rPh>
    <phoneticPr fontId="25"/>
  </si>
  <si>
    <t>大阪・梅田駅周辺サイン整備事業補助金</t>
    <rPh sb="0" eb="2">
      <t>オオサカ</t>
    </rPh>
    <rPh sb="3" eb="8">
      <t>ウメダエキシュウヘン</t>
    </rPh>
    <rPh sb="11" eb="13">
      <t>セイビ</t>
    </rPh>
    <rPh sb="13" eb="15">
      <t>ジギョウ</t>
    </rPh>
    <rPh sb="15" eb="18">
      <t>ホジョキン</t>
    </rPh>
    <phoneticPr fontId="4"/>
  </si>
  <si>
    <t>経済戦略局
産業振興部
企業支援課</t>
    <rPh sb="0" eb="2">
      <t>ケイザイ</t>
    </rPh>
    <rPh sb="2" eb="4">
      <t>センリャク</t>
    </rPh>
    <rPh sb="4" eb="5">
      <t>キョク</t>
    </rPh>
    <rPh sb="6" eb="8">
      <t>サンギョウ</t>
    </rPh>
    <rPh sb="8" eb="10">
      <t>シンコウ</t>
    </rPh>
    <rPh sb="10" eb="11">
      <t>ブ</t>
    </rPh>
    <rPh sb="12" eb="14">
      <t>キギョウ</t>
    </rPh>
    <rPh sb="14" eb="16">
      <t>シエン</t>
    </rPh>
    <rPh sb="16" eb="17">
      <t>カ</t>
    </rPh>
    <phoneticPr fontId="4"/>
  </si>
  <si>
    <t xml:space="preserve">大阪市中小企業制度融資の実施による信用保証協会の負担軽減のため、大阪信用保証協会に対して補助を実施することにより、市内中小企業の資金調達の円滑化を図り、その振興・発展をもって大阪経済の活性化に資する
</t>
    <rPh sb="32" eb="34">
      <t>オオサカ</t>
    </rPh>
    <phoneticPr fontId="25"/>
  </si>
  <si>
    <t xml:space="preserve">区内において、交通が不便となる地域の交通アクセスをカバーするとともに、現状のバスの利用者の大半を占める高齢者が利用しやすい車両を使用した乗合バスの運行を行う事業者の参入意欲を促進するため、区内において乗合バスの運行を実施する事業者に対して補助金を交付する
</t>
    <phoneticPr fontId="4"/>
  </si>
  <si>
    <t>区内において乗合バスの運行を実施する事業者に対して、最低限必要な路線運行の実施に要する、運転手にかかる人件費及び路線運行に必要な燃料費等の1/2を補助する
(補助上限:7,700千円)</t>
    <phoneticPr fontId="25"/>
  </si>
  <si>
    <t>姉妹都市交流事業を実施する国際交流団体・ＮＰＯ法人・市民ボランティア団体等に対して、事業に要する旅費交通費、会場使用料及び筆耕翻訳料等の経費を1/2以内で補助する
(補助対象者・補助上限)
①ステップアップ枠　補助上限:100万円
　姉妹都市交流事業を開始して3年超の団体
②スタートアップ枠　補助上限:10万円
　姉妹都市交流事業を開始して3年以内の団体</t>
    <rPh sb="176" eb="178">
      <t>ダンタイ</t>
    </rPh>
    <phoneticPr fontId="0"/>
  </si>
  <si>
    <t xml:space="preserve">展示会※の初回開催に要する施設使用料の1/2を補助する（補助上限：1,000万円）
※展示会は、企業によるビジネスを目的に新たに開催するもので、会期2日間以上、施設使用面積延べ2.5万㎡以上及び2回以上の開催を予定しているもの（国または地方公共団体が主催するものを除く）
</t>
    <phoneticPr fontId="4"/>
  </si>
  <si>
    <r>
      <t>高速電気軌道</t>
    </r>
    <r>
      <rPr>
        <sz val="9"/>
        <rFont val="ＭＳ 明朝"/>
        <family val="1"/>
        <charset val="128"/>
      </rPr>
      <t>整備事業費補助金</t>
    </r>
    <rPh sb="0" eb="2">
      <t>コウソク</t>
    </rPh>
    <rPh sb="6" eb="8">
      <t>セイビ</t>
    </rPh>
    <phoneticPr fontId="25"/>
  </si>
  <si>
    <t>H32</t>
    <phoneticPr fontId="25"/>
  </si>
  <si>
    <t xml:space="preserve">新たに福祉有償運送にかかる運転手になろうとする者に対する講習会経費の補助
補助率:1/2以内
補助上限:5,000円
</t>
    <rPh sb="0" eb="1">
      <t>アラ</t>
    </rPh>
    <rPh sb="3" eb="5">
      <t>フクシ</t>
    </rPh>
    <rPh sb="5" eb="7">
      <t>ユウショウ</t>
    </rPh>
    <rPh sb="7" eb="9">
      <t>ウンソウ</t>
    </rPh>
    <rPh sb="13" eb="16">
      <t>ウンテンシュ</t>
    </rPh>
    <rPh sb="23" eb="24">
      <t>モノ</t>
    </rPh>
    <rPh sb="25" eb="26">
      <t>タイ</t>
    </rPh>
    <rPh sb="28" eb="31">
      <t>コウシュウカイ</t>
    </rPh>
    <rPh sb="31" eb="33">
      <t>ケイヒ</t>
    </rPh>
    <rPh sb="34" eb="36">
      <t>ホジョ</t>
    </rPh>
    <rPh sb="44" eb="46">
      <t>イナイ</t>
    </rPh>
    <phoneticPr fontId="0"/>
  </si>
  <si>
    <t>H29</t>
    <phoneticPr fontId="25"/>
  </si>
  <si>
    <t xml:space="preserve">民間保育所等の耐震化改修に加え、施設改修に要する費用の一部を補助することにより、耐震化の促進につなげる。また、地震等の災害や経年劣化による被害を未然に防止することで、施設の経年劣化による廃園等を防ぎ、児童等の安心・安全を図るとともに、保育サービスの維持・向上といった児童福祉の増進を図る
</t>
    <phoneticPr fontId="25"/>
  </si>
  <si>
    <t>統一的なルールに基づく案内表示(サイン)整備を実施する各事業者</t>
    <rPh sb="0" eb="3">
      <t>トウイツテキ</t>
    </rPh>
    <rPh sb="8" eb="9">
      <t>モト</t>
    </rPh>
    <rPh sb="11" eb="13">
      <t>アンナイ</t>
    </rPh>
    <rPh sb="13" eb="15">
      <t>ヒョウジ</t>
    </rPh>
    <rPh sb="20" eb="22">
      <t>セイビ</t>
    </rPh>
    <rPh sb="23" eb="25">
      <t>ジッシ</t>
    </rPh>
    <rPh sb="27" eb="28">
      <t>カク</t>
    </rPh>
    <rPh sb="28" eb="31">
      <t>ジギョウシャ</t>
    </rPh>
    <phoneticPr fontId="4"/>
  </si>
  <si>
    <t>(公社)大阪府防犯協会連合会及び同連合会を構成する市内各地区防犯協(議)会</t>
  </si>
  <si>
    <t>(地独)大阪健康安全基盤研究所</t>
    <rPh sb="1" eb="2">
      <t>チ</t>
    </rPh>
    <rPh sb="2" eb="3">
      <t>ドク</t>
    </rPh>
    <phoneticPr fontId="25"/>
  </si>
  <si>
    <t xml:space="preserve">鉄道事業法第3条の規定に基づいて国土交通大臣の許可を受けて鉄道事業を経営する者が障がい者や高齢者等の交通機関の利用環境を改善するために行うエレベーター等の整備に対して補助を行い、もって障がい者や高齢者等の移動の円滑化並びに、ひとにやさしいまちづくりの促進を図ることを目的とする
</t>
    <phoneticPr fontId="25"/>
  </si>
  <si>
    <t>桜島憩の家運営委員会</t>
    <rPh sb="0" eb="2">
      <t>サクラジマ</t>
    </rPh>
    <rPh sb="2" eb="3">
      <t>イコ</t>
    </rPh>
    <rPh sb="4" eb="5">
      <t>イエ</t>
    </rPh>
    <rPh sb="5" eb="7">
      <t>ウンエイ</t>
    </rPh>
    <rPh sb="7" eb="10">
      <t>イインカイ</t>
    </rPh>
    <phoneticPr fontId="4"/>
  </si>
  <si>
    <t>憩の家施設運営補助金</t>
    <rPh sb="0" eb="1">
      <t>イコイ</t>
    </rPh>
    <rPh sb="2" eb="3">
      <t>イエ</t>
    </rPh>
    <rPh sb="3" eb="5">
      <t>シセツ</t>
    </rPh>
    <rPh sb="5" eb="7">
      <t>ウンエイ</t>
    </rPh>
    <rPh sb="7" eb="9">
      <t>ホジョ</t>
    </rPh>
    <rPh sb="9" eb="10">
      <t>カネ</t>
    </rPh>
    <phoneticPr fontId="4"/>
  </si>
  <si>
    <t>H32</t>
    <phoneticPr fontId="4"/>
  </si>
  <si>
    <t>H32</t>
    <phoneticPr fontId="4"/>
  </si>
  <si>
    <t>地域集会施設改修整備補助金</t>
    <phoneticPr fontId="4"/>
  </si>
  <si>
    <t xml:space="preserve">地域住民団体により管理運営される地域集会施設の改修に要する経費の一部を補助する
・補助対象事業
　(1)老朽化対策等改修工事
　　雨漏り関連工事、空調関連工事など
　(2)耐震改修工事
　　基礎や壁の補強など(耐震診断、設計費は除く)
・補助率:1/2(補助上限:1,100千円)
</t>
    <rPh sb="16" eb="18">
      <t>チイキ</t>
    </rPh>
    <rPh sb="18" eb="20">
      <t>シュウカイ</t>
    </rPh>
    <phoneticPr fontId="25"/>
  </si>
  <si>
    <t>H30</t>
    <phoneticPr fontId="4"/>
  </si>
  <si>
    <t>北区地域振興会連合振興町会等</t>
    <rPh sb="0" eb="2">
      <t>キタク</t>
    </rPh>
    <rPh sb="2" eb="4">
      <t>チイキ</t>
    </rPh>
    <rPh sb="4" eb="6">
      <t>シンコウ</t>
    </rPh>
    <rPh sb="6" eb="7">
      <t>カイ</t>
    </rPh>
    <rPh sb="7" eb="9">
      <t>レンゴウ</t>
    </rPh>
    <rPh sb="9" eb="11">
      <t>シンコウ</t>
    </rPh>
    <rPh sb="11" eb="13">
      <t>チョウカイ</t>
    </rPh>
    <rPh sb="13" eb="14">
      <t>トウ</t>
    </rPh>
    <phoneticPr fontId="4"/>
  </si>
  <si>
    <t>北区地域振興会連合振興町会等が行う環境整備事業や安全・安心なまちづくりの推進に関する事業などに対する経費を100％補助する</t>
    <rPh sb="17" eb="19">
      <t>カンキョウ</t>
    </rPh>
    <rPh sb="19" eb="21">
      <t>セイビ</t>
    </rPh>
    <rPh sb="21" eb="23">
      <t>ジギョウ</t>
    </rPh>
    <rPh sb="24" eb="26">
      <t>アンゼン</t>
    </rPh>
    <rPh sb="27" eb="29">
      <t>アンシン</t>
    </rPh>
    <rPh sb="36" eb="38">
      <t>スイシン</t>
    </rPh>
    <rPh sb="39" eb="40">
      <t>カン</t>
    </rPh>
    <rPh sb="42" eb="44">
      <t>ジギョウ</t>
    </rPh>
    <phoneticPr fontId="4"/>
  </si>
  <si>
    <t>北区における住民主体のまちづくりを支援するため、環境整備事業や安全・安心なまちづくりの推進に関する事業などを実施する地域団体に対して補助を実施することにより、北区における地域の活性化を図る</t>
    <rPh sb="31" eb="33">
      <t>アンゼン</t>
    </rPh>
    <rPh sb="34" eb="36">
      <t>アンシン</t>
    </rPh>
    <rPh sb="43" eb="45">
      <t>スイシン</t>
    </rPh>
    <rPh sb="46" eb="47">
      <t>カン</t>
    </rPh>
    <rPh sb="49" eb="51">
      <t>ジギョウ</t>
    </rPh>
    <phoneticPr fontId="0"/>
  </si>
  <si>
    <t>H32</t>
    <phoneticPr fontId="25"/>
  </si>
  <si>
    <t>H32</t>
    <phoneticPr fontId="25"/>
  </si>
  <si>
    <t>H32</t>
    <phoneticPr fontId="25"/>
  </si>
  <si>
    <t xml:space="preserve">認可外保育施設において時間単位の一時預かり事業を実施する事業者に補助金を交付し、利用者の負担を軽減しながら保護者の傷病等による緊急・一時的に保育が必要な場合や、保護者の育児に伴う心理的・肉体的負担の軽減や就学前児童の成長、発達等、子育て支援を実施することを目的とする
</t>
    <phoneticPr fontId="25"/>
  </si>
  <si>
    <t xml:space="preserve">児童福祉法第24条の規定による保育の実施の対象とならない就学前児童で、保護者の傷病等により保育を必要とする児童を対象とし、認可外保育施設において保育サービスを提供する
補助率：50％
</t>
    <rPh sb="84" eb="87">
      <t>ホジョリツ</t>
    </rPh>
    <phoneticPr fontId="25"/>
  </si>
  <si>
    <t>H32</t>
    <phoneticPr fontId="25"/>
  </si>
  <si>
    <t>校庭等の芝生化事業に対する補助金（維持管理）</t>
    <rPh sb="4" eb="6">
      <t>シバフ</t>
    </rPh>
    <rPh sb="6" eb="7">
      <t>バ</t>
    </rPh>
    <rPh sb="7" eb="9">
      <t>ジギョウ</t>
    </rPh>
    <rPh sb="10" eb="11">
      <t>タイ</t>
    </rPh>
    <rPh sb="13" eb="16">
      <t>ホジョキン</t>
    </rPh>
    <rPh sb="17" eb="19">
      <t>イジ</t>
    </rPh>
    <rPh sb="19" eb="21">
      <t>カンリ</t>
    </rPh>
    <phoneticPr fontId="4"/>
  </si>
  <si>
    <t>こども食堂関係者間のネットワーク構築にかかる経費の１/2を補助する（上限2,500千円）</t>
    <rPh sb="3" eb="5">
      <t>ショクドウ</t>
    </rPh>
    <rPh sb="5" eb="8">
      <t>カンケイシャ</t>
    </rPh>
    <rPh sb="8" eb="9">
      <t>カン</t>
    </rPh>
    <rPh sb="16" eb="18">
      <t>コウチク</t>
    </rPh>
    <rPh sb="22" eb="24">
      <t>ケイヒ</t>
    </rPh>
    <rPh sb="29" eb="31">
      <t>ホジョ</t>
    </rPh>
    <rPh sb="34" eb="36">
      <t>ジョウゲン</t>
    </rPh>
    <rPh sb="41" eb="42">
      <t>セン</t>
    </rPh>
    <rPh sb="42" eb="43">
      <t>エン</t>
    </rPh>
    <phoneticPr fontId="4"/>
  </si>
  <si>
    <t>こども食堂にかかる経費の1/2を補助する(補助上限：開設補助150千円、事業補助300千円)</t>
    <rPh sb="21" eb="23">
      <t>ホジョ</t>
    </rPh>
    <rPh sb="33" eb="35">
      <t>センエン</t>
    </rPh>
    <rPh sb="43" eb="45">
      <t>センエン</t>
    </rPh>
    <phoneticPr fontId="4"/>
  </si>
  <si>
    <t xml:space="preserve">全国中学校体育大会及び全国中学校体育大会では開催されていない競技のうち、全国中学校体育大会と同様の予選会を経る全国規模の競技大会に参加する本市立中学校生徒の交通費及び宿泊費を補助し、スポーツ実践の機会を保証することで心身ともに健康な中学生の育成を図ることを目的とする
</t>
    <phoneticPr fontId="3"/>
  </si>
  <si>
    <t xml:space="preserve">全国中学校体育大会及び全国中学校体育大会では開催されていない競技のうち、全国中学校体育大会と同様の予選会を経る全国規模の競技大会に出場する中学生に対する交通費および宿泊費の補助
なお、補助額については、交通費はＪＲ大阪駅から開催都市までの往復運賃に相当する額を上限
また、空路の方が合理的な場合は空路を適用し、開催都市までの往復運賃に相当する額を上限とする
運賃の積算、空路の利用については、職員の旅費に関する条例をもとに積算し、宿泊費は実費とする(1泊上限3,500円、かつ3泊を上限)
</t>
    <phoneticPr fontId="0"/>
  </si>
  <si>
    <t>淀川区役所
市民協働課</t>
    <rPh sb="0" eb="5">
      <t>ヨドガワクヤクショ</t>
    </rPh>
    <rPh sb="6" eb="11">
      <t>シミンキョウドウカ</t>
    </rPh>
    <phoneticPr fontId="25"/>
  </si>
  <si>
    <t>住吉区役所
教育文化課</t>
    <rPh sb="0" eb="5">
      <t>スミヨシクヤクショ</t>
    </rPh>
    <rPh sb="6" eb="8">
      <t>キョウイク</t>
    </rPh>
    <rPh sb="8" eb="10">
      <t>ブンカ</t>
    </rPh>
    <rPh sb="10" eb="11">
      <t>カ</t>
    </rPh>
    <phoneticPr fontId="4"/>
  </si>
  <si>
    <t>地域の芝生化実行委員会等</t>
    <rPh sb="0" eb="2">
      <t>チイキ</t>
    </rPh>
    <rPh sb="3" eb="5">
      <t>シバフ</t>
    </rPh>
    <rPh sb="5" eb="6">
      <t>バ</t>
    </rPh>
    <rPh sb="6" eb="8">
      <t>ジッコウ</t>
    </rPh>
    <rPh sb="8" eb="11">
      <t>イインカイ</t>
    </rPh>
    <rPh sb="11" eb="12">
      <t>トウ</t>
    </rPh>
    <phoneticPr fontId="4"/>
  </si>
  <si>
    <t>都市公園等を活用した保育所設置・運営事業者</t>
    <rPh sb="0" eb="2">
      <t>トシ</t>
    </rPh>
    <rPh sb="2" eb="4">
      <t>コウエン</t>
    </rPh>
    <rPh sb="4" eb="5">
      <t>トウ</t>
    </rPh>
    <rPh sb="6" eb="8">
      <t>カツヨウ</t>
    </rPh>
    <rPh sb="10" eb="12">
      <t>ホイク</t>
    </rPh>
    <rPh sb="12" eb="13">
      <t>ショ</t>
    </rPh>
    <rPh sb="13" eb="15">
      <t>セッチ</t>
    </rPh>
    <rPh sb="16" eb="18">
      <t>ウンエイ</t>
    </rPh>
    <rPh sb="18" eb="21">
      <t>ジギョウシャ</t>
    </rPh>
    <phoneticPr fontId="25"/>
  </si>
  <si>
    <t>H29</t>
    <phoneticPr fontId="25"/>
  </si>
  <si>
    <t>当該保育所整備用地に賦課される固定資産税・都市計画税の10年分相当額を一括で補助する
【補助額】
（固定資産税額＋都市計画税額）×10年間＝補助額
補助率10/10</t>
    <rPh sb="21" eb="23">
      <t>トシ</t>
    </rPh>
    <rPh sb="23" eb="25">
      <t>ケイカク</t>
    </rPh>
    <rPh sb="25" eb="26">
      <t>ゼイ</t>
    </rPh>
    <rPh sb="29" eb="31">
      <t>ネンブン</t>
    </rPh>
    <rPh sb="31" eb="33">
      <t>ソウトウ</t>
    </rPh>
    <rPh sb="33" eb="34">
      <t>ガク</t>
    </rPh>
    <phoneticPr fontId="4"/>
  </si>
  <si>
    <t xml:space="preserve">補助対象経費は、①施設の整備に必要な工事費又は工事請負費及び工事事務費並びに実施設計に要する費用及び②仮設施設整備に必要な賃借料及び工事費で、その合計の額が500万円以上の改修工事（補助率3/4：補助上限額：耐震補強工事1億円、それ以外1千万円）に助成する
</t>
    <rPh sb="91" eb="93">
      <t>ホジョ</t>
    </rPh>
    <rPh sb="93" eb="94">
      <t>リツ</t>
    </rPh>
    <phoneticPr fontId="25"/>
  </si>
  <si>
    <t>H31</t>
    <phoneticPr fontId="25"/>
  </si>
  <si>
    <t xml:space="preserve">民間施設が実施する障がい児保育事業に必要な担当保育士等の人件費に対して、障がいの程度及び児童数に応じた額を補助する
(補助上限:重度…児童1名につき常勤保育士1名分2,162,400円、重度以外…児童3名につき正規常勤保育士1名分3,448,716円など)
</t>
    <rPh sb="0" eb="2">
      <t>ミンカン</t>
    </rPh>
    <rPh sb="2" eb="4">
      <t>シセツ</t>
    </rPh>
    <rPh sb="5" eb="7">
      <t>ジッシ</t>
    </rPh>
    <rPh sb="9" eb="10">
      <t>ショウ</t>
    </rPh>
    <rPh sb="12" eb="13">
      <t>ジ</t>
    </rPh>
    <rPh sb="13" eb="15">
      <t>ホイク</t>
    </rPh>
    <rPh sb="15" eb="17">
      <t>ジギョウ</t>
    </rPh>
    <rPh sb="18" eb="20">
      <t>ヒツヨウ</t>
    </rPh>
    <rPh sb="21" eb="23">
      <t>タントウ</t>
    </rPh>
    <rPh sb="23" eb="25">
      <t>ホイク</t>
    </rPh>
    <rPh sb="25" eb="26">
      <t>シ</t>
    </rPh>
    <rPh sb="26" eb="27">
      <t>トウ</t>
    </rPh>
    <rPh sb="28" eb="31">
      <t>ジンケンヒ</t>
    </rPh>
    <rPh sb="32" eb="33">
      <t>タイ</t>
    </rPh>
    <rPh sb="36" eb="37">
      <t>ショウ</t>
    </rPh>
    <rPh sb="40" eb="42">
      <t>テイド</t>
    </rPh>
    <rPh sb="42" eb="43">
      <t>オヨ</t>
    </rPh>
    <rPh sb="44" eb="46">
      <t>ジドウ</t>
    </rPh>
    <rPh sb="46" eb="47">
      <t>スウ</t>
    </rPh>
    <rPh sb="48" eb="49">
      <t>オウ</t>
    </rPh>
    <rPh sb="51" eb="52">
      <t>ガク</t>
    </rPh>
    <rPh sb="53" eb="55">
      <t>ホジョ</t>
    </rPh>
    <rPh sb="59" eb="61">
      <t>ホジョ</t>
    </rPh>
    <rPh sb="61" eb="63">
      <t>ジョウゲン</t>
    </rPh>
    <rPh sb="64" eb="66">
      <t>ジュウド</t>
    </rPh>
    <rPh sb="67" eb="69">
      <t>ジドウ</t>
    </rPh>
    <rPh sb="70" eb="71">
      <t>メイ</t>
    </rPh>
    <rPh sb="74" eb="76">
      <t>ジョウキン</t>
    </rPh>
    <rPh sb="76" eb="79">
      <t>ホイクシ</t>
    </rPh>
    <rPh sb="80" eb="81">
      <t>メイ</t>
    </rPh>
    <rPh sb="81" eb="82">
      <t>ブン</t>
    </rPh>
    <rPh sb="93" eb="95">
      <t>ジュウド</t>
    </rPh>
    <rPh sb="95" eb="97">
      <t>イガイ</t>
    </rPh>
    <rPh sb="98" eb="100">
      <t>ジドウ</t>
    </rPh>
    <rPh sb="107" eb="109">
      <t>ジョウキン</t>
    </rPh>
    <phoneticPr fontId="0"/>
  </si>
  <si>
    <t xml:space="preserve">地域でこどもの貧困などの課題解決に取り組む活動団体や企業、大阪市社会福祉協議会、社会福祉施設等が参加するネットワークを構築するため、ネットワークの事務局を担う大阪市社会福祉協議会に対し、その経費の一部を補助することにより、地域におけるこどもの貧困などの課題解決のための取組みの活性化と、地域でこどもを育む機運の醸成を図る
</t>
    <phoneticPr fontId="25"/>
  </si>
  <si>
    <t xml:space="preserve">特定不妊治療以外の治療法によっては妊娠の見込がないかまたは極めて少ないと医師に診断された大阪市に住所を有している法律上の婚姻をしている夫婦で、夫婦合算の総所得金額が730万円未満の者を対象とし、治療1回につき補助上限15万円（ただし初回の治療に限り30万円。治療ステージC・Fについては、補助上限7.5万円）まで助成。年間回数及び通算期間の制限はなく、初回治療年齢が40歳未満は通算6回、40歳以上43歳未満は通算3回まで助成。特定不妊治療のうち、精子を精巣または精巣上体から採取するための手術を行った場合に15万円まで助成
</t>
    <rPh sb="92" eb="94">
      <t>タイショウ</t>
    </rPh>
    <rPh sb="104" eb="106">
      <t>ホジョ</t>
    </rPh>
    <rPh sb="144" eb="146">
      <t>ホジョ</t>
    </rPh>
    <rPh sb="257" eb="258">
      <t>エン</t>
    </rPh>
    <phoneticPr fontId="0"/>
  </si>
  <si>
    <t>インターネットを活用した予約システムの導入を実施する病児保育施設及び病後児保育施設を運営する法人等に対して、システム導入に要する初期経費（上限：40万円）の1/2を補助する</t>
    <phoneticPr fontId="4"/>
  </si>
  <si>
    <t xml:space="preserve">通常の教育時間の前後や休日、長期休業中に、保護者の要請等に応じて、希望する者を対象に一時預かり(預かり保育)を実施する幼稚園(子ども・子育て支援新制度対象園)、認定こども園(教育標準時間認定の子どもが対象)に対して、補助を実施することにより、地域子ども・子育て支援事業の充実を図る
</t>
    <phoneticPr fontId="25"/>
  </si>
  <si>
    <t xml:space="preserve">市内に居住し、私立幼稚園（新制度移行園を除く）に就園する3･4･5歳児及び満3歳児を扶養している保護者の負担する入園料及び保育料の償還を行う設置者に対し、保護者の所得等に応じて補助を行う。4･5歳児については、保護者の所得等に関わらず308,000円を上限に補助を行う(補助率10/10)
</t>
    <rPh sb="24" eb="25">
      <t>シュウショク</t>
    </rPh>
    <rPh sb="25" eb="26">
      <t>エン</t>
    </rPh>
    <rPh sb="42" eb="44">
      <t>フヨウ</t>
    </rPh>
    <rPh sb="65" eb="67">
      <t>ショウカン</t>
    </rPh>
    <rPh sb="83" eb="84">
      <t>トウ</t>
    </rPh>
    <rPh sb="97" eb="98">
      <t>サイ</t>
    </rPh>
    <rPh sb="98" eb="99">
      <t>ジ</t>
    </rPh>
    <rPh sb="105" eb="108">
      <t>ホゴシャ</t>
    </rPh>
    <rPh sb="109" eb="111">
      <t>ショトク</t>
    </rPh>
    <rPh sb="111" eb="112">
      <t>トウ</t>
    </rPh>
    <rPh sb="113" eb="114">
      <t>カカ</t>
    </rPh>
    <rPh sb="129" eb="131">
      <t>ホジョ</t>
    </rPh>
    <rPh sb="132" eb="133">
      <t>オコナ</t>
    </rPh>
    <rPh sb="135" eb="138">
      <t>ホジョリツ</t>
    </rPh>
    <phoneticPr fontId="5"/>
  </si>
  <si>
    <t>保育所等におけるICT化の推進のための補助金</t>
    <rPh sb="11" eb="12">
      <t>カ</t>
    </rPh>
    <rPh sb="13" eb="15">
      <t>スイシン</t>
    </rPh>
    <phoneticPr fontId="25"/>
  </si>
  <si>
    <t>大阪シティバス(株)</t>
    <rPh sb="0" eb="2">
      <t>オオサカ</t>
    </rPh>
    <rPh sb="8" eb="9">
      <t>カブ</t>
    </rPh>
    <phoneticPr fontId="4"/>
  </si>
  <si>
    <t xml:space="preserve">社会福祉法人等が社会福祉施設の整備にあたり、(独)福祉医療機構から借り入れた資金に対する利子のうち、2%を超える部分を補助する(2%を超える部分について補助率100％)
※平成16年度から新規の申請受付を停止
</t>
    <rPh sb="67" eb="68">
      <t>コ</t>
    </rPh>
    <rPh sb="70" eb="72">
      <t>ブブン</t>
    </rPh>
    <rPh sb="76" eb="79">
      <t>ホジョリツ</t>
    </rPh>
    <phoneticPr fontId="25"/>
  </si>
  <si>
    <t>民間社会福祉施設等償還金補助金(障がい福祉施設等）</t>
    <rPh sb="0" eb="2">
      <t>ミンカン</t>
    </rPh>
    <rPh sb="16" eb="17">
      <t>ショウ</t>
    </rPh>
    <rPh sb="19" eb="21">
      <t>フクシ</t>
    </rPh>
    <rPh sb="21" eb="23">
      <t>シセツ</t>
    </rPh>
    <rPh sb="23" eb="24">
      <t>トウ</t>
    </rPh>
    <phoneticPr fontId="0"/>
  </si>
  <si>
    <t>H32</t>
    <phoneticPr fontId="25"/>
  </si>
  <si>
    <t xml:space="preserve">土地区画整理事業を施行する組合等に対し、事業に要する経費について補助金を交付する
補助金の額は、組合等区画整理補助事業実施要領第6条第1項及び第2項に規定する補助基本額を限度とする
</t>
    <rPh sb="48" eb="51">
      <t>クミアイトウ</t>
    </rPh>
    <rPh sb="51" eb="53">
      <t>クカク</t>
    </rPh>
    <rPh sb="53" eb="55">
      <t>セイリ</t>
    </rPh>
    <rPh sb="55" eb="57">
      <t>ホジョ</t>
    </rPh>
    <rPh sb="57" eb="59">
      <t>ジギョウ</t>
    </rPh>
    <rPh sb="65" eb="66">
      <t>ジョウ</t>
    </rPh>
    <phoneticPr fontId="0"/>
  </si>
  <si>
    <t>大阪ドーム施設利用補助金</t>
    <phoneticPr fontId="25"/>
  </si>
  <si>
    <t>西成区内において簡易宿所等を経営する事業者(法人・個人)</t>
    <rPh sb="0" eb="4">
      <t>ニシナリクナイ</t>
    </rPh>
    <rPh sb="8" eb="10">
      <t>カンイ</t>
    </rPh>
    <rPh sb="10" eb="12">
      <t>シュクショ</t>
    </rPh>
    <rPh sb="12" eb="13">
      <t>トウ</t>
    </rPh>
    <rPh sb="14" eb="16">
      <t>ケイエイ</t>
    </rPh>
    <rPh sb="18" eb="21">
      <t>ジギョウシャ</t>
    </rPh>
    <rPh sb="22" eb="24">
      <t>ホウジン</t>
    </rPh>
    <rPh sb="25" eb="27">
      <t>コジン</t>
    </rPh>
    <phoneticPr fontId="4"/>
  </si>
  <si>
    <t>住吉区役所
地域課</t>
    <rPh sb="0" eb="3">
      <t>スミヨシク</t>
    </rPh>
    <rPh sb="3" eb="5">
      <t>ヤクショ</t>
    </rPh>
    <rPh sb="6" eb="8">
      <t>チイキ</t>
    </rPh>
    <rPh sb="8" eb="9">
      <t>カ</t>
    </rPh>
    <phoneticPr fontId="3"/>
  </si>
  <si>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67" eb="69">
      <t>メザ</t>
    </rPh>
    <rPh sb="90" eb="92">
      <t>チイキ</t>
    </rPh>
    <rPh sb="92" eb="94">
      <t>ダンタイ</t>
    </rPh>
    <phoneticPr fontId="0"/>
  </si>
  <si>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rPh sb="31" eb="33">
      <t>グタイ</t>
    </rPh>
    <rPh sb="33" eb="34">
      <t>テキ</t>
    </rPh>
    <rPh sb="35" eb="37">
      <t>カツドウ</t>
    </rPh>
    <rPh sb="37" eb="39">
      <t>ナイヨウ</t>
    </rPh>
    <rPh sb="44" eb="45">
      <t>ドウ</t>
    </rPh>
    <rPh sb="45" eb="47">
      <t>キョウギ</t>
    </rPh>
    <rPh sb="47" eb="48">
      <t>カイ</t>
    </rPh>
    <rPh sb="49" eb="51">
      <t>センタク</t>
    </rPh>
    <rPh sb="52" eb="53">
      <t>ユダ</t>
    </rPh>
    <phoneticPr fontId="25"/>
  </si>
  <si>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rPh sb="61" eb="63">
      <t>カツドウ</t>
    </rPh>
    <rPh sb="63" eb="65">
      <t>ケイヒ</t>
    </rPh>
    <rPh sb="152" eb="153">
      <t>ガク</t>
    </rPh>
    <rPh sb="159" eb="161">
      <t>マンエン</t>
    </rPh>
    <rPh sb="162" eb="163">
      <t>ミ</t>
    </rPh>
    <rPh sb="166" eb="168">
      <t>バアイ</t>
    </rPh>
    <rPh sb="171" eb="173">
      <t>マンエン</t>
    </rPh>
    <rPh sb="174" eb="176">
      <t>カツドウ</t>
    </rPh>
    <rPh sb="176" eb="177">
      <t>ヒ</t>
    </rPh>
    <rPh sb="177" eb="180">
      <t>ホジョキン</t>
    </rPh>
    <rPh sb="181" eb="184">
      <t>コウフガク</t>
    </rPh>
    <rPh sb="188" eb="190">
      <t>マンエン</t>
    </rPh>
    <rPh sb="190" eb="192">
      <t>ミマン</t>
    </rPh>
    <rPh sb="195" eb="197">
      <t>バアイ</t>
    </rPh>
    <rPh sb="199" eb="201">
      <t>カツドウ</t>
    </rPh>
    <rPh sb="201" eb="202">
      <t>ヒ</t>
    </rPh>
    <rPh sb="202" eb="205">
      <t>ホジョキン</t>
    </rPh>
    <rPh sb="206" eb="209">
      <t>コウフガク</t>
    </rPh>
    <rPh sb="214" eb="216">
      <t>ソウトウ</t>
    </rPh>
    <rPh sb="218" eb="219">
      <t>ガク</t>
    </rPh>
    <phoneticPr fontId="0"/>
  </si>
  <si>
    <t>此花区役所
市民協働課</t>
    <rPh sb="0" eb="5">
      <t>コノハナクヤクショ</t>
    </rPh>
    <rPh sb="6" eb="8">
      <t>シミン</t>
    </rPh>
    <rPh sb="8" eb="10">
      <t>キョウドウ</t>
    </rPh>
    <rPh sb="10" eb="11">
      <t>カ</t>
    </rPh>
    <phoneticPr fontId="4"/>
  </si>
  <si>
    <t>此花区役所
市民協働課</t>
    <phoneticPr fontId="4"/>
  </si>
  <si>
    <t>此花区役所
保健福祉課</t>
    <rPh sb="0" eb="5">
      <t>コノハナクヤクショ</t>
    </rPh>
    <rPh sb="6" eb="8">
      <t>ホケン</t>
    </rPh>
    <rPh sb="8" eb="10">
      <t>フクシ</t>
    </rPh>
    <rPh sb="10" eb="11">
      <t>カ</t>
    </rPh>
    <phoneticPr fontId="4"/>
  </si>
  <si>
    <t>福島区役所
企画総務課</t>
    <rPh sb="6" eb="8">
      <t>キカク</t>
    </rPh>
    <rPh sb="8" eb="11">
      <t>ソウムカ</t>
    </rPh>
    <phoneticPr fontId="4"/>
  </si>
  <si>
    <t>H32</t>
    <phoneticPr fontId="25"/>
  </si>
  <si>
    <t>建築物の外観の特徴を活かした改修や、まちなみに配慮した整備など、修景整備を行う者に対してその費用の一部を補助することにより、モデル事業として建築物の修景の促進に取り組み、地域魅力の創出を図る</t>
    <rPh sb="0" eb="3">
      <t>ケンチクブツ</t>
    </rPh>
    <rPh sb="32" eb="34">
      <t>シュウケイ</t>
    </rPh>
    <rPh sb="34" eb="36">
      <t>セイビ</t>
    </rPh>
    <rPh sb="37" eb="38">
      <t>オコナ</t>
    </rPh>
    <rPh sb="39" eb="40">
      <t>モノ</t>
    </rPh>
    <rPh sb="41" eb="42">
      <t>タイ</t>
    </rPh>
    <rPh sb="46" eb="48">
      <t>ヒヨウ</t>
    </rPh>
    <rPh sb="49" eb="51">
      <t>イチブ</t>
    </rPh>
    <rPh sb="52" eb="54">
      <t>ホジョ</t>
    </rPh>
    <rPh sb="65" eb="67">
      <t>ジギョウ</t>
    </rPh>
    <phoneticPr fontId="0"/>
  </si>
  <si>
    <t xml:space="preserve">大阪市保護司会連絡協議会が主催する研修事業に対し、福祉施策研修及び更生施設等、現場における研修に要する経費のうち、講師謝礼、消耗品費、印刷製本費、通信運搬費、筆耕翻訳料,会場借上料、バス等借上料の1/2を交付する
</t>
    <rPh sb="0" eb="3">
      <t>オオサカシ</t>
    </rPh>
    <rPh sb="3" eb="5">
      <t>ホゴ</t>
    </rPh>
    <rPh sb="5" eb="7">
      <t>シカイ</t>
    </rPh>
    <rPh sb="7" eb="9">
      <t>レンラク</t>
    </rPh>
    <rPh sb="9" eb="12">
      <t>キョウギカイ</t>
    </rPh>
    <rPh sb="17" eb="19">
      <t>ケンシュウ</t>
    </rPh>
    <rPh sb="22" eb="23">
      <t>タイ</t>
    </rPh>
    <rPh sb="79" eb="81">
      <t>ヒッコウ</t>
    </rPh>
    <rPh sb="81" eb="83">
      <t>ホンヤク</t>
    </rPh>
    <rPh sb="83" eb="84">
      <t>リョウ</t>
    </rPh>
    <rPh sb="102" eb="104">
      <t>コウフ</t>
    </rPh>
    <phoneticPr fontId="0"/>
  </si>
  <si>
    <t>H26</t>
    <phoneticPr fontId="25"/>
  </si>
  <si>
    <t>特別養護老人ホームを整備する社会福祉法人に対し、施設整備に要する経費を補助することにより、整備の促進を図り、高齢者の福祉の向上に資することを目的とする
また、特別養護老人ホームの多床室について、居住環境の質を向上させるために、プライバシー保護のための改修を行う費用を支援する</t>
    <phoneticPr fontId="25"/>
  </si>
  <si>
    <t xml:space="preserve">特別養護老人ホームを整備する社会福祉法人に対して、整備にかかる経費を助成する
①一般施設
　創設　補助上限:3,712千円/定員(ショートステイ含む)
　建替　補助上限:3,712千円/定員(ショートステイ含む)×
(整備後の経過年数)-(介護保険制度導入後の年数)/(整備後の経過年数)
②小規模施設(定員29人以下)
　補助上限:4,270千円/定員
③特別養護老人ホームの多床室について、入居者がより在宅に近い環境の下で高齢者の尊厳の保持を図るために、居住環境の質を向上させプライバシーを確保する改修工事を行う社会福祉法人に対し、補助を行う
補助基準額　　700千円/床
</t>
    <rPh sb="40" eb="42">
      <t>イッパン</t>
    </rPh>
    <rPh sb="42" eb="44">
      <t>シセツ</t>
    </rPh>
    <rPh sb="46" eb="48">
      <t>ソウセツ</t>
    </rPh>
    <rPh sb="49" eb="51">
      <t>ホジョ</t>
    </rPh>
    <rPh sb="51" eb="53">
      <t>ジョウゲン</t>
    </rPh>
    <rPh sb="59" eb="60">
      <t>セン</t>
    </rPh>
    <rPh sb="77" eb="79">
      <t>タテカ</t>
    </rPh>
    <rPh sb="109" eb="111">
      <t>セイビ</t>
    </rPh>
    <rPh sb="111" eb="112">
      <t>ゴ</t>
    </rPh>
    <rPh sb="113" eb="115">
      <t>ケイカ</t>
    </rPh>
    <rPh sb="115" eb="117">
      <t>ネンスウ</t>
    </rPh>
    <rPh sb="120" eb="122">
      <t>カイゴ</t>
    </rPh>
    <rPh sb="122" eb="124">
      <t>ホケン</t>
    </rPh>
    <rPh sb="124" eb="126">
      <t>セイド</t>
    </rPh>
    <rPh sb="126" eb="128">
      <t>ドウニュウ</t>
    </rPh>
    <rPh sb="128" eb="129">
      <t>ゴ</t>
    </rPh>
    <rPh sb="130" eb="132">
      <t>ネンスウ</t>
    </rPh>
    <rPh sb="135" eb="137">
      <t>セイビ</t>
    </rPh>
    <rPh sb="137" eb="138">
      <t>ゴ</t>
    </rPh>
    <rPh sb="139" eb="141">
      <t>ケイカ</t>
    </rPh>
    <rPh sb="141" eb="143">
      <t>ネンスウ</t>
    </rPh>
    <rPh sb="146" eb="149">
      <t>ショウキボ</t>
    </rPh>
    <rPh sb="149" eb="151">
      <t>シセツ</t>
    </rPh>
    <rPh sb="162" eb="164">
      <t>ホジョ</t>
    </rPh>
    <rPh sb="164" eb="166">
      <t>ジョウゲン</t>
    </rPh>
    <rPh sb="172" eb="173">
      <t>セン</t>
    </rPh>
    <rPh sb="175" eb="177">
      <t>テイイン</t>
    </rPh>
    <phoneticPr fontId="0"/>
  </si>
  <si>
    <t>養護老人ホーム整備費補助金</t>
    <rPh sb="0" eb="2">
      <t>ヨウゴ</t>
    </rPh>
    <rPh sb="2" eb="4">
      <t>ロウジン</t>
    </rPh>
    <rPh sb="7" eb="9">
      <t>セイビ</t>
    </rPh>
    <rPh sb="9" eb="10">
      <t>ヒ</t>
    </rPh>
    <rPh sb="10" eb="13">
      <t>ホジョキン</t>
    </rPh>
    <phoneticPr fontId="4"/>
  </si>
  <si>
    <t>こども青少年局
子育て支援部
管理課
（幼稚園運営企画グループ）
保育施策部
保育所運営課</t>
    <rPh sb="3" eb="6">
      <t>セイショウネン</t>
    </rPh>
    <rPh sb="6" eb="7">
      <t>キョク</t>
    </rPh>
    <rPh sb="8" eb="10">
      <t>コソダ</t>
    </rPh>
    <rPh sb="11" eb="13">
      <t>シエン</t>
    </rPh>
    <rPh sb="13" eb="14">
      <t>ブ</t>
    </rPh>
    <rPh sb="15" eb="18">
      <t>カンリカ</t>
    </rPh>
    <phoneticPr fontId="4"/>
  </si>
  <si>
    <t>事業の実施に要する入学金等の貸付原資及び事務経費を補助する</t>
    <phoneticPr fontId="25"/>
  </si>
  <si>
    <t xml:space="preserve">高等職業訓練促進給付金を活用して養成機関に在学し、就職に有利な資格の取得をめざすひとり親家庭の親に対し高等職業訓練促進資金を貸し付け、もってこれらの者の修学を容易にすることにより資格取得を促進し、ひとり親家庭の親の自立の促進を図ることを目的とする
</t>
    <phoneticPr fontId="25"/>
  </si>
  <si>
    <t xml:space="preserve">保育所等が当該保育士に宿舎提供を行った際に負担した家賃・共益費に対して助成を行う
【補助対象経費：上限額82千円と宿舎提供にかかる家賃・共益費と比較して低い方の額】
①新たに保育士が認可保育所等に就職した場合、補助対象経費の4/4
②採用後10年以内の保育士の場合、補助対象経費の3/4（残りの1/4は保育所等の負担）
</t>
    <rPh sb="0" eb="2">
      <t>ホイク</t>
    </rPh>
    <rPh sb="2" eb="3">
      <t>ショ</t>
    </rPh>
    <rPh sb="3" eb="4">
      <t>トウ</t>
    </rPh>
    <rPh sb="42" eb="44">
      <t>ホジョ</t>
    </rPh>
    <rPh sb="44" eb="46">
      <t>タイショウ</t>
    </rPh>
    <rPh sb="46" eb="48">
      <t>ケイヒ</t>
    </rPh>
    <rPh sb="49" eb="52">
      <t>ジョウゲンガク</t>
    </rPh>
    <rPh sb="54" eb="55">
      <t>セン</t>
    </rPh>
    <rPh sb="55" eb="56">
      <t>エン</t>
    </rPh>
    <rPh sb="57" eb="59">
      <t>シュクシャ</t>
    </rPh>
    <rPh sb="59" eb="61">
      <t>テイキョウ</t>
    </rPh>
    <rPh sb="65" eb="67">
      <t>ヤチン</t>
    </rPh>
    <rPh sb="68" eb="71">
      <t>キョウエキヒ</t>
    </rPh>
    <rPh sb="72" eb="74">
      <t>ヒカク</t>
    </rPh>
    <rPh sb="76" eb="77">
      <t>ヒク</t>
    </rPh>
    <rPh sb="78" eb="79">
      <t>ホウ</t>
    </rPh>
    <rPh sb="80" eb="81">
      <t>ガク</t>
    </rPh>
    <rPh sb="105" eb="107">
      <t>ホジョ</t>
    </rPh>
    <rPh sb="107" eb="109">
      <t>タイショウ</t>
    </rPh>
    <rPh sb="109" eb="111">
      <t>ケイヒ</t>
    </rPh>
    <rPh sb="117" eb="120">
      <t>サイヨウゴ</t>
    </rPh>
    <rPh sb="122" eb="123">
      <t>ネン</t>
    </rPh>
    <rPh sb="123" eb="125">
      <t>イナイ</t>
    </rPh>
    <rPh sb="126" eb="129">
      <t>ホイクシ</t>
    </rPh>
    <rPh sb="130" eb="132">
      <t>バアイ</t>
    </rPh>
    <rPh sb="133" eb="135">
      <t>ホジョ</t>
    </rPh>
    <rPh sb="135" eb="137">
      <t>タイショウ</t>
    </rPh>
    <rPh sb="137" eb="139">
      <t>ケイヒ</t>
    </rPh>
    <rPh sb="144" eb="145">
      <t>ノコ</t>
    </rPh>
    <rPh sb="151" eb="153">
      <t>ホイク</t>
    </rPh>
    <rPh sb="153" eb="154">
      <t>ショ</t>
    </rPh>
    <rPh sb="154" eb="155">
      <t>トウ</t>
    </rPh>
    <rPh sb="156" eb="158">
      <t>フタン</t>
    </rPh>
    <phoneticPr fontId="25"/>
  </si>
  <si>
    <t xml:space="preserve">ベンチャー企業等と協業あるいは支援する事業所に対して開設にかかる建設費・賃料等の一部を補助する
①オープンイノベーション推進拠点：ベンチャー等との協業により新商品・サービスを開発する事業所等
【所有型】建物取得・設備投資額等に対し補助率10％以内(補助上限：300,000千円 分割払)
【賃借型】賃借料に対し補助率1/2以内と設備投資額等に対し補助率10％以内(補助上限：60,000千円　分割払)
②ベンチャー成長促進拠点：ベンチャー等による事業創出を支援する事業所等
【所有型】建物取得・設備投資額等に対し補助率10％以内(補助上限：100,000千円 分割払)
【賃借型】賃借料に対し補助率1/2以内と設備投資額等に対し補助率10％以内(補助上限：60,000千円　分割払)
</t>
    <phoneticPr fontId="3"/>
  </si>
  <si>
    <t>保育サービス第三者評価受審促進補助金</t>
    <rPh sb="0" eb="2">
      <t>ホイク</t>
    </rPh>
    <phoneticPr fontId="25"/>
  </si>
  <si>
    <t>公設置民営保育所の運営業務委託を受託する法人</t>
    <rPh sb="0" eb="1">
      <t>コウ</t>
    </rPh>
    <rPh sb="1" eb="3">
      <t>セッチ</t>
    </rPh>
    <rPh sb="3" eb="5">
      <t>ミンエイ</t>
    </rPh>
    <rPh sb="5" eb="6">
      <t>タモツ</t>
    </rPh>
    <rPh sb="6" eb="7">
      <t>イク</t>
    </rPh>
    <rPh sb="7" eb="8">
      <t>ジョ</t>
    </rPh>
    <rPh sb="9" eb="11">
      <t>ウンエイ</t>
    </rPh>
    <rPh sb="11" eb="13">
      <t>ギョウム</t>
    </rPh>
    <rPh sb="13" eb="15">
      <t>イタク</t>
    </rPh>
    <rPh sb="16" eb="18">
      <t>ジュタク</t>
    </rPh>
    <rPh sb="20" eb="22">
      <t>ホウジン</t>
    </rPh>
    <phoneticPr fontId="4"/>
  </si>
  <si>
    <t>特別養護老人ホーム整備費補助金</t>
    <rPh sb="0" eb="2">
      <t>トクベツ</t>
    </rPh>
    <rPh sb="2" eb="4">
      <t>ヨウゴ</t>
    </rPh>
    <rPh sb="4" eb="6">
      <t>ロウジン</t>
    </rPh>
    <rPh sb="9" eb="11">
      <t>セイビ</t>
    </rPh>
    <rPh sb="11" eb="12">
      <t>ヒ</t>
    </rPh>
    <rPh sb="12" eb="14">
      <t>ホジョ</t>
    </rPh>
    <rPh sb="14" eb="15">
      <t>キン</t>
    </rPh>
    <phoneticPr fontId="4"/>
  </si>
  <si>
    <t xml:space="preserve">大阪駅・梅田駅周辺は、多くの旅行者が往来する観光拠点・主要交通結節点であるが、構造が複雑で主要な動線がわかりづらいことに加え、案内表示のルールに統一性・連続性がないことから、ここに共通ルールに基づく案内表示を早急に整備することにより、来阪者、特に急増する外国人旅行者の周遊性・利便性向上を図り都市魅力の向上に資することを目的とする
</t>
    <rPh sb="160" eb="162">
      <t>モクテキ</t>
    </rPh>
    <phoneticPr fontId="5"/>
  </si>
  <si>
    <t>大阪駅・梅田駅周辺において、共通ルールに基づく案内表示の改修を行う事業者に対して、改修等にかかる費用の一部を大阪府と協調して助成する（補助率:1/6）</t>
    <rPh sb="67" eb="70">
      <t>ホジョリツ</t>
    </rPh>
    <phoneticPr fontId="0"/>
  </si>
  <si>
    <t>市民活動を実施する市民活動団体に対して補助を行うことにより、団体の活動促進とともに、市民の寄附を通じた社会参加を促進し、自立的な市民活動の推進を図る</t>
    <rPh sb="0" eb="2">
      <t>シミン</t>
    </rPh>
    <rPh sb="2" eb="4">
      <t>カツドウ</t>
    </rPh>
    <rPh sb="5" eb="7">
      <t>ジッシ</t>
    </rPh>
    <rPh sb="9" eb="11">
      <t>シミン</t>
    </rPh>
    <rPh sb="11" eb="13">
      <t>カツドウ</t>
    </rPh>
    <rPh sb="13" eb="15">
      <t>ダンタイ</t>
    </rPh>
    <rPh sb="16" eb="17">
      <t>タイ</t>
    </rPh>
    <rPh sb="19" eb="21">
      <t>ホジョ</t>
    </rPh>
    <rPh sb="22" eb="23">
      <t>オコナ</t>
    </rPh>
    <rPh sb="30" eb="32">
      <t>ダンタイ</t>
    </rPh>
    <rPh sb="33" eb="35">
      <t>カツドウ</t>
    </rPh>
    <rPh sb="35" eb="37">
      <t>ソクシン</t>
    </rPh>
    <rPh sb="42" eb="44">
      <t>シミン</t>
    </rPh>
    <rPh sb="45" eb="47">
      <t>キフ</t>
    </rPh>
    <rPh sb="48" eb="49">
      <t>ツウ</t>
    </rPh>
    <rPh sb="51" eb="53">
      <t>シャカイ</t>
    </rPh>
    <rPh sb="53" eb="55">
      <t>サンカ</t>
    </rPh>
    <rPh sb="56" eb="58">
      <t>ソクシン</t>
    </rPh>
    <rPh sb="60" eb="63">
      <t>ジリツテキ</t>
    </rPh>
    <rPh sb="64" eb="66">
      <t>シミン</t>
    </rPh>
    <rPh sb="66" eb="68">
      <t>カツドウ</t>
    </rPh>
    <rPh sb="69" eb="71">
      <t>スイシン</t>
    </rPh>
    <rPh sb="72" eb="73">
      <t>ハカ</t>
    </rPh>
    <phoneticPr fontId="0"/>
  </si>
  <si>
    <t xml:space="preserve">区政推進基金を活用し、市民活動団体の公益的な活動に対し補助する
・補助対象事業
　特定非営利活動促進法における活動分野で、補助対象団体
　が行う公益的な事業として市長が認定した事業
・補助率：1/2
</t>
    <rPh sb="11" eb="13">
      <t>シミン</t>
    </rPh>
    <rPh sb="13" eb="15">
      <t>カツドウ</t>
    </rPh>
    <rPh sb="15" eb="17">
      <t>ダンタイ</t>
    </rPh>
    <rPh sb="18" eb="21">
      <t>コウエキテキ</t>
    </rPh>
    <rPh sb="22" eb="24">
      <t>カツドウ</t>
    </rPh>
    <rPh sb="25" eb="26">
      <t>タイ</t>
    </rPh>
    <rPh sb="27" eb="29">
      <t>ホジョ</t>
    </rPh>
    <rPh sb="33" eb="35">
      <t>ホジョ</t>
    </rPh>
    <rPh sb="35" eb="37">
      <t>タイショウ</t>
    </rPh>
    <rPh sb="37" eb="39">
      <t>ジギョウ</t>
    </rPh>
    <rPh sb="41" eb="43">
      <t>トクテイ</t>
    </rPh>
    <rPh sb="43" eb="46">
      <t>ヒエイリ</t>
    </rPh>
    <rPh sb="46" eb="48">
      <t>カツドウ</t>
    </rPh>
    <rPh sb="48" eb="50">
      <t>ソクシン</t>
    </rPh>
    <rPh sb="50" eb="51">
      <t>ホウ</t>
    </rPh>
    <rPh sb="55" eb="57">
      <t>カツドウ</t>
    </rPh>
    <rPh sb="57" eb="59">
      <t>ブンヤ</t>
    </rPh>
    <rPh sb="61" eb="63">
      <t>ホジョ</t>
    </rPh>
    <rPh sb="63" eb="65">
      <t>タイショウ</t>
    </rPh>
    <rPh sb="65" eb="67">
      <t>ダンタイ</t>
    </rPh>
    <rPh sb="70" eb="71">
      <t>オコナ</t>
    </rPh>
    <rPh sb="72" eb="75">
      <t>コウエキテキ</t>
    </rPh>
    <rPh sb="76" eb="78">
      <t>ジギョウ</t>
    </rPh>
    <rPh sb="81" eb="83">
      <t>シチョウ</t>
    </rPh>
    <rPh sb="84" eb="86">
      <t>ニンテイ</t>
    </rPh>
    <rPh sb="88" eb="90">
      <t>ジギョウ</t>
    </rPh>
    <rPh sb="92" eb="95">
      <t>ホジョリツ</t>
    </rPh>
    <phoneticPr fontId="0"/>
  </si>
  <si>
    <t>(株)大阪シティドームへの補助金交付を通じてドーム使用料を減額することにより、ドームの特性を活かしたアマチュアスポーツイベント等の開催を促進することを目的とする</t>
    <rPh sb="1" eb="2">
      <t>カブ</t>
    </rPh>
    <rPh sb="15" eb="16">
      <t>キン</t>
    </rPh>
    <rPh sb="16" eb="18">
      <t>コウフ</t>
    </rPh>
    <rPh sb="19" eb="20">
      <t>ツウ</t>
    </rPh>
    <rPh sb="63" eb="64">
      <t>トウ</t>
    </rPh>
    <rPh sb="65" eb="67">
      <t>カイサイ</t>
    </rPh>
    <rPh sb="68" eb="70">
      <t>ソクシン</t>
    </rPh>
    <phoneticPr fontId="25"/>
  </si>
  <si>
    <t>あいりん地域における医療施設を整備するために必要な経費(基本設計費、実施設計費、建築費用等)のうち、本市が負担すべき経費に対して、８割を上限として補助する</t>
    <rPh sb="50" eb="51">
      <t>ホン</t>
    </rPh>
    <rPh sb="51" eb="52">
      <t>シ</t>
    </rPh>
    <rPh sb="53" eb="55">
      <t>フタン</t>
    </rPh>
    <rPh sb="58" eb="60">
      <t>ケイヒ</t>
    </rPh>
    <rPh sb="61" eb="62">
      <t>タイ</t>
    </rPh>
    <rPh sb="73" eb="75">
      <t>ホジョ</t>
    </rPh>
    <phoneticPr fontId="25"/>
  </si>
  <si>
    <t xml:space="preserve">養護老人ホームは、多様化する高齢者のニーズに対応できる唯一の措置施設であり、重要な高齢者支援のセーフティネットとして、必要数を確保するため、老朽化が進む施設において、建替え整備経費を補助する
</t>
    <rPh sb="88" eb="90">
      <t>ケイヒ</t>
    </rPh>
    <rPh sb="91" eb="93">
      <t>ホジョ</t>
    </rPh>
    <phoneticPr fontId="25"/>
  </si>
  <si>
    <t xml:space="preserve">介護療養型医療施設を運営する法人に対し、介護療養病床を介護老人保健施設等へ転換する際の施設整備にかかる工事費等を補助する
補助基準額
・創設　補助基準額 1,930千円/床
・改築　補助基準額 2,390千円/床
・改修　補助基準額   964千円/床
</t>
    <phoneticPr fontId="25"/>
  </si>
  <si>
    <t>高齢者施設等の防犯設備の購入及び設置（非常通報装置・防犯カメラ設置等）にかかる経費の一部を補助する
（補助率）事業費の1/2（補助上限：900千円）</t>
    <rPh sb="0" eb="3">
      <t>コウレイシャ</t>
    </rPh>
    <rPh sb="3" eb="5">
      <t>シセツ</t>
    </rPh>
    <rPh sb="5" eb="6">
      <t>トウ</t>
    </rPh>
    <rPh sb="7" eb="9">
      <t>ボウハン</t>
    </rPh>
    <rPh sb="9" eb="11">
      <t>セツビ</t>
    </rPh>
    <rPh sb="12" eb="14">
      <t>コウニュウ</t>
    </rPh>
    <rPh sb="14" eb="15">
      <t>オヨ</t>
    </rPh>
    <rPh sb="16" eb="18">
      <t>セッチ</t>
    </rPh>
    <rPh sb="19" eb="21">
      <t>ヒジョウ</t>
    </rPh>
    <rPh sb="21" eb="23">
      <t>ツウホウ</t>
    </rPh>
    <rPh sb="23" eb="25">
      <t>ソウチ</t>
    </rPh>
    <rPh sb="26" eb="28">
      <t>ボウハン</t>
    </rPh>
    <rPh sb="31" eb="33">
      <t>セッチ</t>
    </rPh>
    <rPh sb="33" eb="34">
      <t>トウ</t>
    </rPh>
    <rPh sb="39" eb="41">
      <t>ケイヒ</t>
    </rPh>
    <rPh sb="42" eb="44">
      <t>イチブ</t>
    </rPh>
    <rPh sb="45" eb="47">
      <t>ホジョ</t>
    </rPh>
    <rPh sb="51" eb="54">
      <t>ホジョリツ</t>
    </rPh>
    <rPh sb="55" eb="57">
      <t>ジギョウ</t>
    </rPh>
    <rPh sb="57" eb="58">
      <t>ヒ</t>
    </rPh>
    <rPh sb="63" eb="65">
      <t>ホジョ</t>
    </rPh>
    <rPh sb="65" eb="67">
      <t>ジョウゲン</t>
    </rPh>
    <rPh sb="71" eb="73">
      <t>センエン</t>
    </rPh>
    <phoneticPr fontId="0"/>
  </si>
  <si>
    <t xml:space="preserve">建築物の建替等に要する費用の一部を補助する
補助対象者:主要生活道路沿道の一定の要件を満たす建築物への建替え等を行う者
補助対象項目:除却費、建築設計費及び耐火構造費、セットバック部分整備費
補助率:除却費2/3以内、建築設計費及び耐火構造費、セットバック部分整備費1/2以内(補助対象項目別に限度額あり)
補助限度額:敷地条件により100～200万円(間口補正1.0～2.0倍)
</t>
    <rPh sb="64" eb="66">
      <t>コウモク</t>
    </rPh>
    <rPh sb="71" eb="73">
      <t>ケンチク</t>
    </rPh>
    <rPh sb="73" eb="75">
      <t>セッケイ</t>
    </rPh>
    <rPh sb="75" eb="76">
      <t>ヒ</t>
    </rPh>
    <rPh sb="76" eb="77">
      <t>オヨ</t>
    </rPh>
    <rPh sb="80" eb="82">
      <t>コウゾウ</t>
    </rPh>
    <rPh sb="82" eb="83">
      <t>ヒ</t>
    </rPh>
    <rPh sb="90" eb="92">
      <t>ブブン</t>
    </rPh>
    <rPh sb="92" eb="94">
      <t>セイビ</t>
    </rPh>
    <rPh sb="96" eb="99">
      <t>ホジョリツ</t>
    </rPh>
    <rPh sb="109" eb="111">
      <t>ケンチク</t>
    </rPh>
    <rPh sb="114" eb="115">
      <t>オヨ</t>
    </rPh>
    <rPh sb="128" eb="130">
      <t>ブブン</t>
    </rPh>
    <rPh sb="160" eb="162">
      <t>シキチ</t>
    </rPh>
    <rPh sb="162" eb="164">
      <t>ジョウケン</t>
    </rPh>
    <phoneticPr fontId="4"/>
  </si>
  <si>
    <t xml:space="preserve">建替後の賃貸住宅へ再入居あるいは市内の民間賃貸住宅へ転出入居する場合に家賃差額の一部を一定期間補助する
補助対象者:一定の要件を満たす従前建物の入居者
補助額:従前家賃と従後家賃との差額の1/2以内(高齢者等世帯は2/3以内)
補助限度額:月額25,000円(高齢者等世帯は35,000円)
</t>
    <rPh sb="43" eb="45">
      <t>イッテイ</t>
    </rPh>
    <rPh sb="45" eb="47">
      <t>キカン</t>
    </rPh>
    <rPh sb="58" eb="60">
      <t>イッテイ</t>
    </rPh>
    <rPh sb="61" eb="63">
      <t>ヨウケン</t>
    </rPh>
    <rPh sb="64" eb="65">
      <t>ミ</t>
    </rPh>
    <rPh sb="67" eb="69">
      <t>ジュウゼン</t>
    </rPh>
    <rPh sb="69" eb="71">
      <t>タテモノ</t>
    </rPh>
    <rPh sb="72" eb="75">
      <t>ニュウキョシャ</t>
    </rPh>
    <rPh sb="76" eb="78">
      <t>ホジョ</t>
    </rPh>
    <rPh sb="78" eb="79">
      <t>ガク</t>
    </rPh>
    <rPh sb="103" eb="104">
      <t>トウ</t>
    </rPh>
    <rPh sb="114" eb="116">
      <t>ホジョ</t>
    </rPh>
    <rPh sb="133" eb="134">
      <t>トウ</t>
    </rPh>
    <phoneticPr fontId="4"/>
  </si>
  <si>
    <t>地域魅力創出建築物修景事業(地域魅力の創出に繋がる建築物の修景モデル事業）修景補助金</t>
    <rPh sb="0" eb="2">
      <t>チイキ</t>
    </rPh>
    <rPh sb="2" eb="4">
      <t>ミリョク</t>
    </rPh>
    <rPh sb="4" eb="6">
      <t>ソウシュツ</t>
    </rPh>
    <rPh sb="6" eb="9">
      <t>ケンチクブツ</t>
    </rPh>
    <rPh sb="9" eb="11">
      <t>シュウケイ</t>
    </rPh>
    <rPh sb="11" eb="13">
      <t>ジギョウ</t>
    </rPh>
    <rPh sb="14" eb="16">
      <t>チイキ</t>
    </rPh>
    <rPh sb="16" eb="18">
      <t>ミリョク</t>
    </rPh>
    <rPh sb="19" eb="21">
      <t>ソウシュツ</t>
    </rPh>
    <rPh sb="22" eb="23">
      <t>ツナ</t>
    </rPh>
    <rPh sb="25" eb="28">
      <t>ケンチクブツ</t>
    </rPh>
    <rPh sb="29" eb="31">
      <t>シュウケイ</t>
    </rPh>
    <rPh sb="34" eb="36">
      <t>ジギョウ</t>
    </rPh>
    <rPh sb="37" eb="39">
      <t>シュウケイ</t>
    </rPh>
    <rPh sb="39" eb="42">
      <t>ホジョキン</t>
    </rPh>
    <phoneticPr fontId="0"/>
  </si>
  <si>
    <t>教育委員会事務局
生涯学習部
文化財保護課</t>
    <rPh sb="9" eb="11">
      <t>ショウガイ</t>
    </rPh>
    <rPh sb="11" eb="13">
      <t>ガクシュウ</t>
    </rPh>
    <rPh sb="13" eb="14">
      <t>ブ</t>
    </rPh>
    <rPh sb="20" eb="21">
      <t>カ</t>
    </rPh>
    <phoneticPr fontId="4"/>
  </si>
  <si>
    <t xml:space="preserve">複雑化・多様化する地域課題の解決に向けて、ＮＰＯ法人等と地域活動協議会や企業等が連携・協働する仕組みを構築することにより、住民視点での地域特性に応じた活動を支援するため、浪速区内の地域活動解決に向けた事業を実施する法人等団体に対して、事業に要する経費を補助することにより、地域活動の一層の活性化を図る
</t>
    <phoneticPr fontId="25"/>
  </si>
  <si>
    <t>地域住民等が住吉区の歴史・文化・自然資源を活用し、住吉の魅力を発信する文化的事業を実施する活動を通じて、まちの活性化を図ることを目的にした文化事業を行った地域団体等に対し、イベント運営等事業にかかる補助金を交付する</t>
    <rPh sb="6" eb="9">
      <t>スミヨシク</t>
    </rPh>
    <rPh sb="10" eb="12">
      <t>レキシ</t>
    </rPh>
    <rPh sb="13" eb="15">
      <t>ブンカ</t>
    </rPh>
    <rPh sb="16" eb="18">
      <t>シゼン</t>
    </rPh>
    <rPh sb="18" eb="20">
      <t>シゲン</t>
    </rPh>
    <rPh sb="21" eb="23">
      <t>カツヨウ</t>
    </rPh>
    <rPh sb="25" eb="27">
      <t>スミヨシ</t>
    </rPh>
    <rPh sb="28" eb="30">
      <t>ミリョク</t>
    </rPh>
    <rPh sb="31" eb="33">
      <t>ハッシン</t>
    </rPh>
    <rPh sb="35" eb="38">
      <t>ブンカテキ</t>
    </rPh>
    <rPh sb="38" eb="40">
      <t>ジギョウ</t>
    </rPh>
    <rPh sb="41" eb="43">
      <t>ジッシ</t>
    </rPh>
    <rPh sb="45" eb="47">
      <t>カツドウ</t>
    </rPh>
    <rPh sb="48" eb="49">
      <t>ツウ</t>
    </rPh>
    <rPh sb="55" eb="58">
      <t>カッセイカ</t>
    </rPh>
    <rPh sb="59" eb="60">
      <t>ハカ</t>
    </rPh>
    <rPh sb="64" eb="66">
      <t>モクテキ</t>
    </rPh>
    <rPh sb="69" eb="71">
      <t>ブンカ</t>
    </rPh>
    <rPh sb="71" eb="73">
      <t>ジギョウ</t>
    </rPh>
    <rPh sb="74" eb="75">
      <t>オコナ</t>
    </rPh>
    <rPh sb="77" eb="79">
      <t>チイキ</t>
    </rPh>
    <rPh sb="79" eb="82">
      <t>ダンタイトウ</t>
    </rPh>
    <rPh sb="83" eb="84">
      <t>タイ</t>
    </rPh>
    <rPh sb="90" eb="93">
      <t>ウンエイトウ</t>
    </rPh>
    <rPh sb="93" eb="95">
      <t>ジギョウ</t>
    </rPh>
    <rPh sb="99" eb="102">
      <t>ホジョキン</t>
    </rPh>
    <rPh sb="103" eb="105">
      <t>コウフ</t>
    </rPh>
    <phoneticPr fontId="4"/>
  </si>
  <si>
    <r>
      <t>「大阪市密集住宅市街地重点整備プログラム」に基づき、「重点整備エリア」において、民間老朽住宅の除却や建替え等への支援</t>
    </r>
    <r>
      <rPr>
        <sz val="9"/>
        <rFont val="ＭＳ 明朝"/>
        <family val="1"/>
        <charset val="128"/>
      </rPr>
      <t>策の強化を図ることにより、延焼危険性や避難困難性に関する安全性</t>
    </r>
    <r>
      <rPr>
        <sz val="9"/>
        <rFont val="ＭＳ 明朝"/>
        <family val="1"/>
        <charset val="128"/>
      </rPr>
      <t>の確保を図る</t>
    </r>
    <rPh sb="1" eb="4">
      <t>オオサカシ</t>
    </rPh>
    <rPh sb="4" eb="6">
      <t>ミッシュウ</t>
    </rPh>
    <rPh sb="6" eb="8">
      <t>ジュウタク</t>
    </rPh>
    <rPh sb="8" eb="11">
      <t>シガイチ</t>
    </rPh>
    <rPh sb="40" eb="42">
      <t>ミンカン</t>
    </rPh>
    <rPh sb="42" eb="44">
      <t>ロウキュウ</t>
    </rPh>
    <rPh sb="44" eb="46">
      <t>ジュウタク</t>
    </rPh>
    <rPh sb="47" eb="49">
      <t>ジョキャク</t>
    </rPh>
    <rPh sb="50" eb="52">
      <t>タテカ</t>
    </rPh>
    <rPh sb="53" eb="54">
      <t>ナド</t>
    </rPh>
    <rPh sb="63" eb="64">
      <t>ハカ</t>
    </rPh>
    <rPh sb="93" eb="94">
      <t>ハカ</t>
    </rPh>
    <phoneticPr fontId="4"/>
  </si>
  <si>
    <t xml:space="preserve">地下鉄建設改良事業に要する経費の一部を本市が補助することにより、可動式ホーム柵及びエレベーター等の整備を促進することで障がい者や高齢者等の移動の円滑化を図るとともに、耐震補強対策及び浸水対策の整備を促進することで鉄道利用者及び市民の安全・安心の確保を図ることを目的とする
</t>
    <rPh sb="0" eb="3">
      <t>チカテツ</t>
    </rPh>
    <rPh sb="3" eb="5">
      <t>ケンセツ</t>
    </rPh>
    <rPh sb="5" eb="7">
      <t>カイリョウ</t>
    </rPh>
    <rPh sb="7" eb="9">
      <t>ジギョウ</t>
    </rPh>
    <rPh sb="10" eb="11">
      <t>ヨウ</t>
    </rPh>
    <rPh sb="13" eb="15">
      <t>ケイヒ</t>
    </rPh>
    <rPh sb="16" eb="18">
      <t>イチブ</t>
    </rPh>
    <rPh sb="19" eb="21">
      <t>ホンシ</t>
    </rPh>
    <rPh sb="22" eb="24">
      <t>ホジョ</t>
    </rPh>
    <rPh sb="32" eb="35">
      <t>カドウシキ</t>
    </rPh>
    <rPh sb="38" eb="39">
      <t>サク</t>
    </rPh>
    <rPh sb="39" eb="40">
      <t>オヨ</t>
    </rPh>
    <rPh sb="47" eb="48">
      <t>トウ</t>
    </rPh>
    <rPh sb="49" eb="51">
      <t>セイビ</t>
    </rPh>
    <rPh sb="52" eb="54">
      <t>ソクシン</t>
    </rPh>
    <rPh sb="59" eb="60">
      <t>ショウ</t>
    </rPh>
    <rPh sb="62" eb="63">
      <t>シャ</t>
    </rPh>
    <rPh sb="64" eb="67">
      <t>コウレイシャ</t>
    </rPh>
    <rPh sb="67" eb="68">
      <t>トウ</t>
    </rPh>
    <rPh sb="69" eb="71">
      <t>イドウ</t>
    </rPh>
    <rPh sb="72" eb="75">
      <t>エンカツカ</t>
    </rPh>
    <rPh sb="76" eb="77">
      <t>ハカ</t>
    </rPh>
    <rPh sb="83" eb="85">
      <t>タイシン</t>
    </rPh>
    <rPh sb="85" eb="87">
      <t>ホキョウ</t>
    </rPh>
    <rPh sb="87" eb="89">
      <t>タイサク</t>
    </rPh>
    <rPh sb="89" eb="90">
      <t>オヨ</t>
    </rPh>
    <rPh sb="91" eb="93">
      <t>シンスイ</t>
    </rPh>
    <rPh sb="93" eb="95">
      <t>タイサク</t>
    </rPh>
    <rPh sb="96" eb="98">
      <t>セイビ</t>
    </rPh>
    <rPh sb="99" eb="101">
      <t>ソクシン</t>
    </rPh>
    <rPh sb="106" eb="108">
      <t>テツドウ</t>
    </rPh>
    <rPh sb="108" eb="111">
      <t>リヨウシャ</t>
    </rPh>
    <rPh sb="111" eb="112">
      <t>オヨ</t>
    </rPh>
    <rPh sb="113" eb="115">
      <t>シミン</t>
    </rPh>
    <rPh sb="116" eb="118">
      <t>アンゼン</t>
    </rPh>
    <rPh sb="119" eb="121">
      <t>アンシン</t>
    </rPh>
    <rPh sb="122" eb="124">
      <t>カクホ</t>
    </rPh>
    <rPh sb="125" eb="126">
      <t>ハカ</t>
    </rPh>
    <rPh sb="130" eb="132">
      <t>モクテキ</t>
    </rPh>
    <phoneticPr fontId="4"/>
  </si>
  <si>
    <t>大阪市高速電気軌道(株)が、(独)鉄道建設・運輸施設整備支援機構の地下高速鉄道整備事業費補助を受けて行う大阪市域に属する耐震補強、浸水対策、輸送力増強を目的とする大規模改良工事及び駅施設の大規模改良を目的とした事業に対し、補助基準額に35％を乗じて得た額を補助する</t>
    <rPh sb="0" eb="3">
      <t>オオサカシ</t>
    </rPh>
    <rPh sb="3" eb="5">
      <t>コウソク</t>
    </rPh>
    <rPh sb="5" eb="7">
      <t>デンキ</t>
    </rPh>
    <rPh sb="7" eb="9">
      <t>キドウ</t>
    </rPh>
    <rPh sb="10" eb="11">
      <t>カブ</t>
    </rPh>
    <rPh sb="15" eb="16">
      <t>ドク</t>
    </rPh>
    <rPh sb="17" eb="19">
      <t>テツドウ</t>
    </rPh>
    <rPh sb="19" eb="21">
      <t>ケンセツ</t>
    </rPh>
    <rPh sb="22" eb="24">
      <t>ウンユ</t>
    </rPh>
    <rPh sb="24" eb="26">
      <t>シセツ</t>
    </rPh>
    <rPh sb="26" eb="28">
      <t>セイビ</t>
    </rPh>
    <rPh sb="28" eb="30">
      <t>シエン</t>
    </rPh>
    <rPh sb="30" eb="32">
      <t>キコウ</t>
    </rPh>
    <rPh sb="33" eb="35">
      <t>チカ</t>
    </rPh>
    <rPh sb="35" eb="37">
      <t>コウソク</t>
    </rPh>
    <rPh sb="37" eb="39">
      <t>テツドウ</t>
    </rPh>
    <rPh sb="39" eb="41">
      <t>セイビ</t>
    </rPh>
    <rPh sb="41" eb="43">
      <t>ジギョウ</t>
    </rPh>
    <rPh sb="43" eb="44">
      <t>ヒ</t>
    </rPh>
    <rPh sb="44" eb="46">
      <t>ホジョ</t>
    </rPh>
    <rPh sb="47" eb="48">
      <t>ウ</t>
    </rPh>
    <rPh sb="50" eb="51">
      <t>オコナ</t>
    </rPh>
    <rPh sb="52" eb="55">
      <t>オオサカシ</t>
    </rPh>
    <rPh sb="55" eb="56">
      <t>イキ</t>
    </rPh>
    <rPh sb="57" eb="58">
      <t>ゾク</t>
    </rPh>
    <rPh sb="60" eb="62">
      <t>タイシン</t>
    </rPh>
    <rPh sb="62" eb="64">
      <t>ホキョウ</t>
    </rPh>
    <rPh sb="65" eb="67">
      <t>シンスイ</t>
    </rPh>
    <rPh sb="67" eb="69">
      <t>タイサク</t>
    </rPh>
    <rPh sb="70" eb="73">
      <t>ユソウリョク</t>
    </rPh>
    <rPh sb="73" eb="75">
      <t>ゾウキョウ</t>
    </rPh>
    <rPh sb="76" eb="78">
      <t>モクテキ</t>
    </rPh>
    <rPh sb="81" eb="84">
      <t>ダイキボ</t>
    </rPh>
    <rPh sb="84" eb="86">
      <t>カイリョウ</t>
    </rPh>
    <rPh sb="86" eb="88">
      <t>コウジ</t>
    </rPh>
    <rPh sb="88" eb="89">
      <t>オヨ</t>
    </rPh>
    <rPh sb="90" eb="91">
      <t>エキ</t>
    </rPh>
    <rPh sb="91" eb="93">
      <t>シセツ</t>
    </rPh>
    <rPh sb="94" eb="97">
      <t>ダイキボ</t>
    </rPh>
    <rPh sb="97" eb="99">
      <t>カイリョウ</t>
    </rPh>
    <rPh sb="100" eb="102">
      <t>モクテキ</t>
    </rPh>
    <rPh sb="105" eb="107">
      <t>ジギョウ</t>
    </rPh>
    <rPh sb="108" eb="109">
      <t>タイ</t>
    </rPh>
    <rPh sb="111" eb="113">
      <t>ホジョ</t>
    </rPh>
    <rPh sb="113" eb="115">
      <t>キジュン</t>
    </rPh>
    <rPh sb="115" eb="116">
      <t>ガク</t>
    </rPh>
    <rPh sb="121" eb="122">
      <t>ジョウ</t>
    </rPh>
    <rPh sb="124" eb="125">
      <t>エ</t>
    </rPh>
    <rPh sb="126" eb="127">
      <t>ガク</t>
    </rPh>
    <rPh sb="128" eb="130">
      <t>ホジョ</t>
    </rPh>
    <phoneticPr fontId="4"/>
  </si>
  <si>
    <t>大阪シティバス（株）が運行する市域内の公共交通ネットワークに欠かせない市域内バス路線のうち、効率的な経営をもってしてもその維持が困難な路線の運行維持に必要な経費の一部を補助することにより、市域内の公共交通ネットワークの安定的かつ継続的な維持及び充実を図り、良好な生活環境及び活発な都市活動を支える都市交通基盤の確立に寄与することを目的とする</t>
    <rPh sb="0" eb="2">
      <t>オオサカ</t>
    </rPh>
    <rPh sb="8" eb="9">
      <t>カブ</t>
    </rPh>
    <rPh sb="11" eb="13">
      <t>ウンコウ</t>
    </rPh>
    <rPh sb="46" eb="49">
      <t>コウリツテキ</t>
    </rPh>
    <phoneticPr fontId="4"/>
  </si>
  <si>
    <t>標準的な乗合バス事業者による効率的な経営をもってしても採算性の確保が困難であるが、市域内の公共交通ネットワークの形成に欠かせない乗合バス路線であって、一定の需要があるなどの認定要件を満たす運行系統(地域サービス系路線)を運行する大阪シティバス（株）に対して、京阪神ブロック民営標準原価を基に算定した当該系統の運行にかかる経常経費の総額から、経常収益の総額を差し引いた収支差の全額(補助率:収支差100％)を補助する</t>
    <rPh sb="14" eb="17">
      <t>コウリツテキ</t>
    </rPh>
    <rPh sb="18" eb="20">
      <t>ケイエイ</t>
    </rPh>
    <phoneticPr fontId="4"/>
  </si>
  <si>
    <t>こども支援ネットワーク事業補助金</t>
  </si>
  <si>
    <t>ネットワーク構築にかかる事業費（人件費及び研修経費、事務費等）の1/2を補助する（補助上限：6,000千円）</t>
    <phoneticPr fontId="25"/>
  </si>
  <si>
    <t>不妊に悩む方への特定治療支援事業助成金</t>
    <rPh sb="0" eb="2">
      <t>フニン</t>
    </rPh>
    <rPh sb="3" eb="4">
      <t>ナヤ</t>
    </rPh>
    <rPh sb="5" eb="6">
      <t>カタ</t>
    </rPh>
    <rPh sb="8" eb="10">
      <t>トクテイ</t>
    </rPh>
    <rPh sb="10" eb="12">
      <t>チリョウ</t>
    </rPh>
    <rPh sb="12" eb="14">
      <t>シエン</t>
    </rPh>
    <rPh sb="14" eb="16">
      <t>ジギョウ</t>
    </rPh>
    <rPh sb="16" eb="19">
      <t>ジョセイキン</t>
    </rPh>
    <phoneticPr fontId="4"/>
  </si>
  <si>
    <t xml:space="preserve">民間保育所等に対し、保育必要量を超えてさらに保育が必要な場合に、時間を延長して保育を行うために必要な担当保育士の人件費(超過勤務手当を含む)等を補助する
</t>
    <rPh sb="5" eb="6">
      <t>トウ</t>
    </rPh>
    <rPh sb="32" eb="34">
      <t>ジカン</t>
    </rPh>
    <phoneticPr fontId="4"/>
  </si>
  <si>
    <t>保育士の補助を行う保育士資格を持たない職員の雇上げに必要な費用を補助することにより、保育士の負担軽減によって離職防止を図り、保育士が働きやすい職場環境を整備することを目的とする</t>
    <phoneticPr fontId="25"/>
  </si>
  <si>
    <t xml:space="preserve">市内民間保育所等が、保育士業務の補助を行う保育補助者の雇上げを行うために必要となる経費を補助する
（補助上限　定員120人以下：年額221.5万円（１名分）、定員121人以上：年額443.0万円（２名分））
</t>
    <rPh sb="36" eb="38">
      <t>ヒツヨウ</t>
    </rPh>
    <rPh sb="41" eb="43">
      <t>ケイヒ</t>
    </rPh>
    <rPh sb="44" eb="46">
      <t>ホジョ</t>
    </rPh>
    <phoneticPr fontId="25"/>
  </si>
  <si>
    <t>地域住民や子育て経験者などの地域の多様な人材を、保育に係る周辺業務に活用するために必要な費用を補助することにより、保育士の負担軽減によって離職防止を図り、保育士が働きやすい職場環境を整備することを目的とする</t>
    <phoneticPr fontId="25"/>
  </si>
  <si>
    <t>市内民間保育所等が、清掃業務や遊具の消毒、給食に配膳、寝具の用意、片付けといった保育に係る周辺業務を行う者を配置するために必要となる経費を補助する
（補助上限　月額9万円）</t>
    <rPh sb="61" eb="63">
      <t>ヒツヨウ</t>
    </rPh>
    <rPh sb="66" eb="68">
      <t>ケイヒ</t>
    </rPh>
    <rPh sb="69" eb="71">
      <t>ホジョ</t>
    </rPh>
    <phoneticPr fontId="25"/>
  </si>
  <si>
    <t>こども青少年局
保育施策部
保育企画課
保育所運営課</t>
    <rPh sb="8" eb="10">
      <t>ホイク</t>
    </rPh>
    <rPh sb="10" eb="12">
      <t>シサク</t>
    </rPh>
    <rPh sb="12" eb="13">
      <t>ブ</t>
    </rPh>
    <rPh sb="16" eb="18">
      <t>キカク</t>
    </rPh>
    <rPh sb="18" eb="19">
      <t>カ</t>
    </rPh>
    <rPh sb="20" eb="22">
      <t>ホイク</t>
    </rPh>
    <rPh sb="22" eb="23">
      <t>ショ</t>
    </rPh>
    <rPh sb="23" eb="25">
      <t>ウンエイ</t>
    </rPh>
    <rPh sb="25" eb="26">
      <t>カ</t>
    </rPh>
    <phoneticPr fontId="4"/>
  </si>
  <si>
    <t>特定地域において賃貸物件による保育所分園を設置する場合に、保育所分園設置法人に対して建物賃借料加算相当額（又は差額分）を10年間支給する（上限：月額15千円×分園児童数×12月）</t>
    <rPh sb="72" eb="74">
      <t>ゲツガク</t>
    </rPh>
    <phoneticPr fontId="25"/>
  </si>
  <si>
    <t>都市公園等の用地活用に伴い、使用料等の一部を補助することで、保育所の整備が困難な地域の入所枠の確保を図る</t>
    <rPh sb="0" eb="2">
      <t>トシ</t>
    </rPh>
    <rPh sb="2" eb="4">
      <t>コウエン</t>
    </rPh>
    <rPh sb="4" eb="5">
      <t>ナド</t>
    </rPh>
    <rPh sb="6" eb="8">
      <t>ヨウチ</t>
    </rPh>
    <rPh sb="8" eb="10">
      <t>カツヨウ</t>
    </rPh>
    <rPh sb="11" eb="12">
      <t>トモナ</t>
    </rPh>
    <rPh sb="14" eb="16">
      <t>シヨウ</t>
    </rPh>
    <rPh sb="16" eb="17">
      <t>リョウ</t>
    </rPh>
    <rPh sb="17" eb="18">
      <t>ナド</t>
    </rPh>
    <rPh sb="19" eb="21">
      <t>イチブ</t>
    </rPh>
    <rPh sb="22" eb="24">
      <t>ホジョ</t>
    </rPh>
    <rPh sb="30" eb="32">
      <t>ホイク</t>
    </rPh>
    <rPh sb="32" eb="33">
      <t>ショ</t>
    </rPh>
    <rPh sb="34" eb="36">
      <t>セイビ</t>
    </rPh>
    <rPh sb="37" eb="39">
      <t>コンナン</t>
    </rPh>
    <rPh sb="40" eb="42">
      <t>チイキ</t>
    </rPh>
    <rPh sb="43" eb="45">
      <t>ニュウショ</t>
    </rPh>
    <rPh sb="45" eb="46">
      <t>ワク</t>
    </rPh>
    <rPh sb="47" eb="49">
      <t>カクホ</t>
    </rPh>
    <rPh sb="50" eb="51">
      <t>ハカ</t>
    </rPh>
    <phoneticPr fontId="25"/>
  </si>
  <si>
    <t>公園条例に基づく使用料（550円/㎡）等と収益分析法に基づき給付費において負担可能な額（450円/入所児童１人）との差額を補助する</t>
    <rPh sb="0" eb="2">
      <t>コウエン</t>
    </rPh>
    <rPh sb="2" eb="4">
      <t>ジョウレイ</t>
    </rPh>
    <rPh sb="5" eb="6">
      <t>モト</t>
    </rPh>
    <rPh sb="8" eb="11">
      <t>シヨウリョウ</t>
    </rPh>
    <rPh sb="15" eb="16">
      <t>エン</t>
    </rPh>
    <rPh sb="19" eb="20">
      <t>トウ</t>
    </rPh>
    <rPh sb="21" eb="23">
      <t>シュウエキ</t>
    </rPh>
    <rPh sb="23" eb="26">
      <t>ブンセキホウ</t>
    </rPh>
    <rPh sb="27" eb="28">
      <t>モト</t>
    </rPh>
    <rPh sb="30" eb="32">
      <t>キュウフ</t>
    </rPh>
    <rPh sb="32" eb="33">
      <t>ヒ</t>
    </rPh>
    <rPh sb="37" eb="39">
      <t>フタン</t>
    </rPh>
    <rPh sb="39" eb="41">
      <t>カノウ</t>
    </rPh>
    <rPh sb="42" eb="43">
      <t>ガク</t>
    </rPh>
    <rPh sb="47" eb="48">
      <t>エン</t>
    </rPh>
    <rPh sb="49" eb="51">
      <t>ニュウショ</t>
    </rPh>
    <rPh sb="51" eb="53">
      <t>ジドウ</t>
    </rPh>
    <rPh sb="54" eb="55">
      <t>ニン</t>
    </rPh>
    <rPh sb="58" eb="60">
      <t>サガク</t>
    </rPh>
    <rPh sb="61" eb="63">
      <t>ホジョ</t>
    </rPh>
    <phoneticPr fontId="25"/>
  </si>
  <si>
    <t>国の「福祉サービス第三者評価」を受審する民間保育所等に対して受審料の一部を補助する
（補助上限150千円・5年に１回）</t>
    <rPh sb="0" eb="1">
      <t>クニ</t>
    </rPh>
    <rPh sb="3" eb="5">
      <t>フクシ</t>
    </rPh>
    <rPh sb="9" eb="12">
      <t>ダイサンシャ</t>
    </rPh>
    <rPh sb="12" eb="14">
      <t>ヒョウカ</t>
    </rPh>
    <rPh sb="20" eb="26">
      <t>ミンカンホイクショナド</t>
    </rPh>
    <rPh sb="27" eb="28">
      <t>タイ</t>
    </rPh>
    <rPh sb="30" eb="32">
      <t>ジュシン</t>
    </rPh>
    <rPh sb="37" eb="39">
      <t>ホジョ</t>
    </rPh>
    <rPh sb="43" eb="45">
      <t>ホジョ</t>
    </rPh>
    <rPh sb="50" eb="51">
      <t>セン</t>
    </rPh>
    <phoneticPr fontId="25"/>
  </si>
  <si>
    <t xml:space="preserve">認可保育所等への入所を希望しながら、利用調整の結果、利用保留となり、やむを得ず認可外保育施設（認可外保育施設指導監督基準を満たした施設に限る）を利用している4・5歳児の児童について、保護者が施設に支払った保育料の一部（幼児教育費相当額）を補助することにより、幼児教育の無償化を実施し、認可保育所等を利用している保護者との経済的負担の公平を図る
</t>
    <rPh sb="82" eb="83">
      <t>ジ</t>
    </rPh>
    <phoneticPr fontId="25"/>
  </si>
  <si>
    <t xml:space="preserve">利用保留児童以外で、認可外保育施設指導監督基準に加え、大阪市が一定の「教育の質」、あるいは、特色ある教育の内容を審査し一定の水準を認めた施設を利用する場合、保護者が施設に支払った保育料の一部（幼児教育費相当額）を補助することにより、幼児教育の無償化を実施し、認可保育所等を利用している保護者との経済的負担の公平を図る
</t>
    <rPh sb="0" eb="2">
      <t>リヨウ</t>
    </rPh>
    <rPh sb="2" eb="4">
      <t>ホリュウ</t>
    </rPh>
    <rPh sb="4" eb="6">
      <t>ジドウ</t>
    </rPh>
    <rPh sb="6" eb="8">
      <t>イガイ</t>
    </rPh>
    <rPh sb="10" eb="12">
      <t>ニンカ</t>
    </rPh>
    <rPh sb="12" eb="13">
      <t>ガイ</t>
    </rPh>
    <rPh sb="13" eb="15">
      <t>ホイク</t>
    </rPh>
    <rPh sb="15" eb="17">
      <t>シセツ</t>
    </rPh>
    <rPh sb="17" eb="19">
      <t>シドウ</t>
    </rPh>
    <rPh sb="19" eb="21">
      <t>カントク</t>
    </rPh>
    <rPh sb="21" eb="23">
      <t>キジュン</t>
    </rPh>
    <rPh sb="24" eb="25">
      <t>クワ</t>
    </rPh>
    <rPh sb="27" eb="30">
      <t>オオサカシ</t>
    </rPh>
    <rPh sb="31" eb="33">
      <t>イッテイ</t>
    </rPh>
    <rPh sb="35" eb="37">
      <t>キョウイク</t>
    </rPh>
    <rPh sb="38" eb="39">
      <t>シツ</t>
    </rPh>
    <rPh sb="46" eb="48">
      <t>トクショク</t>
    </rPh>
    <rPh sb="50" eb="52">
      <t>キョウイク</t>
    </rPh>
    <rPh sb="53" eb="55">
      <t>ナイヨウ</t>
    </rPh>
    <rPh sb="56" eb="58">
      <t>シンサ</t>
    </rPh>
    <rPh sb="59" eb="61">
      <t>イッテイ</t>
    </rPh>
    <rPh sb="62" eb="64">
      <t>スイジュン</t>
    </rPh>
    <rPh sb="65" eb="66">
      <t>ミト</t>
    </rPh>
    <rPh sb="68" eb="70">
      <t>シセツ</t>
    </rPh>
    <rPh sb="71" eb="73">
      <t>リヨウ</t>
    </rPh>
    <rPh sb="75" eb="77">
      <t>バアイ</t>
    </rPh>
    <phoneticPr fontId="4"/>
  </si>
  <si>
    <t>利用保留児童ではないが、認可外保育施設指導監督基準を満たし、一定の「教育の質」、あるいは、特色ある教育を行っていると大阪市が認めた施設を利用する4・5歳児の児童の保護者が負担している保育料の1/2を補助する（補助上限308,000円）</t>
    <rPh sb="0" eb="2">
      <t>リヨウ</t>
    </rPh>
    <rPh sb="2" eb="4">
      <t>ホリュウ</t>
    </rPh>
    <rPh sb="4" eb="6">
      <t>ジドウ</t>
    </rPh>
    <rPh sb="52" eb="53">
      <t>オコナ</t>
    </rPh>
    <rPh sb="58" eb="61">
      <t>オオサカシ</t>
    </rPh>
    <rPh sb="68" eb="70">
      <t>リヨウ</t>
    </rPh>
    <rPh sb="75" eb="76">
      <t>サイ</t>
    </rPh>
    <rPh sb="76" eb="77">
      <t>ジ</t>
    </rPh>
    <rPh sb="78" eb="80">
      <t>ジドウ</t>
    </rPh>
    <rPh sb="81" eb="84">
      <t>ホゴシャ</t>
    </rPh>
    <phoneticPr fontId="4"/>
  </si>
  <si>
    <t>保育士の補助を行う保育士資格を持たない職員の雇上げに必要な費用を補助することにより、保育士の負担軽減によって離職防止を図り、保育士が働きやすい職場環境を整備することを目的とする</t>
    <phoneticPr fontId="25"/>
  </si>
  <si>
    <t xml:space="preserve">公設置民営保育所が、保育士業務の補助を行う保育補助者の雇上げを行うために必要となる経費を補助する
（補助上限　定員120人以下：年額221.5万円（１名分）、定員121人以上：年額443.0万円（２名分））
</t>
    <rPh sb="0" eb="1">
      <t>コウ</t>
    </rPh>
    <rPh sb="1" eb="3">
      <t>セッチ</t>
    </rPh>
    <rPh sb="3" eb="5">
      <t>ミンエイ</t>
    </rPh>
    <rPh sb="5" eb="7">
      <t>ホイク</t>
    </rPh>
    <rPh sb="7" eb="8">
      <t>ショ</t>
    </rPh>
    <rPh sb="36" eb="38">
      <t>ヒツヨウ</t>
    </rPh>
    <rPh sb="41" eb="43">
      <t>ケイヒ</t>
    </rPh>
    <rPh sb="44" eb="46">
      <t>ホジョ</t>
    </rPh>
    <phoneticPr fontId="25"/>
  </si>
  <si>
    <t>公設置民営保育所が、清掃業務や遊具の消毒、給食に配膳、寝具の用意、片付けといった保育に係る周辺業務を行う者を配置するために必要となる経費を補助する
（補助上限　月額9万円）</t>
    <rPh sb="0" eb="1">
      <t>コウ</t>
    </rPh>
    <rPh sb="1" eb="3">
      <t>セッチ</t>
    </rPh>
    <rPh sb="3" eb="5">
      <t>ミンエイ</t>
    </rPh>
    <rPh sb="5" eb="7">
      <t>ホイク</t>
    </rPh>
    <rPh sb="7" eb="8">
      <t>ショ</t>
    </rPh>
    <rPh sb="61" eb="63">
      <t>ヒツヨウ</t>
    </rPh>
    <rPh sb="66" eb="68">
      <t>ケイヒ</t>
    </rPh>
    <rPh sb="69" eb="71">
      <t>ホジョ</t>
    </rPh>
    <phoneticPr fontId="25"/>
  </si>
  <si>
    <t>社会福祉法人等が社会福祉施設の整備にあたり、(独)福祉医療機構から借り入れた資金に対する利子のうち、2%を超える部分を補助する(2%を超える部分について補助率100％)
※平成16年度から新規の申請受付を停止</t>
    <phoneticPr fontId="25"/>
  </si>
  <si>
    <t xml:space="preserve">公正・中立な第三者機関が専門的かつ客観的な立場から、提供するサービス等を評価する、国の「福祉サービス第三者評価」の全園受審をめざして、民間保育所等に対して、本市独自の補助制度を創設することにより、保育の質の確保・向上、保育所等の適正運営の確保及び事業の見える化の推進を図る
</t>
    <rPh sb="67" eb="69">
      <t>ミンカン</t>
    </rPh>
    <rPh sb="69" eb="71">
      <t>ホイク</t>
    </rPh>
    <rPh sb="71" eb="72">
      <t>ショ</t>
    </rPh>
    <rPh sb="72" eb="73">
      <t>トウ</t>
    </rPh>
    <rPh sb="74" eb="75">
      <t>タイ</t>
    </rPh>
    <rPh sb="78" eb="79">
      <t>ホン</t>
    </rPh>
    <rPh sb="79" eb="80">
      <t>シ</t>
    </rPh>
    <rPh sb="80" eb="82">
      <t>ドクジ</t>
    </rPh>
    <rPh sb="83" eb="85">
      <t>ホジョ</t>
    </rPh>
    <rPh sb="85" eb="87">
      <t>セイド</t>
    </rPh>
    <rPh sb="88" eb="90">
      <t>ソウセツ</t>
    </rPh>
    <phoneticPr fontId="25"/>
  </si>
  <si>
    <t xml:space="preserve">民間保育所が賃貸物件により分園設置する場合、給付費の建物賃借料加算が加算されない、または加算額が少ないため、特に賃料が高いことなど賃貸物件による設置が困難な地域における賃料負担を軽減するため、特定地域において賃貸物件により分園を設置する法人に対して建物賃料加算相当額（または差額分）の補助を実施することにより、保育所整備を促進し保育を必要とする全ての児童に対応する入所枠の確保を図る
</t>
    <phoneticPr fontId="25"/>
  </si>
  <si>
    <t>やむを得ず認可外保育施設(認可外保育施設指導監督基準を満たした施設に限る)を利用している4・5歳児の利用保留児童の保護者</t>
    <rPh sb="34" eb="35">
      <t>カギ</t>
    </rPh>
    <rPh sb="48" eb="49">
      <t>ジ</t>
    </rPh>
    <rPh sb="50" eb="52">
      <t>リヨウ</t>
    </rPh>
    <rPh sb="52" eb="54">
      <t>ホリュウ</t>
    </rPh>
    <rPh sb="57" eb="60">
      <t>ホゴシャ</t>
    </rPh>
    <phoneticPr fontId="4"/>
  </si>
  <si>
    <t>一定の「教育の質」を満たし、認可外保育施設指導監督基準を満たした施設を利用する4・5歳児の児童の保護者</t>
    <rPh sb="0" eb="2">
      <t>イッテイ</t>
    </rPh>
    <rPh sb="4" eb="6">
      <t>キョウイク</t>
    </rPh>
    <rPh sb="7" eb="8">
      <t>シツ</t>
    </rPh>
    <rPh sb="10" eb="11">
      <t>ミ</t>
    </rPh>
    <rPh sb="14" eb="16">
      <t>ニンカ</t>
    </rPh>
    <rPh sb="16" eb="17">
      <t>ガイ</t>
    </rPh>
    <rPh sb="17" eb="19">
      <t>ホイク</t>
    </rPh>
    <rPh sb="19" eb="21">
      <t>シセツ</t>
    </rPh>
    <rPh sb="21" eb="23">
      <t>シドウ</t>
    </rPh>
    <rPh sb="23" eb="25">
      <t>カントク</t>
    </rPh>
    <rPh sb="25" eb="27">
      <t>キジュン</t>
    </rPh>
    <rPh sb="28" eb="29">
      <t>ミ</t>
    </rPh>
    <rPh sb="32" eb="34">
      <t>シセツ</t>
    </rPh>
    <rPh sb="35" eb="37">
      <t>リヨウ</t>
    </rPh>
    <rPh sb="42" eb="43">
      <t>サイ</t>
    </rPh>
    <rPh sb="43" eb="44">
      <t>ジ</t>
    </rPh>
    <rPh sb="45" eb="47">
      <t>ジドウ</t>
    </rPh>
    <rPh sb="48" eb="51">
      <t>ホゴシャ</t>
    </rPh>
    <phoneticPr fontId="4"/>
  </si>
  <si>
    <t>憩の家の施設運営を行う者に対し、運営に必要な経費の1/2を補助する（補助上限280千円）</t>
    <rPh sb="0" eb="1">
      <t>イコイ</t>
    </rPh>
    <rPh sb="2" eb="3">
      <t>イエ</t>
    </rPh>
    <rPh sb="4" eb="6">
      <t>シセツ</t>
    </rPh>
    <rPh sb="6" eb="8">
      <t>ウンエイ</t>
    </rPh>
    <rPh sb="9" eb="10">
      <t>オコナ</t>
    </rPh>
    <rPh sb="11" eb="12">
      <t>モノ</t>
    </rPh>
    <rPh sb="13" eb="14">
      <t>タイ</t>
    </rPh>
    <rPh sb="16" eb="18">
      <t>ウンエイ</t>
    </rPh>
    <rPh sb="19" eb="21">
      <t>ヒツヨウ</t>
    </rPh>
    <rPh sb="22" eb="24">
      <t>ケイヒ</t>
    </rPh>
    <rPh sb="29" eb="31">
      <t>ホジョ</t>
    </rPh>
    <rPh sb="34" eb="36">
      <t>ホジョ</t>
    </rPh>
    <rPh sb="36" eb="38">
      <t>ジョウゲン</t>
    </rPh>
    <rPh sb="41" eb="42">
      <t>チ</t>
    </rPh>
    <rPh sb="42" eb="43">
      <t>エン</t>
    </rPh>
    <phoneticPr fontId="4"/>
  </si>
  <si>
    <t>留守家庭児童の健全育成を図るため、放課後児童支援員の処遇改善を行っている留守家庭児童対策事業を実施するものに対し、処遇改善経費の一部を補助し事業の推進を図る</t>
    <rPh sb="54" eb="55">
      <t>タイ</t>
    </rPh>
    <rPh sb="57" eb="59">
      <t>ショグウ</t>
    </rPh>
    <rPh sb="59" eb="61">
      <t>カイゼン</t>
    </rPh>
    <rPh sb="61" eb="63">
      <t>ケイヒ</t>
    </rPh>
    <rPh sb="64" eb="66">
      <t>イチブ</t>
    </rPh>
    <phoneticPr fontId="0"/>
  </si>
  <si>
    <t>民間児童養護施設予備職員雇用費補助金(栄養士雇用費補助)</t>
    <rPh sb="0" eb="2">
      <t>ミンカン</t>
    </rPh>
    <rPh sb="2" eb="4">
      <t>ジドウ</t>
    </rPh>
    <rPh sb="4" eb="6">
      <t>ヨウゴ</t>
    </rPh>
    <rPh sb="6" eb="8">
      <t>シセツ</t>
    </rPh>
    <rPh sb="8" eb="10">
      <t>ヨビ</t>
    </rPh>
    <rPh sb="10" eb="12">
      <t>ショクイン</t>
    </rPh>
    <rPh sb="12" eb="15">
      <t>コヨウヒ</t>
    </rPh>
    <rPh sb="15" eb="18">
      <t>ホジョキン</t>
    </rPh>
    <rPh sb="19" eb="22">
      <t>エイヨウシ</t>
    </rPh>
    <rPh sb="22" eb="25">
      <t>コヨウヒ</t>
    </rPh>
    <rPh sb="25" eb="27">
      <t>ホジョ</t>
    </rPh>
    <phoneticPr fontId="4"/>
  </si>
  <si>
    <t>保育所等において、ICT化推進のための保育業務支援システムの導入に要する経費を補助することにより、保育士の業務負担の軽減を図る</t>
    <phoneticPr fontId="25"/>
  </si>
  <si>
    <t>（地独）大阪健康安全基盤研究所に対して、施設又は設備の整備に要する経費（大阪府が法人に対して補助する経費等、補助金のほかに法人に措置される経費を除く）の10分の10に相当する額を上限として補助する</t>
    <phoneticPr fontId="25"/>
  </si>
  <si>
    <t xml:space="preserve">公衆衛生に係る調査研究等の業務を通じて、健康危機事象への積極的な対応をはじめ、行政機関等への科学的かつ技術的支援を行う（地独）大阪健康安全基盤研究所に対して補助を行うことにより、施設又は設備の整備に係る事業を実施し、もって安定的な研究所の運営を図り、住民の健康増進及び生活の安全確保に資することを目的とする
</t>
    <phoneticPr fontId="25"/>
  </si>
  <si>
    <t>養護老人ホーム施設整備経費に対し、定員1人あたり4,083千円を乗じた額以内を補助する</t>
    <rPh sb="7" eb="9">
      <t>シセツ</t>
    </rPh>
    <rPh sb="9" eb="11">
      <t>セイビ</t>
    </rPh>
    <rPh sb="11" eb="13">
      <t>ケイヒ</t>
    </rPh>
    <rPh sb="14" eb="15">
      <t>タイ</t>
    </rPh>
    <rPh sb="17" eb="19">
      <t>テイイン</t>
    </rPh>
    <rPh sb="19" eb="21">
      <t>ヒトリ</t>
    </rPh>
    <rPh sb="29" eb="30">
      <t>セン</t>
    </rPh>
    <rPh sb="30" eb="31">
      <t>エン</t>
    </rPh>
    <rPh sb="32" eb="33">
      <t>ジョウ</t>
    </rPh>
    <rPh sb="35" eb="36">
      <t>ガク</t>
    </rPh>
    <rPh sb="36" eb="38">
      <t>イナイ</t>
    </rPh>
    <rPh sb="39" eb="41">
      <t>ホジョ</t>
    </rPh>
    <phoneticPr fontId="25"/>
  </si>
  <si>
    <t>大阪ドームにおける一定規模以上の貸館事業のうち、アマチュアスポーツの振興等に寄与すると本市が認める事業について、(株)大阪シティドームが実際に徴収した使用料と正規使用料との差額の1/2の額と正規使用料の1/3の額のいずれか低い方の額を補助する</t>
    <rPh sb="0" eb="2">
      <t>オオサカ</t>
    </rPh>
    <rPh sb="11" eb="13">
      <t>キボ</t>
    </rPh>
    <rPh sb="13" eb="15">
      <t>イジョウ</t>
    </rPh>
    <rPh sb="16" eb="18">
      <t>カシカン</t>
    </rPh>
    <rPh sb="18" eb="20">
      <t>ジギョウ</t>
    </rPh>
    <rPh sb="34" eb="36">
      <t>シンコウ</t>
    </rPh>
    <rPh sb="36" eb="37">
      <t>トウ</t>
    </rPh>
    <rPh sb="38" eb="40">
      <t>キヨ</t>
    </rPh>
    <rPh sb="43" eb="45">
      <t>ホンシ</t>
    </rPh>
    <rPh sb="46" eb="47">
      <t>ミト</t>
    </rPh>
    <rPh sb="49" eb="51">
      <t>ジギョウ</t>
    </rPh>
    <rPh sb="57" eb="58">
      <t>カブ</t>
    </rPh>
    <rPh sb="59" eb="61">
      <t>オオサカ</t>
    </rPh>
    <rPh sb="68" eb="70">
      <t>ジッサイ</t>
    </rPh>
    <rPh sb="71" eb="73">
      <t>チョウシュウ</t>
    </rPh>
    <rPh sb="75" eb="77">
      <t>シヨウ</t>
    </rPh>
    <rPh sb="77" eb="78">
      <t>リョウ</t>
    </rPh>
    <rPh sb="79" eb="81">
      <t>セイキ</t>
    </rPh>
    <rPh sb="81" eb="83">
      <t>シヨウ</t>
    </rPh>
    <rPh sb="83" eb="84">
      <t>リョウ</t>
    </rPh>
    <rPh sb="86" eb="88">
      <t>サガク</t>
    </rPh>
    <rPh sb="93" eb="94">
      <t>ガク</t>
    </rPh>
    <rPh sb="95" eb="97">
      <t>セイキ</t>
    </rPh>
    <rPh sb="97" eb="99">
      <t>シヨウ</t>
    </rPh>
    <rPh sb="99" eb="100">
      <t>リョウ</t>
    </rPh>
    <rPh sb="105" eb="106">
      <t>ガク</t>
    </rPh>
    <rPh sb="111" eb="112">
      <t>ヒク</t>
    </rPh>
    <rPh sb="113" eb="114">
      <t>ホウ</t>
    </rPh>
    <rPh sb="115" eb="116">
      <t>ガク</t>
    </rPh>
    <rPh sb="117" eb="119">
      <t>ホジョ</t>
    </rPh>
    <phoneticPr fontId="0"/>
  </si>
  <si>
    <t>あんしんさぽーと事業(日常生活自立支援事業)を実施する(社福)大阪市社会福祉協議会に対して、福祉サービスなどの利用支援や金銭管理サービス、通帳・証書類の預かりサービス等に要する経費を補助する（補助率100％）</t>
    <rPh sb="96" eb="99">
      <t>ホジョリツ</t>
    </rPh>
    <phoneticPr fontId="0"/>
  </si>
  <si>
    <t>校庭等の芝生の維持管理事業自立化支援補助金</t>
    <phoneticPr fontId="4"/>
  </si>
  <si>
    <t>芝生化実行委員会</t>
    <rPh sb="0" eb="3">
      <t>シバフカ</t>
    </rPh>
    <rPh sb="3" eb="5">
      <t>ジッコウ</t>
    </rPh>
    <rPh sb="5" eb="8">
      <t>イインカイ</t>
    </rPh>
    <phoneticPr fontId="0"/>
  </si>
  <si>
    <t>校庭等の芝生化事業に対する自立化支援補助金（維持管理）</t>
    <phoneticPr fontId="4"/>
  </si>
  <si>
    <t xml:space="preserve">｢公共用飛行場周辺における航空機騒音による障害の防止等に関する法律｣に基づく航空機騒音にかかる住宅の騒音防止工事を受けた住宅に居住し、電力料金を支払った生活保護等世帯の世帯主に対して、7～10月の電力料金のうちクーラー稼働費相当分を補助(補助上限1万円)
</t>
    <rPh sb="119" eb="121">
      <t>ホジョ</t>
    </rPh>
    <phoneticPr fontId="4"/>
  </si>
  <si>
    <t xml:space="preserve">保育業務支援システムの導入に要する購入費、リース料、保守料、工事費、通信費等にかかる経費の一部を補助する
（補助上限）
保育所等：750千円
（ただし、幼稚園型認定こども園：210千円）
</t>
    <rPh sb="56" eb="58">
      <t>ジョウゲン</t>
    </rPh>
    <rPh sb="60" eb="62">
      <t>ホイク</t>
    </rPh>
    <rPh sb="62" eb="63">
      <t>ショ</t>
    </rPh>
    <rPh sb="63" eb="64">
      <t>トウ</t>
    </rPh>
    <rPh sb="76" eb="79">
      <t>ヨウチエン</t>
    </rPh>
    <rPh sb="79" eb="80">
      <t>ガタ</t>
    </rPh>
    <rPh sb="80" eb="82">
      <t>ニンテイ</t>
    </rPh>
    <rPh sb="85" eb="86">
      <t>エン</t>
    </rPh>
    <phoneticPr fontId="25"/>
  </si>
  <si>
    <t>区の「校庭等の芝生化事業補助金」を活用して芝生の施工を行った実行委員会に、校庭等の芝生の維持管理経費を補助する
補助対象経費：備品・機器及び設備の修繕費用・機器のレンタル費用・機器及び設備等の異常発生にかかる対処費用
補助上限：75円/㎡
補助率：1/2</t>
    <rPh sb="109" eb="111">
      <t>ホジョ</t>
    </rPh>
    <rPh sb="111" eb="113">
      <t>ジョウゲン</t>
    </rPh>
    <phoneticPr fontId="4"/>
  </si>
  <si>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補助対象経費：肥料・オーバーシード作業の施工及び材料に要する経費・目砂・備品・燃料・補植・エアレーションなど更新作業の施工及び材料に要する経費等
補助率：1/2</t>
    <phoneticPr fontId="4"/>
  </si>
  <si>
    <t xml:space="preserve">児童扶養手当の支給を受けているか、または同様の所得水準にあり、大阪市高等職業訓練促進給付金の対象資格の養成機関への入学をめざし予備校等で受験対策を行う者に対して、受講料を補助する(補助上限：330千円)
</t>
    <rPh sb="31" eb="34">
      <t>オオサカシ</t>
    </rPh>
    <rPh sb="34" eb="36">
      <t>コウトウ</t>
    </rPh>
    <rPh sb="36" eb="38">
      <t>ショクギョウ</t>
    </rPh>
    <rPh sb="38" eb="40">
      <t>クンレン</t>
    </rPh>
    <rPh sb="40" eb="42">
      <t>ソクシン</t>
    </rPh>
    <rPh sb="42" eb="45">
      <t>キュウフキン</t>
    </rPh>
    <rPh sb="46" eb="48">
      <t>タイショウ</t>
    </rPh>
    <rPh sb="48" eb="50">
      <t>シカク</t>
    </rPh>
    <rPh sb="51" eb="53">
      <t>ヨウセイ</t>
    </rPh>
    <rPh sb="53" eb="55">
      <t>キカン</t>
    </rPh>
    <rPh sb="57" eb="59">
      <t>ニュウガク</t>
    </rPh>
    <rPh sb="63" eb="66">
      <t>ヨビコウ</t>
    </rPh>
    <rPh sb="66" eb="67">
      <t>トウ</t>
    </rPh>
    <rPh sb="68" eb="70">
      <t>ジュケン</t>
    </rPh>
    <rPh sb="70" eb="72">
      <t>タイサク</t>
    </rPh>
    <rPh sb="73" eb="74">
      <t>オコナ</t>
    </rPh>
    <rPh sb="75" eb="76">
      <t>モノ</t>
    </rPh>
    <rPh sb="77" eb="78">
      <t>タイ</t>
    </rPh>
    <rPh sb="85" eb="87">
      <t>ホジョ</t>
    </rPh>
    <rPh sb="98" eb="100">
      <t>センエン</t>
    </rPh>
    <phoneticPr fontId="25"/>
  </si>
  <si>
    <t>浪速区内の地域活動解決に向けた事業を実施する任意団体に対して、事業に要する講師謝礼・会場使用料等の事務経費の1/2(補助上限：25万円)を補助する</t>
    <rPh sb="0" eb="2">
      <t>ナニワ</t>
    </rPh>
    <rPh sb="58" eb="60">
      <t>ホジョ</t>
    </rPh>
    <rPh sb="60" eb="62">
      <t>ジョウゲン</t>
    </rPh>
    <rPh sb="65" eb="67">
      <t>マンエン</t>
    </rPh>
    <phoneticPr fontId="25"/>
  </si>
  <si>
    <t>子どもが緑のもとで遊べる環境をつくる活動を通じて、地域のコミュニケーションを活性化させ、地域づくりの実現を目指すことを目的に行う芝生の維持管理を行う芝生化実行委員会に対し、維持管理にかかる補助金を交付する</t>
    <rPh sb="53" eb="55">
      <t>メザ</t>
    </rPh>
    <phoneticPr fontId="3"/>
  </si>
  <si>
    <t xml:space="preserve">認知症介護指導者養成研修・認知症介護フォローアップ研修へ職員を派遣する社会福祉法人等に対して、当該職員派遣にかかる旅費、宿泊費を助成する(補助率10/10)
認知症介護指導者養成研修(定員3名)282千円
認知症介護フォローアップ研修(定員3名)72千円
</t>
    <phoneticPr fontId="25"/>
  </si>
  <si>
    <t>2．新規補助金概要シート</t>
    <rPh sb="2" eb="4">
      <t>シンキ</t>
    </rPh>
    <rPh sb="4" eb="7">
      <t>ホジョキン</t>
    </rPh>
    <rPh sb="7" eb="9">
      <t>ガイヨウ</t>
    </rPh>
    <phoneticPr fontId="4"/>
  </si>
  <si>
    <t>(1) 補助内容</t>
    <rPh sb="4" eb="6">
      <t>ホジョ</t>
    </rPh>
    <rPh sb="6" eb="8">
      <t>ナイヨウ</t>
    </rPh>
    <phoneticPr fontId="4"/>
  </si>
  <si>
    <t>問い合わせは、各所管の担当までお願いします。</t>
  </si>
  <si>
    <t>番　　号</t>
    <rPh sb="0" eb="1">
      <t>バン</t>
    </rPh>
    <rPh sb="3" eb="4">
      <t>ゴウ</t>
    </rPh>
    <phoneticPr fontId="4"/>
  </si>
  <si>
    <t>都市交通局鉄道ネットワーク企画担当</t>
    <rPh sb="0" eb="2">
      <t>トシ</t>
    </rPh>
    <rPh sb="2" eb="4">
      <t>コウツウ</t>
    </rPh>
    <rPh sb="4" eb="5">
      <t>キョク</t>
    </rPh>
    <rPh sb="5" eb="7">
      <t>テツドウ</t>
    </rPh>
    <rPh sb="13" eb="15">
      <t>キカク</t>
    </rPh>
    <rPh sb="15" eb="17">
      <t>タントウ</t>
    </rPh>
    <phoneticPr fontId="4"/>
  </si>
  <si>
    <t>名　　称</t>
    <rPh sb="0" eb="1">
      <t>ナ</t>
    </rPh>
    <rPh sb="3" eb="4">
      <t>ショウ</t>
    </rPh>
    <phoneticPr fontId="4"/>
  </si>
  <si>
    <t>高速電気軌道整備事業費補助金</t>
    <rPh sb="0" eb="2">
      <t>コウソク</t>
    </rPh>
    <rPh sb="2" eb="4">
      <t>デンキ</t>
    </rPh>
    <rPh sb="4" eb="6">
      <t>キドウ</t>
    </rPh>
    <rPh sb="6" eb="8">
      <t>セイビ</t>
    </rPh>
    <rPh sb="8" eb="11">
      <t>ジギョウヒ</t>
    </rPh>
    <rPh sb="11" eb="14">
      <t>ホジョキン</t>
    </rPh>
    <phoneticPr fontId="4"/>
  </si>
  <si>
    <t>交付先</t>
    <rPh sb="0" eb="2">
      <t>コウフ</t>
    </rPh>
    <rPh sb="2" eb="3">
      <t>サキ</t>
    </rPh>
    <phoneticPr fontId="4"/>
  </si>
  <si>
    <t>交付目的</t>
    <rPh sb="0" eb="2">
      <t>コウフ</t>
    </rPh>
    <rPh sb="2" eb="4">
      <t>モクテキ</t>
    </rPh>
    <phoneticPr fontId="4"/>
  </si>
  <si>
    <t>地下鉄建設改良事業に要する経費の一部を本市が補助することにより、可動式ホーム柵及びエレベーター等の整備を促進することで障がい者や高齢者等の移動の円滑化を図るとともに、耐震補強対策及び浸水対策の整備を促進することで鉄道利用者及び市民の安全・安心の確保を図ることを目的とする</t>
    <rPh sb="22" eb="24">
      <t>ホジョ</t>
    </rPh>
    <phoneticPr fontId="4"/>
  </si>
  <si>
    <t>事業の概要</t>
    <rPh sb="0" eb="2">
      <t>ジギョウ</t>
    </rPh>
    <rPh sb="3" eb="5">
      <t>ガイヨウ</t>
    </rPh>
    <phoneticPr fontId="4"/>
  </si>
  <si>
    <t>大阪市高速電気軌道(株)が、(独)鉄道建設・運輸施設整備支援機構の地下高速鉄道整備事業費補助を受けて行う大阪市域に属する耐震補強、浸水対策、輸送力増強を目的とする大規模改良工事及び駅施設の大規模改良を目的とした事業に対し、補助基準額に35％を乗じて得た額を補助する</t>
    <rPh sb="113" eb="115">
      <t>キジュン</t>
    </rPh>
    <rPh sb="115" eb="116">
      <t>ガク</t>
    </rPh>
    <phoneticPr fontId="4"/>
  </si>
  <si>
    <t>30算定額及び積算</t>
    <rPh sb="2" eb="4">
      <t>サンテイ</t>
    </rPh>
    <rPh sb="4" eb="5">
      <t>ガク</t>
    </rPh>
    <rPh sb="5" eb="6">
      <t>オヨ</t>
    </rPh>
    <rPh sb="7" eb="9">
      <t>セキサン</t>
    </rPh>
    <phoneticPr fontId="4"/>
  </si>
  <si>
    <t>補助基準額3,631,429千円（補助対象経費4,450,281千円×102%×80%）×補助率35%＝1,271,000千円</t>
    <rPh sb="32" eb="33">
      <t>セン</t>
    </rPh>
    <rPh sb="33" eb="34">
      <t>エン</t>
    </rPh>
    <phoneticPr fontId="4"/>
  </si>
  <si>
    <t>事業開始年度</t>
    <rPh sb="0" eb="2">
      <t>ジギョウ</t>
    </rPh>
    <rPh sb="2" eb="4">
      <t>カイシ</t>
    </rPh>
    <rPh sb="4" eb="6">
      <t>ネンド</t>
    </rPh>
    <phoneticPr fontId="4"/>
  </si>
  <si>
    <t>平成30年度</t>
    <rPh sb="0" eb="2">
      <t>ヘイセイ</t>
    </rPh>
    <rPh sb="4" eb="6">
      <t>ネンド</t>
    </rPh>
    <phoneticPr fontId="4"/>
  </si>
  <si>
    <t>交付方法</t>
    <rPh sb="0" eb="2">
      <t>コウフ</t>
    </rPh>
    <rPh sb="2" eb="4">
      <t>ホウホウ</t>
    </rPh>
    <phoneticPr fontId="4"/>
  </si>
  <si>
    <t>通常払い（補助金額確定後）</t>
  </si>
  <si>
    <t>根拠規定等</t>
    <rPh sb="0" eb="2">
      <t>コンキョ</t>
    </rPh>
    <rPh sb="2" eb="4">
      <t>キテイ</t>
    </rPh>
    <rPh sb="4" eb="5">
      <t>トウ</t>
    </rPh>
    <phoneticPr fontId="4"/>
  </si>
  <si>
    <t>法律</t>
    <rPh sb="0" eb="2">
      <t>ホウリツ</t>
    </rPh>
    <phoneticPr fontId="4"/>
  </si>
  <si>
    <t>□</t>
  </si>
  <si>
    <t>条例</t>
    <rPh sb="0" eb="2">
      <t>ジョウレイ</t>
    </rPh>
    <phoneticPr fontId="4"/>
  </si>
  <si>
    <t>規則</t>
    <rPh sb="0" eb="2">
      <t>キソク</t>
    </rPh>
    <phoneticPr fontId="4"/>
  </si>
  <si>
    <t>契約・債務負担行為等</t>
    <rPh sb="0" eb="2">
      <t>ケイヤク</t>
    </rPh>
    <rPh sb="3" eb="5">
      <t>サイム</t>
    </rPh>
    <rPh sb="5" eb="7">
      <t>フタン</t>
    </rPh>
    <rPh sb="7" eb="9">
      <t>コウイ</t>
    </rPh>
    <rPh sb="9" eb="10">
      <t>トウ</t>
    </rPh>
    <phoneticPr fontId="4"/>
  </si>
  <si>
    <t>要綱</t>
    <rPh sb="0" eb="2">
      <t>ヨウコウ</t>
    </rPh>
    <phoneticPr fontId="4"/>
  </si>
  <si>
    <t>■</t>
  </si>
  <si>
    <r>
      <t>法律・条例</t>
    </r>
    <r>
      <rPr>
        <sz val="11"/>
        <rFont val="ＭＳ Ｐゴシック"/>
        <family val="3"/>
        <charset val="128"/>
      </rPr>
      <t>等の名称</t>
    </r>
    <rPh sb="0" eb="2">
      <t>ホウリツ</t>
    </rPh>
    <rPh sb="3" eb="5">
      <t>ジョウレイ</t>
    </rPh>
    <rPh sb="5" eb="6">
      <t>トウ</t>
    </rPh>
    <rPh sb="7" eb="9">
      <t>メイショウ</t>
    </rPh>
    <phoneticPr fontId="4"/>
  </si>
  <si>
    <r>
      <t>補助率</t>
    </r>
    <r>
      <rPr>
        <sz val="11"/>
        <rFont val="ＭＳ Ｐゴシック"/>
        <family val="3"/>
        <charset val="128"/>
      </rPr>
      <t>等</t>
    </r>
    <rPh sb="0" eb="2">
      <t>ホジョ</t>
    </rPh>
    <rPh sb="2" eb="3">
      <t>リツ</t>
    </rPh>
    <rPh sb="3" eb="4">
      <t>トウ</t>
    </rPh>
    <phoneticPr fontId="4"/>
  </si>
  <si>
    <t>補助基準額：対象事業費に102％を乗じた額の80％、補助率：35％
但し、輸送力増強に係る大規模改良工事・・・補助基準額：上記の50％、補助率：35％</t>
    <rPh sb="0" eb="2">
      <t>キジュン</t>
    </rPh>
    <rPh sb="2" eb="3">
      <t>ガク</t>
    </rPh>
    <rPh sb="4" eb="6">
      <t>タイショウ</t>
    </rPh>
    <rPh sb="6" eb="8">
      <t>ジギョウ</t>
    </rPh>
    <rPh sb="8" eb="9">
      <t>ヒ</t>
    </rPh>
    <rPh sb="24" eb="26">
      <t>ホジョ</t>
    </rPh>
    <rPh sb="26" eb="27">
      <t>リツ</t>
    </rPh>
    <rPh sb="33" eb="34">
      <t>タダ</t>
    </rPh>
    <rPh sb="37" eb="40">
      <t>ユソウリョク</t>
    </rPh>
    <rPh sb="40" eb="41">
      <t>ゾウ</t>
    </rPh>
    <rPh sb="41" eb="42">
      <t>ツヨシ</t>
    </rPh>
    <rPh sb="42" eb="43">
      <t>カカ</t>
    </rPh>
    <rPh sb="44" eb="47">
      <t>ダイキボ</t>
    </rPh>
    <rPh sb="47" eb="49">
      <t>カイリョウ</t>
    </rPh>
    <rPh sb="49" eb="51">
      <t>コウジ</t>
    </rPh>
    <rPh sb="54" eb="56">
      <t>ホジョ</t>
    </rPh>
    <rPh sb="56" eb="58">
      <t>キジュン</t>
    </rPh>
    <rPh sb="58" eb="59">
      <t>ガク</t>
    </rPh>
    <rPh sb="60" eb="62">
      <t>ジョウキ</t>
    </rPh>
    <rPh sb="67" eb="69">
      <t>ホジョ</t>
    </rPh>
    <rPh sb="69" eb="70">
      <t>リツ</t>
    </rPh>
    <phoneticPr fontId="4"/>
  </si>
  <si>
    <t>財源の有無</t>
    <phoneticPr fontId="4"/>
  </si>
  <si>
    <t>国</t>
    <rPh sb="0" eb="1">
      <t>クニ</t>
    </rPh>
    <phoneticPr fontId="4"/>
  </si>
  <si>
    <t>(　　)</t>
    <phoneticPr fontId="4"/>
  </si>
  <si>
    <t>府</t>
    <rPh sb="0" eb="1">
      <t>フ</t>
    </rPh>
    <phoneticPr fontId="4"/>
  </si>
  <si>
    <t>(　　)</t>
    <phoneticPr fontId="4"/>
  </si>
  <si>
    <t>その他( 　　　　　)</t>
    <rPh sb="2" eb="3">
      <t>タ</t>
    </rPh>
    <phoneticPr fontId="4"/>
  </si>
  <si>
    <t>無</t>
    <rPh sb="0" eb="1">
      <t>ナ</t>
    </rPh>
    <phoneticPr fontId="4"/>
  </si>
  <si>
    <t>本市以外からの直接補助</t>
    <rPh sb="0" eb="1">
      <t>ホン</t>
    </rPh>
    <rPh sb="1" eb="2">
      <t>シ</t>
    </rPh>
    <rPh sb="2" eb="4">
      <t>イガイ</t>
    </rPh>
    <rPh sb="7" eb="9">
      <t>チョクセツ</t>
    </rPh>
    <rPh sb="9" eb="11">
      <t>ホジョ</t>
    </rPh>
    <phoneticPr fontId="4"/>
  </si>
  <si>
    <t>その他(（独）鉄道建設・運輸施設整備支援機構)</t>
    <rPh sb="2" eb="3">
      <t>タ</t>
    </rPh>
    <phoneticPr fontId="4"/>
  </si>
  <si>
    <t>(※1)</t>
    <phoneticPr fontId="4"/>
  </si>
  <si>
    <t>交付先の分類</t>
    <rPh sb="0" eb="2">
      <t>コウフ</t>
    </rPh>
    <rPh sb="2" eb="3">
      <t>サキ</t>
    </rPh>
    <rPh sb="4" eb="6">
      <t>ブンルイ</t>
    </rPh>
    <phoneticPr fontId="4"/>
  </si>
  <si>
    <t>外郭団体等への関与及び監理事項等に関する条例第2条第1項第2号に基づく外郭団体</t>
  </si>
  <si>
    <t>性質別分類</t>
    <rPh sb="0" eb="2">
      <t>セイシツ</t>
    </rPh>
    <rPh sb="2" eb="3">
      <t>ベツ</t>
    </rPh>
    <rPh sb="3" eb="5">
      <t>ブンルイ</t>
    </rPh>
    <phoneticPr fontId="4"/>
  </si>
  <si>
    <t>施設整備事業補助</t>
  </si>
  <si>
    <t>終　　期</t>
    <rPh sb="0" eb="1">
      <t>シュウ</t>
    </rPh>
    <rPh sb="3" eb="4">
      <t>キ</t>
    </rPh>
    <phoneticPr fontId="4"/>
  </si>
  <si>
    <t>平成32年度</t>
    <rPh sb="0" eb="2">
      <t>ヘイセイ</t>
    </rPh>
    <rPh sb="4" eb="6">
      <t>ネンド</t>
    </rPh>
    <phoneticPr fontId="4"/>
  </si>
  <si>
    <t>公　　募</t>
    <rPh sb="0" eb="1">
      <t>コウ</t>
    </rPh>
    <rPh sb="3" eb="4">
      <t>ツノル</t>
    </rPh>
    <phoneticPr fontId="4"/>
  </si>
  <si>
    <r>
      <t>有(提案型</t>
    </r>
    <r>
      <rPr>
        <sz val="11"/>
        <rFont val="ＭＳ Ｐゴシック"/>
        <family val="3"/>
        <charset val="128"/>
      </rPr>
      <t>)</t>
    </r>
    <rPh sb="0" eb="1">
      <t>アリ</t>
    </rPh>
    <rPh sb="2" eb="4">
      <t>テイアン</t>
    </rPh>
    <rPh sb="4" eb="5">
      <t>ガタ</t>
    </rPh>
    <phoneticPr fontId="4"/>
  </si>
  <si>
    <r>
      <t>有(</t>
    </r>
    <r>
      <rPr>
        <sz val="11"/>
        <rFont val="ＭＳ Ｐゴシック"/>
        <family val="3"/>
        <charset val="128"/>
      </rPr>
      <t>提案型以外)</t>
    </r>
    <rPh sb="0" eb="1">
      <t>アリ</t>
    </rPh>
    <rPh sb="2" eb="5">
      <t>テイアンガタ</t>
    </rPh>
    <rPh sb="5" eb="7">
      <t>イガイ</t>
    </rPh>
    <phoneticPr fontId="4"/>
  </si>
  <si>
    <t>無</t>
    <rPh sb="0" eb="1">
      <t>ム</t>
    </rPh>
    <phoneticPr fontId="4"/>
  </si>
  <si>
    <t>市民の参画</t>
    <rPh sb="0" eb="2">
      <t>シミン</t>
    </rPh>
    <rPh sb="3" eb="5">
      <t>サンカク</t>
    </rPh>
    <phoneticPr fontId="4"/>
  </si>
  <si>
    <t>有</t>
    <rPh sb="0" eb="1">
      <t>アリ</t>
    </rPh>
    <phoneticPr fontId="4"/>
  </si>
  <si>
    <t>再補助の有無</t>
    <rPh sb="0" eb="1">
      <t>サイ</t>
    </rPh>
    <rPh sb="1" eb="3">
      <t>ホジョ</t>
    </rPh>
    <rPh sb="4" eb="6">
      <t>ウム</t>
    </rPh>
    <phoneticPr fontId="4"/>
  </si>
  <si>
    <t>有の場合
その理由</t>
    <rPh sb="0" eb="1">
      <t>アリ</t>
    </rPh>
    <rPh sb="2" eb="4">
      <t>バアイ</t>
    </rPh>
    <rPh sb="7" eb="9">
      <t>リユウ</t>
    </rPh>
    <phoneticPr fontId="4"/>
  </si>
  <si>
    <t>※1：機構の負担割合について・・・補助基準額が地方負担額の90％、補助率は同じ（35％）</t>
    <rPh sb="3" eb="5">
      <t>キコウ</t>
    </rPh>
    <rPh sb="6" eb="8">
      <t>フタン</t>
    </rPh>
    <rPh sb="8" eb="10">
      <t>ワリアイ</t>
    </rPh>
    <rPh sb="17" eb="19">
      <t>ホジョ</t>
    </rPh>
    <rPh sb="19" eb="21">
      <t>キジュン</t>
    </rPh>
    <rPh sb="21" eb="22">
      <t>ガク</t>
    </rPh>
    <rPh sb="23" eb="25">
      <t>チホウ</t>
    </rPh>
    <rPh sb="25" eb="27">
      <t>フタン</t>
    </rPh>
    <rPh sb="27" eb="28">
      <t>ガク</t>
    </rPh>
    <rPh sb="33" eb="35">
      <t>ホジョ</t>
    </rPh>
    <rPh sb="35" eb="36">
      <t>リツ</t>
    </rPh>
    <rPh sb="37" eb="38">
      <t>オナ</t>
    </rPh>
    <phoneticPr fontId="4"/>
  </si>
  <si>
    <t>(2) ガイドラインにおける基本的視点</t>
    <rPh sb="14" eb="17">
      <t>キホンテキ</t>
    </rPh>
    <rPh sb="17" eb="19">
      <t>シテン</t>
    </rPh>
    <phoneticPr fontId="4"/>
  </si>
  <si>
    <t>基本的視点</t>
    <rPh sb="0" eb="3">
      <t>キホンテキ</t>
    </rPh>
    <rPh sb="3" eb="5">
      <t>シテン</t>
    </rPh>
    <phoneticPr fontId="4"/>
  </si>
  <si>
    <t>説明</t>
    <rPh sb="0" eb="2">
      <t>セツメイ</t>
    </rPh>
    <phoneticPr fontId="4"/>
  </si>
  <si>
    <t>「必要性」(目的・内容に、補助を行うに足りる公益性が認められる)</t>
    <rPh sb="1" eb="4">
      <t>ヒツヨウセイ</t>
    </rPh>
    <rPh sb="6" eb="8">
      <t>モクテキ</t>
    </rPh>
    <rPh sb="9" eb="11">
      <t>ナイヨウ</t>
    </rPh>
    <rPh sb="13" eb="15">
      <t>ホジョ</t>
    </rPh>
    <rPh sb="16" eb="17">
      <t>オコナ</t>
    </rPh>
    <rPh sb="19" eb="20">
      <t>タ</t>
    </rPh>
    <rPh sb="22" eb="25">
      <t>コウエキセイ</t>
    </rPh>
    <rPh sb="26" eb="27">
      <t>ミト</t>
    </rPh>
    <phoneticPr fontId="4"/>
  </si>
  <si>
    <t>障がい者や高齢者等の移動の円滑化及び鉄道利用者及び市民の安全・安心の確保に寄与するため、公益性がある</t>
    <rPh sb="16" eb="17">
      <t>オヨ</t>
    </rPh>
    <rPh sb="37" eb="39">
      <t>キヨ</t>
    </rPh>
    <rPh sb="44" eb="46">
      <t>コウエキ</t>
    </rPh>
    <rPh sb="46" eb="47">
      <t>セイ</t>
    </rPh>
    <phoneticPr fontId="4"/>
  </si>
  <si>
    <t>「妥当性」(対象経費や金額、補助率が妥当かつ明確である)</t>
    <rPh sb="1" eb="4">
      <t>ダトウセイ</t>
    </rPh>
    <rPh sb="6" eb="8">
      <t>タイショウ</t>
    </rPh>
    <rPh sb="8" eb="10">
      <t>ケイヒ</t>
    </rPh>
    <rPh sb="11" eb="13">
      <t>キンガク</t>
    </rPh>
    <rPh sb="14" eb="16">
      <t>ホジョ</t>
    </rPh>
    <rPh sb="16" eb="17">
      <t>リツ</t>
    </rPh>
    <rPh sb="18" eb="20">
      <t>ダトウ</t>
    </rPh>
    <rPh sb="22" eb="24">
      <t>メイカク</t>
    </rPh>
    <phoneticPr fontId="4"/>
  </si>
  <si>
    <t>国の補助制度に基づき、（独）鉄道建設・運輸施設整備支援機構と共に補助を行うものであることから、補助対象や金額、補助率については妥当である</t>
    <rPh sb="0" eb="1">
      <t>クニ</t>
    </rPh>
    <rPh sb="2" eb="4">
      <t>ホジョ</t>
    </rPh>
    <rPh sb="4" eb="6">
      <t>セイド</t>
    </rPh>
    <rPh sb="7" eb="8">
      <t>モト</t>
    </rPh>
    <rPh sb="30" eb="31">
      <t>トモ</t>
    </rPh>
    <rPh sb="32" eb="34">
      <t>ホジョ</t>
    </rPh>
    <rPh sb="35" eb="36">
      <t>オコナ</t>
    </rPh>
    <rPh sb="47" eb="49">
      <t>ホジョ</t>
    </rPh>
    <rPh sb="49" eb="51">
      <t>タイショウ</t>
    </rPh>
    <rPh sb="52" eb="54">
      <t>キンガク</t>
    </rPh>
    <rPh sb="55" eb="57">
      <t>ホジョ</t>
    </rPh>
    <rPh sb="57" eb="58">
      <t>リツ</t>
    </rPh>
    <rPh sb="63" eb="65">
      <t>ダトウ</t>
    </rPh>
    <phoneticPr fontId="4"/>
  </si>
  <si>
    <t>「有効性」(補助効果があり、他の手法でなく補助によることが施策目的実現に最適である)</t>
    <rPh sb="1" eb="4">
      <t>ユウコウセイ</t>
    </rPh>
    <rPh sb="6" eb="8">
      <t>ホジョ</t>
    </rPh>
    <rPh sb="8" eb="10">
      <t>コウカ</t>
    </rPh>
    <rPh sb="14" eb="15">
      <t>タ</t>
    </rPh>
    <rPh sb="16" eb="18">
      <t>シュホウ</t>
    </rPh>
    <rPh sb="21" eb="23">
      <t>ホジョ</t>
    </rPh>
    <rPh sb="29" eb="30">
      <t>セ</t>
    </rPh>
    <rPh sb="30" eb="31">
      <t>サク</t>
    </rPh>
    <rPh sb="31" eb="33">
      <t>モクテキ</t>
    </rPh>
    <rPh sb="33" eb="35">
      <t>ジツゲン</t>
    </rPh>
    <rPh sb="36" eb="38">
      <t>サイテキ</t>
    </rPh>
    <phoneticPr fontId="4"/>
  </si>
  <si>
    <t>国の補助制度に基づき、（独）鉄道建設・運輸施設整備支援機構と共に補助を行うことにより、可動式ホーム柵、エレベーター等の整備、耐震補強及び浸水対策等の整備が促進されることから、有効性がある</t>
    <rPh sb="0" eb="1">
      <t>クニ</t>
    </rPh>
    <rPh sb="2" eb="4">
      <t>ホジョ</t>
    </rPh>
    <rPh sb="4" eb="6">
      <t>セイド</t>
    </rPh>
    <rPh sb="7" eb="8">
      <t>モト</t>
    </rPh>
    <rPh sb="12" eb="13">
      <t>ドク</t>
    </rPh>
    <rPh sb="14" eb="16">
      <t>テツドウ</t>
    </rPh>
    <rPh sb="16" eb="18">
      <t>ケンセツ</t>
    </rPh>
    <rPh sb="19" eb="21">
      <t>ウンユ</t>
    </rPh>
    <rPh sb="21" eb="23">
      <t>シセツ</t>
    </rPh>
    <rPh sb="23" eb="25">
      <t>セイビ</t>
    </rPh>
    <rPh sb="25" eb="27">
      <t>シエン</t>
    </rPh>
    <rPh sb="27" eb="29">
      <t>キコウ</t>
    </rPh>
    <rPh sb="30" eb="31">
      <t>トモ</t>
    </rPh>
    <rPh sb="32" eb="34">
      <t>ホジョ</t>
    </rPh>
    <rPh sb="35" eb="36">
      <t>オコナ</t>
    </rPh>
    <rPh sb="66" eb="67">
      <t>オヨ</t>
    </rPh>
    <rPh sb="72" eb="73">
      <t>トウ</t>
    </rPh>
    <rPh sb="74" eb="76">
      <t>セイビ</t>
    </rPh>
    <rPh sb="77" eb="79">
      <t>ソクシン</t>
    </rPh>
    <rPh sb="87" eb="89">
      <t>ユウコウ</t>
    </rPh>
    <rPh sb="89" eb="90">
      <t>セイ</t>
    </rPh>
    <phoneticPr fontId="4"/>
  </si>
  <si>
    <t>「公平性」(他団体や市民との間で公平であり、交付先が適正に決定されている)</t>
    <rPh sb="1" eb="4">
      <t>コウヘイセイ</t>
    </rPh>
    <rPh sb="6" eb="7">
      <t>タ</t>
    </rPh>
    <rPh sb="7" eb="9">
      <t>ダンタイ</t>
    </rPh>
    <rPh sb="10" eb="12">
      <t>シミン</t>
    </rPh>
    <rPh sb="14" eb="15">
      <t>アイダ</t>
    </rPh>
    <rPh sb="16" eb="18">
      <t>コウヘイ</t>
    </rPh>
    <rPh sb="22" eb="24">
      <t>コウフ</t>
    </rPh>
    <rPh sb="24" eb="25">
      <t>サキ</t>
    </rPh>
    <rPh sb="26" eb="28">
      <t>テキセイ</t>
    </rPh>
    <rPh sb="29" eb="31">
      <t>ケッテイ</t>
    </rPh>
    <phoneticPr fontId="4"/>
  </si>
  <si>
    <t>国の補助制度に基づき、（独）鉄道建設・運輸施設整備支援機構と共に補助を行うものであり、交付先は適正に決定されている</t>
    <rPh sb="0" eb="1">
      <t>クニ</t>
    </rPh>
    <rPh sb="2" eb="4">
      <t>ホジョ</t>
    </rPh>
    <rPh sb="4" eb="6">
      <t>セイド</t>
    </rPh>
    <rPh sb="7" eb="8">
      <t>モト</t>
    </rPh>
    <rPh sb="30" eb="31">
      <t>トモ</t>
    </rPh>
    <rPh sb="32" eb="34">
      <t>ホジョ</t>
    </rPh>
    <rPh sb="35" eb="36">
      <t>オコナ</t>
    </rPh>
    <rPh sb="43" eb="45">
      <t>コウフ</t>
    </rPh>
    <rPh sb="45" eb="46">
      <t>サキ</t>
    </rPh>
    <rPh sb="47" eb="49">
      <t>テキセイ</t>
    </rPh>
    <rPh sb="50" eb="52">
      <t>ケッテイ</t>
    </rPh>
    <phoneticPr fontId="4"/>
  </si>
  <si>
    <t>(3) 補助効果の測定</t>
    <rPh sb="4" eb="6">
      <t>ホジョ</t>
    </rPh>
    <rPh sb="6" eb="8">
      <t>コウカ</t>
    </rPh>
    <rPh sb="9" eb="11">
      <t>ソクテイ</t>
    </rPh>
    <phoneticPr fontId="4"/>
  </si>
  <si>
    <t>効果測定方法</t>
    <rPh sb="0" eb="2">
      <t>コウカ</t>
    </rPh>
    <rPh sb="2" eb="4">
      <t>ソクテイ</t>
    </rPh>
    <rPh sb="4" eb="6">
      <t>ホウホウ</t>
    </rPh>
    <phoneticPr fontId="4"/>
  </si>
  <si>
    <t>目標値：
　可動式ホーム柵：平成31年度に谷町線東梅田駅、堺筋線堺筋本町駅への整備を完了
　エレベーター：平成30年度に堺筋線天神橋筋6丁目駅への設置等
　エスカレーター：平成30年度に中央線堺筋本町駅、堺筋線北浜駅への設置
　耐震対策：平成32年度までに耐震基準の達成率100％
　浸水対策：平成30年度に対象箇所の工事完了100％
測定方法：毎年度末の実績報告による</t>
    <rPh sb="0" eb="3">
      <t>モクヒョウチ</t>
    </rPh>
    <rPh sb="6" eb="9">
      <t>カドウシキ</t>
    </rPh>
    <rPh sb="12" eb="13">
      <t>サク</t>
    </rPh>
    <rPh sb="14" eb="16">
      <t>ヘイセイ</t>
    </rPh>
    <rPh sb="18" eb="20">
      <t>ネンド</t>
    </rPh>
    <rPh sb="21" eb="24">
      <t>タニマチセン</t>
    </rPh>
    <rPh sb="24" eb="27">
      <t>ヒガシウメダ</t>
    </rPh>
    <rPh sb="27" eb="28">
      <t>エキ</t>
    </rPh>
    <rPh sb="29" eb="32">
      <t>サカイスジセン</t>
    </rPh>
    <rPh sb="32" eb="33">
      <t>サカイ</t>
    </rPh>
    <rPh sb="33" eb="34">
      <t>スジ</t>
    </rPh>
    <rPh sb="34" eb="36">
      <t>ホンマチ</t>
    </rPh>
    <rPh sb="36" eb="37">
      <t>エキ</t>
    </rPh>
    <rPh sb="39" eb="41">
      <t>セイビ</t>
    </rPh>
    <rPh sb="42" eb="44">
      <t>カンリョウ</t>
    </rPh>
    <rPh sb="53" eb="55">
      <t>ヘイセイ</t>
    </rPh>
    <rPh sb="57" eb="59">
      <t>ネンド</t>
    </rPh>
    <rPh sb="60" eb="63">
      <t>サカイスジセン</t>
    </rPh>
    <rPh sb="63" eb="66">
      <t>テンジンバシ</t>
    </rPh>
    <rPh sb="66" eb="67">
      <t>スジ</t>
    </rPh>
    <rPh sb="68" eb="70">
      <t>チョウメ</t>
    </rPh>
    <rPh sb="70" eb="71">
      <t>エキ</t>
    </rPh>
    <rPh sb="73" eb="75">
      <t>セッチ</t>
    </rPh>
    <rPh sb="75" eb="76">
      <t>トウ</t>
    </rPh>
    <rPh sb="86" eb="88">
      <t>ヘイセイ</t>
    </rPh>
    <rPh sb="90" eb="92">
      <t>ネンド</t>
    </rPh>
    <rPh sb="93" eb="96">
      <t>チュウオウセン</t>
    </rPh>
    <rPh sb="96" eb="100">
      <t>サカイスジホンマチ</t>
    </rPh>
    <rPh sb="100" eb="101">
      <t>エキ</t>
    </rPh>
    <rPh sb="102" eb="103">
      <t>サカイ</t>
    </rPh>
    <rPh sb="103" eb="104">
      <t>スジ</t>
    </rPh>
    <rPh sb="104" eb="105">
      <t>セン</t>
    </rPh>
    <rPh sb="105" eb="107">
      <t>キタハマ</t>
    </rPh>
    <rPh sb="107" eb="108">
      <t>エキ</t>
    </rPh>
    <rPh sb="110" eb="112">
      <t>セッチ</t>
    </rPh>
    <rPh sb="114" eb="116">
      <t>タイシン</t>
    </rPh>
    <rPh sb="116" eb="118">
      <t>タイサク</t>
    </rPh>
    <rPh sb="119" eb="121">
      <t>ヘイセイ</t>
    </rPh>
    <rPh sb="123" eb="125">
      <t>ネンド</t>
    </rPh>
    <rPh sb="128" eb="130">
      <t>タイシン</t>
    </rPh>
    <rPh sb="130" eb="132">
      <t>キジュン</t>
    </rPh>
    <rPh sb="133" eb="135">
      <t>タッセイ</t>
    </rPh>
    <rPh sb="135" eb="136">
      <t>リツ</t>
    </rPh>
    <rPh sb="142" eb="144">
      <t>シンスイ</t>
    </rPh>
    <rPh sb="144" eb="146">
      <t>タイサク</t>
    </rPh>
    <rPh sb="147" eb="149">
      <t>ヘイセイ</t>
    </rPh>
    <rPh sb="151" eb="153">
      <t>ネンド</t>
    </rPh>
    <rPh sb="154" eb="156">
      <t>タイショウ</t>
    </rPh>
    <rPh sb="156" eb="158">
      <t>カショ</t>
    </rPh>
    <rPh sb="159" eb="161">
      <t>コウジ</t>
    </rPh>
    <rPh sb="161" eb="163">
      <t>カンリョウ</t>
    </rPh>
    <rPh sb="168" eb="170">
      <t>ソクテイ</t>
    </rPh>
    <rPh sb="170" eb="172">
      <t>ホウホウ</t>
    </rPh>
    <rPh sb="173" eb="176">
      <t>マイネンド</t>
    </rPh>
    <rPh sb="176" eb="177">
      <t>マツ</t>
    </rPh>
    <rPh sb="178" eb="180">
      <t>ジッセキ</t>
    </rPh>
    <rPh sb="180" eb="182">
      <t>ホウコク</t>
    </rPh>
    <phoneticPr fontId="4"/>
  </si>
  <si>
    <t>目標値：外国人旅行者等の利便性に対する満足度70%以上
測定方法：アンケート調査等による</t>
    <rPh sb="2" eb="3">
      <t>アタイ</t>
    </rPh>
    <rPh sb="4" eb="6">
      <t>ガイコク</t>
    </rPh>
    <rPh sb="6" eb="7">
      <t>ジン</t>
    </rPh>
    <rPh sb="7" eb="10">
      <t>リョコウシャ</t>
    </rPh>
    <rPh sb="10" eb="11">
      <t>トウ</t>
    </rPh>
    <rPh sb="12" eb="15">
      <t>リベンセイ</t>
    </rPh>
    <rPh sb="16" eb="17">
      <t>タイ</t>
    </rPh>
    <rPh sb="19" eb="22">
      <t>マンゾクド</t>
    </rPh>
    <phoneticPr fontId="4"/>
  </si>
  <si>
    <t>交付先については、大阪駅・梅田駅周辺の全事業者を対象とし、統一的なルールに基づき案内表示の整備を行う事業者を、広く公募のうえ決定することとしていることから、公平性が確保されている</t>
    <rPh sb="0" eb="2">
      <t>コウフ</t>
    </rPh>
    <rPh sb="2" eb="3">
      <t>サキ</t>
    </rPh>
    <rPh sb="48" eb="49">
      <t>オコナ</t>
    </rPh>
    <rPh sb="50" eb="53">
      <t>ジギョウシャ</t>
    </rPh>
    <rPh sb="55" eb="56">
      <t>ヒロ</t>
    </rPh>
    <rPh sb="57" eb="59">
      <t>コウボ</t>
    </rPh>
    <rPh sb="62" eb="64">
      <t>ケッテイ</t>
    </rPh>
    <rPh sb="78" eb="81">
      <t>コウヘイセイ</t>
    </rPh>
    <rPh sb="82" eb="84">
      <t>カクホ</t>
    </rPh>
    <phoneticPr fontId="4"/>
  </si>
  <si>
    <t>案内表示の整備は各事業者が行うものであるが、統一的なルールに基づく案内表示の整備は、広域的、かつ、緊急性が高く、行政の補助により事業者による整備を加速させることになることから、有効性がある</t>
    <rPh sb="0" eb="2">
      <t>アンナイ</t>
    </rPh>
    <rPh sb="2" eb="4">
      <t>ヒョウジ</t>
    </rPh>
    <rPh sb="5" eb="7">
      <t>セイビ</t>
    </rPh>
    <rPh sb="8" eb="12">
      <t>カクジギョウシャ</t>
    </rPh>
    <rPh sb="13" eb="14">
      <t>オコナ</t>
    </rPh>
    <rPh sb="22" eb="24">
      <t>トウイツ</t>
    </rPh>
    <rPh sb="24" eb="25">
      <t>テキ</t>
    </rPh>
    <rPh sb="30" eb="31">
      <t>モト</t>
    </rPh>
    <rPh sb="33" eb="35">
      <t>アンナイ</t>
    </rPh>
    <rPh sb="35" eb="37">
      <t>ヒョウジ</t>
    </rPh>
    <rPh sb="38" eb="40">
      <t>セイビ</t>
    </rPh>
    <rPh sb="42" eb="45">
      <t>コウイキテキ</t>
    </rPh>
    <rPh sb="49" eb="52">
      <t>キンキュウセイ</t>
    </rPh>
    <rPh sb="53" eb="54">
      <t>タカ</t>
    </rPh>
    <rPh sb="56" eb="58">
      <t>ギョウセイ</t>
    </rPh>
    <rPh sb="59" eb="61">
      <t>ホジョ</t>
    </rPh>
    <rPh sb="64" eb="67">
      <t>ジギョウシャ</t>
    </rPh>
    <rPh sb="70" eb="72">
      <t>セイビ</t>
    </rPh>
    <rPh sb="73" eb="75">
      <t>カソク</t>
    </rPh>
    <rPh sb="88" eb="90">
      <t>ユウコウ</t>
    </rPh>
    <rPh sb="90" eb="91">
      <t>セイ</t>
    </rPh>
    <phoneticPr fontId="4"/>
  </si>
  <si>
    <t>補助対象経費は、案内表示整備にかかる費用に限定しており、補助率についても1/6とし、1/2を下回ることから、妥当である</t>
    <rPh sb="0" eb="2">
      <t>ホジョ</t>
    </rPh>
    <rPh sb="2" eb="4">
      <t>タイショウ</t>
    </rPh>
    <rPh sb="4" eb="6">
      <t>ケイヒ</t>
    </rPh>
    <rPh sb="8" eb="10">
      <t>アンナイ</t>
    </rPh>
    <rPh sb="10" eb="12">
      <t>ヒョウジ</t>
    </rPh>
    <rPh sb="12" eb="14">
      <t>セイビ</t>
    </rPh>
    <rPh sb="18" eb="20">
      <t>ヒヨウ</t>
    </rPh>
    <rPh sb="21" eb="23">
      <t>ゲンテイ</t>
    </rPh>
    <rPh sb="28" eb="31">
      <t>ホジョリツ</t>
    </rPh>
    <rPh sb="46" eb="48">
      <t>シタマワ</t>
    </rPh>
    <rPh sb="54" eb="56">
      <t>ダトウ</t>
    </rPh>
    <phoneticPr fontId="4"/>
  </si>
  <si>
    <t>大阪駅・梅田駅周辺は、多くの旅行者が往来する観光拠点・主要交通結節点であるが、構造が複雑で主要な動線がわかりづらいため、公共空間の案内表示の統一を図ることで、来阪者や急増する外国人旅行者の周遊性・利便性向上に繋がることから、公益性がある</t>
    <rPh sb="60" eb="62">
      <t>コウキョウ</t>
    </rPh>
    <rPh sb="62" eb="64">
      <t>クウカン</t>
    </rPh>
    <rPh sb="73" eb="74">
      <t>ハカ</t>
    </rPh>
    <rPh sb="104" eb="105">
      <t>ツナ</t>
    </rPh>
    <phoneticPr fontId="4"/>
  </si>
  <si>
    <t>その他事業補助</t>
  </si>
  <si>
    <t>法人</t>
  </si>
  <si>
    <t>(　　)</t>
    <phoneticPr fontId="4"/>
  </si>
  <si>
    <t>(1/6)</t>
    <phoneticPr fontId="4"/>
  </si>
  <si>
    <t>財源の有無</t>
    <phoneticPr fontId="4"/>
  </si>
  <si>
    <t>補助基準額：－、補助率：1/6</t>
    <rPh sb="0" eb="1">
      <t>ホジョ</t>
    </rPh>
    <rPh sb="1" eb="3">
      <t>キジュン</t>
    </rPh>
    <rPh sb="3" eb="4">
      <t>ガク</t>
    </rPh>
    <rPh sb="8" eb="11">
      <t>ホジョリツ</t>
    </rPh>
    <phoneticPr fontId="4"/>
  </si>
  <si>
    <t>補助対象経費139,728千円×補助率1/6＝23,288千円</t>
    <rPh sb="0" eb="2">
      <t>ホジョ</t>
    </rPh>
    <rPh sb="2" eb="4">
      <t>タイショウ</t>
    </rPh>
    <rPh sb="4" eb="6">
      <t>ケイヒ</t>
    </rPh>
    <rPh sb="13" eb="14">
      <t>セン</t>
    </rPh>
    <rPh sb="14" eb="15">
      <t>エン</t>
    </rPh>
    <rPh sb="16" eb="19">
      <t>ホジョリツ</t>
    </rPh>
    <rPh sb="29" eb="31">
      <t>センエン</t>
    </rPh>
    <phoneticPr fontId="4"/>
  </si>
  <si>
    <t>大阪駅・梅田駅周辺において、共通ルールに基づく案内表示の改修を行う事業者に対して、改修等にかかる費用の一部を大阪府と協調して助成する（補助率:1/6）</t>
    <phoneticPr fontId="4"/>
  </si>
  <si>
    <t>大阪駅・梅田駅周辺は、多くの旅行者が往来する観光拠点・主要交通結節点であるが、構造が複雑で主要な動線がわかりづらいことに加え、案内表示のルールに統一性・連続性がないことから、ここに共通ルールに基づく案内表示を早急に整備することにより、来阪者、特に急増する外国人旅行者の周遊性・利便性向上を図り都市魅力の向上に資することを目的とする</t>
    <phoneticPr fontId="4"/>
  </si>
  <si>
    <t>統一的なルールに基づく案内表示（サイン）整備を実施する各事業者</t>
    <rPh sb="0" eb="2">
      <t>トウイツ</t>
    </rPh>
    <rPh sb="2" eb="3">
      <t>テキ</t>
    </rPh>
    <rPh sb="8" eb="9">
      <t>モト</t>
    </rPh>
    <rPh sb="11" eb="13">
      <t>アンナイ</t>
    </rPh>
    <rPh sb="13" eb="15">
      <t>ヒョウジ</t>
    </rPh>
    <rPh sb="20" eb="22">
      <t>セイビ</t>
    </rPh>
    <rPh sb="23" eb="25">
      <t>ジッシ</t>
    </rPh>
    <rPh sb="27" eb="28">
      <t>カク</t>
    </rPh>
    <rPh sb="28" eb="31">
      <t>ジギョウシャ</t>
    </rPh>
    <phoneticPr fontId="4"/>
  </si>
  <si>
    <t>大阪・梅田駅周辺サイン整備事業補助金</t>
    <rPh sb="0" eb="2">
      <t>オオサカ</t>
    </rPh>
    <rPh sb="3" eb="5">
      <t>ウメダ</t>
    </rPh>
    <rPh sb="5" eb="6">
      <t>エキ</t>
    </rPh>
    <rPh sb="6" eb="8">
      <t>シュウヘン</t>
    </rPh>
    <rPh sb="11" eb="13">
      <t>セイビ</t>
    </rPh>
    <rPh sb="13" eb="15">
      <t>ジギョウ</t>
    </rPh>
    <rPh sb="15" eb="18">
      <t>ホジョキン</t>
    </rPh>
    <phoneticPr fontId="4"/>
  </si>
  <si>
    <t>経済戦略局観光部観光課</t>
    <rPh sb="0" eb="2">
      <t>ケイザイ</t>
    </rPh>
    <rPh sb="2" eb="4">
      <t>センリャク</t>
    </rPh>
    <rPh sb="4" eb="5">
      <t>キョク</t>
    </rPh>
    <rPh sb="5" eb="7">
      <t>カンコウ</t>
    </rPh>
    <rPh sb="7" eb="8">
      <t>ブ</t>
    </rPh>
    <rPh sb="8" eb="10">
      <t>カンコウ</t>
    </rPh>
    <rPh sb="10" eb="11">
      <t>カ</t>
    </rPh>
    <phoneticPr fontId="4"/>
  </si>
  <si>
    <t>新規補助金概要シート</t>
    <rPh sb="0" eb="2">
      <t>シンキ</t>
    </rPh>
    <rPh sb="2" eb="5">
      <t>ホジョキン</t>
    </rPh>
    <rPh sb="5" eb="7">
      <t>ガイヨウ</t>
    </rPh>
    <phoneticPr fontId="4"/>
  </si>
  <si>
    <t>目標値：研究所施設整備の完了(H33年度末を予定)
測定方法：整備事業完了後に実施する実績報告の確認による</t>
    <rPh sb="4" eb="7">
      <t>ケンキュウショ</t>
    </rPh>
    <rPh sb="7" eb="9">
      <t>シセツ</t>
    </rPh>
    <rPh sb="31" eb="33">
      <t>セイビ</t>
    </rPh>
    <rPh sb="33" eb="35">
      <t>ジギョウ</t>
    </rPh>
    <phoneticPr fontId="4"/>
  </si>
  <si>
    <t>事業対象が本市が設立した地方独立行政法人の施設整備にかかる事業であるため</t>
    <phoneticPr fontId="4"/>
  </si>
  <si>
    <t>法人に出資した資産の更新等は、出資者による必要な措置によって実施できるものであるため</t>
    <rPh sb="12" eb="13">
      <t>トウ</t>
    </rPh>
    <phoneticPr fontId="4"/>
  </si>
  <si>
    <t>対象経費や金額は、補助金要綱に基づき確認を行う。また、補助率については、地独法人の資産の更新等は、出資者が必要な措置を講じることになることが想定されているため</t>
    <rPh sb="46" eb="47">
      <t>トウ</t>
    </rPh>
    <phoneticPr fontId="4"/>
  </si>
  <si>
    <t>補助金の対象事業は、本市が設立した地方独立行政法人の運営に必要なものであるため</t>
    <phoneticPr fontId="4"/>
  </si>
  <si>
    <t>平成31年度</t>
    <rPh sb="0" eb="2">
      <t>ヘイセイ</t>
    </rPh>
    <rPh sb="4" eb="6">
      <t>ネンド</t>
    </rPh>
    <phoneticPr fontId="4"/>
  </si>
  <si>
    <t>(10/10)</t>
    <phoneticPr fontId="4"/>
  </si>
  <si>
    <t>補助率100％（補助上限：本市予算の範囲内）</t>
    <rPh sb="8" eb="10">
      <t>ホジョ</t>
    </rPh>
    <phoneticPr fontId="4"/>
  </si>
  <si>
    <t>概算払（一括）</t>
  </si>
  <si>
    <t>平成29年度</t>
    <rPh sb="0" eb="2">
      <t>ヘイセイ</t>
    </rPh>
    <rPh sb="4" eb="6">
      <t>ネンド</t>
    </rPh>
    <phoneticPr fontId="4"/>
  </si>
  <si>
    <t>補助対象経費35,753千円×補助率10/10＝35,753千円</t>
    <phoneticPr fontId="4"/>
  </si>
  <si>
    <t>（地独）大阪健康安全基盤研究所に対して、施設又は設備の整備に要する経費（大阪府が法人に対して補助する経費等、補助金のほかに法人に措置される経費を除く）の10分の10に相当する額を上限として補助する</t>
    <phoneticPr fontId="4"/>
  </si>
  <si>
    <t>公衆衛生に係る調査研究等の業務を通じて、健康危機事象への積極的な対応をはじめ、行政機関等への科学的かつ技術的支援を行う（地独）大阪健康安全基盤研究所に対して補助を行うことにより、施設又は設備の整備に係る事業を実施し、もって安定的な研究所の運営を図り、住民の健康増進及び生活の安全確保に資することを目的とする</t>
    <phoneticPr fontId="4"/>
  </si>
  <si>
    <t>（地独）大阪健康安全基盤研究所</t>
    <phoneticPr fontId="4"/>
  </si>
  <si>
    <t>健康局総務部総務課</t>
    <rPh sb="0" eb="2">
      <t>ケンコウ</t>
    </rPh>
    <rPh sb="2" eb="3">
      <t>キョク</t>
    </rPh>
    <rPh sb="3" eb="5">
      <t>ソウム</t>
    </rPh>
    <rPh sb="5" eb="6">
      <t>ブ</t>
    </rPh>
    <rPh sb="6" eb="9">
      <t>ソウムカ</t>
    </rPh>
    <phoneticPr fontId="4"/>
  </si>
  <si>
    <t>目標値：ネットワークへ参加する活動団体数を平成２９年度末時点の地域こども支援団体連絡会へ参加する活動団体数の２倍にする
測定方法：毎年度末現在における参加団体数による</t>
    <rPh sb="0" eb="3">
      <t>モクヒョウチ</t>
    </rPh>
    <rPh sb="11" eb="13">
      <t>サンカ</t>
    </rPh>
    <rPh sb="15" eb="17">
      <t>カツドウ</t>
    </rPh>
    <rPh sb="17" eb="19">
      <t>ダンタイ</t>
    </rPh>
    <rPh sb="19" eb="20">
      <t>スウ</t>
    </rPh>
    <rPh sb="21" eb="23">
      <t>ヘイセイ</t>
    </rPh>
    <rPh sb="25" eb="27">
      <t>ネンド</t>
    </rPh>
    <rPh sb="27" eb="28">
      <t>マツ</t>
    </rPh>
    <rPh sb="28" eb="30">
      <t>ジテン</t>
    </rPh>
    <rPh sb="31" eb="33">
      <t>チイキ</t>
    </rPh>
    <rPh sb="36" eb="38">
      <t>シエン</t>
    </rPh>
    <rPh sb="38" eb="40">
      <t>ダンタイ</t>
    </rPh>
    <rPh sb="40" eb="43">
      <t>レンラクカイ</t>
    </rPh>
    <rPh sb="44" eb="46">
      <t>サンカ</t>
    </rPh>
    <rPh sb="48" eb="50">
      <t>カツドウ</t>
    </rPh>
    <rPh sb="50" eb="52">
      <t>ダンタイ</t>
    </rPh>
    <rPh sb="52" eb="53">
      <t>スウ</t>
    </rPh>
    <rPh sb="55" eb="56">
      <t>バイ</t>
    </rPh>
    <rPh sb="60" eb="62">
      <t>ソクテイ</t>
    </rPh>
    <rPh sb="62" eb="64">
      <t>ホウホウ</t>
    </rPh>
    <rPh sb="65" eb="68">
      <t>マイネンド</t>
    </rPh>
    <rPh sb="68" eb="69">
      <t>マツ</t>
    </rPh>
    <rPh sb="69" eb="71">
      <t>ゲンザイ</t>
    </rPh>
    <rPh sb="75" eb="77">
      <t>サンカ</t>
    </rPh>
    <rPh sb="77" eb="79">
      <t>ダンタイ</t>
    </rPh>
    <rPh sb="79" eb="80">
      <t>スウ</t>
    </rPh>
    <phoneticPr fontId="18"/>
  </si>
  <si>
    <r>
      <t>大阪市社会福祉協議会は既存の地域こども支援団体連絡会の事務局であり、補助により既存のネットワークと社会資源の活用ができる</t>
    </r>
    <r>
      <rPr>
        <sz val="11"/>
        <rFont val="ＭＳ Ｐゴシック"/>
        <family val="3"/>
        <charset val="128"/>
      </rPr>
      <t>ため、補助交付先として適正である</t>
    </r>
    <rPh sb="0" eb="3">
      <t>オオサカシ</t>
    </rPh>
    <rPh sb="3" eb="5">
      <t>シャカイ</t>
    </rPh>
    <rPh sb="5" eb="7">
      <t>フクシ</t>
    </rPh>
    <rPh sb="7" eb="10">
      <t>キョウギカイ</t>
    </rPh>
    <rPh sb="11" eb="13">
      <t>キゾン</t>
    </rPh>
    <rPh sb="14" eb="16">
      <t>チイキ</t>
    </rPh>
    <rPh sb="19" eb="21">
      <t>シエン</t>
    </rPh>
    <rPh sb="21" eb="23">
      <t>ダンタイ</t>
    </rPh>
    <rPh sb="23" eb="26">
      <t>レンラクカイ</t>
    </rPh>
    <rPh sb="27" eb="30">
      <t>ジムキョク</t>
    </rPh>
    <rPh sb="34" eb="36">
      <t>ホジョ</t>
    </rPh>
    <rPh sb="39" eb="41">
      <t>キゾン</t>
    </rPh>
    <rPh sb="49" eb="51">
      <t>シャカイ</t>
    </rPh>
    <rPh sb="51" eb="53">
      <t>シゲン</t>
    </rPh>
    <rPh sb="54" eb="56">
      <t>カツヨウ</t>
    </rPh>
    <rPh sb="63" eb="65">
      <t>ホジョ</t>
    </rPh>
    <rPh sb="65" eb="67">
      <t>コウフ</t>
    </rPh>
    <rPh sb="67" eb="68">
      <t>サキ</t>
    </rPh>
    <rPh sb="71" eb="73">
      <t>テキセイ</t>
    </rPh>
    <phoneticPr fontId="4"/>
  </si>
  <si>
    <r>
      <rPr>
        <sz val="11"/>
        <rFont val="ＭＳ Ｐゴシック"/>
        <family val="3"/>
        <charset val="128"/>
      </rPr>
      <t>補助により、既存の地域こども支援団体連絡会をベースとした地域でこどもの貧困などの課題解決に取り組む民間主体のネットワークの構築が速やかに促進されることから、有効性がある</t>
    </r>
    <rPh sb="0" eb="2">
      <t>ホジョ</t>
    </rPh>
    <rPh sb="28" eb="30">
      <t>チイキ</t>
    </rPh>
    <rPh sb="35" eb="37">
      <t>ヒンコン</t>
    </rPh>
    <rPh sb="40" eb="42">
      <t>カダイ</t>
    </rPh>
    <rPh sb="42" eb="44">
      <t>カイケツ</t>
    </rPh>
    <rPh sb="45" eb="46">
      <t>ト</t>
    </rPh>
    <rPh sb="47" eb="48">
      <t>ク</t>
    </rPh>
    <rPh sb="49" eb="51">
      <t>ミンカン</t>
    </rPh>
    <rPh sb="51" eb="53">
      <t>シュタイ</t>
    </rPh>
    <rPh sb="61" eb="63">
      <t>コウチク</t>
    </rPh>
    <rPh sb="64" eb="65">
      <t>スミ</t>
    </rPh>
    <rPh sb="68" eb="70">
      <t>ソクシン</t>
    </rPh>
    <rPh sb="78" eb="81">
      <t>ユウコウセイ</t>
    </rPh>
    <phoneticPr fontId="4"/>
  </si>
  <si>
    <t>ネットワーク構築にかかる事業費を補助対象としており、補助率は1/2、補助上限も設定していることから、妥当性がある</t>
    <rPh sb="6" eb="8">
      <t>コウチク</t>
    </rPh>
    <rPh sb="12" eb="15">
      <t>ジギョウヒ</t>
    </rPh>
    <rPh sb="16" eb="18">
      <t>ホジョ</t>
    </rPh>
    <rPh sb="18" eb="20">
      <t>タイショウ</t>
    </rPh>
    <rPh sb="26" eb="29">
      <t>ホジョリツ</t>
    </rPh>
    <rPh sb="34" eb="36">
      <t>ホジョ</t>
    </rPh>
    <rPh sb="36" eb="38">
      <t>ジョウゲン</t>
    </rPh>
    <rPh sb="39" eb="41">
      <t>セッテイ</t>
    </rPh>
    <rPh sb="50" eb="52">
      <t>ダトウ</t>
    </rPh>
    <rPh sb="52" eb="53">
      <t>セイ</t>
    </rPh>
    <phoneticPr fontId="18"/>
  </si>
  <si>
    <r>
      <t>地域におけるこどもの貧困などの課題の解決に向けた取組みの活性化と、地域でこどもを育む機運の醸成を図る</t>
    </r>
    <r>
      <rPr>
        <sz val="11"/>
        <rFont val="ＭＳ Ｐゴシック"/>
        <family val="3"/>
        <charset val="128"/>
      </rPr>
      <t>ことを目的とするため、公益性が認められる</t>
    </r>
    <rPh sb="0" eb="2">
      <t>チイキ</t>
    </rPh>
    <rPh sb="10" eb="12">
      <t>ヒンコン</t>
    </rPh>
    <rPh sb="15" eb="17">
      <t>カダイ</t>
    </rPh>
    <rPh sb="18" eb="20">
      <t>カイケツ</t>
    </rPh>
    <rPh sb="21" eb="22">
      <t>ム</t>
    </rPh>
    <rPh sb="24" eb="26">
      <t>トリク</t>
    </rPh>
    <rPh sb="28" eb="31">
      <t>カッセイカ</t>
    </rPh>
    <rPh sb="33" eb="35">
      <t>チイキ</t>
    </rPh>
    <rPh sb="40" eb="41">
      <t>ハグク</t>
    </rPh>
    <rPh sb="42" eb="44">
      <t>キウン</t>
    </rPh>
    <rPh sb="45" eb="47">
      <t>ジョウセイ</t>
    </rPh>
    <rPh sb="48" eb="49">
      <t>ハカ</t>
    </rPh>
    <rPh sb="53" eb="55">
      <t>モクテキ</t>
    </rPh>
    <rPh sb="61" eb="64">
      <t>コウエキセイ</t>
    </rPh>
    <rPh sb="65" eb="66">
      <t>ミト</t>
    </rPh>
    <phoneticPr fontId="4"/>
  </si>
  <si>
    <t>補助基準額：－、補助率：50％（補助上限：6,000千円）</t>
    <rPh sb="0" eb="1">
      <t>ホジョ</t>
    </rPh>
    <rPh sb="1" eb="3">
      <t>キジュン</t>
    </rPh>
    <rPh sb="3" eb="4">
      <t>ガク</t>
    </rPh>
    <rPh sb="7" eb="9">
      <t>ホジョ</t>
    </rPh>
    <rPh sb="9" eb="10">
      <t>リツ</t>
    </rPh>
    <rPh sb="16" eb="18">
      <t>ホジョ</t>
    </rPh>
    <rPh sb="18" eb="19">
      <t>ジョウ</t>
    </rPh>
    <rPh sb="19" eb="20">
      <t>キリ</t>
    </rPh>
    <rPh sb="25" eb="27">
      <t>センエン</t>
    </rPh>
    <phoneticPr fontId="4"/>
  </si>
  <si>
    <t>補助対象経費12,000千円×補助率1／2＝6,000千円</t>
    <rPh sb="0" eb="2">
      <t>ホジョ</t>
    </rPh>
    <rPh sb="2" eb="4">
      <t>タイショウ</t>
    </rPh>
    <rPh sb="4" eb="6">
      <t>ケイヒ</t>
    </rPh>
    <rPh sb="12" eb="14">
      <t>センエン</t>
    </rPh>
    <rPh sb="15" eb="18">
      <t>ホジョリツ</t>
    </rPh>
    <rPh sb="27" eb="29">
      <t>センエン</t>
    </rPh>
    <phoneticPr fontId="4"/>
  </si>
  <si>
    <r>
      <t>ネットワーク</t>
    </r>
    <r>
      <rPr>
        <sz val="11"/>
        <rFont val="ＭＳ Ｐゴシック"/>
        <family val="3"/>
        <charset val="128"/>
      </rPr>
      <t>構築にかかる事業費（人件費及び研修経費、事務費等）の1/2を補助する（補助上限：6,000千円）</t>
    </r>
    <rPh sb="6" eb="8">
      <t>コウチク</t>
    </rPh>
    <rPh sb="12" eb="15">
      <t>ジギョウヒ</t>
    </rPh>
    <phoneticPr fontId="4"/>
  </si>
  <si>
    <t>(社福)大阪市社会福祉協議会</t>
    <rPh sb="1" eb="2">
      <t>シャ</t>
    </rPh>
    <rPh sb="2" eb="3">
      <t>フク</t>
    </rPh>
    <rPh sb="4" eb="7">
      <t>オオサカシ</t>
    </rPh>
    <rPh sb="7" eb="9">
      <t>シャカイ</t>
    </rPh>
    <rPh sb="9" eb="11">
      <t>フクシ</t>
    </rPh>
    <rPh sb="11" eb="14">
      <t>キョウギカイ</t>
    </rPh>
    <phoneticPr fontId="4"/>
  </si>
  <si>
    <t>こども支援ネットワーク事業補助金</t>
    <phoneticPr fontId="4"/>
  </si>
  <si>
    <t>こども青少年局企画部経理・企画課</t>
    <phoneticPr fontId="4"/>
  </si>
  <si>
    <t>目標値：利用者が専門学校に合格し、高等職業訓練促進給付金を利用する割合50％以上
測定方法：毎年度末現在における、本給付金利用者中の専門学校合格者数実績</t>
    <rPh sb="0" eb="3">
      <t>モクヒョウチ</t>
    </rPh>
    <rPh sb="33" eb="35">
      <t>ワリアイ</t>
    </rPh>
    <rPh sb="38" eb="40">
      <t>イジョウ</t>
    </rPh>
    <rPh sb="41" eb="43">
      <t>ソクテイ</t>
    </rPh>
    <rPh sb="43" eb="45">
      <t>ホウホウ</t>
    </rPh>
    <rPh sb="46" eb="49">
      <t>マイネンド</t>
    </rPh>
    <rPh sb="49" eb="50">
      <t>マツ</t>
    </rPh>
    <rPh sb="50" eb="52">
      <t>ゲンザイ</t>
    </rPh>
    <rPh sb="57" eb="58">
      <t>ホン</t>
    </rPh>
    <rPh sb="58" eb="61">
      <t>キュウフキン</t>
    </rPh>
    <rPh sb="61" eb="64">
      <t>リヨウシャ</t>
    </rPh>
    <rPh sb="64" eb="65">
      <t>チュウ</t>
    </rPh>
    <rPh sb="66" eb="68">
      <t>センモン</t>
    </rPh>
    <rPh sb="68" eb="70">
      <t>ガッコウ</t>
    </rPh>
    <rPh sb="70" eb="73">
      <t>ゴウカクシャ</t>
    </rPh>
    <rPh sb="73" eb="74">
      <t>スウ</t>
    </rPh>
    <rPh sb="74" eb="76">
      <t>ジッセキ</t>
    </rPh>
    <phoneticPr fontId="4"/>
  </si>
  <si>
    <t>児童扶養手当を受給できる程度の所得水準のひとり親家庭の父または母のみを対象としており、所得の高い者は対象から除外することから、公平性がある</t>
    <rPh sb="63" eb="66">
      <t>コウヘイセイ</t>
    </rPh>
    <phoneticPr fontId="4"/>
  </si>
  <si>
    <t>民間の専門学校受験対策予備校を活用して自主的に資格取得に向け学習する者を支援し、ひとり親家庭の父または母の資質向上及び職業能力開発に寄与することから、有効性がある</t>
    <rPh sb="11" eb="14">
      <t>ヨビコウ</t>
    </rPh>
    <rPh sb="15" eb="17">
      <t>カツヨウ</t>
    </rPh>
    <rPh sb="19" eb="21">
      <t>ジシュ</t>
    </rPh>
    <rPh sb="23" eb="25">
      <t>シカク</t>
    </rPh>
    <rPh sb="25" eb="27">
      <t>シュトク</t>
    </rPh>
    <rPh sb="28" eb="29">
      <t>ム</t>
    </rPh>
    <rPh sb="30" eb="32">
      <t>ガクシュウ</t>
    </rPh>
    <rPh sb="34" eb="35">
      <t>シャ</t>
    </rPh>
    <rPh sb="75" eb="78">
      <t>ユウコウセイ</t>
    </rPh>
    <phoneticPr fontId="4"/>
  </si>
  <si>
    <t>対象経費は管理費等を除く受講費用に限定しており、補助上限も設定することから、妥当性がある</t>
    <rPh sb="0" eb="2">
      <t>タイショウ</t>
    </rPh>
    <rPh sb="2" eb="4">
      <t>ケイヒ</t>
    </rPh>
    <rPh sb="5" eb="8">
      <t>カンリヒ</t>
    </rPh>
    <rPh sb="8" eb="9">
      <t>トウ</t>
    </rPh>
    <rPh sb="10" eb="11">
      <t>ノゾ</t>
    </rPh>
    <rPh sb="12" eb="14">
      <t>ジュコウ</t>
    </rPh>
    <rPh sb="14" eb="16">
      <t>ヒヨウ</t>
    </rPh>
    <rPh sb="17" eb="19">
      <t>ゲンテイ</t>
    </rPh>
    <rPh sb="24" eb="26">
      <t>ホジョ</t>
    </rPh>
    <rPh sb="26" eb="28">
      <t>ジョウゲン</t>
    </rPh>
    <rPh sb="29" eb="31">
      <t>セッテイ</t>
    </rPh>
    <rPh sb="38" eb="41">
      <t>ダトウセイ</t>
    </rPh>
    <phoneticPr fontId="4"/>
  </si>
  <si>
    <t>資格取得により平均収入が一般世帯の約33％（H20本市実施の実態調査結果による）である母子世帯の増収及び未就業のひとり親世帯の就職に寄与しており、公益性がある</t>
    <rPh sb="73" eb="75">
      <t>コウエキ</t>
    </rPh>
    <rPh sb="75" eb="76">
      <t>セイ</t>
    </rPh>
    <phoneticPr fontId="4"/>
  </si>
  <si>
    <t>その他(個人に対する補助など)</t>
  </si>
  <si>
    <t>個人</t>
  </si>
  <si>
    <t>補助基準額：－、補助率：100％（補助上限：330千円）</t>
    <rPh sb="0" eb="1">
      <t>ホジョ</t>
    </rPh>
    <rPh sb="1" eb="3">
      <t>キジュン</t>
    </rPh>
    <rPh sb="3" eb="4">
      <t>ガク</t>
    </rPh>
    <rPh sb="7" eb="9">
      <t>ホジョ</t>
    </rPh>
    <rPh sb="9" eb="10">
      <t>リツ</t>
    </rPh>
    <rPh sb="17" eb="19">
      <t>ホジョ</t>
    </rPh>
    <rPh sb="19" eb="20">
      <t>ジョウ</t>
    </rPh>
    <rPh sb="20" eb="21">
      <t>キリ</t>
    </rPh>
    <rPh sb="24" eb="25">
      <t>チ</t>
    </rPh>
    <rPh sb="25" eb="26">
      <t>エン</t>
    </rPh>
    <phoneticPr fontId="4"/>
  </si>
  <si>
    <t>補助上限330千円×80人＝26,400千円</t>
    <rPh sb="2" eb="4">
      <t>ジョウゲン</t>
    </rPh>
    <rPh sb="7" eb="8">
      <t>セン</t>
    </rPh>
    <rPh sb="8" eb="9">
      <t>エン</t>
    </rPh>
    <rPh sb="12" eb="13">
      <t>ニン</t>
    </rPh>
    <phoneticPr fontId="4"/>
  </si>
  <si>
    <t>児童扶養手当の支給を受けているか、または同様の所得水準にあり、大阪市高等職業訓練促進給付金の対象資格の養成機関への入学をめざし予備校等で受験対策を行う者に対して、受講料を補助する(補助上限：330千円)</t>
    <rPh sb="98" eb="100">
      <t>センエン</t>
    </rPh>
    <phoneticPr fontId="4"/>
  </si>
  <si>
    <t>資格取得のため専門学校等への入学をめざし、予備校等で受験対策を行うひとり親家庭の父または母に対し、専門学校等受験終了後に受講料の補助を実施することにより、ひとり親家庭の自立の促進を図る</t>
    <phoneticPr fontId="4"/>
  </si>
  <si>
    <t>ひとり親家庭の母または父</t>
    <phoneticPr fontId="4"/>
  </si>
  <si>
    <t>専門学校等受験対策給付金</t>
    <phoneticPr fontId="4"/>
  </si>
  <si>
    <t>こども青少年局子育て支援部こども家庭課</t>
    <phoneticPr fontId="4"/>
  </si>
  <si>
    <t>目標値：各年度の当事業利用園数63園
測定方法：補助金申請実績</t>
    <rPh sb="4" eb="7">
      <t>カクネンド</t>
    </rPh>
    <rPh sb="8" eb="9">
      <t>トウ</t>
    </rPh>
    <rPh sb="9" eb="11">
      <t>ジギョウ</t>
    </rPh>
    <rPh sb="11" eb="13">
      <t>リヨウ</t>
    </rPh>
    <rPh sb="13" eb="14">
      <t>エン</t>
    </rPh>
    <rPh sb="14" eb="15">
      <t>スウ</t>
    </rPh>
    <rPh sb="17" eb="18">
      <t>エン</t>
    </rPh>
    <rPh sb="19" eb="21">
      <t>ソクテイ</t>
    </rPh>
    <rPh sb="21" eb="23">
      <t>ホウホウ</t>
    </rPh>
    <rPh sb="24" eb="27">
      <t>ホジョキン</t>
    </rPh>
    <rPh sb="27" eb="29">
      <t>シンセイ</t>
    </rPh>
    <rPh sb="29" eb="31">
      <t>ジッセキ</t>
    </rPh>
    <phoneticPr fontId="4"/>
  </si>
  <si>
    <t>国事業を活用すること、補助要件を満たせば基本的に全園が対象になることから、公平であり交付先団体の選定も適正である</t>
    <rPh sb="0" eb="1">
      <t>クニ</t>
    </rPh>
    <rPh sb="1" eb="3">
      <t>ジギョウ</t>
    </rPh>
    <rPh sb="4" eb="6">
      <t>カツヨウ</t>
    </rPh>
    <rPh sb="11" eb="13">
      <t>ホジョ</t>
    </rPh>
    <rPh sb="13" eb="15">
      <t>ヨウケン</t>
    </rPh>
    <rPh sb="16" eb="17">
      <t>ミ</t>
    </rPh>
    <rPh sb="20" eb="23">
      <t>キホンテキ</t>
    </rPh>
    <rPh sb="24" eb="25">
      <t>ゼン</t>
    </rPh>
    <rPh sb="25" eb="26">
      <t>エン</t>
    </rPh>
    <rPh sb="27" eb="29">
      <t>タイショウ</t>
    </rPh>
    <rPh sb="37" eb="39">
      <t>コウヘイ</t>
    </rPh>
    <rPh sb="42" eb="44">
      <t>コウフ</t>
    </rPh>
    <rPh sb="44" eb="45">
      <t>サキ</t>
    </rPh>
    <rPh sb="45" eb="47">
      <t>ダンタイ</t>
    </rPh>
    <rPh sb="48" eb="50">
      <t>センテイ</t>
    </rPh>
    <rPh sb="51" eb="53">
      <t>テキセイ</t>
    </rPh>
    <phoneticPr fontId="4"/>
  </si>
  <si>
    <t>子ども・子育て支援新制度では、保育所等の運営に要する経費は、国が公定価格を定めて財政支援を行う仕組みだが、保育士の業務負担を軽減するための保育補助者の雇用経費は計上されていない。国の保育士確保メニューの事業でもあり、保育士確保に有効である</t>
    <rPh sb="0" eb="1">
      <t>コ</t>
    </rPh>
    <rPh sb="4" eb="6">
      <t>コソダ</t>
    </rPh>
    <rPh sb="7" eb="9">
      <t>シエン</t>
    </rPh>
    <rPh sb="9" eb="12">
      <t>シンセイド</t>
    </rPh>
    <rPh sb="15" eb="17">
      <t>ホイク</t>
    </rPh>
    <rPh sb="17" eb="18">
      <t>ショ</t>
    </rPh>
    <rPh sb="18" eb="19">
      <t>トウ</t>
    </rPh>
    <rPh sb="20" eb="22">
      <t>ウンエイ</t>
    </rPh>
    <rPh sb="23" eb="24">
      <t>ヨウ</t>
    </rPh>
    <rPh sb="26" eb="28">
      <t>ケイヒ</t>
    </rPh>
    <rPh sb="30" eb="31">
      <t>クニ</t>
    </rPh>
    <rPh sb="32" eb="34">
      <t>コウテイ</t>
    </rPh>
    <rPh sb="34" eb="36">
      <t>カカク</t>
    </rPh>
    <rPh sb="37" eb="38">
      <t>サダ</t>
    </rPh>
    <rPh sb="40" eb="42">
      <t>ザイセイ</t>
    </rPh>
    <rPh sb="42" eb="44">
      <t>シエン</t>
    </rPh>
    <rPh sb="45" eb="46">
      <t>オコナ</t>
    </rPh>
    <rPh sb="47" eb="49">
      <t>シク</t>
    </rPh>
    <rPh sb="53" eb="55">
      <t>ホイク</t>
    </rPh>
    <rPh sb="55" eb="56">
      <t>シ</t>
    </rPh>
    <rPh sb="57" eb="59">
      <t>ギョウム</t>
    </rPh>
    <rPh sb="59" eb="61">
      <t>フタン</t>
    </rPh>
    <rPh sb="62" eb="64">
      <t>ケイゲン</t>
    </rPh>
    <rPh sb="69" eb="71">
      <t>ホイク</t>
    </rPh>
    <rPh sb="71" eb="74">
      <t>ホジョシャ</t>
    </rPh>
    <rPh sb="75" eb="77">
      <t>コヨウ</t>
    </rPh>
    <rPh sb="77" eb="79">
      <t>ケイヒ</t>
    </rPh>
    <rPh sb="80" eb="82">
      <t>ケイジョウ</t>
    </rPh>
    <rPh sb="89" eb="90">
      <t>クニ</t>
    </rPh>
    <rPh sb="91" eb="93">
      <t>ホイク</t>
    </rPh>
    <rPh sb="93" eb="94">
      <t>シ</t>
    </rPh>
    <rPh sb="94" eb="96">
      <t>カクホ</t>
    </rPh>
    <rPh sb="101" eb="103">
      <t>ジギョウ</t>
    </rPh>
    <rPh sb="108" eb="110">
      <t>ホイク</t>
    </rPh>
    <rPh sb="110" eb="111">
      <t>シ</t>
    </rPh>
    <rPh sb="111" eb="113">
      <t>カクホ</t>
    </rPh>
    <rPh sb="114" eb="116">
      <t>ユウコウ</t>
    </rPh>
    <phoneticPr fontId="4"/>
  </si>
  <si>
    <t>国の保育人材確保事業を活用するもので、対象経費、補助額、補助率等全て国基準のとおり実施するため妥当である</t>
    <rPh sb="0" eb="1">
      <t>クニ</t>
    </rPh>
    <rPh sb="2" eb="6">
      <t>ホイクジンザイ</t>
    </rPh>
    <rPh sb="6" eb="8">
      <t>カクホ</t>
    </rPh>
    <rPh sb="8" eb="10">
      <t>ジギョウ</t>
    </rPh>
    <rPh sb="11" eb="13">
      <t>カツヨウ</t>
    </rPh>
    <rPh sb="19" eb="21">
      <t>タイショウ</t>
    </rPh>
    <rPh sb="21" eb="23">
      <t>ケイヒ</t>
    </rPh>
    <rPh sb="24" eb="26">
      <t>ホジョ</t>
    </rPh>
    <rPh sb="26" eb="27">
      <t>ガク</t>
    </rPh>
    <rPh sb="28" eb="30">
      <t>ホジョ</t>
    </rPh>
    <rPh sb="30" eb="31">
      <t>リツ</t>
    </rPh>
    <rPh sb="31" eb="32">
      <t>トウ</t>
    </rPh>
    <rPh sb="32" eb="33">
      <t>スベ</t>
    </rPh>
    <rPh sb="34" eb="35">
      <t>クニ</t>
    </rPh>
    <rPh sb="35" eb="37">
      <t>キジュン</t>
    </rPh>
    <rPh sb="41" eb="43">
      <t>ジッシ</t>
    </rPh>
    <rPh sb="47" eb="49">
      <t>ダトウ</t>
    </rPh>
    <phoneticPr fontId="4"/>
  </si>
  <si>
    <t>当事業は、保育士不足の原因のひとつである保育士の業務負担の軽減、離職防止を目的としている。本市の最重要課題の一つである待機児童解消に向けて、保育所等の整備と共に市内の保育所等の保育士確保が不可欠だが、保育士不足が全国的に極めて深刻で社会問題化している中、保育士の離職防止に有効な事業として実施の必要性が高い</t>
    <rPh sb="0" eb="1">
      <t>トウ</t>
    </rPh>
    <rPh sb="1" eb="3">
      <t>ジギョウ</t>
    </rPh>
    <rPh sb="5" eb="7">
      <t>ホイク</t>
    </rPh>
    <rPh sb="7" eb="8">
      <t>シ</t>
    </rPh>
    <rPh sb="8" eb="10">
      <t>フソク</t>
    </rPh>
    <rPh sb="11" eb="13">
      <t>ゲンイン</t>
    </rPh>
    <rPh sb="20" eb="22">
      <t>ホイク</t>
    </rPh>
    <rPh sb="22" eb="23">
      <t>シ</t>
    </rPh>
    <rPh sb="24" eb="26">
      <t>ギョウム</t>
    </rPh>
    <rPh sb="26" eb="28">
      <t>フタン</t>
    </rPh>
    <rPh sb="29" eb="31">
      <t>ケイゲン</t>
    </rPh>
    <rPh sb="32" eb="34">
      <t>リショク</t>
    </rPh>
    <rPh sb="34" eb="36">
      <t>ボウシ</t>
    </rPh>
    <rPh sb="37" eb="39">
      <t>モクテキ</t>
    </rPh>
    <rPh sb="125" eb="126">
      <t>ナカ</t>
    </rPh>
    <rPh sb="127" eb="129">
      <t>ホイク</t>
    </rPh>
    <rPh sb="129" eb="130">
      <t>シ</t>
    </rPh>
    <rPh sb="131" eb="133">
      <t>リショク</t>
    </rPh>
    <rPh sb="133" eb="135">
      <t>ボウシ</t>
    </rPh>
    <rPh sb="136" eb="138">
      <t>ユウコウ</t>
    </rPh>
    <rPh sb="139" eb="141">
      <t>ジギョウ</t>
    </rPh>
    <rPh sb="144" eb="146">
      <t>ジッシ</t>
    </rPh>
    <rPh sb="147" eb="150">
      <t>ヒツヨウセイ</t>
    </rPh>
    <rPh sb="151" eb="152">
      <t>タカ</t>
    </rPh>
    <phoneticPr fontId="4"/>
  </si>
  <si>
    <t>平成32年度</t>
    <phoneticPr fontId="4"/>
  </si>
  <si>
    <t>施設運営費補助</t>
  </si>
  <si>
    <t>(3/4)</t>
    <phoneticPr fontId="4"/>
  </si>
  <si>
    <t>補助率：100％（補助上限：定員120人以下2,215千円、定員121人以上4,430千円）</t>
    <rPh sb="0" eb="1">
      <t>ホジョ</t>
    </rPh>
    <rPh sb="1" eb="2">
      <t>リツ</t>
    </rPh>
    <rPh sb="9" eb="11">
      <t>ホジョ</t>
    </rPh>
    <rPh sb="11" eb="13">
      <t>ジョウゲン</t>
    </rPh>
    <rPh sb="14" eb="16">
      <t>テイイン</t>
    </rPh>
    <rPh sb="19" eb="22">
      <t>ニンイカ</t>
    </rPh>
    <rPh sb="27" eb="29">
      <t>センエン</t>
    </rPh>
    <rPh sb="30" eb="32">
      <t>テイイン</t>
    </rPh>
    <rPh sb="35" eb="36">
      <t>ニン</t>
    </rPh>
    <rPh sb="36" eb="38">
      <t>イジョウ</t>
    </rPh>
    <rPh sb="43" eb="45">
      <t>センエン</t>
    </rPh>
    <phoneticPr fontId="18"/>
  </si>
  <si>
    <t>概算払（分割）</t>
  </si>
  <si>
    <t>補助上限2,215千円（定員120人以下）×52園＋補助上限4,430千円（定員121人以上）×11園＝163,910千円</t>
    <rPh sb="0" eb="2">
      <t>ホジョ</t>
    </rPh>
    <rPh sb="2" eb="4">
      <t>ジョウゲン</t>
    </rPh>
    <rPh sb="7" eb="9">
      <t>センエン</t>
    </rPh>
    <rPh sb="12" eb="14">
      <t>テイイン</t>
    </rPh>
    <rPh sb="17" eb="18">
      <t>ニン</t>
    </rPh>
    <rPh sb="18" eb="20">
      <t>イカ</t>
    </rPh>
    <rPh sb="22" eb="23">
      <t>エン</t>
    </rPh>
    <rPh sb="26" eb="28">
      <t>ホジョ</t>
    </rPh>
    <rPh sb="28" eb="30">
      <t>ジョウゲン</t>
    </rPh>
    <rPh sb="33" eb="35">
      <t>センエン</t>
    </rPh>
    <rPh sb="38" eb="40">
      <t>テイイン</t>
    </rPh>
    <rPh sb="43" eb="44">
      <t>ニン</t>
    </rPh>
    <rPh sb="44" eb="46">
      <t>イジョウ</t>
    </rPh>
    <rPh sb="48" eb="49">
      <t>エン</t>
    </rPh>
    <rPh sb="57" eb="59">
      <t>センエン</t>
    </rPh>
    <phoneticPr fontId="18"/>
  </si>
  <si>
    <t>市内民間保育所等が、保育士業務の補助を行う保育補助者の雇上げを行うために必要となる経費を補助する
（補助上限　定員120人以下：年額221.5万円（１名分）、定員121人以上：年額443.0万円（２名分））</t>
    <phoneticPr fontId="4"/>
  </si>
  <si>
    <t>保育士の補助を行う保育士資格を持たない職員の雇上げに必要な費用を補助することにより、保育士の負担軽減によって離職防止を図り、保育士が働きやすい職場環境を整備することを目的とする</t>
    <phoneticPr fontId="4"/>
  </si>
  <si>
    <t>民間保育所・認定こども園・地域型保育事業等を設置運営する法人</t>
    <rPh sb="0" eb="2">
      <t>ミンカン</t>
    </rPh>
    <rPh sb="2" eb="4">
      <t>ホイク</t>
    </rPh>
    <rPh sb="4" eb="5">
      <t>ジョ</t>
    </rPh>
    <rPh sb="6" eb="8">
      <t>ニンテイ</t>
    </rPh>
    <rPh sb="11" eb="12">
      <t>エン</t>
    </rPh>
    <rPh sb="13" eb="16">
      <t>チイキガタ</t>
    </rPh>
    <rPh sb="16" eb="18">
      <t>ホイク</t>
    </rPh>
    <rPh sb="18" eb="20">
      <t>ジギョウ</t>
    </rPh>
    <rPh sb="20" eb="21">
      <t>トウ</t>
    </rPh>
    <rPh sb="22" eb="24">
      <t>セッチ</t>
    </rPh>
    <rPh sb="24" eb="26">
      <t>ウンエイ</t>
    </rPh>
    <rPh sb="28" eb="30">
      <t>ホウジン</t>
    </rPh>
    <phoneticPr fontId="4"/>
  </si>
  <si>
    <t>特定教育・保育施設等運営補助金(保育補助者雇上げ強化事業)</t>
    <phoneticPr fontId="4"/>
  </si>
  <si>
    <t>こども青少年局保育施策部保育企画課</t>
    <rPh sb="3" eb="6">
      <t>セイショウネン</t>
    </rPh>
    <rPh sb="6" eb="7">
      <t>キョク</t>
    </rPh>
    <rPh sb="7" eb="9">
      <t>ホイク</t>
    </rPh>
    <rPh sb="9" eb="11">
      <t>シサク</t>
    </rPh>
    <rPh sb="11" eb="12">
      <t>ブ</t>
    </rPh>
    <rPh sb="12" eb="14">
      <t>ホイク</t>
    </rPh>
    <rPh sb="14" eb="16">
      <t>キカク</t>
    </rPh>
    <rPh sb="16" eb="17">
      <t>カ</t>
    </rPh>
    <phoneticPr fontId="4"/>
  </si>
  <si>
    <t>目標値：各年度の当事業利用園数201園
測定方法：補助金申請実績</t>
    <rPh sb="0" eb="3">
      <t>モクヒョウチ</t>
    </rPh>
    <rPh sb="4" eb="7">
      <t>カクネンド</t>
    </rPh>
    <rPh sb="8" eb="9">
      <t>トウ</t>
    </rPh>
    <rPh sb="9" eb="11">
      <t>ジギョウ</t>
    </rPh>
    <rPh sb="11" eb="13">
      <t>リヨウ</t>
    </rPh>
    <rPh sb="13" eb="14">
      <t>エン</t>
    </rPh>
    <rPh sb="14" eb="15">
      <t>スウ</t>
    </rPh>
    <rPh sb="18" eb="19">
      <t>エン</t>
    </rPh>
    <rPh sb="20" eb="22">
      <t>ソクテイ</t>
    </rPh>
    <rPh sb="22" eb="24">
      <t>ホウホウ</t>
    </rPh>
    <rPh sb="25" eb="28">
      <t>ホジョキン</t>
    </rPh>
    <rPh sb="28" eb="30">
      <t>シンセイ</t>
    </rPh>
    <rPh sb="30" eb="32">
      <t>ジッセキ</t>
    </rPh>
    <phoneticPr fontId="4"/>
  </si>
  <si>
    <t>子ども・子育て支援新制度では、保育所等の運営に要する経費は、国が公定価格を定めて財政支援を行う仕組みだが、保育士の業務負担を軽減するための保育周辺業務従事者の雇用経費は計上されていない。国の保育士確保メニューの事業でもあり、保育士確保に有効である</t>
    <rPh sb="0" eb="1">
      <t>コ</t>
    </rPh>
    <rPh sb="4" eb="6">
      <t>コソダ</t>
    </rPh>
    <rPh sb="7" eb="9">
      <t>シエン</t>
    </rPh>
    <rPh sb="9" eb="12">
      <t>シンセイド</t>
    </rPh>
    <rPh sb="15" eb="17">
      <t>ホイク</t>
    </rPh>
    <rPh sb="17" eb="18">
      <t>ショ</t>
    </rPh>
    <rPh sb="18" eb="19">
      <t>トウ</t>
    </rPh>
    <rPh sb="20" eb="22">
      <t>ウンエイ</t>
    </rPh>
    <rPh sb="23" eb="24">
      <t>ヨウ</t>
    </rPh>
    <rPh sb="26" eb="28">
      <t>ケイヒ</t>
    </rPh>
    <rPh sb="30" eb="31">
      <t>クニ</t>
    </rPh>
    <rPh sb="32" eb="34">
      <t>コウテイ</t>
    </rPh>
    <rPh sb="34" eb="36">
      <t>カカク</t>
    </rPh>
    <rPh sb="37" eb="38">
      <t>サダ</t>
    </rPh>
    <rPh sb="40" eb="42">
      <t>ザイセイ</t>
    </rPh>
    <rPh sb="42" eb="44">
      <t>シエン</t>
    </rPh>
    <rPh sb="45" eb="46">
      <t>オコナ</t>
    </rPh>
    <rPh sb="47" eb="49">
      <t>シク</t>
    </rPh>
    <rPh sb="53" eb="55">
      <t>ホイク</t>
    </rPh>
    <rPh sb="55" eb="56">
      <t>シ</t>
    </rPh>
    <rPh sb="57" eb="59">
      <t>ギョウム</t>
    </rPh>
    <rPh sb="59" eb="61">
      <t>フタン</t>
    </rPh>
    <rPh sb="62" eb="64">
      <t>ケイゲン</t>
    </rPh>
    <rPh sb="69" eb="71">
      <t>ホイク</t>
    </rPh>
    <rPh sb="71" eb="73">
      <t>シュウヘン</t>
    </rPh>
    <rPh sb="73" eb="75">
      <t>ギョウム</t>
    </rPh>
    <rPh sb="75" eb="78">
      <t>ジュウジシャ</t>
    </rPh>
    <rPh sb="79" eb="81">
      <t>コヨウ</t>
    </rPh>
    <rPh sb="81" eb="83">
      <t>ケイヒ</t>
    </rPh>
    <rPh sb="84" eb="86">
      <t>ケイジョウ</t>
    </rPh>
    <rPh sb="93" eb="94">
      <t>クニ</t>
    </rPh>
    <rPh sb="95" eb="97">
      <t>ホイク</t>
    </rPh>
    <rPh sb="97" eb="98">
      <t>シ</t>
    </rPh>
    <rPh sb="98" eb="100">
      <t>カクホ</t>
    </rPh>
    <rPh sb="105" eb="107">
      <t>ジギョウ</t>
    </rPh>
    <rPh sb="112" eb="114">
      <t>ホイク</t>
    </rPh>
    <rPh sb="114" eb="115">
      <t>シ</t>
    </rPh>
    <rPh sb="115" eb="117">
      <t>カクホ</t>
    </rPh>
    <rPh sb="118" eb="120">
      <t>ユウコウ</t>
    </rPh>
    <phoneticPr fontId="4"/>
  </si>
  <si>
    <t>平成32年度</t>
    <rPh sb="0" eb="2">
      <t>ヘイセイ</t>
    </rPh>
    <rPh sb="4" eb="6">
      <t>ネンド</t>
    </rPh>
    <phoneticPr fontId="18"/>
  </si>
  <si>
    <t>(3/4)</t>
    <phoneticPr fontId="4"/>
  </si>
  <si>
    <t>補助率：本市100％（補助上限月額90千円）</t>
    <rPh sb="0" eb="1">
      <t>ホジョ</t>
    </rPh>
    <rPh sb="1" eb="2">
      <t>リツ</t>
    </rPh>
    <rPh sb="4" eb="6">
      <t>ホンシ</t>
    </rPh>
    <rPh sb="11" eb="13">
      <t>ホジョ</t>
    </rPh>
    <rPh sb="13" eb="15">
      <t>ジョウゲン</t>
    </rPh>
    <rPh sb="15" eb="16">
      <t>ツキ</t>
    </rPh>
    <rPh sb="16" eb="17">
      <t>ガク</t>
    </rPh>
    <rPh sb="19" eb="21">
      <t>センエン</t>
    </rPh>
    <phoneticPr fontId="18"/>
  </si>
  <si>
    <t>補助上限月額90千円×201園×12か月＝217,080千円</t>
    <rPh sb="0" eb="2">
      <t>ホジョ</t>
    </rPh>
    <rPh sb="2" eb="4">
      <t>ジョウゲン</t>
    </rPh>
    <rPh sb="4" eb="6">
      <t>ゲツガク</t>
    </rPh>
    <rPh sb="8" eb="10">
      <t>センエン</t>
    </rPh>
    <rPh sb="14" eb="15">
      <t>エン</t>
    </rPh>
    <rPh sb="19" eb="20">
      <t>ゲツ</t>
    </rPh>
    <phoneticPr fontId="18"/>
  </si>
  <si>
    <t>市内民間保育所等が、清掃業務や遊具の消毒、給食に配膳、寝具の用意、片付けといった保育に係る周辺業務を行う者を配置するために必要となる経費を補助する
（補助上限　月額9万円）</t>
    <phoneticPr fontId="4"/>
  </si>
  <si>
    <t>地域住民や子育て経験者などの地域の多様な人材を、保育に係る周辺業務に活用するために必要な費用を補助することにより、保育士の負担軽減によって離職防止を図り、保育士が働きやすい職場環境を整備することを目的とする</t>
    <phoneticPr fontId="4"/>
  </si>
  <si>
    <t>特定教育・保育施設等運営補助金(保育体制強化事業)</t>
    <phoneticPr fontId="4"/>
  </si>
  <si>
    <t>目標値：平成31年4月までに保育を必要とする全ての児童に対応する入所枠（4,054人）の確保
測定方法：毎年4月1日現在の待機児童数による</t>
    <rPh sb="2" eb="3">
      <t>アタイ</t>
    </rPh>
    <rPh sb="41" eb="42">
      <t>ニン</t>
    </rPh>
    <phoneticPr fontId="4"/>
  </si>
  <si>
    <t>交付先である保育事業者は公募により適切に決定するため、公平性がある</t>
    <rPh sb="0" eb="2">
      <t>コウフ</t>
    </rPh>
    <rPh sb="2" eb="3">
      <t>サキ</t>
    </rPh>
    <rPh sb="6" eb="8">
      <t>ホイク</t>
    </rPh>
    <rPh sb="8" eb="11">
      <t>ジギョウシャ</t>
    </rPh>
    <rPh sb="12" eb="14">
      <t>コウボ</t>
    </rPh>
    <rPh sb="17" eb="19">
      <t>テキセツ</t>
    </rPh>
    <rPh sb="20" eb="22">
      <t>ケッテイ</t>
    </rPh>
    <rPh sb="27" eb="30">
      <t>コウヘイセイ</t>
    </rPh>
    <phoneticPr fontId="4"/>
  </si>
  <si>
    <t>入所枠確保の促進策として保育所整備困難地域における特別対策であり、分園設置の促進が見込まれるため有効性がある</t>
    <rPh sb="33" eb="35">
      <t>ブンエン</t>
    </rPh>
    <rPh sb="35" eb="37">
      <t>セッチ</t>
    </rPh>
    <rPh sb="38" eb="40">
      <t>ソクシン</t>
    </rPh>
    <rPh sb="41" eb="43">
      <t>ミコ</t>
    </rPh>
    <rPh sb="48" eb="51">
      <t>ユウコウセイ</t>
    </rPh>
    <phoneticPr fontId="4"/>
  </si>
  <si>
    <t>公定価格により算出される加算額の差額分を補助するため、妥当である</t>
    <rPh sb="0" eb="2">
      <t>コウテイ</t>
    </rPh>
    <rPh sb="2" eb="4">
      <t>カカク</t>
    </rPh>
    <rPh sb="7" eb="9">
      <t>サンシュツ</t>
    </rPh>
    <rPh sb="12" eb="15">
      <t>カサンガク</t>
    </rPh>
    <rPh sb="16" eb="18">
      <t>サガク</t>
    </rPh>
    <rPh sb="18" eb="19">
      <t>ブン</t>
    </rPh>
    <rPh sb="20" eb="22">
      <t>ホジョ</t>
    </rPh>
    <rPh sb="27" eb="29">
      <t>ダトウ</t>
    </rPh>
    <phoneticPr fontId="4"/>
  </si>
  <si>
    <t>入所枠確保の促進策として保育所整備困難地域における特別対策の一環であるため、公益性が認められる</t>
    <rPh sb="0" eb="2">
      <t>ニュウショ</t>
    </rPh>
    <rPh sb="2" eb="3">
      <t>ワク</t>
    </rPh>
    <rPh sb="3" eb="5">
      <t>カクホ</t>
    </rPh>
    <rPh sb="6" eb="9">
      <t>ソクシンサク</t>
    </rPh>
    <rPh sb="12" eb="14">
      <t>ホイク</t>
    </rPh>
    <rPh sb="14" eb="15">
      <t>ショ</t>
    </rPh>
    <rPh sb="15" eb="17">
      <t>セイビ</t>
    </rPh>
    <rPh sb="17" eb="19">
      <t>コンナン</t>
    </rPh>
    <rPh sb="19" eb="21">
      <t>チイキ</t>
    </rPh>
    <rPh sb="30" eb="32">
      <t>イッカン</t>
    </rPh>
    <rPh sb="38" eb="40">
      <t>コウエキ</t>
    </rPh>
    <rPh sb="40" eb="41">
      <t>セイ</t>
    </rPh>
    <rPh sb="42" eb="43">
      <t>ミト</t>
    </rPh>
    <phoneticPr fontId="4"/>
  </si>
  <si>
    <t>補助率：100％（補助上限月額15千円）</t>
    <rPh sb="0" eb="2">
      <t>ホジョリツ</t>
    </rPh>
    <rPh sb="8" eb="10">
      <t>ホジョ</t>
    </rPh>
    <rPh sb="10" eb="12">
      <t>ジョウゲン</t>
    </rPh>
    <rPh sb="12" eb="14">
      <t>ゲツガク</t>
    </rPh>
    <rPh sb="16" eb="17">
      <t>セン</t>
    </rPh>
    <rPh sb="17" eb="18">
      <t>エン</t>
    </rPh>
    <phoneticPr fontId="4"/>
  </si>
  <si>
    <t>補助上限15千円×29人×6月(10月から分園設置想定）×7か所＝18,270千円</t>
    <rPh sb="0" eb="2">
      <t>ホジョ</t>
    </rPh>
    <rPh sb="2" eb="4">
      <t>ジョウゲン</t>
    </rPh>
    <rPh sb="11" eb="12">
      <t>ニン</t>
    </rPh>
    <rPh sb="18" eb="19">
      <t>ガツ</t>
    </rPh>
    <rPh sb="21" eb="23">
      <t>ブンエン</t>
    </rPh>
    <rPh sb="23" eb="25">
      <t>セッチ</t>
    </rPh>
    <rPh sb="25" eb="27">
      <t>ソウテイ</t>
    </rPh>
    <rPh sb="31" eb="32">
      <t>ショ</t>
    </rPh>
    <rPh sb="39" eb="41">
      <t>センエン</t>
    </rPh>
    <phoneticPr fontId="4"/>
  </si>
  <si>
    <t>特定地域において賃貸物件による保育所分園を設置する場合に、保育所分園設置法人に対して建物賃借料加算相当額（又は差額分）を10年間支給する（上限：月額15千円×分園児童数×12月）</t>
    <phoneticPr fontId="4"/>
  </si>
  <si>
    <t>民間保育所が賃貸物件により分園設置する場合、給付費の建物賃借料加算が加算されない、または加算額が少ないため、特に賃料が高いことなど賃貸物件による設置が困難な地域における賃料負担を軽減するため、特定地域において賃貸物件により分園を設置する法人に対して建物賃料加算相当額（または差額分）の補助を実施することにより、保育所整備を促進し保育を必要とする全ての児童に対応する入所枠の確保を図る</t>
    <phoneticPr fontId="4"/>
  </si>
  <si>
    <t>社会福祉法人等</t>
    <phoneticPr fontId="4"/>
  </si>
  <si>
    <t>保育所分園賃料加算補助金</t>
    <rPh sb="0" eb="2">
      <t>ホイク</t>
    </rPh>
    <rPh sb="2" eb="3">
      <t>ジョ</t>
    </rPh>
    <rPh sb="3" eb="5">
      <t>ブンエン</t>
    </rPh>
    <rPh sb="5" eb="7">
      <t>チンリョウ</t>
    </rPh>
    <rPh sb="7" eb="9">
      <t>カサン</t>
    </rPh>
    <rPh sb="9" eb="12">
      <t>ホジョキン</t>
    </rPh>
    <phoneticPr fontId="4"/>
  </si>
  <si>
    <t>特別対策で実施する他の市有地においても、入所児童１人あたり450円で賃料設定しており、また交付先である保育事業者は公募により適切に決定することから公平性が保たれている</t>
    <rPh sb="0" eb="2">
      <t>トクベツ</t>
    </rPh>
    <rPh sb="2" eb="4">
      <t>タイサク</t>
    </rPh>
    <rPh sb="5" eb="7">
      <t>ジッシ</t>
    </rPh>
    <rPh sb="9" eb="10">
      <t>タ</t>
    </rPh>
    <rPh sb="11" eb="13">
      <t>シユウ</t>
    </rPh>
    <rPh sb="13" eb="14">
      <t>チ</t>
    </rPh>
    <rPh sb="32" eb="33">
      <t>エン</t>
    </rPh>
    <rPh sb="34" eb="36">
      <t>チンリョウ</t>
    </rPh>
    <rPh sb="36" eb="38">
      <t>セッテイ</t>
    </rPh>
    <rPh sb="45" eb="47">
      <t>コウフ</t>
    </rPh>
    <rPh sb="47" eb="48">
      <t>サキ</t>
    </rPh>
    <rPh sb="51" eb="53">
      <t>ホイク</t>
    </rPh>
    <rPh sb="53" eb="56">
      <t>ジギョウシャ</t>
    </rPh>
    <rPh sb="57" eb="59">
      <t>コウボ</t>
    </rPh>
    <rPh sb="62" eb="64">
      <t>テキセツ</t>
    </rPh>
    <rPh sb="65" eb="67">
      <t>ケッテイ</t>
    </rPh>
    <rPh sb="73" eb="76">
      <t>コウヘイセイ</t>
    </rPh>
    <rPh sb="77" eb="78">
      <t>タモ</t>
    </rPh>
    <phoneticPr fontId="4"/>
  </si>
  <si>
    <t>入所枠確保の促進策として保育所整備困難地域における特別対策であり、保育所整備の推進が見込まれるため、有効性が認められる</t>
    <rPh sb="33" eb="35">
      <t>ホイク</t>
    </rPh>
    <rPh sb="35" eb="36">
      <t>ショ</t>
    </rPh>
    <rPh sb="36" eb="38">
      <t>セイビ</t>
    </rPh>
    <rPh sb="39" eb="41">
      <t>スイシン</t>
    </rPh>
    <rPh sb="42" eb="44">
      <t>ミコ</t>
    </rPh>
    <rPh sb="50" eb="53">
      <t>ユウコウセイ</t>
    </rPh>
    <rPh sb="54" eb="55">
      <t>ミト</t>
    </rPh>
    <phoneticPr fontId="4"/>
  </si>
  <si>
    <t>本市条例等と不動産鑑定（収益分析法）により、保育事業者が負担可能な範囲を超える使用料等を補助するため妥当である</t>
    <rPh sb="0" eb="1">
      <t>ホン</t>
    </rPh>
    <rPh sb="1" eb="2">
      <t>シ</t>
    </rPh>
    <rPh sb="2" eb="4">
      <t>ジョウレイ</t>
    </rPh>
    <rPh sb="4" eb="5">
      <t>トウ</t>
    </rPh>
    <rPh sb="6" eb="9">
      <t>フドウサン</t>
    </rPh>
    <rPh sb="9" eb="11">
      <t>カンテイ</t>
    </rPh>
    <rPh sb="12" eb="14">
      <t>シュウエキ</t>
    </rPh>
    <rPh sb="14" eb="16">
      <t>ブンセキ</t>
    </rPh>
    <rPh sb="16" eb="17">
      <t>ホウ</t>
    </rPh>
    <rPh sb="22" eb="24">
      <t>ホイク</t>
    </rPh>
    <rPh sb="24" eb="27">
      <t>ジギョウシャ</t>
    </rPh>
    <rPh sb="28" eb="30">
      <t>フタン</t>
    </rPh>
    <rPh sb="30" eb="32">
      <t>カノウ</t>
    </rPh>
    <rPh sb="33" eb="35">
      <t>ハンイ</t>
    </rPh>
    <rPh sb="36" eb="37">
      <t>コ</t>
    </rPh>
    <rPh sb="39" eb="42">
      <t>シヨウリョウ</t>
    </rPh>
    <rPh sb="42" eb="43">
      <t>ナド</t>
    </rPh>
    <rPh sb="44" eb="46">
      <t>ホジョ</t>
    </rPh>
    <rPh sb="50" eb="52">
      <t>ダトウ</t>
    </rPh>
    <phoneticPr fontId="4"/>
  </si>
  <si>
    <t>補助率：100％</t>
    <rPh sb="0" eb="2">
      <t>ホジョリツ</t>
    </rPh>
    <phoneticPr fontId="4"/>
  </si>
  <si>
    <t>公園活用2件　　　　　　　※工事期間中のため全額負担想定
　　【単価】×【貸付面積】×【貸付月数】
　　550円×1,000㎡×3月＝1,650千円
　　550円×　580㎡×3月＝　957千円</t>
    <rPh sb="2" eb="4">
      <t>カツヨウ</t>
    </rPh>
    <rPh sb="5" eb="6">
      <t>ケン</t>
    </rPh>
    <rPh sb="14" eb="16">
      <t>コウジ</t>
    </rPh>
    <rPh sb="16" eb="19">
      <t>キカンチュウ</t>
    </rPh>
    <rPh sb="22" eb="24">
      <t>ゼンガク</t>
    </rPh>
    <rPh sb="24" eb="26">
      <t>フタン</t>
    </rPh>
    <rPh sb="26" eb="28">
      <t>ソウテイ</t>
    </rPh>
    <rPh sb="32" eb="34">
      <t>タンカ</t>
    </rPh>
    <rPh sb="37" eb="39">
      <t>カシツケ</t>
    </rPh>
    <rPh sb="39" eb="41">
      <t>メンセキ</t>
    </rPh>
    <rPh sb="44" eb="46">
      <t>カシツケ</t>
    </rPh>
    <rPh sb="46" eb="48">
      <t>ツキスウ</t>
    </rPh>
    <rPh sb="55" eb="56">
      <t>エン</t>
    </rPh>
    <rPh sb="65" eb="66">
      <t>ツキ</t>
    </rPh>
    <rPh sb="72" eb="74">
      <t>センエン</t>
    </rPh>
    <rPh sb="80" eb="81">
      <t>エン</t>
    </rPh>
    <rPh sb="89" eb="90">
      <t>ツキ</t>
    </rPh>
    <rPh sb="95" eb="97">
      <t>センエン</t>
    </rPh>
    <phoneticPr fontId="4"/>
  </si>
  <si>
    <t>公園条例に基づく使用料（550円/㎡）等と収益分析法に基づき給付費において負担可能な額（450円/入所児童１人）との差額を補助する</t>
    <phoneticPr fontId="4"/>
  </si>
  <si>
    <t>都市公園等の用地活用に伴い、使用料等の一部を補助することで、保育所の整備が困難な地域の入所枠の確保を図る</t>
    <phoneticPr fontId="4"/>
  </si>
  <si>
    <t>都市公園等を活用した保育所設置・運営事業者</t>
    <phoneticPr fontId="4"/>
  </si>
  <si>
    <t>民間保育所特定市有地使用料等補助金</t>
    <phoneticPr fontId="4"/>
  </si>
  <si>
    <t>目標値：民間保育所等のICT化率100％
測定方法：補助金申請実績</t>
    <rPh sb="0" eb="3">
      <t>モクヒョウチ</t>
    </rPh>
    <rPh sb="4" eb="6">
      <t>ミンカン</t>
    </rPh>
    <rPh sb="6" eb="8">
      <t>ホイク</t>
    </rPh>
    <rPh sb="8" eb="9">
      <t>ショ</t>
    </rPh>
    <rPh sb="9" eb="10">
      <t>ナド</t>
    </rPh>
    <rPh sb="14" eb="15">
      <t>カ</t>
    </rPh>
    <rPh sb="15" eb="16">
      <t>リツ</t>
    </rPh>
    <rPh sb="21" eb="23">
      <t>ソクテイ</t>
    </rPh>
    <rPh sb="23" eb="25">
      <t>ホウホウ</t>
    </rPh>
    <rPh sb="26" eb="29">
      <t>ホジョキン</t>
    </rPh>
    <rPh sb="29" eb="31">
      <t>シンセイ</t>
    </rPh>
    <rPh sb="31" eb="33">
      <t>ジッセキ</t>
    </rPh>
    <phoneticPr fontId="4"/>
  </si>
  <si>
    <t>国事業を活用すること、補助要件を満たせば基本的に全園が対象になることから、公平であり交付先団体の選定も適正である。また、平成２８年度に実施した同趣旨の事業で補助対象となった園を対象外とするなど、公平性も確保している</t>
    <rPh sb="0" eb="1">
      <t>クニ</t>
    </rPh>
    <rPh sb="1" eb="3">
      <t>ジギョウ</t>
    </rPh>
    <rPh sb="4" eb="6">
      <t>カツヨウ</t>
    </rPh>
    <rPh sb="11" eb="13">
      <t>ホジョ</t>
    </rPh>
    <rPh sb="13" eb="15">
      <t>ヨウケン</t>
    </rPh>
    <rPh sb="16" eb="17">
      <t>ミ</t>
    </rPh>
    <rPh sb="20" eb="23">
      <t>キホンテキ</t>
    </rPh>
    <rPh sb="24" eb="25">
      <t>ゼン</t>
    </rPh>
    <rPh sb="25" eb="26">
      <t>エン</t>
    </rPh>
    <rPh sb="27" eb="29">
      <t>タイショウ</t>
    </rPh>
    <rPh sb="37" eb="39">
      <t>コウヘイ</t>
    </rPh>
    <rPh sb="42" eb="44">
      <t>コウフ</t>
    </rPh>
    <rPh sb="44" eb="45">
      <t>サキ</t>
    </rPh>
    <rPh sb="45" eb="47">
      <t>ダンタイ</t>
    </rPh>
    <rPh sb="48" eb="50">
      <t>センテイ</t>
    </rPh>
    <rPh sb="51" eb="53">
      <t>テキセイ</t>
    </rPh>
    <rPh sb="60" eb="62">
      <t>ヘイセイ</t>
    </rPh>
    <rPh sb="64" eb="66">
      <t>ネンド</t>
    </rPh>
    <rPh sb="67" eb="69">
      <t>ジッシ</t>
    </rPh>
    <rPh sb="71" eb="74">
      <t>ドウシュシ</t>
    </rPh>
    <rPh sb="75" eb="77">
      <t>ジギョウ</t>
    </rPh>
    <rPh sb="78" eb="80">
      <t>ホジョ</t>
    </rPh>
    <rPh sb="80" eb="82">
      <t>タイショウ</t>
    </rPh>
    <rPh sb="86" eb="87">
      <t>エン</t>
    </rPh>
    <rPh sb="88" eb="91">
      <t>タイショウガイ</t>
    </rPh>
    <rPh sb="97" eb="99">
      <t>コウヘイ</t>
    </rPh>
    <rPh sb="99" eb="100">
      <t>セイ</t>
    </rPh>
    <rPh sb="101" eb="103">
      <t>カクホ</t>
    </rPh>
    <phoneticPr fontId="4"/>
  </si>
  <si>
    <t>子ども・子育て支援新制度では、保育所等の運営に要する経費は、国が公定価格を定めて財政支援を行う仕組みだが、ICT化に関する直接的な経費は計上されていない。国の保育士確保メニューの事業でもあり、保育士確保に有効である。本市の給付事務・補助金事務等の適正運営にも有効である</t>
    <rPh sb="0" eb="1">
      <t>コ</t>
    </rPh>
    <rPh sb="4" eb="6">
      <t>コソダ</t>
    </rPh>
    <rPh sb="7" eb="9">
      <t>シエン</t>
    </rPh>
    <rPh sb="9" eb="12">
      <t>シンセイド</t>
    </rPh>
    <rPh sb="15" eb="17">
      <t>ホイク</t>
    </rPh>
    <rPh sb="17" eb="18">
      <t>ショ</t>
    </rPh>
    <rPh sb="18" eb="19">
      <t>トウ</t>
    </rPh>
    <rPh sb="20" eb="22">
      <t>ウンエイ</t>
    </rPh>
    <rPh sb="23" eb="24">
      <t>ヨウ</t>
    </rPh>
    <rPh sb="26" eb="28">
      <t>ケイヒ</t>
    </rPh>
    <rPh sb="30" eb="31">
      <t>クニ</t>
    </rPh>
    <rPh sb="32" eb="34">
      <t>コウテイ</t>
    </rPh>
    <rPh sb="34" eb="36">
      <t>カカク</t>
    </rPh>
    <rPh sb="37" eb="38">
      <t>サダ</t>
    </rPh>
    <rPh sb="40" eb="42">
      <t>ザイセイ</t>
    </rPh>
    <rPh sb="42" eb="44">
      <t>シエン</t>
    </rPh>
    <rPh sb="45" eb="46">
      <t>オコナ</t>
    </rPh>
    <rPh sb="47" eb="49">
      <t>シク</t>
    </rPh>
    <rPh sb="56" eb="57">
      <t>カ</t>
    </rPh>
    <rPh sb="58" eb="59">
      <t>カン</t>
    </rPh>
    <rPh sb="61" eb="64">
      <t>チョクセツテキ</t>
    </rPh>
    <rPh sb="65" eb="67">
      <t>ケイヒ</t>
    </rPh>
    <rPh sb="68" eb="70">
      <t>ケイジョウ</t>
    </rPh>
    <rPh sb="77" eb="78">
      <t>クニ</t>
    </rPh>
    <rPh sb="79" eb="81">
      <t>ホイク</t>
    </rPh>
    <rPh sb="81" eb="82">
      <t>シ</t>
    </rPh>
    <rPh sb="82" eb="84">
      <t>カクホ</t>
    </rPh>
    <rPh sb="89" eb="91">
      <t>ジギョウ</t>
    </rPh>
    <rPh sb="96" eb="98">
      <t>ホイク</t>
    </rPh>
    <rPh sb="98" eb="99">
      <t>シ</t>
    </rPh>
    <rPh sb="99" eb="101">
      <t>カクホ</t>
    </rPh>
    <rPh sb="102" eb="104">
      <t>ユウコウ</t>
    </rPh>
    <rPh sb="108" eb="110">
      <t>ホンシ</t>
    </rPh>
    <rPh sb="111" eb="113">
      <t>キュウフ</t>
    </rPh>
    <rPh sb="113" eb="115">
      <t>ジム</t>
    </rPh>
    <rPh sb="116" eb="119">
      <t>ホジョキン</t>
    </rPh>
    <rPh sb="119" eb="121">
      <t>ジム</t>
    </rPh>
    <rPh sb="121" eb="122">
      <t>トウ</t>
    </rPh>
    <rPh sb="123" eb="125">
      <t>テキセイ</t>
    </rPh>
    <rPh sb="125" eb="127">
      <t>ウンエイ</t>
    </rPh>
    <rPh sb="129" eb="131">
      <t>ユウコウ</t>
    </rPh>
    <phoneticPr fontId="4"/>
  </si>
  <si>
    <t>当事業は、保育士不足の原因のひとつである保育士の業務負担の軽減、離職防止を主な目的としている。本市の最重要課題の一つである待機児童解消に向けて、保育所等の整備と共に市内の保育所等の保育士確保が不可欠だが、保育士不足が全国的に極めて深刻で社会問題化している中、保育士の離職防止に有効な事業として実施の必要性が高い。また、保育所等のICT化は、本市から各園への給付費・補助金支給等事務の一層の適正化に向けても必要性が高い</t>
    <rPh sb="0" eb="1">
      <t>トウ</t>
    </rPh>
    <rPh sb="1" eb="3">
      <t>ジギョウ</t>
    </rPh>
    <rPh sb="5" eb="7">
      <t>ホイク</t>
    </rPh>
    <rPh sb="7" eb="8">
      <t>シ</t>
    </rPh>
    <rPh sb="8" eb="10">
      <t>フソク</t>
    </rPh>
    <rPh sb="11" eb="13">
      <t>ゲンイン</t>
    </rPh>
    <rPh sb="20" eb="22">
      <t>ホイク</t>
    </rPh>
    <rPh sb="22" eb="23">
      <t>シ</t>
    </rPh>
    <rPh sb="24" eb="26">
      <t>ギョウム</t>
    </rPh>
    <rPh sb="26" eb="28">
      <t>フタン</t>
    </rPh>
    <rPh sb="29" eb="31">
      <t>ケイゲン</t>
    </rPh>
    <rPh sb="32" eb="34">
      <t>リショク</t>
    </rPh>
    <rPh sb="34" eb="36">
      <t>ボウシ</t>
    </rPh>
    <rPh sb="37" eb="38">
      <t>オモ</t>
    </rPh>
    <rPh sb="39" eb="41">
      <t>モクテキ</t>
    </rPh>
    <rPh sb="127" eb="128">
      <t>ナカ</t>
    </rPh>
    <rPh sb="129" eb="131">
      <t>ホイク</t>
    </rPh>
    <rPh sb="131" eb="132">
      <t>シ</t>
    </rPh>
    <rPh sb="133" eb="135">
      <t>リショク</t>
    </rPh>
    <rPh sb="135" eb="137">
      <t>ボウシ</t>
    </rPh>
    <rPh sb="138" eb="140">
      <t>ユウコウ</t>
    </rPh>
    <rPh sb="141" eb="143">
      <t>ジギョウ</t>
    </rPh>
    <rPh sb="146" eb="148">
      <t>ジッシ</t>
    </rPh>
    <rPh sb="149" eb="152">
      <t>ヒツヨウセイ</t>
    </rPh>
    <rPh sb="153" eb="154">
      <t>タカ</t>
    </rPh>
    <rPh sb="159" eb="161">
      <t>ホイク</t>
    </rPh>
    <rPh sb="161" eb="162">
      <t>ショ</t>
    </rPh>
    <rPh sb="162" eb="163">
      <t>トウ</t>
    </rPh>
    <rPh sb="167" eb="168">
      <t>カ</t>
    </rPh>
    <rPh sb="170" eb="172">
      <t>ホンシ</t>
    </rPh>
    <rPh sb="174" eb="176">
      <t>カクエン</t>
    </rPh>
    <rPh sb="178" eb="180">
      <t>キュウフ</t>
    </rPh>
    <rPh sb="180" eb="181">
      <t>ヒ</t>
    </rPh>
    <rPh sb="182" eb="185">
      <t>ホジョキン</t>
    </rPh>
    <rPh sb="185" eb="187">
      <t>シキュウ</t>
    </rPh>
    <rPh sb="187" eb="188">
      <t>トウ</t>
    </rPh>
    <rPh sb="188" eb="190">
      <t>ジム</t>
    </rPh>
    <rPh sb="191" eb="193">
      <t>イッソウ</t>
    </rPh>
    <rPh sb="194" eb="196">
      <t>テキセイ</t>
    </rPh>
    <rPh sb="196" eb="197">
      <t>カ</t>
    </rPh>
    <rPh sb="198" eb="199">
      <t>ム</t>
    </rPh>
    <rPh sb="202" eb="205">
      <t>ヒツヨウセイ</t>
    </rPh>
    <rPh sb="206" eb="207">
      <t>タカ</t>
    </rPh>
    <phoneticPr fontId="4"/>
  </si>
  <si>
    <t>その他( 　　　　　）</t>
    <rPh sb="2" eb="3">
      <t>タ</t>
    </rPh>
    <phoneticPr fontId="4"/>
  </si>
  <si>
    <t>(1/2)</t>
    <phoneticPr fontId="4"/>
  </si>
  <si>
    <t>補助基準額：－、補助率：75％（補助上限：750千円（ただし、幼稚園型認定こども園：210千円））</t>
    <rPh sb="0" eb="2">
      <t>ホジョキジュン</t>
    </rPh>
    <rPh sb="2" eb="3">
      <t>ガク</t>
    </rPh>
    <rPh sb="6" eb="8">
      <t>ホジョ</t>
    </rPh>
    <rPh sb="8" eb="9">
      <t>リツ</t>
    </rPh>
    <rPh sb="10" eb="11">
      <t>クニ</t>
    </rPh>
    <rPh sb="15" eb="17">
      <t>ホジョ</t>
    </rPh>
    <rPh sb="17" eb="19">
      <t>ジョウゲン</t>
    </rPh>
    <rPh sb="23" eb="25">
      <t>センエン</t>
    </rPh>
    <phoneticPr fontId="4"/>
  </si>
  <si>
    <t>【保育所等】補助対象経費1,000千円×3/4×115施設＝86,250千円
【幼稚園型認定こども園】補助対象経費（1,000千円－720千円（府補助））×3/4×6施設＝1,260千円
※幼稚園型認定こども園は、大阪府教育支援体制整備事業補助金として、補助対象経費720千円×3/4＝540千円の補助有</t>
    <rPh sb="1" eb="3">
      <t>ホイク</t>
    </rPh>
    <rPh sb="3" eb="4">
      <t>ショ</t>
    </rPh>
    <rPh sb="4" eb="5">
      <t>トウ</t>
    </rPh>
    <rPh sb="6" eb="8">
      <t>ホジョ</t>
    </rPh>
    <rPh sb="8" eb="10">
      <t>タイショウ</t>
    </rPh>
    <rPh sb="10" eb="12">
      <t>ケイヒ</t>
    </rPh>
    <rPh sb="17" eb="19">
      <t>センエン</t>
    </rPh>
    <rPh sb="27" eb="29">
      <t>シセツ</t>
    </rPh>
    <rPh sb="36" eb="38">
      <t>センエン</t>
    </rPh>
    <rPh sb="40" eb="43">
      <t>ヨウチエン</t>
    </rPh>
    <rPh sb="43" eb="44">
      <t>ガタ</t>
    </rPh>
    <rPh sb="44" eb="46">
      <t>ニンテイ</t>
    </rPh>
    <rPh sb="49" eb="50">
      <t>エン</t>
    </rPh>
    <rPh sb="51" eb="53">
      <t>ホジョ</t>
    </rPh>
    <rPh sb="53" eb="55">
      <t>タイショウ</t>
    </rPh>
    <rPh sb="55" eb="57">
      <t>ケイヒ</t>
    </rPh>
    <rPh sb="69" eb="70">
      <t>セン</t>
    </rPh>
    <rPh sb="70" eb="71">
      <t>エン</t>
    </rPh>
    <rPh sb="72" eb="73">
      <t>フ</t>
    </rPh>
    <rPh sb="73" eb="75">
      <t>ホジョ</t>
    </rPh>
    <rPh sb="83" eb="85">
      <t>シセツ</t>
    </rPh>
    <rPh sb="91" eb="93">
      <t>センエン</t>
    </rPh>
    <rPh sb="95" eb="98">
      <t>ヨウチエン</t>
    </rPh>
    <rPh sb="98" eb="99">
      <t>ガタ</t>
    </rPh>
    <rPh sb="99" eb="101">
      <t>ニンテイ</t>
    </rPh>
    <rPh sb="104" eb="105">
      <t>エン</t>
    </rPh>
    <rPh sb="107" eb="110">
      <t>オオサカフ</t>
    </rPh>
    <rPh sb="110" eb="112">
      <t>キョウイク</t>
    </rPh>
    <rPh sb="112" eb="114">
      <t>シエン</t>
    </rPh>
    <rPh sb="114" eb="116">
      <t>タイセイ</t>
    </rPh>
    <rPh sb="116" eb="118">
      <t>セイビ</t>
    </rPh>
    <rPh sb="118" eb="120">
      <t>ジギョウ</t>
    </rPh>
    <rPh sb="120" eb="123">
      <t>ホジョキン</t>
    </rPh>
    <rPh sb="127" eb="129">
      <t>ホジョ</t>
    </rPh>
    <rPh sb="129" eb="131">
      <t>タイショウ</t>
    </rPh>
    <rPh sb="131" eb="133">
      <t>ケイヒ</t>
    </rPh>
    <rPh sb="136" eb="138">
      <t>センエン</t>
    </rPh>
    <rPh sb="146" eb="148">
      <t>センエン</t>
    </rPh>
    <rPh sb="149" eb="151">
      <t>ホジョ</t>
    </rPh>
    <rPh sb="151" eb="152">
      <t>アリ</t>
    </rPh>
    <phoneticPr fontId="18"/>
  </si>
  <si>
    <t>保育業務支援システムの導入に要する購入費、リース料、保守料、工事費、通信費等にかかる経費の一部を補助する
(補助上限)
保育所等：750千円
（ただし、幼稚園型認定こども園：210千円）</t>
    <rPh sb="56" eb="58">
      <t>ジョウゲン</t>
    </rPh>
    <phoneticPr fontId="4"/>
  </si>
  <si>
    <t>保育所等において、ICT化推進のための保育業務支援システムの導入に要する経費を補助することにより、保育士の業務負担の軽減を図る</t>
    <rPh sb="0" eb="2">
      <t>ホイク</t>
    </rPh>
    <rPh sb="2" eb="4">
      <t>ショナド</t>
    </rPh>
    <rPh sb="12" eb="13">
      <t>カ</t>
    </rPh>
    <rPh sb="13" eb="15">
      <t>スイシン</t>
    </rPh>
    <rPh sb="19" eb="21">
      <t>ホイク</t>
    </rPh>
    <rPh sb="21" eb="23">
      <t>ギョウム</t>
    </rPh>
    <rPh sb="23" eb="25">
      <t>シエン</t>
    </rPh>
    <rPh sb="30" eb="32">
      <t>ドウニュウ</t>
    </rPh>
    <rPh sb="33" eb="34">
      <t>ヨウ</t>
    </rPh>
    <rPh sb="36" eb="38">
      <t>ケイヒ</t>
    </rPh>
    <rPh sb="39" eb="41">
      <t>ホジョ</t>
    </rPh>
    <rPh sb="49" eb="51">
      <t>ホイク</t>
    </rPh>
    <rPh sb="51" eb="52">
      <t>シ</t>
    </rPh>
    <rPh sb="53" eb="55">
      <t>ギョウム</t>
    </rPh>
    <rPh sb="55" eb="57">
      <t>フタン</t>
    </rPh>
    <rPh sb="58" eb="60">
      <t>ケイゲン</t>
    </rPh>
    <rPh sb="61" eb="62">
      <t>ハカ</t>
    </rPh>
    <phoneticPr fontId="4"/>
  </si>
  <si>
    <t>保育所等におけるICT化の推進のための補助金</t>
    <phoneticPr fontId="4"/>
  </si>
  <si>
    <t>目標値：受審施設数市内所在の対象全園（平成３０年現在605か所）　
測定方法：受審結果のホームページへの公表数</t>
    <rPh sb="4" eb="6">
      <t>ジュシン</t>
    </rPh>
    <rPh sb="6" eb="9">
      <t>シセツスウ</t>
    </rPh>
    <rPh sb="9" eb="11">
      <t>シナイ</t>
    </rPh>
    <rPh sb="11" eb="13">
      <t>ショザイ</t>
    </rPh>
    <rPh sb="14" eb="16">
      <t>タイショウ</t>
    </rPh>
    <rPh sb="16" eb="17">
      <t>ゼン</t>
    </rPh>
    <rPh sb="17" eb="18">
      <t>エン</t>
    </rPh>
    <rPh sb="19" eb="21">
      <t>ヘイセイ</t>
    </rPh>
    <rPh sb="23" eb="24">
      <t>ネン</t>
    </rPh>
    <rPh sb="24" eb="26">
      <t>ゲンザイ</t>
    </rPh>
    <rPh sb="30" eb="31">
      <t>ショ</t>
    </rPh>
    <rPh sb="34" eb="36">
      <t>ソクテイ</t>
    </rPh>
    <rPh sb="36" eb="38">
      <t>ホウホウ</t>
    </rPh>
    <rPh sb="39" eb="41">
      <t>ジュシン</t>
    </rPh>
    <rPh sb="41" eb="43">
      <t>ケッカ</t>
    </rPh>
    <rPh sb="52" eb="54">
      <t>コウヒョウ</t>
    </rPh>
    <rPh sb="54" eb="55">
      <t>スウ</t>
    </rPh>
    <phoneticPr fontId="4"/>
  </si>
  <si>
    <t>新制度の公定価格の仕組みをベースとした事業であること、補助要件を満たせば基本的に全園が対象になることから、公平であり交付先団体の選定も適正である</t>
    <rPh sb="0" eb="3">
      <t>シンセイド</t>
    </rPh>
    <rPh sb="4" eb="6">
      <t>コウテイ</t>
    </rPh>
    <rPh sb="6" eb="8">
      <t>カカク</t>
    </rPh>
    <rPh sb="9" eb="11">
      <t>シク</t>
    </rPh>
    <rPh sb="19" eb="21">
      <t>ジギョウ</t>
    </rPh>
    <rPh sb="27" eb="29">
      <t>ホジョ</t>
    </rPh>
    <rPh sb="29" eb="31">
      <t>ヨウケン</t>
    </rPh>
    <rPh sb="32" eb="33">
      <t>ミ</t>
    </rPh>
    <rPh sb="36" eb="39">
      <t>キホンテキ</t>
    </rPh>
    <rPh sb="40" eb="41">
      <t>ゼン</t>
    </rPh>
    <rPh sb="41" eb="42">
      <t>エン</t>
    </rPh>
    <rPh sb="43" eb="45">
      <t>タイショウ</t>
    </rPh>
    <rPh sb="53" eb="55">
      <t>コウヘイ</t>
    </rPh>
    <rPh sb="58" eb="60">
      <t>コウフ</t>
    </rPh>
    <rPh sb="60" eb="61">
      <t>サキ</t>
    </rPh>
    <rPh sb="61" eb="63">
      <t>ダンタイ</t>
    </rPh>
    <rPh sb="64" eb="66">
      <t>センテイ</t>
    </rPh>
    <rPh sb="67" eb="69">
      <t>テキセイ</t>
    </rPh>
    <phoneticPr fontId="4"/>
  </si>
  <si>
    <t>福祉サービス第三者評価の受審は保育所等の必須義務ではなく、受審のために労力・時間を要するうえに受審料支出を伴うこと等から、積極的に受審する園が少ないのが現実。少なくとも園側の受審料負担を縮減することで、受審意欲が向上し受審率向上に有効である</t>
    <rPh sb="0" eb="2">
      <t>フクシ</t>
    </rPh>
    <rPh sb="6" eb="9">
      <t>ダイサンシャ</t>
    </rPh>
    <rPh sb="9" eb="11">
      <t>ヒョウカ</t>
    </rPh>
    <rPh sb="12" eb="14">
      <t>ジュシン</t>
    </rPh>
    <rPh sb="15" eb="17">
      <t>ホイク</t>
    </rPh>
    <rPh sb="17" eb="18">
      <t>ショ</t>
    </rPh>
    <rPh sb="18" eb="19">
      <t>トウ</t>
    </rPh>
    <rPh sb="20" eb="22">
      <t>ヒッス</t>
    </rPh>
    <rPh sb="22" eb="24">
      <t>ギム</t>
    </rPh>
    <rPh sb="29" eb="31">
      <t>ジュシン</t>
    </rPh>
    <rPh sb="35" eb="37">
      <t>ロウリョク</t>
    </rPh>
    <rPh sb="38" eb="40">
      <t>ジカン</t>
    </rPh>
    <rPh sb="41" eb="42">
      <t>ヨウ</t>
    </rPh>
    <rPh sb="47" eb="49">
      <t>ジュシン</t>
    </rPh>
    <rPh sb="49" eb="50">
      <t>リョウ</t>
    </rPh>
    <rPh sb="50" eb="52">
      <t>シシュツ</t>
    </rPh>
    <rPh sb="53" eb="54">
      <t>トモナ</t>
    </rPh>
    <rPh sb="57" eb="58">
      <t>トウ</t>
    </rPh>
    <rPh sb="61" eb="64">
      <t>セッキョクテキ</t>
    </rPh>
    <rPh sb="65" eb="67">
      <t>ジュシン</t>
    </rPh>
    <rPh sb="69" eb="70">
      <t>エン</t>
    </rPh>
    <rPh sb="71" eb="72">
      <t>スク</t>
    </rPh>
    <rPh sb="76" eb="78">
      <t>ゲンジツ</t>
    </rPh>
    <rPh sb="79" eb="80">
      <t>スク</t>
    </rPh>
    <rPh sb="84" eb="86">
      <t>エンガワ</t>
    </rPh>
    <rPh sb="87" eb="89">
      <t>ジュシン</t>
    </rPh>
    <rPh sb="89" eb="90">
      <t>リョウ</t>
    </rPh>
    <rPh sb="90" eb="92">
      <t>フタン</t>
    </rPh>
    <rPh sb="93" eb="95">
      <t>シュクゲン</t>
    </rPh>
    <rPh sb="101" eb="103">
      <t>ジュシン</t>
    </rPh>
    <rPh sb="103" eb="105">
      <t>イヨク</t>
    </rPh>
    <rPh sb="106" eb="108">
      <t>コウジョウ</t>
    </rPh>
    <rPh sb="109" eb="111">
      <t>ジュシン</t>
    </rPh>
    <rPh sb="111" eb="112">
      <t>リツ</t>
    </rPh>
    <rPh sb="112" eb="114">
      <t>コウジョウ</t>
    </rPh>
    <rPh sb="115" eb="117">
      <t>ユウコウ</t>
    </rPh>
    <phoneticPr fontId="18"/>
  </si>
  <si>
    <t>受審費用に対する 1/2 補助であり、補助上限も設けており、妥当である</t>
    <rPh sb="0" eb="2">
      <t>ジュシン</t>
    </rPh>
    <rPh sb="2" eb="4">
      <t>ヒヨウ</t>
    </rPh>
    <rPh sb="5" eb="6">
      <t>タイ</t>
    </rPh>
    <rPh sb="13" eb="15">
      <t>ホジョ</t>
    </rPh>
    <rPh sb="19" eb="21">
      <t>ホジョ</t>
    </rPh>
    <rPh sb="21" eb="23">
      <t>ジョウゲン</t>
    </rPh>
    <rPh sb="24" eb="25">
      <t>モウ</t>
    </rPh>
    <rPh sb="30" eb="32">
      <t>ダトウ</t>
    </rPh>
    <phoneticPr fontId="4"/>
  </si>
  <si>
    <t>・事業者が事業運営における問題点を具体的に把握し、サービスの質の向上に取り組むことを目的に保育サービス第三者評価の仕組みがあり、新制度の公定価格にも「第三者評価受審加算」が設けられているが、市内民間保育所等の第三者評価受審率は極めて低調。
・市内民間保育所において不祥事（高等森友学園など）が発生している。また、待機児童解消に向けて新規開設園が大幅に増加することなどもあり、保育の質の確保・向上、保育所等の適切運営の確保及び事業の見える化の推進等がいっそう求められるため、受審率向上が必要である</t>
    <rPh sb="113" eb="114">
      <t>キワ</t>
    </rPh>
    <rPh sb="116" eb="118">
      <t>テイチョウ</t>
    </rPh>
    <rPh sb="236" eb="238">
      <t>ジュシン</t>
    </rPh>
    <rPh sb="238" eb="239">
      <t>リツ</t>
    </rPh>
    <rPh sb="239" eb="241">
      <t>コウジョウ</t>
    </rPh>
    <rPh sb="242" eb="244">
      <t>ヒツヨウ</t>
    </rPh>
    <phoneticPr fontId="18"/>
  </si>
  <si>
    <t>補助基準額：300千円、補助率：50％（補助上限：150千円）</t>
    <rPh sb="8" eb="9">
      <t>セン</t>
    </rPh>
    <rPh sb="9" eb="10">
      <t>エン</t>
    </rPh>
    <rPh sb="19" eb="21">
      <t>ホジョ</t>
    </rPh>
    <phoneticPr fontId="4"/>
  </si>
  <si>
    <t>補助対象経費300千円×補助率1/2×29か所＝4,350千円</t>
    <rPh sb="0" eb="2">
      <t>ホジョ</t>
    </rPh>
    <rPh sb="2" eb="4">
      <t>タイショウ</t>
    </rPh>
    <rPh sb="4" eb="6">
      <t>ケイヒ</t>
    </rPh>
    <rPh sb="9" eb="11">
      <t>センエン</t>
    </rPh>
    <rPh sb="12" eb="15">
      <t>ホジョリツ</t>
    </rPh>
    <rPh sb="22" eb="23">
      <t>ショ</t>
    </rPh>
    <rPh sb="29" eb="31">
      <t>センエン</t>
    </rPh>
    <phoneticPr fontId="4"/>
  </si>
  <si>
    <t>国の「福祉サービス第三者評価」を受審する民間保育所等に対して受審料の一部を補助する
（補助上限150千円・5年に１回）</t>
    <phoneticPr fontId="18"/>
  </si>
  <si>
    <t>公正・中立な第三者機関が専門的かつ客観的な立場から、提供するサービス等を評価する、国の「福祉サービス第三者評価」の全園受審をめざして、民間保育所等に対して、本市独自の補助制度を創設することにより、保育の質の確保・向上、保育所等の適正運営の確保及び事業の見える化の推進を図る</t>
    <phoneticPr fontId="18"/>
  </si>
  <si>
    <t>保育サービス第三者評価受審促進補助金</t>
    <phoneticPr fontId="18"/>
  </si>
  <si>
    <t>目標値：各年度の当事業利用保育所数3施設
測定方法：各年度の補助金申請実績</t>
    <rPh sb="0" eb="3">
      <t>モクヒョウチ</t>
    </rPh>
    <rPh sb="13" eb="15">
      <t>ホイク</t>
    </rPh>
    <rPh sb="15" eb="16">
      <t>ショ</t>
    </rPh>
    <rPh sb="18" eb="20">
      <t>シセツ</t>
    </rPh>
    <rPh sb="26" eb="29">
      <t>カクネンド</t>
    </rPh>
    <phoneticPr fontId="4"/>
  </si>
  <si>
    <t>平成32年</t>
    <rPh sb="0" eb="2">
      <t>ヘイセイ</t>
    </rPh>
    <rPh sb="4" eb="5">
      <t>ネン</t>
    </rPh>
    <phoneticPr fontId="4"/>
  </si>
  <si>
    <t>補助上限2,215千円（定員120人以下）×3施設=6,645千円</t>
    <rPh sb="23" eb="25">
      <t>シセツ</t>
    </rPh>
    <rPh sb="30" eb="32">
      <t>センエン</t>
    </rPh>
    <phoneticPr fontId="18"/>
  </si>
  <si>
    <t xml:space="preserve">公設置民営保育所が、保育士業務の補助を行う保育補助者の雇上げを行うために必要となる経費を補助する
（補助上限　定員120人以下：年額221.5万円（１名分）、定員121人以上：年額443.0万円（２名分））
</t>
    <rPh sb="0" eb="1">
      <t>コウ</t>
    </rPh>
    <rPh sb="1" eb="3">
      <t>セッチ</t>
    </rPh>
    <rPh sb="3" eb="5">
      <t>ミンエイ</t>
    </rPh>
    <rPh sb="5" eb="7">
      <t>ホイク</t>
    </rPh>
    <rPh sb="7" eb="8">
      <t>ショ</t>
    </rPh>
    <rPh sb="36" eb="38">
      <t>ヒツヨウ</t>
    </rPh>
    <rPh sb="41" eb="43">
      <t>ケイヒ</t>
    </rPh>
    <rPh sb="44" eb="46">
      <t>ホジョ</t>
    </rPh>
    <phoneticPr fontId="31"/>
  </si>
  <si>
    <t>保育士の補助を行う保育士資格を持たない職員の雇上げに必要な費用を補助することにより、保育士の負担軽減によって離職防止を図り、保育士が働きやすい職場環境を整備することを目的とする</t>
  </si>
  <si>
    <t>公設置民営保育所の運営業務委託を受託する法人</t>
    <rPh sb="0" eb="1">
      <t>コウ</t>
    </rPh>
    <rPh sb="1" eb="3">
      <t>セッチ</t>
    </rPh>
    <rPh sb="3" eb="5">
      <t>ミンエイ</t>
    </rPh>
    <rPh sb="5" eb="7">
      <t>ホイク</t>
    </rPh>
    <rPh sb="7" eb="8">
      <t>ジョ</t>
    </rPh>
    <rPh sb="9" eb="11">
      <t>ウンエイ</t>
    </rPh>
    <rPh sb="11" eb="13">
      <t>ギョウム</t>
    </rPh>
    <rPh sb="13" eb="15">
      <t>イタク</t>
    </rPh>
    <rPh sb="16" eb="18">
      <t>ジュタク</t>
    </rPh>
    <rPh sb="20" eb="22">
      <t>ホウジン</t>
    </rPh>
    <phoneticPr fontId="4"/>
  </si>
  <si>
    <t>大阪市立保育所保育体制強化補助金(保育補助者雇上げ強化事業)</t>
    <phoneticPr fontId="4"/>
  </si>
  <si>
    <t>こども青少年局保育施策部保育所運営課</t>
    <rPh sb="3" eb="6">
      <t>セイショウネン</t>
    </rPh>
    <rPh sb="6" eb="7">
      <t>キョク</t>
    </rPh>
    <rPh sb="7" eb="9">
      <t>ホイク</t>
    </rPh>
    <rPh sb="9" eb="11">
      <t>シサク</t>
    </rPh>
    <rPh sb="11" eb="12">
      <t>ブ</t>
    </rPh>
    <rPh sb="12" eb="14">
      <t>ホイク</t>
    </rPh>
    <rPh sb="14" eb="15">
      <t>ショ</t>
    </rPh>
    <rPh sb="15" eb="17">
      <t>ウンエイ</t>
    </rPh>
    <rPh sb="17" eb="18">
      <t>カ</t>
    </rPh>
    <phoneticPr fontId="4"/>
  </si>
  <si>
    <t>目標値：各年度の当事業利用保育所数16施設
測定方法：各年度の補助金申請実績</t>
    <rPh sb="0" eb="3">
      <t>モクヒョウチ</t>
    </rPh>
    <rPh sb="13" eb="15">
      <t>ホイク</t>
    </rPh>
    <rPh sb="15" eb="16">
      <t>ショ</t>
    </rPh>
    <rPh sb="19" eb="21">
      <t>シセツ</t>
    </rPh>
    <rPh sb="27" eb="30">
      <t>カクネンド</t>
    </rPh>
    <phoneticPr fontId="4"/>
  </si>
  <si>
    <t>その他(　　　　　 )</t>
    <rPh sb="2" eb="3">
      <t>タ</t>
    </rPh>
    <phoneticPr fontId="4"/>
  </si>
  <si>
    <t>(    )</t>
    <phoneticPr fontId="4"/>
  </si>
  <si>
    <t>補助上限月額90千円×16施設×12か月＝17,280千円</t>
    <rPh sb="0" eb="1">
      <t>ホジョ</t>
    </rPh>
    <rPh sb="1" eb="3">
      <t>ジョウゲン</t>
    </rPh>
    <rPh sb="3" eb="5">
      <t>ゲツガク</t>
    </rPh>
    <rPh sb="7" eb="9">
      <t>センエン</t>
    </rPh>
    <rPh sb="12" eb="14">
      <t>シセツ</t>
    </rPh>
    <rPh sb="18" eb="19">
      <t>ゲツ</t>
    </rPh>
    <rPh sb="26" eb="28">
      <t>センエン</t>
    </rPh>
    <phoneticPr fontId="4"/>
  </si>
  <si>
    <t>公設置民営保育所が、清掃業務や遊具の消毒、給食に配膳、寝具の用意、片付けといった保育に係る周辺業務を行う者を配置するために必要となる経費を補助する
（補助上限　月額9万円）</t>
    <rPh sb="0" eb="1">
      <t>コウ</t>
    </rPh>
    <rPh sb="1" eb="3">
      <t>セッチ</t>
    </rPh>
    <rPh sb="3" eb="5">
      <t>ミンエイ</t>
    </rPh>
    <rPh sb="5" eb="7">
      <t>ホイク</t>
    </rPh>
    <rPh sb="7" eb="8">
      <t>ショ</t>
    </rPh>
    <rPh sb="61" eb="63">
      <t>ヒツヨウ</t>
    </rPh>
    <rPh sb="66" eb="68">
      <t>ケイヒ</t>
    </rPh>
    <rPh sb="69" eb="71">
      <t>ホジョ</t>
    </rPh>
    <phoneticPr fontId="31"/>
  </si>
  <si>
    <t>地域住民や子育て経験者などの地域の多様な人材を、保育に係る周辺業務に活用するために必要な費用を補助することにより、保育士の負担軽減によって離職防止を図り、保育士が働きやすい職場環境を整備することを目的とする</t>
  </si>
  <si>
    <t>大阪市立保育所保育体制強化補助金(保育体制強化事業)</t>
    <phoneticPr fontId="4"/>
  </si>
  <si>
    <t>地域でこどもの貧困などの課題解決に取り組む活動団体や企業、大阪市社会福祉協議会、社会福祉施設等が参加するネットワークを構築するため、ネットワークの事務局を担う大阪市社会福祉協議会に対し、その経費の一部を補助することにより、地域におけるこどもの貧困などの課題解決のための取組みの活性化と、地域でこどもを育む機運の醸成を図る</t>
    <phoneticPr fontId="4"/>
  </si>
  <si>
    <t>目標値：事業提案数3件以上、事業実施後のソーシャルビジネス・コミュニティビジネス化1件以上
測定方法：公開選考会への事業提案数及び事業終了後のソーシャルビジネス・コミュニティビジネス化件数</t>
    <rPh sb="2" eb="3">
      <t>アタイ</t>
    </rPh>
    <rPh sb="4" eb="6">
      <t>ジギョウ</t>
    </rPh>
    <rPh sb="6" eb="8">
      <t>テイアン</t>
    </rPh>
    <rPh sb="8" eb="9">
      <t>スウ</t>
    </rPh>
    <rPh sb="14" eb="16">
      <t>ジギョウ</t>
    </rPh>
    <rPh sb="16" eb="18">
      <t>ジッシ</t>
    </rPh>
    <rPh sb="18" eb="19">
      <t>ゴ</t>
    </rPh>
    <rPh sb="40" eb="41">
      <t>カ</t>
    </rPh>
    <rPh sb="42" eb="43">
      <t>ケン</t>
    </rPh>
    <rPh sb="43" eb="45">
      <t>イジョウ</t>
    </rPh>
    <rPh sb="51" eb="53">
      <t>コウカイ</t>
    </rPh>
    <rPh sb="53" eb="56">
      <t>センコウカイ</t>
    </rPh>
    <rPh sb="58" eb="60">
      <t>ジギョウ</t>
    </rPh>
    <rPh sb="60" eb="62">
      <t>テイアン</t>
    </rPh>
    <rPh sb="62" eb="63">
      <t>スウ</t>
    </rPh>
    <rPh sb="63" eb="64">
      <t>オヨ</t>
    </rPh>
    <rPh sb="65" eb="67">
      <t>ジギョウ</t>
    </rPh>
    <rPh sb="67" eb="70">
      <t>シュウリョウゴ</t>
    </rPh>
    <rPh sb="91" eb="92">
      <t>カ</t>
    </rPh>
    <rPh sb="92" eb="94">
      <t>ケンスウ</t>
    </rPh>
    <phoneticPr fontId="4"/>
  </si>
  <si>
    <t>浪速区内を対象として活動するNPO法人や任意団体を対象として広く公募を行い、外部委員を含んだ選定委員により事業の公益性・有効性・継続性等を評価して交付先を決定するものであり、公平性が確保されている</t>
    <rPh sb="0" eb="2">
      <t>ナニワ</t>
    </rPh>
    <rPh sb="2" eb="4">
      <t>クナイ</t>
    </rPh>
    <rPh sb="5" eb="7">
      <t>タイショウ</t>
    </rPh>
    <rPh sb="10" eb="12">
      <t>カツドウ</t>
    </rPh>
    <rPh sb="17" eb="19">
      <t>ホウジン</t>
    </rPh>
    <rPh sb="20" eb="22">
      <t>ニンイ</t>
    </rPh>
    <rPh sb="22" eb="24">
      <t>ダンタイ</t>
    </rPh>
    <rPh sb="25" eb="27">
      <t>タイショウ</t>
    </rPh>
    <rPh sb="30" eb="31">
      <t>ヒロ</t>
    </rPh>
    <rPh sb="32" eb="34">
      <t>コウボ</t>
    </rPh>
    <rPh sb="35" eb="36">
      <t>オコナ</t>
    </rPh>
    <rPh sb="38" eb="40">
      <t>ガイブ</t>
    </rPh>
    <rPh sb="40" eb="42">
      <t>イイン</t>
    </rPh>
    <rPh sb="43" eb="44">
      <t>フク</t>
    </rPh>
    <rPh sb="46" eb="48">
      <t>センテイ</t>
    </rPh>
    <rPh sb="48" eb="50">
      <t>イイン</t>
    </rPh>
    <rPh sb="53" eb="55">
      <t>ジギョウ</t>
    </rPh>
    <rPh sb="56" eb="59">
      <t>コウエキセイ</t>
    </rPh>
    <rPh sb="60" eb="63">
      <t>ユウコウセイ</t>
    </rPh>
    <rPh sb="64" eb="68">
      <t>ケイゾクセイナド</t>
    </rPh>
    <rPh sb="69" eb="71">
      <t>ヒョウカ</t>
    </rPh>
    <rPh sb="73" eb="75">
      <t>コウフ</t>
    </rPh>
    <rPh sb="75" eb="76">
      <t>サキ</t>
    </rPh>
    <rPh sb="77" eb="79">
      <t>ケッテイ</t>
    </rPh>
    <rPh sb="87" eb="90">
      <t>コウヘイセイ</t>
    </rPh>
    <rPh sb="91" eb="93">
      <t>カクホ</t>
    </rPh>
    <phoneticPr fontId="4"/>
  </si>
  <si>
    <t>NPO法人や任意団体等の自主事業に対する財政支援であり、事業提案を広く公募するとともに、公開による選考会によって補助事業を選定し、事業終了後の実績報告も公開実施とすることで、浪速区内の他地域への展開の促進を図ることができ、補助による実施が最適である</t>
    <rPh sb="3" eb="5">
      <t>ホウジン</t>
    </rPh>
    <rPh sb="6" eb="8">
      <t>ニンイ</t>
    </rPh>
    <rPh sb="8" eb="10">
      <t>ダンタイ</t>
    </rPh>
    <rPh sb="10" eb="11">
      <t>トウ</t>
    </rPh>
    <rPh sb="12" eb="14">
      <t>ジシュ</t>
    </rPh>
    <rPh sb="14" eb="16">
      <t>ジギョウ</t>
    </rPh>
    <rPh sb="17" eb="18">
      <t>タイ</t>
    </rPh>
    <rPh sb="20" eb="22">
      <t>ザイセイ</t>
    </rPh>
    <rPh sb="22" eb="24">
      <t>シエン</t>
    </rPh>
    <rPh sb="28" eb="30">
      <t>ジギョウ</t>
    </rPh>
    <rPh sb="30" eb="32">
      <t>テイアン</t>
    </rPh>
    <rPh sb="33" eb="34">
      <t>ヒロ</t>
    </rPh>
    <rPh sb="35" eb="37">
      <t>コウボ</t>
    </rPh>
    <rPh sb="44" eb="46">
      <t>コウカイ</t>
    </rPh>
    <rPh sb="49" eb="52">
      <t>センコウカイ</t>
    </rPh>
    <rPh sb="56" eb="58">
      <t>ホジョ</t>
    </rPh>
    <rPh sb="58" eb="60">
      <t>ジギョウ</t>
    </rPh>
    <rPh sb="61" eb="63">
      <t>センテイ</t>
    </rPh>
    <rPh sb="65" eb="67">
      <t>ジギョウ</t>
    </rPh>
    <rPh sb="67" eb="69">
      <t>シュウリョウ</t>
    </rPh>
    <rPh sb="69" eb="70">
      <t>ゴ</t>
    </rPh>
    <rPh sb="71" eb="73">
      <t>ジッセキ</t>
    </rPh>
    <rPh sb="73" eb="75">
      <t>ホウコク</t>
    </rPh>
    <rPh sb="76" eb="78">
      <t>コウカイ</t>
    </rPh>
    <rPh sb="78" eb="80">
      <t>ジッシ</t>
    </rPh>
    <rPh sb="87" eb="89">
      <t>ナニワ</t>
    </rPh>
    <rPh sb="89" eb="91">
      <t>クナイ</t>
    </rPh>
    <rPh sb="92" eb="93">
      <t>ホカ</t>
    </rPh>
    <rPh sb="93" eb="95">
      <t>チイキ</t>
    </rPh>
    <rPh sb="97" eb="99">
      <t>テンカイ</t>
    </rPh>
    <rPh sb="100" eb="102">
      <t>ソクシン</t>
    </rPh>
    <rPh sb="103" eb="104">
      <t>ハカ</t>
    </rPh>
    <rPh sb="111" eb="113">
      <t>ホジョ</t>
    </rPh>
    <rPh sb="116" eb="118">
      <t>ジッシ</t>
    </rPh>
    <rPh sb="119" eb="121">
      <t>サイテキ</t>
    </rPh>
    <phoneticPr fontId="4"/>
  </si>
  <si>
    <t>地域課題の解決に向けた事業に要する経費のうち、講師謝礼・会場使用料等の事務経費のみを補助対象経費としており、金額としては、他都市の類似事例では1事業あたり約50万円程度であり、補助率も1/2としている</t>
    <rPh sb="0" eb="2">
      <t>チイキ</t>
    </rPh>
    <rPh sb="2" eb="4">
      <t>カダイ</t>
    </rPh>
    <rPh sb="5" eb="7">
      <t>カイケツ</t>
    </rPh>
    <rPh sb="8" eb="9">
      <t>ム</t>
    </rPh>
    <rPh sb="11" eb="13">
      <t>ジギョウ</t>
    </rPh>
    <rPh sb="14" eb="15">
      <t>ヨウ</t>
    </rPh>
    <rPh sb="17" eb="19">
      <t>ケイヒ</t>
    </rPh>
    <rPh sb="23" eb="25">
      <t>コウシ</t>
    </rPh>
    <rPh sb="25" eb="27">
      <t>シャレイ</t>
    </rPh>
    <rPh sb="28" eb="30">
      <t>カイジョウ</t>
    </rPh>
    <rPh sb="30" eb="32">
      <t>シヨウ</t>
    </rPh>
    <rPh sb="32" eb="33">
      <t>リョウ</t>
    </rPh>
    <rPh sb="33" eb="34">
      <t>トウ</t>
    </rPh>
    <rPh sb="35" eb="37">
      <t>ジム</t>
    </rPh>
    <rPh sb="37" eb="39">
      <t>ケイヒ</t>
    </rPh>
    <rPh sb="42" eb="44">
      <t>ホジョ</t>
    </rPh>
    <rPh sb="44" eb="46">
      <t>タイショウ</t>
    </rPh>
    <rPh sb="46" eb="48">
      <t>ケイヒ</t>
    </rPh>
    <rPh sb="54" eb="56">
      <t>キンガク</t>
    </rPh>
    <rPh sb="61" eb="62">
      <t>ホカ</t>
    </rPh>
    <rPh sb="62" eb="64">
      <t>トシ</t>
    </rPh>
    <rPh sb="65" eb="67">
      <t>ルイジ</t>
    </rPh>
    <rPh sb="67" eb="69">
      <t>ジレイ</t>
    </rPh>
    <rPh sb="72" eb="74">
      <t>ジギョウ</t>
    </rPh>
    <rPh sb="77" eb="78">
      <t>ヤク</t>
    </rPh>
    <rPh sb="80" eb="82">
      <t>マンエン</t>
    </rPh>
    <rPh sb="82" eb="84">
      <t>テイド</t>
    </rPh>
    <rPh sb="88" eb="91">
      <t>ホジョリツ</t>
    </rPh>
    <phoneticPr fontId="4"/>
  </si>
  <si>
    <t>地域活動協議会に対する補助事業は存在するものの、各種地域団体や企業、NPO法人等の多様な主体が地域社会の将来像を共有しながら、地域の様々な地域課題に取組む自律的な地域運営を図るため、NPO法人等と地域活動協議会や企業等が連携・協働する仕組みを構築する必要がある</t>
    <rPh sb="0" eb="2">
      <t>チイキ</t>
    </rPh>
    <rPh sb="2" eb="4">
      <t>カツドウ</t>
    </rPh>
    <rPh sb="4" eb="7">
      <t>キョウギカイ</t>
    </rPh>
    <rPh sb="8" eb="9">
      <t>タイ</t>
    </rPh>
    <rPh sb="11" eb="13">
      <t>ホジョ</t>
    </rPh>
    <rPh sb="13" eb="15">
      <t>ジギョウ</t>
    </rPh>
    <rPh sb="16" eb="18">
      <t>ソンザイ</t>
    </rPh>
    <rPh sb="24" eb="26">
      <t>カクシュ</t>
    </rPh>
    <rPh sb="26" eb="28">
      <t>チイキ</t>
    </rPh>
    <rPh sb="28" eb="30">
      <t>ダンタイ</t>
    </rPh>
    <rPh sb="31" eb="33">
      <t>キギョウ</t>
    </rPh>
    <rPh sb="37" eb="39">
      <t>ホウジン</t>
    </rPh>
    <rPh sb="39" eb="40">
      <t>トウ</t>
    </rPh>
    <rPh sb="41" eb="43">
      <t>タヨウ</t>
    </rPh>
    <rPh sb="44" eb="46">
      <t>シュタイ</t>
    </rPh>
    <rPh sb="47" eb="49">
      <t>チイキ</t>
    </rPh>
    <rPh sb="49" eb="51">
      <t>シャカイ</t>
    </rPh>
    <rPh sb="52" eb="55">
      <t>ショウライゾウ</t>
    </rPh>
    <rPh sb="56" eb="58">
      <t>キョウユウ</t>
    </rPh>
    <rPh sb="63" eb="65">
      <t>チイキ</t>
    </rPh>
    <rPh sb="66" eb="68">
      <t>サマザマ</t>
    </rPh>
    <rPh sb="69" eb="71">
      <t>チイキ</t>
    </rPh>
    <rPh sb="71" eb="73">
      <t>カダイ</t>
    </rPh>
    <rPh sb="74" eb="76">
      <t>トリク</t>
    </rPh>
    <rPh sb="77" eb="80">
      <t>ジリツテキ</t>
    </rPh>
    <rPh sb="81" eb="83">
      <t>チイキ</t>
    </rPh>
    <rPh sb="83" eb="85">
      <t>ウンエイ</t>
    </rPh>
    <rPh sb="86" eb="87">
      <t>ハカ</t>
    </rPh>
    <rPh sb="94" eb="96">
      <t>ホウジン</t>
    </rPh>
    <rPh sb="96" eb="97">
      <t>トウ</t>
    </rPh>
    <rPh sb="98" eb="100">
      <t>チイキ</t>
    </rPh>
    <rPh sb="100" eb="102">
      <t>カツドウ</t>
    </rPh>
    <rPh sb="102" eb="105">
      <t>キョウギカイ</t>
    </rPh>
    <rPh sb="106" eb="109">
      <t>キギョウトウ</t>
    </rPh>
    <rPh sb="110" eb="112">
      <t>レンケイ</t>
    </rPh>
    <rPh sb="113" eb="115">
      <t>キョウドウ</t>
    </rPh>
    <rPh sb="117" eb="119">
      <t>シク</t>
    </rPh>
    <rPh sb="121" eb="123">
      <t>コウチク</t>
    </rPh>
    <rPh sb="125" eb="127">
      <t>ヒツヨウ</t>
    </rPh>
    <phoneticPr fontId="4"/>
  </si>
  <si>
    <t>各種団体</t>
  </si>
  <si>
    <t>補助基準額：－、補助率：50％（補助上限：250千円）</t>
    <rPh sb="16" eb="18">
      <t>ホジョ</t>
    </rPh>
    <rPh sb="24" eb="25">
      <t>セン</t>
    </rPh>
    <rPh sb="25" eb="26">
      <t>エン</t>
    </rPh>
    <phoneticPr fontId="4"/>
  </si>
  <si>
    <t>補助対象経費500千円×補助率1/2×4団体＝1,000千円　</t>
    <rPh sb="0" eb="2">
      <t>ホジョ</t>
    </rPh>
    <rPh sb="2" eb="4">
      <t>タイショウ</t>
    </rPh>
    <rPh sb="4" eb="6">
      <t>ケイヒ</t>
    </rPh>
    <rPh sb="20" eb="22">
      <t>ダンタイ</t>
    </rPh>
    <rPh sb="28" eb="29">
      <t>セン</t>
    </rPh>
    <rPh sb="29" eb="30">
      <t>エン</t>
    </rPh>
    <phoneticPr fontId="4"/>
  </si>
  <si>
    <t>浪速区内の地域活動解決に向けた事業を実施する任意団体に対して、事業に要する講師謝礼・会場使用料等の事務経費の1/2(補助上限：25万円）を補助する</t>
    <rPh sb="0" eb="4">
      <t>ナニワクナイ</t>
    </rPh>
    <rPh sb="5" eb="7">
      <t>チイキ</t>
    </rPh>
    <rPh sb="7" eb="9">
      <t>カツドウ</t>
    </rPh>
    <rPh sb="9" eb="11">
      <t>カイケツ</t>
    </rPh>
    <rPh sb="12" eb="13">
      <t>ム</t>
    </rPh>
    <rPh sb="15" eb="17">
      <t>ジギョウ</t>
    </rPh>
    <rPh sb="18" eb="20">
      <t>ジッシ</t>
    </rPh>
    <rPh sb="22" eb="24">
      <t>ニンイ</t>
    </rPh>
    <rPh sb="24" eb="26">
      <t>ダンタイ</t>
    </rPh>
    <rPh sb="27" eb="28">
      <t>タイ</t>
    </rPh>
    <rPh sb="31" eb="33">
      <t>ジギョウ</t>
    </rPh>
    <rPh sb="34" eb="35">
      <t>ヨウ</t>
    </rPh>
    <rPh sb="37" eb="39">
      <t>コウシ</t>
    </rPh>
    <rPh sb="39" eb="41">
      <t>シャレイ</t>
    </rPh>
    <rPh sb="42" eb="44">
      <t>カイジョウ</t>
    </rPh>
    <rPh sb="44" eb="48">
      <t>シヨウリョウナド</t>
    </rPh>
    <rPh sb="49" eb="51">
      <t>ジム</t>
    </rPh>
    <rPh sb="51" eb="53">
      <t>ケイヒ</t>
    </rPh>
    <rPh sb="58" eb="60">
      <t>ホジョ</t>
    </rPh>
    <rPh sb="60" eb="62">
      <t>ジョウゲン</t>
    </rPh>
    <rPh sb="65" eb="67">
      <t>マンエン</t>
    </rPh>
    <rPh sb="69" eb="71">
      <t>ホジョ</t>
    </rPh>
    <phoneticPr fontId="4"/>
  </si>
  <si>
    <t>複雑化・多様化する地域課題の解決に向けて、ＮＰＯ法人等と地域活動協議会や企業等が連携・協働する仕組みを構築することにより、住民視点での地域特性に応じた活動を支援するため、浪速区内の地域活動解決に向けた事業を実施する法人等団体に対して、事業に要する経費を補助することにより、地域活動の一層の活性化を図る</t>
    <phoneticPr fontId="4"/>
  </si>
  <si>
    <t>ＮＰＯ法人、市民活動団体等の任意団体</t>
    <phoneticPr fontId="4"/>
  </si>
  <si>
    <t>市民提案型公益事業補助金</t>
    <rPh sb="0" eb="2">
      <t>シミン</t>
    </rPh>
    <rPh sb="2" eb="5">
      <t>テイアンガタ</t>
    </rPh>
    <rPh sb="5" eb="7">
      <t>コウエキ</t>
    </rPh>
    <rPh sb="7" eb="9">
      <t>ジギョウ</t>
    </rPh>
    <rPh sb="9" eb="12">
      <t>ホジョキン</t>
    </rPh>
    <phoneticPr fontId="4"/>
  </si>
  <si>
    <t>浪速区役所市民協働課</t>
    <rPh sb="0" eb="5">
      <t>ナニワクヤクショ</t>
    </rPh>
    <rPh sb="5" eb="7">
      <t>シミン</t>
    </rPh>
    <rPh sb="7" eb="9">
      <t>キョウドウ</t>
    </rPh>
    <rPh sb="9" eb="10">
      <t>カ</t>
    </rPh>
    <phoneticPr fontId="4"/>
  </si>
  <si>
    <t>目標値：アンケート結果の肯定的回答が過半数、測定方法：芝生整備に関わる区域住民に対して「実行委員会の開催や芝生の整備作業、芝生を活用したイベント等への参加により地域のコミュニケーションが活性化されたか」のアンケートを実施</t>
    <rPh sb="9" eb="11">
      <t>ケッカ</t>
    </rPh>
    <rPh sb="12" eb="15">
      <t>コウテイテキ</t>
    </rPh>
    <rPh sb="15" eb="17">
      <t>カイトウ</t>
    </rPh>
    <phoneticPr fontId="38"/>
  </si>
  <si>
    <t>交付団体については、芝生の施工時に資格要件を備えた補助事業者を広く公募のうえ決定されていることから、公平かつ適正である</t>
    <rPh sb="0" eb="2">
      <t>コウフ</t>
    </rPh>
    <rPh sb="2" eb="4">
      <t>ダンタイ</t>
    </rPh>
    <rPh sb="10" eb="12">
      <t>シバフ</t>
    </rPh>
    <rPh sb="13" eb="15">
      <t>シコウ</t>
    </rPh>
    <rPh sb="15" eb="16">
      <t>ジ</t>
    </rPh>
    <rPh sb="17" eb="19">
      <t>シカク</t>
    </rPh>
    <rPh sb="19" eb="21">
      <t>ヨウケン</t>
    </rPh>
    <rPh sb="22" eb="23">
      <t>ソナ</t>
    </rPh>
    <rPh sb="25" eb="27">
      <t>ホジョ</t>
    </rPh>
    <rPh sb="27" eb="29">
      <t>ジギョウ</t>
    </rPh>
    <rPh sb="29" eb="30">
      <t>シャ</t>
    </rPh>
    <rPh sb="31" eb="32">
      <t>ヒロ</t>
    </rPh>
    <rPh sb="33" eb="35">
      <t>コウボ</t>
    </rPh>
    <rPh sb="38" eb="40">
      <t>ケッテイ</t>
    </rPh>
    <rPh sb="50" eb="52">
      <t>コウヘイ</t>
    </rPh>
    <rPh sb="54" eb="56">
      <t>テキセイ</t>
    </rPh>
    <phoneticPr fontId="4"/>
  </si>
  <si>
    <t>地域住民・ＰＴＡ等で構成される芝生化実行委員会が主体的に実施する事業に対し、行政が財政的支援を行うことにより、芝生をより身近なものとして大切に維持管理を行い、地域のコミュニケーションの活性化といった補助目的の達成が見込まれるため、補助によることが施策目的実現に最適である</t>
    <rPh sb="0" eb="2">
      <t>チイキ</t>
    </rPh>
    <rPh sb="2" eb="4">
      <t>ジュウミン</t>
    </rPh>
    <rPh sb="8" eb="9">
      <t>トウ</t>
    </rPh>
    <rPh sb="10" eb="12">
      <t>コウセイ</t>
    </rPh>
    <rPh sb="15" eb="17">
      <t>シバフ</t>
    </rPh>
    <rPh sb="17" eb="18">
      <t>カ</t>
    </rPh>
    <rPh sb="18" eb="20">
      <t>ジッコウ</t>
    </rPh>
    <rPh sb="20" eb="23">
      <t>イインカイ</t>
    </rPh>
    <rPh sb="24" eb="27">
      <t>シュタイテキ</t>
    </rPh>
    <rPh sb="28" eb="30">
      <t>ジッシ</t>
    </rPh>
    <rPh sb="32" eb="34">
      <t>ジギョウ</t>
    </rPh>
    <rPh sb="35" eb="36">
      <t>タイ</t>
    </rPh>
    <rPh sb="38" eb="40">
      <t>ギョウセイ</t>
    </rPh>
    <rPh sb="41" eb="44">
      <t>ザイセイテキ</t>
    </rPh>
    <rPh sb="44" eb="46">
      <t>シエン</t>
    </rPh>
    <rPh sb="47" eb="48">
      <t>オコナ</t>
    </rPh>
    <rPh sb="55" eb="57">
      <t>シバフ</t>
    </rPh>
    <rPh sb="60" eb="62">
      <t>ミヂカ</t>
    </rPh>
    <rPh sb="68" eb="70">
      <t>タイセツ</t>
    </rPh>
    <rPh sb="71" eb="73">
      <t>イジ</t>
    </rPh>
    <rPh sb="73" eb="75">
      <t>カンリ</t>
    </rPh>
    <rPh sb="76" eb="77">
      <t>オコナ</t>
    </rPh>
    <rPh sb="79" eb="81">
      <t>チイキ</t>
    </rPh>
    <rPh sb="92" eb="95">
      <t>カッセイカ</t>
    </rPh>
    <rPh sb="99" eb="101">
      <t>ホジョ</t>
    </rPh>
    <rPh sb="101" eb="103">
      <t>モクテキ</t>
    </rPh>
    <rPh sb="104" eb="106">
      <t>タッセイ</t>
    </rPh>
    <rPh sb="107" eb="109">
      <t>ミコ</t>
    </rPh>
    <rPh sb="115" eb="117">
      <t>ホジョ</t>
    </rPh>
    <rPh sb="123" eb="125">
      <t>シサク</t>
    </rPh>
    <rPh sb="125" eb="127">
      <t>モクテキ</t>
    </rPh>
    <rPh sb="127" eb="129">
      <t>ジツゲン</t>
    </rPh>
    <rPh sb="130" eb="132">
      <t>サイテキ</t>
    </rPh>
    <phoneticPr fontId="4"/>
  </si>
  <si>
    <t>対象経費については、芝生の維持管理に必要な経費（備品・機器及び設備の修繕費用・機器のレンタル費用・機器及び設備等の異常発生にかかる対処費用）としており、妥当である
補助率については補助金等のあり方に関するガイドラインの原則に基づき50％としており、妥当である</t>
    <rPh sb="0" eb="2">
      <t>タイショウ</t>
    </rPh>
    <rPh sb="2" eb="4">
      <t>ケイヒ</t>
    </rPh>
    <rPh sb="10" eb="12">
      <t>シバフ</t>
    </rPh>
    <rPh sb="13" eb="15">
      <t>イジ</t>
    </rPh>
    <rPh sb="15" eb="17">
      <t>カンリ</t>
    </rPh>
    <rPh sb="18" eb="20">
      <t>ヒツヨウ</t>
    </rPh>
    <rPh sb="21" eb="23">
      <t>ケイヒ</t>
    </rPh>
    <rPh sb="76" eb="78">
      <t>ダトウ</t>
    </rPh>
    <rPh sb="82" eb="85">
      <t>ホジョリツ</t>
    </rPh>
    <rPh sb="90" eb="93">
      <t>ホジョキン</t>
    </rPh>
    <rPh sb="93" eb="94">
      <t>トウ</t>
    </rPh>
    <rPh sb="97" eb="98">
      <t>カタ</t>
    </rPh>
    <rPh sb="99" eb="100">
      <t>カン</t>
    </rPh>
    <rPh sb="109" eb="111">
      <t>ゲンソク</t>
    </rPh>
    <rPh sb="112" eb="113">
      <t>モト</t>
    </rPh>
    <rPh sb="124" eb="126">
      <t>ダトウ</t>
    </rPh>
    <phoneticPr fontId="4"/>
  </si>
  <si>
    <t>校庭等の芝生の維持管理などの活動を通じて、実行委員会の開催や地域住民の維持管理・イベントへの参加など、地域のコミュニケーションを活性化させ、地域づくりの実現を目指していくという補助目的であることから、補助を行う公益性が認められる</t>
    <rPh sb="0" eb="2">
      <t>コウテイ</t>
    </rPh>
    <rPh sb="2" eb="3">
      <t>トウ</t>
    </rPh>
    <rPh sb="4" eb="6">
      <t>シバフ</t>
    </rPh>
    <rPh sb="7" eb="9">
      <t>イジ</t>
    </rPh>
    <rPh sb="9" eb="11">
      <t>カンリ</t>
    </rPh>
    <rPh sb="14" eb="16">
      <t>カツドウ</t>
    </rPh>
    <rPh sb="17" eb="18">
      <t>ツウ</t>
    </rPh>
    <rPh sb="21" eb="23">
      <t>ジッコウ</t>
    </rPh>
    <rPh sb="23" eb="26">
      <t>イインカイ</t>
    </rPh>
    <rPh sb="27" eb="29">
      <t>カイサイ</t>
    </rPh>
    <rPh sb="30" eb="32">
      <t>チイキ</t>
    </rPh>
    <rPh sb="32" eb="34">
      <t>ジュウミン</t>
    </rPh>
    <rPh sb="35" eb="37">
      <t>イジ</t>
    </rPh>
    <rPh sb="37" eb="39">
      <t>カンリ</t>
    </rPh>
    <rPh sb="46" eb="48">
      <t>サンカ</t>
    </rPh>
    <rPh sb="51" eb="53">
      <t>チイキ</t>
    </rPh>
    <rPh sb="64" eb="67">
      <t>カッセイカ</t>
    </rPh>
    <rPh sb="70" eb="72">
      <t>チイキ</t>
    </rPh>
    <rPh sb="76" eb="78">
      <t>ジツゲン</t>
    </rPh>
    <rPh sb="79" eb="81">
      <t>メザ</t>
    </rPh>
    <rPh sb="88" eb="90">
      <t>ホジョ</t>
    </rPh>
    <rPh sb="90" eb="92">
      <t>モクテキ</t>
    </rPh>
    <rPh sb="100" eb="102">
      <t>ホジョ</t>
    </rPh>
    <rPh sb="103" eb="104">
      <t>オコナ</t>
    </rPh>
    <rPh sb="105" eb="108">
      <t>コウエキセイ</t>
    </rPh>
    <rPh sb="109" eb="110">
      <t>ミト</t>
    </rPh>
    <phoneticPr fontId="4"/>
  </si>
  <si>
    <t>平成32年度</t>
    <rPh sb="0" eb="2">
      <t>ヘイセイ</t>
    </rPh>
    <phoneticPr fontId="4"/>
  </si>
  <si>
    <t>補助基準額：－、補助率：50％（補助上限：75円/㎡）</t>
    <rPh sb="0" eb="1">
      <t>ホジョ</t>
    </rPh>
    <rPh sb="1" eb="3">
      <t>キジュン</t>
    </rPh>
    <rPh sb="3" eb="4">
      <t>ガク</t>
    </rPh>
    <rPh sb="16" eb="18">
      <t>ホジョ</t>
    </rPh>
    <phoneticPr fontId="4"/>
  </si>
  <si>
    <t>補助対象経費290千円×補助率1/2=145千円</t>
    <rPh sb="0" eb="1">
      <t>ホジョ</t>
    </rPh>
    <rPh sb="1" eb="3">
      <t>タイショウ</t>
    </rPh>
    <rPh sb="22" eb="23">
      <t>セン</t>
    </rPh>
    <rPh sb="23" eb="24">
      <t>エン</t>
    </rPh>
    <phoneticPr fontId="4"/>
  </si>
  <si>
    <t>区の「校庭等の芝生化事業補助金」を活用して芝生の施工を行った実行委員会に、校庭等の芝生の維持管理経費を補助する
補助対象経費：備品・機器及び設備の修繕費用・機器のレンタル費用・機器及び設備等の異常発生にかかる対処費用
補助上限：75円/㎡
補助率：1/2</t>
    <phoneticPr fontId="4"/>
  </si>
  <si>
    <t>子どもが緑のもとで遊べる環境をつくる活動を通じて、地域のコミュニケーションを活性化させ、地域づくりの実現を目指すことを目的に行う芝生の維持管理を行う芝生化実行委員会に対し、維持管理にかかる補助金を交付する</t>
    <phoneticPr fontId="4"/>
  </si>
  <si>
    <t>芝生化実行委員会</t>
    <rPh sb="0" eb="2">
      <t>シバフ</t>
    </rPh>
    <rPh sb="2" eb="3">
      <t>カ</t>
    </rPh>
    <rPh sb="3" eb="5">
      <t>ジッコウ</t>
    </rPh>
    <rPh sb="5" eb="8">
      <t>イインカイ</t>
    </rPh>
    <phoneticPr fontId="4"/>
  </si>
  <si>
    <t>校庭等の芝生の維持管理事業自立化支援補助金</t>
    <rPh sb="0" eb="2">
      <t>コウテイ</t>
    </rPh>
    <rPh sb="2" eb="3">
      <t>トウ</t>
    </rPh>
    <rPh sb="4" eb="6">
      <t>シバフ</t>
    </rPh>
    <rPh sb="7" eb="9">
      <t>イジ</t>
    </rPh>
    <rPh sb="9" eb="11">
      <t>カンリ</t>
    </rPh>
    <rPh sb="11" eb="13">
      <t>ジギョウ</t>
    </rPh>
    <rPh sb="13" eb="16">
      <t>ジリツカ</t>
    </rPh>
    <rPh sb="16" eb="18">
      <t>シエン</t>
    </rPh>
    <rPh sb="18" eb="21">
      <t>ホジョキン</t>
    </rPh>
    <phoneticPr fontId="4"/>
  </si>
  <si>
    <t>淀川区役所市民協働課</t>
    <rPh sb="0" eb="5">
      <t>ヨドガワクヤクショ</t>
    </rPh>
    <rPh sb="5" eb="7">
      <t>シミン</t>
    </rPh>
    <rPh sb="7" eb="9">
      <t>キョウドウ</t>
    </rPh>
    <rPh sb="9" eb="10">
      <t>カ</t>
    </rPh>
    <phoneticPr fontId="4"/>
  </si>
  <si>
    <t>地域住民・ＰＴＡ等で構成される芝生化実行委員会等が主体的に実施する事業に対し、行政が財政的支援を行うことにより、芝生をより身近なものとして大切に維持管理を行い、地域のコミュニケーションの活性化といった補助目的の達成が見込まれるため、補助によることが施策目的実現に最適である</t>
    <rPh sb="0" eb="2">
      <t>チイキ</t>
    </rPh>
    <rPh sb="2" eb="4">
      <t>ジュウミン</t>
    </rPh>
    <rPh sb="8" eb="9">
      <t>トウ</t>
    </rPh>
    <rPh sb="10" eb="12">
      <t>コウセイ</t>
    </rPh>
    <rPh sb="15" eb="17">
      <t>シバフ</t>
    </rPh>
    <rPh sb="17" eb="18">
      <t>カ</t>
    </rPh>
    <rPh sb="18" eb="20">
      <t>ジッコウ</t>
    </rPh>
    <rPh sb="20" eb="23">
      <t>イインカイ</t>
    </rPh>
    <rPh sb="23" eb="24">
      <t>トウ</t>
    </rPh>
    <rPh sb="25" eb="28">
      <t>シュタイテキ</t>
    </rPh>
    <rPh sb="29" eb="31">
      <t>ジッシ</t>
    </rPh>
    <rPh sb="33" eb="35">
      <t>ジギョウ</t>
    </rPh>
    <rPh sb="36" eb="37">
      <t>タイ</t>
    </rPh>
    <rPh sb="39" eb="41">
      <t>ギョウセイ</t>
    </rPh>
    <rPh sb="42" eb="45">
      <t>ザイセイテキ</t>
    </rPh>
    <rPh sb="45" eb="47">
      <t>シエン</t>
    </rPh>
    <rPh sb="48" eb="49">
      <t>オコナ</t>
    </rPh>
    <rPh sb="56" eb="58">
      <t>シバフ</t>
    </rPh>
    <rPh sb="61" eb="63">
      <t>ミヂカ</t>
    </rPh>
    <rPh sb="69" eb="71">
      <t>タイセツ</t>
    </rPh>
    <rPh sb="72" eb="74">
      <t>イジ</t>
    </rPh>
    <rPh sb="74" eb="76">
      <t>カンリ</t>
    </rPh>
    <rPh sb="77" eb="78">
      <t>オコナ</t>
    </rPh>
    <rPh sb="80" eb="82">
      <t>チイキ</t>
    </rPh>
    <rPh sb="93" eb="96">
      <t>カッセイカ</t>
    </rPh>
    <rPh sb="100" eb="102">
      <t>ホジョ</t>
    </rPh>
    <rPh sb="102" eb="104">
      <t>モクテキ</t>
    </rPh>
    <rPh sb="105" eb="107">
      <t>タッセイ</t>
    </rPh>
    <rPh sb="108" eb="110">
      <t>ミコ</t>
    </rPh>
    <rPh sb="116" eb="118">
      <t>ホジョ</t>
    </rPh>
    <rPh sb="124" eb="126">
      <t>シサク</t>
    </rPh>
    <rPh sb="126" eb="128">
      <t>モクテキ</t>
    </rPh>
    <rPh sb="128" eb="130">
      <t>ジツゲン</t>
    </rPh>
    <rPh sb="131" eb="133">
      <t>サイテキ</t>
    </rPh>
    <phoneticPr fontId="4"/>
  </si>
  <si>
    <t>対象経費については、芝生の維持管理に必要な経費（肥料・オーバーシード作業の施工及び材料に要する経費・目砂・備品・燃料・補植・エアレーションなど更新作業の施工及び材料に要する経費等）としており、妥当である
補助率については補助金等のあり方に関するガイドラインの原則に基づき50％としており、妥当である</t>
    <rPh sb="0" eb="2">
      <t>タイショウ</t>
    </rPh>
    <rPh sb="2" eb="4">
      <t>ケイヒ</t>
    </rPh>
    <rPh sb="10" eb="12">
      <t>シバフ</t>
    </rPh>
    <rPh sb="13" eb="15">
      <t>イジ</t>
    </rPh>
    <rPh sb="15" eb="17">
      <t>カンリ</t>
    </rPh>
    <rPh sb="18" eb="20">
      <t>ヒツヨウ</t>
    </rPh>
    <rPh sb="21" eb="23">
      <t>ケイヒ</t>
    </rPh>
    <rPh sb="37" eb="39">
      <t>シコウ</t>
    </rPh>
    <rPh sb="39" eb="40">
      <t>オヨ</t>
    </rPh>
    <rPh sb="41" eb="43">
      <t>ザイリョウ</t>
    </rPh>
    <rPh sb="44" eb="45">
      <t>ヨウ</t>
    </rPh>
    <rPh sb="47" eb="49">
      <t>ケイヒ</t>
    </rPh>
    <rPh sb="56" eb="58">
      <t>ネンリョウ</t>
    </rPh>
    <rPh sb="96" eb="98">
      <t>ダトウ</t>
    </rPh>
    <rPh sb="102" eb="105">
      <t>ホジョリツ</t>
    </rPh>
    <rPh sb="110" eb="113">
      <t>ホジョキン</t>
    </rPh>
    <rPh sb="113" eb="114">
      <t>トウ</t>
    </rPh>
    <rPh sb="117" eb="118">
      <t>カタ</t>
    </rPh>
    <rPh sb="119" eb="120">
      <t>カン</t>
    </rPh>
    <rPh sb="129" eb="131">
      <t>ゲンソク</t>
    </rPh>
    <rPh sb="132" eb="133">
      <t>モト</t>
    </rPh>
    <rPh sb="144" eb="146">
      <t>ダトウ</t>
    </rPh>
    <phoneticPr fontId="4"/>
  </si>
  <si>
    <t>校庭等の芝生化を通じて、実行委員会の開催や地域住民の維持管理への参加など、地域のコミュニケーションを活性化させ、地域づくりの実現を目指していくという補助目的であることから、補助を行う公益性が認められる</t>
    <rPh sb="0" eb="2">
      <t>コウテイ</t>
    </rPh>
    <rPh sb="2" eb="3">
      <t>トウ</t>
    </rPh>
    <rPh sb="4" eb="6">
      <t>シバフ</t>
    </rPh>
    <rPh sb="6" eb="7">
      <t>カ</t>
    </rPh>
    <rPh sb="8" eb="9">
      <t>ツウ</t>
    </rPh>
    <rPh sb="12" eb="14">
      <t>ジッコウ</t>
    </rPh>
    <rPh sb="14" eb="17">
      <t>イインカイ</t>
    </rPh>
    <rPh sb="18" eb="20">
      <t>カイサイ</t>
    </rPh>
    <rPh sb="21" eb="23">
      <t>チイキ</t>
    </rPh>
    <rPh sb="23" eb="25">
      <t>ジュウミン</t>
    </rPh>
    <rPh sb="26" eb="28">
      <t>イジ</t>
    </rPh>
    <rPh sb="28" eb="30">
      <t>カンリ</t>
    </rPh>
    <rPh sb="32" eb="34">
      <t>サンカ</t>
    </rPh>
    <rPh sb="37" eb="39">
      <t>チイキ</t>
    </rPh>
    <rPh sb="50" eb="53">
      <t>カッセイカ</t>
    </rPh>
    <rPh sb="56" eb="58">
      <t>チイキ</t>
    </rPh>
    <rPh sb="62" eb="64">
      <t>ジツゲン</t>
    </rPh>
    <rPh sb="65" eb="67">
      <t>メザ</t>
    </rPh>
    <rPh sb="74" eb="76">
      <t>ホジョ</t>
    </rPh>
    <rPh sb="76" eb="78">
      <t>モクテキ</t>
    </rPh>
    <rPh sb="86" eb="88">
      <t>ホジョ</t>
    </rPh>
    <rPh sb="89" eb="90">
      <t>オコナ</t>
    </rPh>
    <rPh sb="91" eb="94">
      <t>コウエキセイ</t>
    </rPh>
    <rPh sb="95" eb="96">
      <t>ミト</t>
    </rPh>
    <phoneticPr fontId="4"/>
  </si>
  <si>
    <t>補助基準額：－、補助率：50％</t>
    <rPh sb="0" eb="1">
      <t>ホジョ</t>
    </rPh>
    <rPh sb="1" eb="3">
      <t>キジュン</t>
    </rPh>
    <rPh sb="3" eb="4">
      <t>ガク</t>
    </rPh>
    <phoneticPr fontId="4"/>
  </si>
  <si>
    <t>補助対象経費624千円×補助率1/2=312千円</t>
    <rPh sb="0" eb="1">
      <t>ホジョ</t>
    </rPh>
    <rPh sb="1" eb="3">
      <t>タイショウ</t>
    </rPh>
    <rPh sb="4" eb="6">
      <t>ケイヒ</t>
    </rPh>
    <rPh sb="22" eb="23">
      <t>セン</t>
    </rPh>
    <rPh sb="23" eb="24">
      <t>エン</t>
    </rPh>
    <phoneticPr fontId="4"/>
  </si>
  <si>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補助対象経費：肥料・オーバーシード作業の施工及び材料に要する経費・目砂・備品・燃料・補植・エアレーションなど更新作業の施工及び材料に要する経費等
補助率：1/2</t>
    <phoneticPr fontId="4"/>
  </si>
  <si>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rPh sb="0" eb="2">
      <t>チイキ</t>
    </rPh>
    <rPh sb="2" eb="4">
      <t>ジュウミン</t>
    </rPh>
    <rPh sb="5" eb="7">
      <t>コウテイ</t>
    </rPh>
    <rPh sb="7" eb="8">
      <t>トウ</t>
    </rPh>
    <rPh sb="9" eb="11">
      <t>シバフ</t>
    </rPh>
    <rPh sb="11" eb="12">
      <t>カ</t>
    </rPh>
    <rPh sb="14" eb="15">
      <t>コ</t>
    </rPh>
    <rPh sb="18" eb="19">
      <t>ミドリ</t>
    </rPh>
    <rPh sb="23" eb="24">
      <t>アソ</t>
    </rPh>
    <rPh sb="26" eb="28">
      <t>カンキョウ</t>
    </rPh>
    <rPh sb="32" eb="34">
      <t>カツドウ</t>
    </rPh>
    <rPh sb="35" eb="36">
      <t>ツウ</t>
    </rPh>
    <rPh sb="39" eb="41">
      <t>チイキ</t>
    </rPh>
    <rPh sb="52" eb="55">
      <t>カッセイカ</t>
    </rPh>
    <rPh sb="58" eb="60">
      <t>チイキ</t>
    </rPh>
    <rPh sb="64" eb="66">
      <t>ジツゲン</t>
    </rPh>
    <rPh sb="67" eb="69">
      <t>メザ</t>
    </rPh>
    <rPh sb="73" eb="75">
      <t>モクテキ</t>
    </rPh>
    <rPh sb="76" eb="77">
      <t>オコナ</t>
    </rPh>
    <rPh sb="78" eb="80">
      <t>シバフ</t>
    </rPh>
    <rPh sb="80" eb="81">
      <t>カ</t>
    </rPh>
    <rPh sb="82" eb="84">
      <t>セイビ</t>
    </rPh>
    <rPh sb="84" eb="86">
      <t>ジギョウ</t>
    </rPh>
    <rPh sb="87" eb="88">
      <t>オコナ</t>
    </rPh>
    <rPh sb="90" eb="92">
      <t>チイキ</t>
    </rPh>
    <rPh sb="92" eb="94">
      <t>ダンタイ</t>
    </rPh>
    <rPh sb="95" eb="96">
      <t>タイ</t>
    </rPh>
    <rPh sb="98" eb="100">
      <t>イジ</t>
    </rPh>
    <rPh sb="100" eb="102">
      <t>カンリ</t>
    </rPh>
    <rPh sb="106" eb="109">
      <t>ホジョキン</t>
    </rPh>
    <rPh sb="110" eb="112">
      <t>コウフ</t>
    </rPh>
    <phoneticPr fontId="4"/>
  </si>
  <si>
    <t>校庭等の芝生化事業に対する自立化支援補助金（維持管理）</t>
    <rPh sb="0" eb="2">
      <t>コウテイ</t>
    </rPh>
    <rPh sb="2" eb="3">
      <t>トウ</t>
    </rPh>
    <rPh sb="4" eb="6">
      <t>シバフ</t>
    </rPh>
    <rPh sb="6" eb="7">
      <t>カ</t>
    </rPh>
    <rPh sb="7" eb="9">
      <t>ジギョウ</t>
    </rPh>
    <rPh sb="10" eb="11">
      <t>タイ</t>
    </rPh>
    <rPh sb="13" eb="16">
      <t>ジリツカ</t>
    </rPh>
    <rPh sb="16" eb="18">
      <t>シエン</t>
    </rPh>
    <rPh sb="18" eb="21">
      <t>ホジョキン</t>
    </rPh>
    <rPh sb="22" eb="24">
      <t>イジ</t>
    </rPh>
    <rPh sb="24" eb="26">
      <t>カンリ</t>
    </rPh>
    <phoneticPr fontId="4"/>
  </si>
  <si>
    <t>住吉区役所教育文化課</t>
    <rPh sb="0" eb="2">
      <t>スミヨシ</t>
    </rPh>
    <rPh sb="2" eb="3">
      <t>ク</t>
    </rPh>
    <rPh sb="3" eb="5">
      <t>ヤクショ</t>
    </rPh>
    <rPh sb="5" eb="7">
      <t>キョウイク</t>
    </rPh>
    <rPh sb="7" eb="9">
      <t>ブンカ</t>
    </rPh>
    <rPh sb="9" eb="10">
      <t>カ</t>
    </rPh>
    <phoneticPr fontId="4"/>
  </si>
  <si>
    <t>合計</t>
    <rPh sb="0" eb="2">
      <t>ゴウケイ</t>
    </rPh>
    <phoneticPr fontId="38"/>
  </si>
  <si>
    <t>分担内容の見直し</t>
    <rPh sb="0" eb="2">
      <t>ブンタン</t>
    </rPh>
    <rPh sb="2" eb="4">
      <t>ナイヨウ</t>
    </rPh>
    <rPh sb="5" eb="7">
      <t>ミナオ</t>
    </rPh>
    <phoneticPr fontId="38"/>
  </si>
  <si>
    <t>淀川河川敷イベント開催支援分担金</t>
    <phoneticPr fontId="25"/>
  </si>
  <si>
    <t>淀川区役所
市民協働課</t>
    <phoneticPr fontId="25"/>
  </si>
  <si>
    <t>事業規模の見直し</t>
    <rPh sb="0" eb="2">
      <t>ジギョウ</t>
    </rPh>
    <rPh sb="2" eb="4">
      <t>キボ</t>
    </rPh>
    <rPh sb="5" eb="7">
      <t>ミナオ</t>
    </rPh>
    <phoneticPr fontId="38"/>
  </si>
  <si>
    <t>食を活用した観光魅力開発事業分担金</t>
    <rPh sb="0" eb="1">
      <t>ショク</t>
    </rPh>
    <rPh sb="2" eb="4">
      <t>カツヨウ</t>
    </rPh>
    <rPh sb="6" eb="8">
      <t>カンコウ</t>
    </rPh>
    <rPh sb="8" eb="10">
      <t>ミリョク</t>
    </rPh>
    <rPh sb="10" eb="12">
      <t>カイハツ</t>
    </rPh>
    <rPh sb="12" eb="14">
      <t>ジギョウ</t>
    </rPh>
    <phoneticPr fontId="25"/>
  </si>
  <si>
    <t>経済戦略局
観光部
観光課</t>
    <phoneticPr fontId="25"/>
  </si>
  <si>
    <t>備考</t>
    <rPh sb="0" eb="2">
      <t>ビコウ</t>
    </rPh>
    <phoneticPr fontId="38"/>
  </si>
  <si>
    <t>見直し額</t>
    <rPh sb="0" eb="2">
      <t>ミナオ</t>
    </rPh>
    <rPh sb="3" eb="4">
      <t>ガク</t>
    </rPh>
    <phoneticPr fontId="38"/>
  </si>
  <si>
    <t>事項名称</t>
    <rPh sb="0" eb="2">
      <t>ジコウ</t>
    </rPh>
    <rPh sb="2" eb="4">
      <t>メイショウ</t>
    </rPh>
    <phoneticPr fontId="38"/>
  </si>
  <si>
    <t>所管</t>
    <rPh sb="0" eb="2">
      <t>ショカン</t>
    </rPh>
    <phoneticPr fontId="38"/>
  </si>
  <si>
    <t>　イ　その他の見直し</t>
    <rPh sb="5" eb="6">
      <t>タ</t>
    </rPh>
    <rPh sb="7" eb="9">
      <t>ミナオ</t>
    </rPh>
    <phoneticPr fontId="38"/>
  </si>
  <si>
    <t>社会経済情勢等の変化等により役割を終えたため廃止</t>
    <rPh sb="0" eb="2">
      <t>シャカイ</t>
    </rPh>
    <rPh sb="2" eb="4">
      <t>ケイザイ</t>
    </rPh>
    <rPh sb="4" eb="7">
      <t>ジョウセイナド</t>
    </rPh>
    <rPh sb="8" eb="11">
      <t>ヘンカナド</t>
    </rPh>
    <rPh sb="14" eb="16">
      <t>ヤクワリ</t>
    </rPh>
    <rPh sb="17" eb="18">
      <t>オ</t>
    </rPh>
    <rPh sb="22" eb="24">
      <t>ハイシ</t>
    </rPh>
    <phoneticPr fontId="38"/>
  </si>
  <si>
    <t>西成劇団分担金</t>
    <rPh sb="0" eb="2">
      <t>ニシナリ</t>
    </rPh>
    <rPh sb="2" eb="4">
      <t>ゲキダン</t>
    </rPh>
    <rPh sb="4" eb="7">
      <t>ブンタンキン</t>
    </rPh>
    <phoneticPr fontId="38"/>
  </si>
  <si>
    <t>西成区役所
市民協働課</t>
    <rPh sb="0" eb="2">
      <t>ニシナリ</t>
    </rPh>
    <rPh sb="2" eb="5">
      <t>クヤクショ</t>
    </rPh>
    <rPh sb="6" eb="8">
      <t>シミン</t>
    </rPh>
    <rPh sb="8" eb="10">
      <t>キョウドウ</t>
    </rPh>
    <rPh sb="10" eb="11">
      <t>カ</t>
    </rPh>
    <phoneticPr fontId="25"/>
  </si>
  <si>
    <t>地域経済活性化事業分担金</t>
    <rPh sb="9" eb="12">
      <t>ブンタンキン</t>
    </rPh>
    <phoneticPr fontId="25"/>
  </si>
  <si>
    <t>城東区役所
市民協働課</t>
    <rPh sb="6" eb="8">
      <t>シミン</t>
    </rPh>
    <rPh sb="8" eb="10">
      <t>キョウドウ</t>
    </rPh>
    <rPh sb="10" eb="11">
      <t>カ</t>
    </rPh>
    <phoneticPr fontId="25"/>
  </si>
  <si>
    <t>民間へ移行</t>
    <rPh sb="0" eb="2">
      <t>ミンカン</t>
    </rPh>
    <rPh sb="3" eb="5">
      <t>イコウ</t>
    </rPh>
    <phoneticPr fontId="38"/>
  </si>
  <si>
    <t>環境ビジネス支援事業分担金</t>
    <phoneticPr fontId="25"/>
  </si>
  <si>
    <t>経済戦略局
立地交流推進部
イノベーション担当</t>
    <phoneticPr fontId="25"/>
  </si>
  <si>
    <t>福祉ビジネス支援事業分担金</t>
    <phoneticPr fontId="25"/>
  </si>
  <si>
    <t>　ア　廃止</t>
    <rPh sb="3" eb="5">
      <t>ハイシ</t>
    </rPh>
    <phoneticPr fontId="38"/>
  </si>
  <si>
    <t>③分担金</t>
    <rPh sb="1" eb="4">
      <t>ブンタンキン</t>
    </rPh>
    <phoneticPr fontId="38"/>
  </si>
  <si>
    <t>交付基準額の見直し</t>
    <rPh sb="0" eb="2">
      <t>コウフ</t>
    </rPh>
    <rPh sb="2" eb="4">
      <t>キジュン</t>
    </rPh>
    <rPh sb="4" eb="5">
      <t>ガク</t>
    </rPh>
    <rPh sb="6" eb="8">
      <t>ミナオ</t>
    </rPh>
    <phoneticPr fontId="38"/>
  </si>
  <si>
    <t>大阪産業創造館事業交付金</t>
    <rPh sb="0" eb="2">
      <t>オオサカ</t>
    </rPh>
    <rPh sb="2" eb="4">
      <t>サンギョウ</t>
    </rPh>
    <rPh sb="4" eb="6">
      <t>ソウゾウ</t>
    </rPh>
    <rPh sb="6" eb="7">
      <t>カン</t>
    </rPh>
    <rPh sb="7" eb="9">
      <t>ジギョウ</t>
    </rPh>
    <rPh sb="9" eb="12">
      <t>コウフキン</t>
    </rPh>
    <phoneticPr fontId="31"/>
  </si>
  <si>
    <t>経済戦略局
産業振興部
企業支援課</t>
    <rPh sb="0" eb="2">
      <t>ケイザイ</t>
    </rPh>
    <rPh sb="2" eb="4">
      <t>センリャク</t>
    </rPh>
    <rPh sb="4" eb="5">
      <t>キョク</t>
    </rPh>
    <rPh sb="6" eb="8">
      <t>サンギョウ</t>
    </rPh>
    <rPh sb="8" eb="10">
      <t>シンコウ</t>
    </rPh>
    <rPh sb="10" eb="11">
      <t>ブ</t>
    </rPh>
    <rPh sb="12" eb="14">
      <t>キギョウ</t>
    </rPh>
    <rPh sb="14" eb="16">
      <t>シエン</t>
    </rPh>
    <rPh sb="16" eb="17">
      <t>カ</t>
    </rPh>
    <phoneticPr fontId="26"/>
  </si>
  <si>
    <t>②交付金</t>
    <rPh sb="1" eb="4">
      <t>コウフキン</t>
    </rPh>
    <phoneticPr fontId="38"/>
  </si>
  <si>
    <t>補助上限額の見直し</t>
    <rPh sb="0" eb="2">
      <t>ホジョ</t>
    </rPh>
    <rPh sb="2" eb="4">
      <t>ジョウゲン</t>
    </rPh>
    <rPh sb="4" eb="5">
      <t>ガク</t>
    </rPh>
    <rPh sb="6" eb="8">
      <t>ミナオ</t>
    </rPh>
    <phoneticPr fontId="38"/>
  </si>
  <si>
    <t>バス運行事業補助金</t>
    <phoneticPr fontId="38"/>
  </si>
  <si>
    <t>旭区役所
総務課</t>
    <phoneticPr fontId="38"/>
  </si>
  <si>
    <t>公衆衛生活動事業補助金</t>
    <phoneticPr fontId="38"/>
  </si>
  <si>
    <t>健康局
健康推進部
健康づくり課</t>
    <phoneticPr fontId="38"/>
  </si>
  <si>
    <t>健康増進活動事業補助金</t>
    <phoneticPr fontId="38"/>
  </si>
  <si>
    <t>健康局
健康推進部
健康づくり課</t>
    <phoneticPr fontId="38"/>
  </si>
  <si>
    <t>防犯協会活動補助金</t>
    <phoneticPr fontId="38"/>
  </si>
  <si>
    <t>市民局
区政支援室
市民活動支援担当</t>
    <phoneticPr fontId="38"/>
  </si>
  <si>
    <t>社会経済情勢等の変化等により役割を終えたため廃止</t>
    <rPh sb="0" eb="2">
      <t>シャカイ</t>
    </rPh>
    <rPh sb="2" eb="4">
      <t>ケイザイ</t>
    </rPh>
    <rPh sb="4" eb="6">
      <t>ジョウセイ</t>
    </rPh>
    <rPh sb="6" eb="7">
      <t>トウ</t>
    </rPh>
    <rPh sb="8" eb="11">
      <t>ヘンカナド</t>
    </rPh>
    <rPh sb="14" eb="16">
      <t>ヤクワリ</t>
    </rPh>
    <rPh sb="17" eb="18">
      <t>オ</t>
    </rPh>
    <rPh sb="22" eb="24">
      <t>ハイシ</t>
    </rPh>
    <phoneticPr fontId="38"/>
  </si>
  <si>
    <t>子ども達に寄り添うつどいの家（学習支援）補助金</t>
    <rPh sb="0" eb="1">
      <t>コ</t>
    </rPh>
    <rPh sb="3" eb="4">
      <t>タチ</t>
    </rPh>
    <rPh sb="5" eb="6">
      <t>ヨ</t>
    </rPh>
    <rPh sb="7" eb="8">
      <t>ソ</t>
    </rPh>
    <rPh sb="13" eb="14">
      <t>イエ</t>
    </rPh>
    <rPh sb="15" eb="17">
      <t>ガクシュウ</t>
    </rPh>
    <rPh sb="17" eb="19">
      <t>シエン</t>
    </rPh>
    <rPh sb="20" eb="23">
      <t>ホジョキン</t>
    </rPh>
    <phoneticPr fontId="31"/>
  </si>
  <si>
    <t>西淀川区役所
保健福祉課</t>
    <rPh sb="0" eb="6">
      <t>ニシヨドガワクヤクショ</t>
    </rPh>
    <rPh sb="7" eb="9">
      <t>ホケン</t>
    </rPh>
    <rPh sb="9" eb="12">
      <t>フクシカ</t>
    </rPh>
    <phoneticPr fontId="31"/>
  </si>
  <si>
    <t>①補助金</t>
    <rPh sb="1" eb="4">
      <t>ホジョキン</t>
    </rPh>
    <phoneticPr fontId="38"/>
  </si>
  <si>
    <r>
      <t>3．補助金等の見直し</t>
    </r>
    <r>
      <rPr>
        <sz val="16"/>
        <color theme="1"/>
        <rFont val="ＭＳ Ｐゴシック"/>
        <family val="3"/>
        <charset val="128"/>
      </rPr>
      <t>&lt;※前年度に対する見直し額：10百万円(一般財源ベース)&gt;</t>
    </r>
    <rPh sb="2" eb="6">
      <t>ホジョキントウ</t>
    </rPh>
    <rPh sb="7" eb="9">
      <t>ミナオ</t>
    </rPh>
    <rPh sb="26" eb="29">
      <t>ヒャクマンエン</t>
    </rPh>
    <rPh sb="30" eb="32">
      <t>イッパン</t>
    </rPh>
    <rPh sb="32" eb="34">
      <t>ザイゲン</t>
    </rPh>
    <phoneticPr fontId="38"/>
  </si>
  <si>
    <t>地方独立行政法人大阪健康安全基盤研究所施設整備費補助金</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</si>
</sst>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 numFmtId="183" formatCode="#,##0;&quot;▲ &quot;#,##0"/>
    <numFmt numFmtId="184" formatCode="#,##0_ "/>
    <numFmt numFmtId="185" formatCode="&quot;H&quot;00"/>
    <numFmt numFmtId="186" formatCode="#,##0;[Red]#,##0"/>
    <numFmt numFmtId="187" formatCode="#,##0&quot;千&quot;&quot;円&quot;;&quot;▲&quot;#,##0&quot;千&quot;&quot;円&quot;"/>
    <numFmt numFmtId="188" formatCode="#,##0&quot;千&quot;&quot;円&quot;;\▲#,##0&quot;千&quot;&quot;円&quot;"/>
    <numFmt numFmtId="189" formatCode="#,##0&quot;千&quot;&quot;円&quot;;&quot;▲ &quot;#,##0&quot;千&quot;&quot;円&quot;"/>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sz val="9"/>
      <name val="ＭＳ Ｐゴシック"/>
      <family val="3"/>
      <charset val="128"/>
    </font>
    <font>
      <strike/>
      <sz val="9"/>
      <name val="ＭＳ 明朝"/>
      <family val="1"/>
      <charset val="128"/>
    </font>
    <font>
      <b/>
      <u/>
      <sz val="9"/>
      <color rgb="FFFF0000"/>
      <name val="ＭＳ 明朝"/>
      <family val="1"/>
      <charset val="128"/>
    </font>
    <font>
      <b/>
      <sz val="9"/>
      <color theme="1"/>
      <name val="ＭＳ ゴシック"/>
      <family val="3"/>
      <charset val="128"/>
    </font>
    <font>
      <sz val="36"/>
      <name val="ＭＳ Ｐゴシック"/>
      <family val="3"/>
      <charset val="128"/>
    </font>
    <font>
      <sz val="48"/>
      <name val="ＭＳ Ｐゴシック"/>
      <family val="3"/>
      <charset val="128"/>
    </font>
    <font>
      <sz val="18"/>
      <name val="ＭＳ Ｐゴシック"/>
      <family val="3"/>
      <charset val="128"/>
    </font>
    <font>
      <sz val="12"/>
      <name val="ＭＳ 明朝"/>
      <family val="1"/>
      <charset val="128"/>
    </font>
    <font>
      <sz val="10"/>
      <name val="ＭＳ 明朝"/>
      <family val="1"/>
      <charset val="128"/>
    </font>
    <font>
      <sz val="9"/>
      <color indexed="8"/>
      <name val="ＭＳ ゴシック"/>
      <family val="3"/>
      <charset val="128"/>
    </font>
    <font>
      <sz val="8"/>
      <name val="ＭＳ 明朝"/>
      <family val="1"/>
      <charset val="128"/>
    </font>
    <font>
      <vertAlign val="subscript"/>
      <sz val="9"/>
      <name val="ＭＳ 明朝"/>
      <family val="1"/>
      <charset val="128"/>
    </font>
    <font>
      <u/>
      <sz val="9"/>
      <name val="ＭＳ 明朝"/>
      <family val="1"/>
      <charset val="128"/>
    </font>
    <font>
      <sz val="9"/>
      <color rgb="FFFF0000"/>
      <name val="ＭＳ 明朝"/>
      <family val="1"/>
      <charset val="128"/>
    </font>
    <font>
      <sz val="6"/>
      <name val="ＭＳ Ｐゴシック"/>
      <family val="3"/>
      <charset val="128"/>
      <scheme val="minor"/>
    </font>
    <font>
      <sz val="11"/>
      <color theme="1"/>
      <name val="ＭＳ Ｐゴシック"/>
      <family val="2"/>
      <scheme val="minor"/>
    </font>
    <font>
      <sz val="10"/>
      <name val="ＭＳ ゴシック"/>
      <family val="3"/>
      <charset val="128"/>
    </font>
    <font>
      <sz val="8.5"/>
      <name val="ＭＳ 明朝"/>
      <family val="1"/>
      <charset val="128"/>
    </font>
    <font>
      <b/>
      <sz val="9"/>
      <name val="ＭＳ Ｐ明朝"/>
      <family val="1"/>
      <charset val="128"/>
    </font>
    <font>
      <sz val="9"/>
      <color theme="1"/>
      <name val="ＭＳ 明朝"/>
      <family val="1"/>
      <charset val="128"/>
    </font>
    <font>
      <b/>
      <sz val="15"/>
      <color theme="3"/>
      <name val="ＭＳ Ｐゴシック"/>
      <family val="2"/>
      <charset val="128"/>
      <scheme val="minor"/>
    </font>
    <font>
      <b/>
      <sz val="18"/>
      <name val="ＭＳ Ｐゴシック"/>
      <family val="3"/>
      <charset val="128"/>
    </font>
    <font>
      <b/>
      <sz val="14"/>
      <name val="ＭＳ Ｐゴシック"/>
      <family val="3"/>
      <charset val="128"/>
    </font>
    <font>
      <u/>
      <sz val="10.5"/>
      <color indexed="12"/>
      <name val="明朝体"/>
      <family val="3"/>
      <charset val="128"/>
    </font>
    <font>
      <sz val="8"/>
      <name val="ＭＳ Ｐゴシック"/>
      <family val="3"/>
      <charset val="128"/>
    </font>
    <font>
      <sz val="10"/>
      <name val="ＭＳ Ｐゴシック"/>
      <family val="3"/>
      <charset val="128"/>
    </font>
    <font>
      <b/>
      <sz val="16"/>
      <color theme="0"/>
      <name val="ＭＳ Ｐゴシック"/>
      <family val="3"/>
      <charset val="128"/>
    </font>
    <font>
      <sz val="6"/>
      <name val="ＭＳ Ｐゴシック"/>
      <family val="2"/>
      <charset val="128"/>
      <scheme val="minor"/>
    </font>
    <font>
      <sz val="9"/>
      <name val="ＭＳ Ｐ明朝"/>
      <family val="1"/>
      <charset val="128"/>
    </font>
    <font>
      <sz val="10"/>
      <name val="ＭＳ Ｐゴシック"/>
      <family val="3"/>
      <charset val="128"/>
      <scheme val="minor"/>
    </font>
    <font>
      <sz val="10"/>
      <name val="ＭＳ Ｐ明朝"/>
      <family val="1"/>
      <charset val="128"/>
    </font>
    <font>
      <sz val="12"/>
      <name val="ＭＳ Ｐゴシック"/>
      <family val="3"/>
      <charset val="128"/>
    </font>
    <font>
      <u/>
      <sz val="12"/>
      <name val="ＭＳ Ｐゴシック"/>
      <family val="3"/>
      <charset val="128"/>
    </font>
    <font>
      <sz val="12"/>
      <name val="ＭＳ Ｐ明朝"/>
      <family val="1"/>
      <charset val="128"/>
    </font>
    <font>
      <sz val="14"/>
      <name val="ＭＳ Ｐゴシック"/>
      <family val="3"/>
      <charset val="128"/>
    </font>
    <font>
      <b/>
      <sz val="16"/>
      <name val="ＭＳ Ｐゴシック"/>
      <family val="3"/>
      <charset val="128"/>
    </font>
    <font>
      <u/>
      <sz val="9"/>
      <name val="ＭＳ Ｐゴシック"/>
      <family val="3"/>
      <charset val="128"/>
    </font>
    <font>
      <b/>
      <sz val="16"/>
      <color theme="1"/>
      <name val="ＭＳ Ｐゴシック"/>
      <family val="3"/>
      <charset val="128"/>
    </font>
    <font>
      <sz val="10"/>
      <color theme="1"/>
      <name val="ＭＳ Ｐ明朝"/>
      <family val="1"/>
      <charset val="128"/>
    </font>
    <font>
      <sz val="10"/>
      <color theme="1"/>
      <name val="ＭＳ Ｐゴシック"/>
      <family val="3"/>
      <charset val="128"/>
    </font>
    <font>
      <sz val="26"/>
      <color theme="1"/>
      <name val="ＭＳ Ｐゴシック"/>
      <family val="3"/>
      <charset val="128"/>
    </font>
    <font>
      <sz val="16"/>
      <color theme="1"/>
      <name val="ＭＳ Ｐゴシック"/>
      <family val="3"/>
      <charset val="128"/>
    </font>
  </fonts>
  <fills count="13">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style="medium">
        <color indexed="64"/>
      </top>
      <bottom/>
      <diagonal/>
    </border>
    <border>
      <left/>
      <right style="thin">
        <color auto="1"/>
      </right>
      <top/>
      <bottom style="thin">
        <color auto="1"/>
      </bottom>
      <diagonal/>
    </border>
    <border>
      <left/>
      <right/>
      <top/>
      <bottom style="thin">
        <color auto="1"/>
      </bottom>
      <diagonal/>
    </border>
  </borders>
  <cellStyleXfs count="12">
    <xf numFmtId="0" fontId="0" fillId="0" borderId="0"/>
    <xf numFmtId="38" fontId="3" fillId="0" borderId="0" applyFont="0" applyFill="0" applyBorder="0" applyAlignment="0" applyProtection="0"/>
    <xf numFmtId="38" fontId="6" fillId="0" borderId="0" applyFont="0" applyFill="0" applyBorder="0" applyAlignment="0" applyProtection="0"/>
    <xf numFmtId="0" fontId="6" fillId="0" borderId="0"/>
    <xf numFmtId="38" fontId="3" fillId="0" borderId="0" applyFont="0" applyFill="0" applyBorder="0" applyAlignment="0" applyProtection="0"/>
    <xf numFmtId="0" fontId="3" fillId="0" borderId="0"/>
    <xf numFmtId="38" fontId="3" fillId="0" borderId="0" applyFont="0" applyFill="0" applyBorder="0" applyAlignment="0" applyProtection="0"/>
    <xf numFmtId="38" fontId="26" fillId="0" borderId="0" applyFont="0" applyFill="0" applyBorder="0" applyAlignment="0" applyProtection="0">
      <alignment vertical="center"/>
    </xf>
    <xf numFmtId="38" fontId="3" fillId="0" borderId="0" applyFont="0" applyFill="0" applyBorder="0" applyAlignment="0" applyProtection="0"/>
    <xf numFmtId="0" fontId="34" fillId="0" borderId="0" applyNumberFormat="0" applyFill="0" applyBorder="0" applyAlignment="0" applyProtection="0">
      <alignment vertical="top"/>
      <protection locked="0"/>
    </xf>
    <xf numFmtId="0" fontId="3" fillId="0" borderId="0"/>
    <xf numFmtId="0" fontId="1" fillId="0" borderId="0">
      <alignment vertical="center"/>
    </xf>
  </cellStyleXfs>
  <cellXfs count="639">
    <xf numFmtId="0" fontId="0" fillId="0" borderId="0" xfId="0"/>
    <xf numFmtId="176" fontId="7" fillId="0" borderId="0" xfId="0" applyNumberFormat="1" applyFont="1"/>
    <xf numFmtId="176" fontId="7" fillId="0" borderId="0" xfId="0" applyNumberFormat="1" applyFont="1" applyAlignment="1">
      <alignment horizontal="right"/>
    </xf>
    <xf numFmtId="176" fontId="7" fillId="0" borderId="1" xfId="0" applyNumberFormat="1" applyFont="1" applyFill="1" applyBorder="1"/>
    <xf numFmtId="176" fontId="7" fillId="0" borderId="2" xfId="0" applyNumberFormat="1" applyFont="1" applyFill="1" applyBorder="1"/>
    <xf numFmtId="176" fontId="7" fillId="0" borderId="3" xfId="0" applyNumberFormat="1" applyFont="1" applyFill="1" applyBorder="1"/>
    <xf numFmtId="176" fontId="7" fillId="0" borderId="4" xfId="0" applyNumberFormat="1" applyFont="1" applyFill="1" applyBorder="1"/>
    <xf numFmtId="176" fontId="7" fillId="0" borderId="5" xfId="0" applyNumberFormat="1" applyFont="1" applyFill="1" applyBorder="1"/>
    <xf numFmtId="176" fontId="7" fillId="0" borderId="1" xfId="0" applyNumberFormat="1" applyFont="1" applyBorder="1"/>
    <xf numFmtId="176" fontId="7" fillId="2" borderId="0" xfId="0" applyNumberFormat="1" applyFont="1" applyFill="1"/>
    <xf numFmtId="176" fontId="7" fillId="0" borderId="6" xfId="0" applyNumberFormat="1" applyFont="1" applyFill="1" applyBorder="1"/>
    <xf numFmtId="176" fontId="7" fillId="0" borderId="2" xfId="0" applyNumberFormat="1" applyFont="1" applyFill="1" applyBorder="1" applyAlignment="1">
      <alignment horizontal="distributed" justifyLastLine="1"/>
    </xf>
    <xf numFmtId="176" fontId="7" fillId="0" borderId="6" xfId="0" applyNumberFormat="1" applyFont="1" applyBorder="1"/>
    <xf numFmtId="176" fontId="7" fillId="0" borderId="0" xfId="0" applyNumberFormat="1" applyFont="1" applyFill="1"/>
    <xf numFmtId="176" fontId="7" fillId="3" borderId="0" xfId="0" applyNumberFormat="1" applyFont="1" applyFill="1"/>
    <xf numFmtId="176" fontId="7" fillId="3" borderId="7" xfId="0" applyNumberFormat="1" applyFont="1" applyFill="1" applyBorder="1"/>
    <xf numFmtId="176" fontId="7" fillId="3" borderId="7" xfId="1" applyNumberFormat="1" applyFont="1" applyFill="1" applyBorder="1"/>
    <xf numFmtId="176" fontId="7" fillId="0" borderId="8" xfId="0" applyNumberFormat="1" applyFont="1" applyFill="1" applyBorder="1"/>
    <xf numFmtId="176" fontId="7" fillId="2" borderId="8" xfId="0" applyNumberFormat="1" applyFont="1" applyFill="1" applyBorder="1" applyAlignment="1">
      <alignment vertical="center"/>
    </xf>
    <xf numFmtId="176" fontId="7" fillId="0" borderId="8" xfId="0" applyNumberFormat="1" applyFont="1" applyBorder="1"/>
    <xf numFmtId="176" fontId="7" fillId="0" borderId="9" xfId="0" applyNumberFormat="1" applyFont="1" applyFill="1" applyBorder="1"/>
    <xf numFmtId="176" fontId="7" fillId="2" borderId="9" xfId="0" applyNumberFormat="1" applyFont="1" applyFill="1" applyBorder="1" applyAlignment="1">
      <alignment vertical="center"/>
    </xf>
    <xf numFmtId="176" fontId="7" fillId="0" borderId="9" xfId="0" applyNumberFormat="1" applyFont="1" applyBorder="1"/>
    <xf numFmtId="176" fontId="7" fillId="0" borderId="10" xfId="0" applyNumberFormat="1" applyFont="1" applyFill="1" applyBorder="1"/>
    <xf numFmtId="176" fontId="7" fillId="2" borderId="10" xfId="0" applyNumberFormat="1" applyFont="1" applyFill="1" applyBorder="1" applyAlignment="1">
      <alignment vertical="center"/>
    </xf>
    <xf numFmtId="176" fontId="7" fillId="0" borderId="10" xfId="0" applyNumberFormat="1" applyFont="1" applyBorder="1"/>
    <xf numFmtId="176" fontId="7" fillId="0" borderId="11" xfId="0" applyNumberFormat="1" applyFont="1" applyBorder="1"/>
    <xf numFmtId="176" fontId="7" fillId="3" borderId="11" xfId="0" applyNumberFormat="1" applyFont="1" applyFill="1" applyBorder="1" applyAlignment="1">
      <alignment vertical="center"/>
    </xf>
    <xf numFmtId="176" fontId="7" fillId="0" borderId="12" xfId="0" applyNumberFormat="1" applyFont="1" applyFill="1" applyBorder="1"/>
    <xf numFmtId="176" fontId="7" fillId="3" borderId="12" xfId="0" applyNumberFormat="1" applyFont="1" applyFill="1" applyBorder="1" applyAlignment="1">
      <alignment vertical="center"/>
    </xf>
    <xf numFmtId="176" fontId="7" fillId="0" borderId="12" xfId="0" applyNumberFormat="1" applyFont="1" applyBorder="1"/>
    <xf numFmtId="176" fontId="7" fillId="3" borderId="6" xfId="0" applyNumberFormat="1" applyFont="1" applyFill="1" applyBorder="1"/>
    <xf numFmtId="176" fontId="7" fillId="0" borderId="13" xfId="0" applyNumberFormat="1" applyFont="1" applyFill="1" applyBorder="1"/>
    <xf numFmtId="176" fontId="7" fillId="3" borderId="14" xfId="0" applyNumberFormat="1" applyFont="1" applyFill="1" applyBorder="1" applyAlignment="1">
      <alignment vertical="center"/>
    </xf>
    <xf numFmtId="176" fontId="7" fillId="0" borderId="15" xfId="0" applyNumberFormat="1" applyFont="1" applyBorder="1"/>
    <xf numFmtId="176" fontId="7" fillId="3" borderId="1" xfId="1" applyNumberFormat="1" applyFont="1" applyFill="1" applyBorder="1"/>
    <xf numFmtId="176" fontId="7" fillId="3" borderId="8" xfId="0" applyNumberFormat="1" applyFont="1" applyFill="1" applyBorder="1" applyAlignment="1">
      <alignment vertical="center"/>
    </xf>
    <xf numFmtId="176" fontId="7" fillId="3" borderId="9" xfId="0" applyNumberFormat="1" applyFont="1" applyFill="1" applyBorder="1" applyAlignment="1">
      <alignment vertical="center"/>
    </xf>
    <xf numFmtId="176" fontId="7" fillId="3" borderId="10" xfId="0" applyNumberFormat="1" applyFont="1" applyFill="1" applyBorder="1" applyAlignment="1">
      <alignment vertical="center"/>
    </xf>
    <xf numFmtId="176" fontId="7" fillId="3" borderId="16" xfId="0" applyNumberFormat="1" applyFont="1" applyFill="1" applyBorder="1"/>
    <xf numFmtId="176" fontId="7" fillId="0" borderId="1" xfId="0" applyNumberFormat="1" applyFont="1" applyFill="1" applyBorder="1" applyAlignment="1">
      <alignment horizontal="center"/>
    </xf>
    <xf numFmtId="176" fontId="7" fillId="0" borderId="6" xfId="0" applyNumberFormat="1" applyFont="1" applyFill="1" applyBorder="1" applyAlignment="1">
      <alignment horizontal="center"/>
    </xf>
    <xf numFmtId="176" fontId="7" fillId="0" borderId="7" xfId="0" applyNumberFormat="1" applyFont="1" applyFill="1" applyBorder="1" applyAlignment="1">
      <alignment horizontal="center"/>
    </xf>
    <xf numFmtId="176" fontId="7" fillId="0" borderId="7" xfId="0" applyNumberFormat="1" applyFont="1" applyBorder="1" applyAlignment="1">
      <alignment horizontal="center"/>
    </xf>
    <xf numFmtId="176" fontId="7" fillId="0" borderId="6" xfId="0" applyNumberFormat="1" applyFont="1" applyBorder="1" applyAlignment="1">
      <alignment horizontal="center"/>
    </xf>
    <xf numFmtId="176" fontId="7" fillId="3" borderId="7" xfId="0" applyNumberFormat="1" applyFont="1" applyFill="1" applyBorder="1" applyAlignment="1"/>
    <xf numFmtId="176" fontId="7" fillId="3" borderId="6" xfId="0" applyNumberFormat="1" applyFont="1" applyFill="1" applyBorder="1" applyAlignment="1"/>
    <xf numFmtId="176" fontId="7" fillId="4" borderId="1" xfId="0" applyNumberFormat="1" applyFont="1" applyFill="1" applyBorder="1" applyAlignment="1"/>
    <xf numFmtId="176" fontId="7" fillId="3" borderId="1" xfId="0" applyNumberFormat="1" applyFont="1" applyFill="1" applyBorder="1" applyAlignment="1"/>
    <xf numFmtId="176" fontId="7" fillId="3" borderId="1" xfId="1" applyNumberFormat="1" applyFont="1" applyFill="1" applyBorder="1" applyAlignment="1"/>
    <xf numFmtId="176" fontId="8" fillId="0" borderId="0" xfId="0" applyNumberFormat="1" applyFont="1"/>
    <xf numFmtId="176" fontId="7" fillId="0" borderId="0" xfId="0" applyNumberFormat="1" applyFont="1" applyAlignment="1"/>
    <xf numFmtId="176" fontId="7" fillId="0" borderId="2" xfId="0" applyNumberFormat="1" applyFont="1" applyBorder="1"/>
    <xf numFmtId="176" fontId="7" fillId="0" borderId="2" xfId="0" applyNumberFormat="1" applyFont="1" applyBorder="1" applyAlignment="1">
      <alignment horizontal="center"/>
    </xf>
    <xf numFmtId="176" fontId="7" fillId="0" borderId="2" xfId="0" applyNumberFormat="1" applyFont="1" applyFill="1" applyBorder="1" applyAlignment="1">
      <alignment horizontal="center"/>
    </xf>
    <xf numFmtId="176" fontId="7" fillId="0" borderId="3" xfId="0" applyNumberFormat="1" applyFont="1" applyBorder="1"/>
    <xf numFmtId="176" fontId="7" fillId="0" borderId="17" xfId="0" applyNumberFormat="1" applyFont="1" applyBorder="1"/>
    <xf numFmtId="176" fontId="7" fillId="0" borderId="4" xfId="0" applyNumberFormat="1" applyFont="1" applyBorder="1" applyAlignment="1">
      <alignment horizontal="left"/>
    </xf>
    <xf numFmtId="176" fontId="7" fillId="0" borderId="5" xfId="0" applyNumberFormat="1" applyFont="1" applyBorder="1" applyAlignment="1">
      <alignment horizontal="left"/>
    </xf>
    <xf numFmtId="176" fontId="7" fillId="0" borderId="18" xfId="0" applyNumberFormat="1" applyFont="1" applyBorder="1"/>
    <xf numFmtId="0" fontId="5" fillId="0" borderId="0" xfId="0" applyNumberFormat="1" applyFont="1" applyFill="1" applyAlignment="1" applyProtection="1">
      <alignment horizontal="center" vertical="center"/>
    </xf>
    <xf numFmtId="0" fontId="5" fillId="0" borderId="0" xfId="0" applyFont="1" applyFill="1" applyAlignment="1" applyProtection="1">
      <alignment horizontal="left" vertical="center"/>
    </xf>
    <xf numFmtId="176" fontId="5" fillId="0" borderId="0" xfId="0" applyNumberFormat="1" applyFont="1" applyFill="1" applyAlignment="1" applyProtection="1">
      <alignment vertical="center"/>
    </xf>
    <xf numFmtId="0" fontId="5" fillId="0" borderId="0" xfId="0" applyFont="1" applyFill="1" applyAlignment="1" applyProtection="1">
      <alignment horizontal="left" vertical="top"/>
    </xf>
    <xf numFmtId="0" fontId="9" fillId="0" borderId="0" xfId="0" applyFont="1" applyFill="1" applyProtection="1"/>
    <xf numFmtId="0" fontId="5" fillId="0" borderId="0" xfId="0" applyFont="1" applyFill="1" applyBorder="1" applyAlignment="1" applyProtection="1">
      <alignment horizontal="left" vertical="center"/>
    </xf>
    <xf numFmtId="38" fontId="5" fillId="0" borderId="2" xfId="4" applyFont="1" applyFill="1" applyBorder="1" applyAlignment="1" applyProtection="1">
      <alignment horizontal="center" vertical="center" wrapText="1"/>
      <protection locked="0"/>
    </xf>
    <xf numFmtId="0" fontId="5" fillId="0" borderId="2" xfId="4" applyNumberFormat="1" applyFont="1" applyFill="1" applyBorder="1" applyAlignment="1" applyProtection="1">
      <alignment vertical="center" wrapText="1"/>
      <protection locked="0"/>
    </xf>
    <xf numFmtId="0" fontId="0" fillId="0" borderId="0" xfId="0" applyAlignment="1">
      <alignment vertical="center"/>
    </xf>
    <xf numFmtId="0" fontId="5"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10" fillId="8" borderId="0" xfId="0" applyFont="1" applyFill="1" applyAlignment="1" applyProtection="1">
      <alignment horizontal="center" vertical="center"/>
      <protection locked="0"/>
    </xf>
    <xf numFmtId="0" fontId="10" fillId="8" borderId="4" xfId="1" applyNumberFormat="1" applyFont="1" applyFill="1" applyBorder="1" applyAlignment="1" applyProtection="1">
      <alignment horizontal="center" vertical="center"/>
      <protection locked="0"/>
    </xf>
    <xf numFmtId="0" fontId="10" fillId="8" borderId="2" xfId="0" applyFont="1" applyFill="1" applyBorder="1" applyAlignment="1" applyProtection="1">
      <alignment horizontal="center" vertical="center" wrapText="1"/>
      <protection locked="0"/>
    </xf>
    <xf numFmtId="0" fontId="10" fillId="8" borderId="2" xfId="0" applyFont="1" applyFill="1" applyBorder="1" applyAlignment="1" applyProtection="1">
      <alignment vertical="center" wrapText="1"/>
      <protection locked="0"/>
    </xf>
    <xf numFmtId="0" fontId="10" fillId="8" borderId="2" xfId="0" applyFont="1" applyFill="1" applyBorder="1" applyAlignment="1" applyProtection="1">
      <alignment horizontal="left" vertical="center" wrapText="1"/>
      <protection locked="0"/>
    </xf>
    <xf numFmtId="177" fontId="10" fillId="8" borderId="4" xfId="0" applyNumberFormat="1" applyFont="1" applyFill="1" applyBorder="1" applyAlignment="1" applyProtection="1">
      <alignment horizontal="right" vertical="center" wrapText="1"/>
      <protection locked="0"/>
    </xf>
    <xf numFmtId="38" fontId="10" fillId="8" borderId="2" xfId="1" applyFont="1" applyFill="1" applyBorder="1" applyAlignment="1" applyProtection="1">
      <alignment horizontal="right" vertical="center" wrapText="1"/>
      <protection locked="0"/>
    </xf>
    <xf numFmtId="182" fontId="10" fillId="8" borderId="2" xfId="4" applyNumberFormat="1" applyFont="1" applyFill="1" applyBorder="1" applyAlignment="1" applyProtection="1">
      <alignment vertical="center" shrinkToFit="1"/>
      <protection locked="0"/>
    </xf>
    <xf numFmtId="182" fontId="10" fillId="8" borderId="4" xfId="4" applyNumberFormat="1" applyFont="1" applyFill="1" applyBorder="1" applyAlignment="1" applyProtection="1">
      <alignment vertical="center" shrinkToFit="1"/>
      <protection locked="0"/>
    </xf>
    <xf numFmtId="182" fontId="10" fillId="8" borderId="5" xfId="1" applyNumberFormat="1" applyFont="1" applyFill="1" applyBorder="1" applyAlignment="1" applyProtection="1">
      <alignment vertical="center" shrinkToFit="1"/>
      <protection locked="0"/>
    </xf>
    <xf numFmtId="182" fontId="10" fillId="8" borderId="2" xfId="1" applyNumberFormat="1" applyFont="1" applyFill="1" applyBorder="1" applyAlignment="1" applyProtection="1">
      <alignment vertical="center" shrinkToFit="1"/>
      <protection locked="0"/>
    </xf>
    <xf numFmtId="0" fontId="10"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4" fillId="8" borderId="0" xfId="0" applyFont="1" applyFill="1" applyAlignment="1" applyProtection="1">
      <alignment vertical="center"/>
      <protection locked="0"/>
    </xf>
    <xf numFmtId="0" fontId="10" fillId="8" borderId="0" xfId="0" applyFont="1" applyFill="1" applyAlignment="1" applyProtection="1">
      <alignment vertical="center"/>
      <protection locked="0"/>
    </xf>
    <xf numFmtId="0" fontId="16" fillId="0" borderId="0" xfId="0" applyFont="1" applyAlignment="1">
      <alignment horizontal="center" vertical="center"/>
    </xf>
    <xf numFmtId="0" fontId="17" fillId="0" borderId="0" xfId="0" applyFont="1" applyAlignment="1">
      <alignment horizontal="left" vertical="center" indent="22"/>
    </xf>
    <xf numFmtId="0" fontId="0" fillId="0" borderId="0" xfId="0" applyFill="1"/>
    <xf numFmtId="0" fontId="5" fillId="0" borderId="0" xfId="0" applyFont="1"/>
    <xf numFmtId="0" fontId="5" fillId="0" borderId="0" xfId="0" applyFont="1" applyFill="1" applyAlignment="1">
      <alignment vertical="center"/>
    </xf>
    <xf numFmtId="0" fontId="18" fillId="0" borderId="0" xfId="0" applyFont="1" applyFill="1" applyAlignment="1">
      <alignment horizontal="left" vertical="center"/>
    </xf>
    <xf numFmtId="0" fontId="9" fillId="0" borderId="0" xfId="0" applyFont="1" applyFill="1" applyAlignment="1">
      <alignment vertical="center"/>
    </xf>
    <xf numFmtId="176" fontId="18" fillId="0" borderId="0" xfId="0" applyNumberFormat="1" applyFont="1" applyFill="1" applyAlignment="1">
      <alignment horizontal="right" vertical="center"/>
    </xf>
    <xf numFmtId="38" fontId="19" fillId="0" borderId="0" xfId="4" applyFont="1" applyFill="1" applyAlignment="1">
      <alignment horizontal="left"/>
    </xf>
    <xf numFmtId="176" fontId="19" fillId="0" borderId="0" xfId="0" applyNumberFormat="1" applyFont="1" applyFill="1" applyAlignment="1">
      <alignment horizontal="right"/>
    </xf>
    <xf numFmtId="38" fontId="5" fillId="0" borderId="0" xfId="1" applyFont="1" applyFill="1" applyProtection="1"/>
    <xf numFmtId="176" fontId="5" fillId="0" borderId="0" xfId="0" applyNumberFormat="1" applyFont="1" applyFill="1" applyBorder="1" applyAlignment="1">
      <alignment vertical="center" wrapText="1"/>
    </xf>
    <xf numFmtId="176" fontId="5" fillId="0" borderId="2" xfId="0" applyNumberFormat="1" applyFont="1" applyFill="1" applyBorder="1" applyAlignment="1" applyProtection="1">
      <alignment vertical="center"/>
    </xf>
    <xf numFmtId="185" fontId="5" fillId="0" borderId="2" xfId="4" applyNumberFormat="1" applyFont="1" applyFill="1" applyBorder="1" applyAlignment="1" applyProtection="1">
      <alignment horizontal="center" vertical="center" wrapText="1"/>
      <protection locked="0"/>
    </xf>
    <xf numFmtId="0" fontId="9" fillId="0" borderId="0" xfId="0" applyFont="1" applyFill="1" applyAlignment="1" applyProtection="1"/>
    <xf numFmtId="0" fontId="5" fillId="0" borderId="0" xfId="0" applyFont="1" applyFill="1" applyAlignment="1">
      <alignment horizontal="center" vertical="center"/>
    </xf>
    <xf numFmtId="38" fontId="5" fillId="0" borderId="2" xfId="1" applyFont="1" applyFill="1" applyBorder="1" applyAlignment="1" applyProtection="1">
      <alignment vertical="center"/>
    </xf>
    <xf numFmtId="0" fontId="18" fillId="0" borderId="0" xfId="0" applyFont="1" applyFill="1" applyAlignment="1">
      <alignment horizontal="left" vertical="top"/>
    </xf>
    <xf numFmtId="0" fontId="18" fillId="0" borderId="0" xfId="0" applyFont="1" applyFill="1" applyAlignment="1">
      <alignment horizontal="right" vertical="top"/>
    </xf>
    <xf numFmtId="0" fontId="0" fillId="9" borderId="0" xfId="0" applyFill="1" applyAlignment="1">
      <alignment horizontal="center"/>
    </xf>
    <xf numFmtId="0" fontId="5" fillId="0" borderId="0" xfId="0" applyFont="1" applyFill="1" applyBorder="1" applyAlignment="1" applyProtection="1">
      <alignment horizontal="center" vertical="center"/>
    </xf>
    <xf numFmtId="176" fontId="5" fillId="0" borderId="2" xfId="4" applyNumberFormat="1" applyFont="1" applyFill="1" applyBorder="1" applyAlignment="1" applyProtection="1">
      <alignment vertical="center" wrapText="1"/>
      <protection locked="0"/>
    </xf>
    <xf numFmtId="38" fontId="5" fillId="0" borderId="20" xfId="0" applyNumberFormat="1" applyFont="1" applyFill="1" applyBorder="1" applyAlignment="1">
      <alignment horizontal="right" vertical="center" wrapText="1"/>
    </xf>
    <xf numFmtId="176" fontId="5" fillId="0" borderId="4" xfId="0" applyNumberFormat="1" applyFont="1" applyFill="1" applyBorder="1" applyAlignment="1" applyProtection="1">
      <alignment horizontal="right" vertical="center"/>
    </xf>
    <xf numFmtId="176" fontId="5" fillId="0" borderId="3" xfId="0" applyNumberFormat="1" applyFont="1" applyFill="1" applyBorder="1" applyAlignment="1" applyProtection="1">
      <alignment vertical="center"/>
    </xf>
    <xf numFmtId="0" fontId="5" fillId="0" borderId="23" xfId="0" applyFont="1" applyFill="1" applyBorder="1" applyAlignment="1" applyProtection="1">
      <alignment horizontal="left" vertical="top"/>
    </xf>
    <xf numFmtId="0" fontId="5" fillId="0" borderId="23" xfId="0" applyFont="1" applyFill="1" applyBorder="1" applyAlignment="1" applyProtection="1">
      <alignment horizontal="center" vertical="center"/>
    </xf>
    <xf numFmtId="176" fontId="5" fillId="0" borderId="45" xfId="0" applyNumberFormat="1" applyFont="1" applyFill="1" applyBorder="1" applyAlignment="1" applyProtection="1">
      <alignment vertical="center"/>
    </xf>
    <xf numFmtId="0" fontId="5" fillId="0" borderId="0" xfId="0" applyFont="1" applyFill="1" applyBorder="1" applyAlignment="1" applyProtection="1">
      <alignment horizontal="left" vertical="top"/>
    </xf>
    <xf numFmtId="49" fontId="27" fillId="0" borderId="0" xfId="0" applyNumberFormat="1" applyFont="1"/>
    <xf numFmtId="0" fontId="27" fillId="0" borderId="0" xfId="0" applyFont="1"/>
    <xf numFmtId="38" fontId="0" fillId="0" borderId="0" xfId="7" applyFont="1" applyAlignment="1"/>
    <xf numFmtId="38" fontId="0" fillId="0" borderId="2" xfId="7" applyFont="1" applyBorder="1" applyAlignment="1">
      <alignment horizontal="center"/>
    </xf>
    <xf numFmtId="38" fontId="0" fillId="0" borderId="0" xfId="7" applyFont="1" applyAlignment="1">
      <alignment horizontal="center"/>
    </xf>
    <xf numFmtId="38" fontId="0" fillId="0" borderId="2" xfId="7" applyFont="1" applyBorder="1" applyAlignment="1"/>
    <xf numFmtId="38" fontId="0" fillId="10" borderId="2" xfId="7" applyFont="1" applyFill="1" applyBorder="1" applyAlignment="1"/>
    <xf numFmtId="38" fontId="0" fillId="0" borderId="2" xfId="7" applyFont="1" applyFill="1" applyBorder="1" applyAlignment="1"/>
    <xf numFmtId="0" fontId="5" fillId="0" borderId="0" xfId="0" applyFont="1" applyFill="1" applyProtection="1"/>
    <xf numFmtId="0" fontId="5" fillId="0" borderId="2" xfId="0" applyFont="1" applyFill="1" applyBorder="1" applyAlignment="1" applyProtection="1">
      <alignment horizontal="center" vertical="center" wrapText="1"/>
      <protection locked="0"/>
    </xf>
    <xf numFmtId="176" fontId="5" fillId="0" borderId="0" xfId="0" applyNumberFormat="1" applyFont="1" applyFill="1" applyProtection="1"/>
    <xf numFmtId="0" fontId="5" fillId="0" borderId="0" xfId="5" applyFont="1" applyFill="1" applyProtection="1"/>
    <xf numFmtId="0" fontId="5" fillId="0" borderId="2"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0" xfId="0" applyFont="1" applyFill="1" applyAlignment="1">
      <alignment horizontal="left" vertical="center"/>
    </xf>
    <xf numFmtId="176" fontId="5" fillId="0" borderId="0" xfId="0" applyNumberFormat="1" applyFont="1" applyFill="1" applyAlignment="1">
      <alignment vertical="center"/>
    </xf>
    <xf numFmtId="0" fontId="5" fillId="0" borderId="4" xfId="0" applyFont="1" applyFill="1" applyBorder="1" applyAlignment="1">
      <alignment horizontal="center" vertical="center" wrapText="1"/>
    </xf>
    <xf numFmtId="0" fontId="5" fillId="0" borderId="2" xfId="5" applyNumberFormat="1" applyFont="1" applyFill="1" applyBorder="1" applyAlignment="1" applyProtection="1">
      <alignment vertical="center" wrapText="1"/>
      <protection locked="0"/>
    </xf>
    <xf numFmtId="0" fontId="5" fillId="0" borderId="2" xfId="5"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vertical="center" wrapText="1"/>
      <protection locked="0"/>
    </xf>
    <xf numFmtId="38" fontId="5" fillId="0" borderId="2" xfId="1" applyFont="1" applyFill="1" applyBorder="1" applyAlignment="1" applyProtection="1">
      <alignment vertical="center" wrapText="1"/>
      <protection locked="0"/>
    </xf>
    <xf numFmtId="0" fontId="5" fillId="0" borderId="2" xfId="0" applyNumberFormat="1" applyFont="1" applyFill="1" applyBorder="1" applyAlignment="1" applyProtection="1">
      <alignment vertical="top" wrapText="1"/>
      <protection locked="0"/>
    </xf>
    <xf numFmtId="176" fontId="5" fillId="0" borderId="2" xfId="5" applyNumberFormat="1" applyFont="1" applyFill="1" applyBorder="1" applyAlignment="1" applyProtection="1">
      <alignment vertical="center" wrapText="1"/>
      <protection locked="0"/>
    </xf>
    <xf numFmtId="0" fontId="5" fillId="0" borderId="2" xfId="5" applyFont="1" applyFill="1" applyBorder="1" applyAlignment="1" applyProtection="1">
      <alignment horizontal="center" vertical="center"/>
      <protection locked="0"/>
    </xf>
    <xf numFmtId="38" fontId="5" fillId="0" borderId="2" xfId="4" applyFont="1" applyFill="1" applyBorder="1" applyAlignment="1">
      <alignment horizontal="center" vertical="center" wrapText="1"/>
    </xf>
    <xf numFmtId="38" fontId="5" fillId="0" borderId="5" xfId="4" applyFont="1" applyFill="1" applyBorder="1" applyAlignment="1">
      <alignment horizontal="center" vertical="center" wrapText="1"/>
    </xf>
    <xf numFmtId="177" fontId="5" fillId="0" borderId="2" xfId="5" applyNumberFormat="1" applyFont="1" applyFill="1" applyBorder="1" applyAlignment="1" applyProtection="1">
      <alignment vertical="center" wrapText="1"/>
      <protection locked="0"/>
    </xf>
    <xf numFmtId="3" fontId="5" fillId="0" borderId="2" xfId="5" applyNumberFormat="1" applyFont="1" applyFill="1" applyBorder="1" applyAlignment="1" applyProtection="1">
      <alignment vertical="center" wrapText="1"/>
      <protection locked="0"/>
    </xf>
    <xf numFmtId="0" fontId="5" fillId="0" borderId="2" xfId="0" applyFont="1" applyFill="1" applyBorder="1" applyAlignment="1">
      <alignment horizontal="center" vertical="center" wrapText="1"/>
    </xf>
    <xf numFmtId="176" fontId="5" fillId="0" borderId="2" xfId="0" applyNumberFormat="1" applyFont="1" applyFill="1" applyBorder="1" applyAlignment="1" applyProtection="1">
      <alignment vertical="center" wrapText="1"/>
      <protection locked="0"/>
    </xf>
    <xf numFmtId="183" fontId="5" fillId="0" borderId="2" xfId="0" applyNumberFormat="1" applyFont="1" applyFill="1" applyBorder="1" applyAlignment="1" applyProtection="1">
      <alignment vertical="center" wrapText="1"/>
      <protection locked="0"/>
    </xf>
    <xf numFmtId="184" fontId="5" fillId="0" borderId="2" xfId="5" applyNumberFormat="1" applyFont="1" applyFill="1" applyBorder="1" applyAlignment="1" applyProtection="1">
      <alignment vertical="center" wrapText="1"/>
      <protection locked="0"/>
    </xf>
    <xf numFmtId="0" fontId="5" fillId="0" borderId="2" xfId="5" applyNumberFormat="1" applyFont="1" applyFill="1" applyBorder="1" applyAlignment="1" applyProtection="1">
      <alignment horizontal="left" vertical="top" wrapText="1"/>
      <protection locked="0"/>
    </xf>
    <xf numFmtId="177" fontId="5" fillId="0" borderId="2" xfId="4" applyNumberFormat="1" applyFont="1" applyFill="1" applyBorder="1" applyAlignment="1">
      <alignment vertical="center" wrapText="1"/>
    </xf>
    <xf numFmtId="0" fontId="5" fillId="0" borderId="2" xfId="5" applyNumberFormat="1" applyFont="1" applyFill="1" applyBorder="1" applyAlignment="1" applyProtection="1">
      <alignment vertical="center" wrapText="1" shrinkToFit="1"/>
      <protection locked="0"/>
    </xf>
    <xf numFmtId="38" fontId="5" fillId="0" borderId="2" xfId="1" applyFont="1" applyFill="1" applyBorder="1" applyAlignment="1" applyProtection="1">
      <alignment vertical="center" wrapText="1" shrinkToFit="1"/>
      <protection locked="0"/>
    </xf>
    <xf numFmtId="176" fontId="5" fillId="0" borderId="2" xfId="0" applyNumberFormat="1" applyFont="1" applyFill="1" applyBorder="1" applyAlignment="1" applyProtection="1">
      <alignment horizontal="left" vertical="top" wrapText="1"/>
    </xf>
    <xf numFmtId="0" fontId="5" fillId="0" borderId="2" xfId="0" applyFont="1" applyFill="1" applyBorder="1" applyAlignment="1" applyProtection="1">
      <alignment horizontal="left" vertical="top" wrapText="1"/>
    </xf>
    <xf numFmtId="0" fontId="5" fillId="0" borderId="2" xfId="5" applyNumberFormat="1" applyFont="1" applyFill="1" applyBorder="1" applyAlignment="1" applyProtection="1">
      <alignment horizontal="left" vertical="center" wrapText="1"/>
      <protection locked="0"/>
    </xf>
    <xf numFmtId="177" fontId="5" fillId="0" borderId="2" xfId="1" applyNumberFormat="1" applyFont="1" applyFill="1" applyBorder="1" applyAlignment="1" applyProtection="1">
      <alignment vertical="center" wrapText="1"/>
      <protection locked="0"/>
    </xf>
    <xf numFmtId="184" fontId="5" fillId="0" borderId="20" xfId="0" applyNumberFormat="1" applyFont="1" applyFill="1" applyBorder="1" applyAlignment="1" applyProtection="1">
      <alignment vertical="center" wrapText="1"/>
      <protection locked="0"/>
    </xf>
    <xf numFmtId="184" fontId="5" fillId="0" borderId="4" xfId="0" applyNumberFormat="1" applyFont="1" applyFill="1" applyBorder="1" applyAlignment="1" applyProtection="1">
      <alignment horizontal="right" vertical="center" wrapText="1"/>
      <protection locked="0"/>
    </xf>
    <xf numFmtId="185" fontId="5" fillId="0" borderId="2" xfId="0" applyNumberFormat="1" applyFont="1" applyFill="1" applyBorder="1" applyAlignment="1" applyProtection="1">
      <alignment horizontal="center" vertical="center" wrapText="1"/>
      <protection locked="0"/>
    </xf>
    <xf numFmtId="3" fontId="5" fillId="0" borderId="2" xfId="0" applyNumberFormat="1" applyFont="1" applyFill="1" applyBorder="1" applyAlignment="1" applyProtection="1">
      <alignment horizontal="right" vertical="center" wrapText="1"/>
    </xf>
    <xf numFmtId="0" fontId="5" fillId="0" borderId="2" xfId="0" applyFont="1" applyFill="1" applyBorder="1" applyAlignment="1" applyProtection="1">
      <alignment horizontal="right" vertical="center" wrapText="1"/>
    </xf>
    <xf numFmtId="184" fontId="5" fillId="0" borderId="2" xfId="4" applyNumberFormat="1" applyFont="1" applyFill="1" applyBorder="1" applyAlignment="1" applyProtection="1">
      <alignment vertical="center" wrapText="1"/>
      <protection locked="0"/>
    </xf>
    <xf numFmtId="184" fontId="5" fillId="0" borderId="2" xfId="0" applyNumberFormat="1" applyFont="1" applyFill="1" applyBorder="1" applyAlignment="1" applyProtection="1">
      <alignment vertical="center" wrapText="1"/>
      <protection locked="0"/>
    </xf>
    <xf numFmtId="0" fontId="5" fillId="0" borderId="2" xfId="0" applyFont="1" applyFill="1" applyBorder="1" applyAlignment="1">
      <alignment horizontal="left" vertical="center" wrapText="1"/>
    </xf>
    <xf numFmtId="184" fontId="5" fillId="0" borderId="2" xfId="0" applyNumberFormat="1" applyFont="1" applyFill="1" applyBorder="1" applyAlignment="1">
      <alignment vertical="center" wrapText="1"/>
    </xf>
    <xf numFmtId="0" fontId="5" fillId="0" borderId="2" xfId="0" applyFont="1" applyFill="1" applyBorder="1" applyAlignment="1">
      <alignment horizontal="left" vertical="top" wrapText="1"/>
    </xf>
    <xf numFmtId="38" fontId="5" fillId="0" borderId="2" xfId="1" applyFont="1" applyFill="1" applyBorder="1" applyAlignment="1" applyProtection="1">
      <alignment horizontal="right" vertical="center" wrapText="1"/>
      <protection locked="0"/>
    </xf>
    <xf numFmtId="38" fontId="5" fillId="0" borderId="2" xfId="0" applyNumberFormat="1" applyFont="1" applyFill="1" applyBorder="1" applyAlignment="1">
      <alignment horizontal="center" vertical="center"/>
    </xf>
    <xf numFmtId="38" fontId="5" fillId="0" borderId="2" xfId="0" applyNumberFormat="1" applyFont="1" applyFill="1" applyBorder="1" applyAlignment="1" applyProtection="1">
      <alignment horizontal="center" vertical="center" wrapText="1"/>
      <protection locked="0"/>
    </xf>
    <xf numFmtId="0" fontId="5" fillId="0" borderId="2" xfId="5" applyFont="1" applyFill="1" applyBorder="1" applyAlignment="1">
      <alignment horizontal="left" vertical="center" wrapText="1"/>
    </xf>
    <xf numFmtId="3" fontId="5" fillId="0" borderId="2" xfId="0" applyNumberFormat="1" applyFont="1" applyFill="1" applyBorder="1" applyAlignment="1">
      <alignment vertical="center" wrapText="1"/>
    </xf>
    <xf numFmtId="0" fontId="5" fillId="0" borderId="2" xfId="5" applyFont="1" applyFill="1" applyBorder="1" applyAlignment="1">
      <alignment horizontal="center" vertical="center" wrapText="1"/>
    </xf>
    <xf numFmtId="0" fontId="5" fillId="0" borderId="2" xfId="0" applyNumberFormat="1" applyFont="1" applyFill="1" applyBorder="1" applyAlignment="1" applyProtection="1">
      <alignment horizontal="left" vertical="center" wrapText="1"/>
      <protection locked="0"/>
    </xf>
    <xf numFmtId="176" fontId="5" fillId="0" borderId="2" xfId="1" applyNumberFormat="1" applyFont="1" applyFill="1" applyBorder="1" applyAlignment="1" applyProtection="1">
      <alignment vertical="center" wrapText="1"/>
      <protection locked="0"/>
    </xf>
    <xf numFmtId="0" fontId="5" fillId="0" borderId="2" xfId="0" applyFont="1" applyFill="1" applyBorder="1" applyAlignment="1" applyProtection="1">
      <alignment horizontal="left" vertical="top" wrapText="1"/>
      <protection locked="0"/>
    </xf>
    <xf numFmtId="38" fontId="5" fillId="0" borderId="2" xfId="6" applyFont="1" applyFill="1" applyBorder="1" applyAlignment="1">
      <alignment horizontal="center" vertical="center" wrapText="1"/>
    </xf>
    <xf numFmtId="186" fontId="5" fillId="0" borderId="2" xfId="0" applyNumberFormat="1" applyFont="1" applyFill="1" applyBorder="1" applyAlignment="1">
      <alignment vertical="center" wrapText="1"/>
    </xf>
    <xf numFmtId="185" fontId="5" fillId="0" borderId="2" xfId="1" applyNumberFormat="1" applyFont="1" applyFill="1" applyBorder="1" applyAlignment="1" applyProtection="1">
      <alignment horizontal="center" vertical="center" wrapText="1"/>
      <protection locked="0"/>
    </xf>
    <xf numFmtId="176" fontId="5" fillId="0" borderId="2" xfId="4" applyNumberFormat="1" applyFont="1" applyFill="1" applyBorder="1" applyAlignment="1" applyProtection="1">
      <alignment horizontal="center" vertical="center"/>
    </xf>
    <xf numFmtId="184" fontId="5" fillId="0" borderId="2" xfId="0" applyNumberFormat="1" applyFont="1" applyFill="1" applyBorder="1" applyAlignment="1">
      <alignment horizontal="right" vertical="center" wrapText="1"/>
    </xf>
    <xf numFmtId="38" fontId="5" fillId="0" borderId="2" xfId="1" applyFont="1" applyFill="1" applyBorder="1" applyAlignment="1">
      <alignment horizontal="right" vertical="center" wrapText="1"/>
    </xf>
    <xf numFmtId="0" fontId="5" fillId="0" borderId="2" xfId="0" applyFont="1" applyFill="1" applyBorder="1" applyAlignment="1" applyProtection="1">
      <alignment horizontal="center" vertical="center" wrapText="1" shrinkToFit="1"/>
      <protection locked="0"/>
    </xf>
    <xf numFmtId="0" fontId="5" fillId="0" borderId="2" xfId="4" applyNumberFormat="1" applyFont="1" applyFill="1" applyBorder="1" applyAlignment="1" applyProtection="1">
      <alignment vertical="center" wrapText="1" shrinkToFit="1"/>
      <protection locked="0"/>
    </xf>
    <xf numFmtId="0" fontId="5" fillId="0" borderId="2" xfId="0" applyNumberFormat="1" applyFont="1" applyFill="1" applyBorder="1" applyAlignment="1" applyProtection="1">
      <alignment vertical="center" wrapText="1" shrinkToFit="1"/>
      <protection locked="0"/>
    </xf>
    <xf numFmtId="176" fontId="5" fillId="0" borderId="2" xfId="0" applyNumberFormat="1" applyFont="1" applyFill="1" applyBorder="1" applyAlignment="1" applyProtection="1">
      <alignment vertical="center" wrapText="1" shrinkToFit="1"/>
      <protection locked="0"/>
    </xf>
    <xf numFmtId="185" fontId="5" fillId="0" borderId="2" xfId="0" applyNumberFormat="1" applyFont="1" applyFill="1" applyBorder="1" applyAlignment="1" applyProtection="1">
      <alignment horizontal="center" vertical="center" wrapText="1" shrinkToFit="1"/>
      <protection locked="0"/>
    </xf>
    <xf numFmtId="185" fontId="5" fillId="0" borderId="2" xfId="4" applyNumberFormat="1" applyFont="1" applyFill="1" applyBorder="1" applyAlignment="1" applyProtection="1">
      <alignment horizontal="center" vertical="center" wrapText="1" shrinkToFit="1"/>
      <protection locked="0"/>
    </xf>
    <xf numFmtId="0" fontId="5" fillId="0" borderId="1" xfId="0" applyFont="1" applyFill="1" applyBorder="1" applyAlignment="1">
      <alignment horizontal="center" vertical="center" wrapText="1"/>
    </xf>
    <xf numFmtId="177" fontId="5" fillId="0" borderId="2" xfId="0" applyNumberFormat="1" applyFont="1" applyFill="1" applyBorder="1" applyAlignment="1" applyProtection="1">
      <alignment vertical="center" wrapText="1"/>
      <protection locked="0"/>
    </xf>
    <xf numFmtId="176" fontId="5" fillId="0" borderId="2" xfId="4" applyNumberFormat="1" applyFont="1" applyFill="1" applyBorder="1" applyAlignment="1" applyProtection="1">
      <alignment horizontal="center" vertical="center"/>
      <protection locked="0"/>
    </xf>
    <xf numFmtId="185" fontId="5" fillId="0" borderId="2" xfId="0" applyNumberFormat="1" applyFont="1" applyFill="1" applyBorder="1" applyAlignment="1">
      <alignment horizontal="center" vertical="center" wrapText="1"/>
    </xf>
    <xf numFmtId="185" fontId="5" fillId="0" borderId="2" xfId="4" applyNumberFormat="1" applyFont="1" applyFill="1" applyBorder="1" applyAlignment="1">
      <alignment horizontal="center" vertical="center" wrapText="1"/>
    </xf>
    <xf numFmtId="3" fontId="5" fillId="0" borderId="2" xfId="0" applyNumberFormat="1" applyFont="1" applyFill="1" applyBorder="1" applyAlignment="1">
      <alignment horizontal="right" vertical="center" wrapText="1"/>
    </xf>
    <xf numFmtId="177" fontId="5" fillId="0" borderId="2" xfId="4" applyNumberFormat="1" applyFont="1" applyFill="1" applyBorder="1" applyAlignment="1">
      <alignment horizontal="right" vertical="center" wrapText="1"/>
    </xf>
    <xf numFmtId="177" fontId="5" fillId="0" borderId="2" xfId="0" applyNumberFormat="1" applyFont="1" applyFill="1" applyBorder="1" applyAlignment="1">
      <alignment horizontal="right" vertical="center" wrapText="1"/>
    </xf>
    <xf numFmtId="3" fontId="5" fillId="0" borderId="2" xfId="0" applyNumberFormat="1" applyFont="1" applyFill="1" applyBorder="1" applyAlignment="1" applyProtection="1">
      <alignment vertical="center" wrapText="1"/>
      <protection locked="0"/>
    </xf>
    <xf numFmtId="177" fontId="5" fillId="0" borderId="2" xfId="0" applyNumberFormat="1" applyFont="1" applyFill="1" applyBorder="1" applyAlignment="1">
      <alignment vertical="center" wrapText="1"/>
    </xf>
    <xf numFmtId="0" fontId="5" fillId="0" borderId="0" xfId="0" applyFont="1" applyFill="1"/>
    <xf numFmtId="0" fontId="5" fillId="0" borderId="0" xfId="0" applyFont="1" applyFill="1" applyAlignment="1">
      <alignment horizontal="left" vertical="top"/>
    </xf>
    <xf numFmtId="38" fontId="9" fillId="0" borderId="0" xfId="1" applyFont="1" applyFill="1"/>
    <xf numFmtId="0" fontId="5" fillId="0" borderId="0" xfId="0" applyFont="1" applyFill="1" applyBorder="1" applyAlignment="1">
      <alignment horizontal="left" vertical="top"/>
    </xf>
    <xf numFmtId="0" fontId="5" fillId="0" borderId="0" xfId="0" applyFont="1" applyFill="1" applyAlignment="1">
      <alignment horizontal="right"/>
    </xf>
    <xf numFmtId="176" fontId="5" fillId="0" borderId="0" xfId="0" applyNumberFormat="1" applyFont="1" applyFill="1" applyAlignment="1">
      <alignment horizontal="right"/>
    </xf>
    <xf numFmtId="0" fontId="5" fillId="0" borderId="0" xfId="0" applyFont="1" applyFill="1" applyBorder="1" applyAlignment="1">
      <alignment horizontal="center" vertical="center"/>
    </xf>
    <xf numFmtId="0" fontId="5" fillId="0" borderId="2" xfId="4" applyNumberFormat="1" applyFont="1" applyFill="1" applyBorder="1" applyAlignment="1">
      <alignment horizontal="center" vertical="center"/>
    </xf>
    <xf numFmtId="0" fontId="5" fillId="0" borderId="2" xfId="0" applyFont="1" applyFill="1" applyBorder="1" applyAlignment="1" applyProtection="1">
      <alignment horizontal="center" vertical="center"/>
    </xf>
    <xf numFmtId="0" fontId="30" fillId="0" borderId="2" xfId="0" applyFont="1" applyFill="1" applyBorder="1" applyAlignment="1">
      <alignment horizontal="left" vertical="top" wrapText="1"/>
    </xf>
    <xf numFmtId="0" fontId="5" fillId="0" borderId="2"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left" vertical="top" wrapText="1"/>
      <protection locked="0"/>
    </xf>
    <xf numFmtId="176" fontId="5" fillId="0" borderId="2" xfId="5" applyNumberFormat="1" applyFont="1" applyFill="1" applyBorder="1" applyAlignment="1" applyProtection="1">
      <alignment horizontal="left" vertical="top" wrapText="1"/>
    </xf>
    <xf numFmtId="38" fontId="5" fillId="0" borderId="2" xfId="0" applyNumberFormat="1" applyFont="1" applyFill="1" applyBorder="1" applyAlignment="1">
      <alignment horizontal="left" vertical="top" wrapText="1"/>
    </xf>
    <xf numFmtId="0" fontId="5" fillId="0" borderId="2" xfId="1" applyNumberFormat="1" applyFont="1" applyFill="1" applyBorder="1" applyAlignment="1" applyProtection="1">
      <alignment horizontal="left" vertical="top" wrapText="1"/>
      <protection locked="0"/>
    </xf>
    <xf numFmtId="0" fontId="5" fillId="0" borderId="2" xfId="0" applyNumberFormat="1" applyFont="1" applyFill="1" applyBorder="1" applyAlignment="1" applyProtection="1">
      <alignment horizontal="left" vertical="top" wrapText="1" shrinkToFit="1"/>
      <protection locked="0"/>
    </xf>
    <xf numFmtId="176" fontId="5" fillId="0" borderId="0" xfId="0" applyNumberFormat="1" applyFont="1" applyFill="1" applyAlignment="1">
      <alignment vertical="center"/>
    </xf>
    <xf numFmtId="0" fontId="5" fillId="0" borderId="2" xfId="4" applyNumberFormat="1" applyFont="1" applyFill="1" applyBorder="1" applyAlignment="1" applyProtection="1">
      <alignment vertical="center" wrapText="1"/>
      <protection locked="0"/>
    </xf>
    <xf numFmtId="0" fontId="5" fillId="0" borderId="2" xfId="0" applyFont="1" applyFill="1" applyBorder="1" applyAlignment="1">
      <alignment vertical="top" wrapText="1"/>
    </xf>
    <xf numFmtId="38" fontId="5" fillId="0" borderId="2" xfId="0" applyNumberFormat="1" applyFont="1" applyFill="1" applyBorder="1" applyAlignment="1">
      <alignment vertical="top" wrapText="1"/>
    </xf>
    <xf numFmtId="0" fontId="5" fillId="0" borderId="2" xfId="0" applyFont="1" applyFill="1" applyBorder="1" applyAlignment="1" applyProtection="1">
      <alignment horizontal="center" vertical="center"/>
    </xf>
    <xf numFmtId="0" fontId="32" fillId="0" borderId="0" xfId="0" applyFont="1" applyFill="1" applyAlignment="1">
      <alignment horizontal="left"/>
    </xf>
    <xf numFmtId="0" fontId="0" fillId="0" borderId="0" xfId="0" applyAlignment="1"/>
    <xf numFmtId="0" fontId="0" fillId="0" borderId="0" xfId="0" applyFill="1" applyAlignment="1"/>
    <xf numFmtId="0" fontId="0" fillId="0" borderId="0" xfId="0" applyFill="1" applyAlignment="1">
      <alignment vertical="center"/>
    </xf>
    <xf numFmtId="0" fontId="33" fillId="0" borderId="0" xfId="0" applyFont="1" applyFill="1" applyAlignment="1"/>
    <xf numFmtId="0" fontId="11" fillId="0" borderId="0" xfId="0" applyFont="1" applyFill="1" applyAlignment="1">
      <alignment horizontal="right"/>
    </xf>
    <xf numFmtId="0" fontId="0" fillId="0" borderId="27" xfId="0" applyFill="1" applyBorder="1" applyAlignment="1">
      <alignment horizontal="center" vertical="center"/>
    </xf>
    <xf numFmtId="0" fontId="0" fillId="0" borderId="46" xfId="0" applyFill="1" applyBorder="1" applyAlignment="1" applyProtection="1">
      <alignment horizontal="center" vertical="center"/>
      <protection locked="0"/>
    </xf>
    <xf numFmtId="0" fontId="0" fillId="0" borderId="28" xfId="0" applyFill="1" applyBorder="1" applyAlignment="1">
      <alignment horizontal="center" vertical="center"/>
    </xf>
    <xf numFmtId="0" fontId="0" fillId="0" borderId="31" xfId="0" applyFill="1" applyBorder="1" applyAlignment="1" applyProtection="1">
      <alignment horizontal="center" vertical="center"/>
      <protection locked="0"/>
    </xf>
    <xf numFmtId="0" fontId="0" fillId="0" borderId="27" xfId="0" applyNumberFormat="1" applyFill="1" applyBorder="1" applyAlignment="1">
      <alignment horizontal="center" vertical="center"/>
    </xf>
    <xf numFmtId="0" fontId="0" fillId="0" borderId="27" xfId="0" applyFill="1" applyBorder="1" applyAlignment="1" applyProtection="1">
      <alignment horizontal="center" vertical="center"/>
      <protection locked="0"/>
    </xf>
    <xf numFmtId="0" fontId="0" fillId="0" borderId="46" xfId="0" applyNumberFormat="1" applyFill="1" applyBorder="1" applyAlignment="1" applyProtection="1">
      <alignment horizontal="center" vertical="center"/>
      <protection locked="0"/>
    </xf>
    <xf numFmtId="0" fontId="0" fillId="0" borderId="47" xfId="0" applyFill="1" applyBorder="1" applyAlignment="1">
      <alignment horizontal="center" vertical="center"/>
    </xf>
    <xf numFmtId="0" fontId="36" fillId="0" borderId="46" xfId="0" applyNumberFormat="1" applyFont="1" applyFill="1" applyBorder="1" applyAlignment="1" applyProtection="1">
      <alignment horizontal="center" vertical="center"/>
      <protection locked="0"/>
    </xf>
    <xf numFmtId="38" fontId="0" fillId="0" borderId="28" xfId="1" applyFont="1" applyFill="1" applyBorder="1" applyAlignment="1">
      <alignment horizontal="center" vertical="center"/>
    </xf>
    <xf numFmtId="0" fontId="4" fillId="0" borderId="14" xfId="0" applyFont="1" applyFill="1" applyBorder="1" applyAlignment="1">
      <alignment horizontal="center" vertical="center" wrapText="1"/>
    </xf>
    <xf numFmtId="0" fontId="11" fillId="0" borderId="0" xfId="0" applyFont="1" applyFill="1" applyAlignment="1">
      <alignment vertical="center"/>
    </xf>
    <xf numFmtId="0" fontId="0" fillId="11" borderId="13" xfId="0"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xf numFmtId="0" fontId="0" fillId="12" borderId="13" xfId="0" applyFill="1" applyBorder="1" applyAlignment="1">
      <alignment horizontal="center" vertical="center"/>
    </xf>
    <xf numFmtId="38" fontId="0" fillId="0" borderId="28" xfId="8" applyFont="1" applyFill="1" applyBorder="1" applyAlignment="1">
      <alignment horizontal="center" vertical="center"/>
    </xf>
    <xf numFmtId="0" fontId="11" fillId="0" borderId="46" xfId="0" applyNumberFormat="1" applyFont="1" applyFill="1" applyBorder="1" applyAlignment="1" applyProtection="1">
      <alignment horizontal="center" vertical="center" shrinkToFit="1"/>
      <protection locked="0"/>
    </xf>
    <xf numFmtId="0" fontId="0" fillId="0" borderId="0" xfId="0" applyFont="1" applyAlignment="1"/>
    <xf numFmtId="0" fontId="0" fillId="0" borderId="0" xfId="0" applyFont="1" applyAlignment="1">
      <alignment vertical="center"/>
    </xf>
    <xf numFmtId="0" fontId="0" fillId="0" borderId="0" xfId="0" applyFont="1" applyFill="1" applyAlignment="1"/>
    <xf numFmtId="0" fontId="0" fillId="0" borderId="0" xfId="0" applyFont="1" applyFill="1" applyAlignment="1">
      <alignment vertical="center"/>
    </xf>
    <xf numFmtId="0" fontId="0" fillId="0" borderId="0" xfId="0" applyFont="1" applyFill="1" applyBorder="1" applyAlignment="1"/>
    <xf numFmtId="0" fontId="0" fillId="0" borderId="0" xfId="0" applyFont="1" applyFill="1" applyBorder="1" applyAlignment="1">
      <alignment vertical="center"/>
    </xf>
    <xf numFmtId="0" fontId="0" fillId="11" borderId="13"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lignment horizontal="center" vertical="center"/>
    </xf>
    <xf numFmtId="0" fontId="0" fillId="0" borderId="31" xfId="0" applyFont="1" applyFill="1" applyBorder="1" applyAlignment="1" applyProtection="1">
      <alignment horizontal="center" vertical="center"/>
      <protection locked="0"/>
    </xf>
    <xf numFmtId="0" fontId="0" fillId="0" borderId="47" xfId="0" applyFont="1" applyFill="1" applyBorder="1" applyAlignment="1">
      <alignment horizontal="center" vertical="center"/>
    </xf>
    <xf numFmtId="0" fontId="0" fillId="0" borderId="46" xfId="0" applyNumberFormat="1" applyFont="1" applyFill="1" applyBorder="1" applyAlignment="1" applyProtection="1">
      <alignment horizontal="center" vertical="center"/>
      <protection locked="0"/>
    </xf>
    <xf numFmtId="0" fontId="0" fillId="0" borderId="27" xfId="0" applyNumberFormat="1" applyFont="1" applyFill="1" applyBorder="1" applyAlignment="1">
      <alignment horizontal="center" vertical="center"/>
    </xf>
    <xf numFmtId="0" fontId="0" fillId="0" borderId="27" xfId="0" applyFont="1" applyFill="1" applyBorder="1" applyAlignment="1">
      <alignment horizontal="center" vertical="center"/>
    </xf>
    <xf numFmtId="0" fontId="0" fillId="0" borderId="46" xfId="0" applyFont="1" applyFill="1" applyBorder="1" applyAlignment="1" applyProtection="1">
      <alignment horizontal="center" vertical="center"/>
      <protection locked="0"/>
    </xf>
    <xf numFmtId="0" fontId="3" fillId="0" borderId="0" xfId="5" applyAlignment="1"/>
    <xf numFmtId="0" fontId="3" fillId="0" borderId="0" xfId="5" applyAlignment="1">
      <alignment vertical="center"/>
    </xf>
    <xf numFmtId="0" fontId="3" fillId="0" borderId="0" xfId="5" applyFill="1" applyAlignment="1"/>
    <xf numFmtId="0" fontId="3" fillId="0" borderId="0" xfId="5" applyFill="1" applyAlignment="1">
      <alignment vertical="center"/>
    </xf>
    <xf numFmtId="0" fontId="33" fillId="0" borderId="0" xfId="5" applyFont="1" applyFill="1" applyAlignment="1"/>
    <xf numFmtId="0" fontId="3" fillId="0" borderId="0" xfId="5" applyFill="1" applyBorder="1" applyAlignment="1"/>
    <xf numFmtId="0" fontId="3" fillId="0" borderId="0" xfId="5" applyFill="1" applyBorder="1" applyAlignment="1">
      <alignment vertical="center"/>
    </xf>
    <xf numFmtId="0" fontId="3" fillId="11" borderId="13" xfId="5" applyFill="1" applyBorder="1" applyAlignment="1">
      <alignment horizontal="center" vertical="center"/>
    </xf>
    <xf numFmtId="0" fontId="4" fillId="0" borderId="14" xfId="5" applyFont="1" applyFill="1" applyBorder="1" applyAlignment="1">
      <alignment horizontal="center" vertical="center" wrapText="1"/>
    </xf>
    <xf numFmtId="0" fontId="3" fillId="0" borderId="27" xfId="5" applyFill="1" applyBorder="1" applyAlignment="1" applyProtection="1">
      <alignment horizontal="center" vertical="center"/>
      <protection locked="0"/>
    </xf>
    <xf numFmtId="0" fontId="3" fillId="0" borderId="28" xfId="5" applyFill="1" applyBorder="1" applyAlignment="1">
      <alignment horizontal="center" vertical="center"/>
    </xf>
    <xf numFmtId="0" fontId="3" fillId="0" borderId="31" xfId="5" applyFill="1" applyBorder="1" applyAlignment="1" applyProtection="1">
      <alignment horizontal="center" vertical="center"/>
      <protection locked="0"/>
    </xf>
    <xf numFmtId="0" fontId="3" fillId="0" borderId="47" xfId="5" applyFill="1" applyBorder="1" applyAlignment="1">
      <alignment horizontal="center" vertical="center"/>
    </xf>
    <xf numFmtId="0" fontId="3" fillId="0" borderId="46" xfId="5" applyNumberFormat="1" applyFill="1" applyBorder="1" applyAlignment="1" applyProtection="1">
      <alignment horizontal="center" vertical="center"/>
      <protection locked="0"/>
    </xf>
    <xf numFmtId="0" fontId="3" fillId="0" borderId="27" xfId="5" applyNumberFormat="1" applyFill="1" applyBorder="1" applyAlignment="1">
      <alignment horizontal="center" vertical="center"/>
    </xf>
    <xf numFmtId="0" fontId="3" fillId="0" borderId="27" xfId="5" applyFill="1" applyBorder="1" applyAlignment="1">
      <alignment horizontal="center" vertical="center"/>
    </xf>
    <xf numFmtId="0" fontId="3" fillId="0" borderId="46" xfId="5" applyFill="1" applyBorder="1" applyAlignment="1" applyProtection="1">
      <alignment horizontal="center" vertical="center"/>
      <protection locked="0"/>
    </xf>
    <xf numFmtId="0" fontId="39" fillId="0" borderId="0" xfId="11" applyFont="1" applyFill="1">
      <alignment vertical="center"/>
    </xf>
    <xf numFmtId="187" fontId="36" fillId="0" borderId="2" xfId="11" applyNumberFormat="1" applyFont="1" applyFill="1" applyBorder="1" applyAlignment="1">
      <alignment horizontal="right" vertical="center"/>
    </xf>
    <xf numFmtId="188" fontId="36" fillId="0" borderId="3" xfId="11" applyNumberFormat="1" applyFont="1" applyFill="1" applyBorder="1" applyAlignment="1">
      <alignment vertical="center"/>
    </xf>
    <xf numFmtId="0" fontId="40" fillId="0" borderId="2" xfId="5" applyNumberFormat="1" applyFont="1" applyFill="1" applyBorder="1" applyAlignment="1" applyProtection="1">
      <alignment vertical="center" wrapText="1"/>
      <protection locked="0"/>
    </xf>
    <xf numFmtId="0" fontId="40" fillId="0" borderId="2" xfId="11" applyFont="1" applyFill="1" applyBorder="1" applyAlignment="1" applyProtection="1">
      <alignment horizontal="center" vertical="center" wrapText="1"/>
      <protection locked="0"/>
    </xf>
    <xf numFmtId="0" fontId="41" fillId="0" borderId="0" xfId="11" applyFont="1" applyFill="1">
      <alignment vertical="center"/>
    </xf>
    <xf numFmtId="0" fontId="36" fillId="0" borderId="0" xfId="11" applyFont="1" applyFill="1">
      <alignment vertical="center"/>
    </xf>
    <xf numFmtId="0" fontId="42" fillId="0" borderId="0" xfId="11" applyFont="1" applyFill="1">
      <alignment vertical="center"/>
    </xf>
    <xf numFmtId="0" fontId="11" fillId="0" borderId="0" xfId="11" applyFont="1" applyFill="1">
      <alignment vertical="center"/>
    </xf>
    <xf numFmtId="0" fontId="43" fillId="0" borderId="0" xfId="11" applyFont="1" applyFill="1">
      <alignment vertical="center"/>
    </xf>
    <xf numFmtId="0" fontId="43" fillId="0" borderId="0" xfId="11" applyFont="1" applyFill="1" applyAlignment="1">
      <alignment horizontal="left" vertical="center"/>
    </xf>
    <xf numFmtId="0" fontId="36" fillId="0" borderId="0" xfId="11" applyFont="1" applyFill="1" applyBorder="1" applyAlignment="1">
      <alignment horizontal="center" vertical="center"/>
    </xf>
    <xf numFmtId="188" fontId="36" fillId="0" borderId="0" xfId="11" applyNumberFormat="1" applyFont="1" applyFill="1" applyBorder="1" applyAlignment="1">
      <alignment horizontal="right" vertical="center"/>
    </xf>
    <xf numFmtId="188" fontId="36" fillId="0" borderId="2" xfId="11" applyNumberFormat="1" applyFont="1" applyFill="1" applyBorder="1" applyAlignment="1">
      <alignment horizontal="right" vertical="center"/>
    </xf>
    <xf numFmtId="0" fontId="44" fillId="0" borderId="0" xfId="11" applyFont="1" applyFill="1">
      <alignment vertical="center"/>
    </xf>
    <xf numFmtId="0" fontId="45" fillId="0" borderId="0" xfId="11" applyFont="1" applyFill="1" applyAlignment="1">
      <alignment vertical="center"/>
    </xf>
    <xf numFmtId="0" fontId="45" fillId="0" borderId="0" xfId="11" applyFont="1" applyFill="1" applyAlignment="1">
      <alignment horizontal="left" vertical="center"/>
    </xf>
    <xf numFmtId="0" fontId="45" fillId="0" borderId="0" xfId="11" applyFont="1" applyFill="1" applyAlignment="1">
      <alignment horizontal="right" vertical="center"/>
    </xf>
    <xf numFmtId="0" fontId="45" fillId="0" borderId="0" xfId="11" applyFont="1" applyFill="1" applyBorder="1" applyAlignment="1">
      <alignment horizontal="right" vertical="center"/>
    </xf>
    <xf numFmtId="0" fontId="46" fillId="0" borderId="0" xfId="11" applyFont="1" applyFill="1">
      <alignment vertical="center"/>
    </xf>
    <xf numFmtId="0" fontId="36" fillId="0" borderId="0" xfId="11" applyFont="1" applyFill="1" applyBorder="1" applyAlignment="1">
      <alignment vertical="center" wrapText="1"/>
    </xf>
    <xf numFmtId="188" fontId="36" fillId="0" borderId="0" xfId="11" applyNumberFormat="1" applyFont="1" applyFill="1" applyBorder="1" applyAlignment="1">
      <alignment vertical="center"/>
    </xf>
    <xf numFmtId="188" fontId="36" fillId="0" borderId="2" xfId="11" applyNumberFormat="1" applyFont="1" applyFill="1" applyBorder="1" applyAlignment="1">
      <alignment vertical="center"/>
    </xf>
    <xf numFmtId="0" fontId="36" fillId="0" borderId="2" xfId="5" applyNumberFormat="1" applyFont="1" applyFill="1" applyBorder="1" applyAlignment="1" applyProtection="1">
      <alignment vertical="center" wrapText="1"/>
      <protection locked="0"/>
    </xf>
    <xf numFmtId="0" fontId="36" fillId="0" borderId="2" xfId="11" applyFont="1" applyFill="1" applyBorder="1" applyAlignment="1" applyProtection="1">
      <alignment horizontal="center" vertical="center" wrapText="1"/>
      <protection locked="0"/>
    </xf>
    <xf numFmtId="0" fontId="42" fillId="0" borderId="0" xfId="11" applyFont="1" applyFill="1" applyBorder="1">
      <alignment vertical="center"/>
    </xf>
    <xf numFmtId="0" fontId="43" fillId="0" borderId="0" xfId="11" applyFont="1" applyFill="1" applyBorder="1">
      <alignment vertical="center"/>
    </xf>
    <xf numFmtId="0" fontId="43" fillId="0" borderId="0" xfId="11" applyFont="1" applyFill="1" applyBorder="1" applyAlignment="1">
      <alignment horizontal="left" vertical="center"/>
    </xf>
    <xf numFmtId="0" fontId="47" fillId="0" borderId="0" xfId="11" applyFont="1" applyFill="1" applyBorder="1">
      <alignment vertical="center"/>
    </xf>
    <xf numFmtId="0" fontId="46" fillId="0" borderId="0" xfId="11" applyFont="1" applyFill="1" applyBorder="1">
      <alignment vertical="center"/>
    </xf>
    <xf numFmtId="0" fontId="36" fillId="0" borderId="0" xfId="11" applyFont="1" applyFill="1" applyBorder="1" applyAlignment="1">
      <alignment horizontal="center" vertical="center" wrapText="1"/>
    </xf>
    <xf numFmtId="189" fontId="36" fillId="0" borderId="0" xfId="11" applyNumberFormat="1" applyFont="1" applyFill="1" applyBorder="1" applyAlignment="1">
      <alignment horizontal="right" vertical="center"/>
    </xf>
    <xf numFmtId="0" fontId="36" fillId="0" borderId="3" xfId="11" applyFont="1" applyFill="1" applyBorder="1" applyAlignment="1">
      <alignment vertical="center" wrapText="1"/>
    </xf>
    <xf numFmtId="0" fontId="36" fillId="0" borderId="2" xfId="11" applyFont="1" applyFill="1" applyBorder="1" applyAlignment="1">
      <alignment horizontal="center" vertical="center" wrapText="1"/>
    </xf>
    <xf numFmtId="0" fontId="36" fillId="10" borderId="45" xfId="11" applyFont="1" applyFill="1" applyBorder="1" applyAlignment="1">
      <alignment horizontal="left" vertical="center"/>
    </xf>
    <xf numFmtId="187" fontId="36" fillId="0" borderId="2" xfId="4" applyNumberFormat="1" applyFont="1" applyFill="1" applyBorder="1" applyAlignment="1" applyProtection="1">
      <alignment vertical="center"/>
      <protection locked="0"/>
    </xf>
    <xf numFmtId="0" fontId="48" fillId="0" borderId="0" xfId="11" applyFont="1" applyFill="1" applyBorder="1" applyAlignment="1">
      <alignment vertical="center"/>
    </xf>
    <xf numFmtId="0" fontId="45" fillId="0" borderId="0" xfId="11" applyFont="1" applyFill="1">
      <alignment vertical="center"/>
    </xf>
    <xf numFmtId="0" fontId="49" fillId="0" borderId="0" xfId="11" applyFont="1" applyFill="1">
      <alignment vertical="center"/>
    </xf>
    <xf numFmtId="0" fontId="50" fillId="0" borderId="0" xfId="11" applyFont="1" applyFill="1">
      <alignment vertical="center"/>
    </xf>
    <xf numFmtId="0" fontId="51" fillId="0" borderId="0" xfId="11" applyFont="1" applyFill="1">
      <alignment vertical="center"/>
    </xf>
    <xf numFmtId="0" fontId="5" fillId="0" borderId="2" xfId="0" applyFont="1" applyFill="1" applyBorder="1" applyAlignment="1" applyProtection="1">
      <alignment horizontal="distributed" vertical="center" wrapText="1"/>
    </xf>
    <xf numFmtId="0" fontId="5" fillId="0" borderId="2" xfId="0" applyFont="1" applyFill="1" applyBorder="1" applyAlignment="1" applyProtection="1">
      <alignment vertical="center"/>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xf numFmtId="0" fontId="5" fillId="0" borderId="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pplyProtection="1">
      <alignment horizontal="center" vertical="center"/>
    </xf>
    <xf numFmtId="38" fontId="5" fillId="0" borderId="2" xfId="1" applyFont="1" applyFill="1" applyBorder="1" applyAlignment="1" applyProtection="1">
      <alignment horizontal="center" vertical="center" wrapText="1"/>
    </xf>
    <xf numFmtId="0" fontId="5" fillId="0" borderId="2" xfId="0" applyFont="1" applyFill="1" applyBorder="1" applyAlignment="1" applyProtection="1">
      <alignment vertical="center" wrapText="1"/>
    </xf>
    <xf numFmtId="0" fontId="5" fillId="0" borderId="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 xfId="0" applyFont="1" applyFill="1" applyBorder="1" applyAlignment="1" applyProtection="1">
      <alignment horizontal="distributed" vertical="center" wrapText="1"/>
    </xf>
    <xf numFmtId="0" fontId="5" fillId="0" borderId="7" xfId="0" applyFont="1" applyFill="1" applyBorder="1" applyAlignment="1" applyProtection="1">
      <alignment horizontal="distributed" vertical="center" wrapText="1"/>
    </xf>
    <xf numFmtId="0" fontId="5" fillId="0" borderId="6" xfId="0" applyFont="1" applyFill="1" applyBorder="1" applyAlignment="1" applyProtection="1">
      <alignment horizontal="distributed" vertical="center" wrapText="1"/>
    </xf>
    <xf numFmtId="38" fontId="5" fillId="0" borderId="1" xfId="1" applyFont="1" applyFill="1" applyBorder="1" applyAlignment="1" applyProtection="1">
      <alignment horizontal="center" vertical="center" wrapText="1"/>
    </xf>
    <xf numFmtId="38" fontId="5" fillId="0" borderId="7" xfId="1" applyFont="1" applyFill="1" applyBorder="1" applyAlignment="1" applyProtection="1">
      <alignment horizontal="center" vertical="center" wrapText="1"/>
    </xf>
    <xf numFmtId="38" fontId="5" fillId="0" borderId="6" xfId="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36" fillId="11" borderId="27" xfId="0" applyFont="1" applyFill="1" applyBorder="1" applyAlignment="1">
      <alignment vertical="center" wrapText="1"/>
    </xf>
    <xf numFmtId="0" fontId="36" fillId="11" borderId="46" xfId="0" applyFont="1" applyFill="1" applyBorder="1" applyAlignment="1">
      <alignment vertical="center" wrapText="1"/>
    </xf>
    <xf numFmtId="0" fontId="36" fillId="0" borderId="28" xfId="0" applyFont="1" applyFill="1" applyBorder="1" applyAlignment="1" applyProtection="1">
      <alignment vertical="center" wrapText="1"/>
      <protection locked="0"/>
    </xf>
    <xf numFmtId="0" fontId="36" fillId="0" borderId="27" xfId="0" applyFont="1" applyFill="1" applyBorder="1" applyAlignment="1" applyProtection="1">
      <alignment vertical="center" wrapText="1"/>
      <protection locked="0"/>
    </xf>
    <xf numFmtId="0" fontId="36" fillId="0" borderId="31" xfId="0" applyFont="1" applyFill="1" applyBorder="1" applyAlignment="1" applyProtection="1">
      <alignment vertical="center" wrapText="1"/>
      <protection locked="0"/>
    </xf>
    <xf numFmtId="0" fontId="0" fillId="11" borderId="29" xfId="0" applyFill="1" applyBorder="1" applyAlignment="1">
      <alignment horizontal="center" vertical="center"/>
    </xf>
    <xf numFmtId="0" fontId="0" fillId="11" borderId="27" xfId="0" applyFill="1" applyBorder="1" applyAlignment="1">
      <alignment horizontal="center" vertical="center"/>
    </xf>
    <xf numFmtId="0" fontId="0" fillId="11" borderId="46" xfId="0" applyFill="1" applyBorder="1" applyAlignment="1">
      <alignment horizontal="center" vertical="center"/>
    </xf>
    <xf numFmtId="0" fontId="11" fillId="0" borderId="28" xfId="0" applyFont="1" applyFill="1" applyBorder="1" applyAlignment="1" applyProtection="1">
      <alignment vertical="center" wrapText="1"/>
      <protection locked="0"/>
    </xf>
    <xf numFmtId="0" fontId="11" fillId="0" borderId="27" xfId="0" applyFont="1" applyFill="1" applyBorder="1" applyAlignment="1" applyProtection="1">
      <alignment vertical="center" wrapText="1"/>
      <protection locked="0"/>
    </xf>
    <xf numFmtId="0" fontId="11" fillId="0" borderId="31" xfId="0" applyFont="1" applyFill="1" applyBorder="1" applyAlignment="1" applyProtection="1">
      <alignment vertical="center" wrapText="1"/>
      <protection locked="0"/>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35" fillId="0" borderId="27"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0" fillId="11" borderId="28" xfId="0" applyFill="1" applyBorder="1" applyAlignment="1">
      <alignment horizontal="center" vertical="center"/>
    </xf>
    <xf numFmtId="0" fontId="0" fillId="11" borderId="31" xfId="0" applyFill="1" applyBorder="1" applyAlignment="1">
      <alignment horizontal="center" vertical="center"/>
    </xf>
    <xf numFmtId="0" fontId="0" fillId="0" borderId="28"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28" xfId="0" applyFill="1" applyBorder="1" applyAlignment="1">
      <alignment horizontal="center" vertical="center"/>
    </xf>
    <xf numFmtId="0" fontId="0" fillId="0" borderId="27" xfId="0" applyFill="1" applyBorder="1" applyAlignment="1">
      <alignment horizontal="center" vertical="center"/>
    </xf>
    <xf numFmtId="0" fontId="0" fillId="0" borderId="28" xfId="0" applyFont="1" applyFill="1" applyBorder="1" applyAlignment="1">
      <alignment horizontal="center" vertical="center"/>
    </xf>
    <xf numFmtId="0" fontId="0" fillId="0" borderId="27" xfId="0" applyFont="1" applyFill="1" applyBorder="1" applyAlignment="1">
      <alignment horizontal="center" vertical="center"/>
    </xf>
    <xf numFmtId="0" fontId="11" fillId="0" borderId="27" xfId="0" applyFont="1" applyBorder="1" applyAlignment="1">
      <alignment vertical="center" shrinkToFit="1"/>
    </xf>
    <xf numFmtId="0" fontId="11" fillId="0" borderId="31" xfId="0" applyFont="1" applyBorder="1" applyAlignment="1">
      <alignment vertical="center" shrinkToFit="1"/>
    </xf>
    <xf numFmtId="0" fontId="0" fillId="11" borderId="29" xfId="0" applyNumberFormat="1" applyFont="1" applyFill="1" applyBorder="1" applyAlignment="1">
      <alignment horizontal="center" vertical="center" wrapText="1"/>
    </xf>
    <xf numFmtId="0" fontId="0" fillId="11" borderId="27" xfId="0" applyNumberFormat="1" applyFont="1" applyFill="1" applyBorder="1" applyAlignment="1">
      <alignment horizontal="center" vertical="center" wrapText="1"/>
    </xf>
    <xf numFmtId="0" fontId="0" fillId="11" borderId="46" xfId="0" applyNumberFormat="1" applyFont="1" applyFill="1" applyBorder="1" applyAlignment="1">
      <alignment horizontal="center" vertical="center" wrapText="1"/>
    </xf>
    <xf numFmtId="0" fontId="0" fillId="0" borderId="28" xfId="0" applyFill="1" applyBorder="1" applyAlignment="1" applyProtection="1">
      <alignment horizontal="left" vertical="center"/>
      <protection locked="0"/>
    </xf>
    <xf numFmtId="0" fontId="0" fillId="0" borderId="27" xfId="0" applyFill="1" applyBorder="1" applyAlignment="1" applyProtection="1">
      <alignment horizontal="left" vertical="center"/>
      <protection locked="0"/>
    </xf>
    <xf numFmtId="0" fontId="36" fillId="11" borderId="29" xfId="0" applyFont="1" applyFill="1" applyBorder="1" applyAlignment="1">
      <alignment horizontal="center" vertical="center" shrinkToFit="1"/>
    </xf>
    <xf numFmtId="0" fontId="36" fillId="11" borderId="27" xfId="0" applyFont="1" applyFill="1" applyBorder="1" applyAlignment="1">
      <alignment horizontal="center" vertical="center" shrinkToFit="1"/>
    </xf>
    <xf numFmtId="0" fontId="36" fillId="11" borderId="46" xfId="0" applyFont="1" applyFill="1" applyBorder="1" applyAlignment="1">
      <alignment horizontal="center" vertical="center" shrinkToFit="1"/>
    </xf>
    <xf numFmtId="0" fontId="4" fillId="0" borderId="28" xfId="0" applyFont="1" applyFill="1" applyBorder="1" applyAlignment="1" applyProtection="1">
      <alignment horizontal="left" vertical="center" wrapText="1"/>
      <protection locked="0"/>
    </xf>
    <xf numFmtId="0" fontId="4" fillId="0" borderId="27" xfId="0" applyFont="1" applyFill="1" applyBorder="1" applyAlignment="1" applyProtection="1">
      <alignment horizontal="left" vertical="center" wrapText="1"/>
      <protection locked="0"/>
    </xf>
    <xf numFmtId="0" fontId="0" fillId="0" borderId="28"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xf numFmtId="0" fontId="0" fillId="0" borderId="31" xfId="0" applyFill="1" applyBorder="1" applyAlignment="1" applyProtection="1">
      <alignment horizontal="center" vertical="center" shrinkToFit="1"/>
      <protection locked="0"/>
    </xf>
    <xf numFmtId="0" fontId="0" fillId="11" borderId="29" xfId="0" applyFont="1" applyFill="1" applyBorder="1" applyAlignment="1">
      <alignment horizontal="center" vertical="center"/>
    </xf>
    <xf numFmtId="0" fontId="0" fillId="11" borderId="27" xfId="0" applyFont="1" applyFill="1" applyBorder="1" applyAlignment="1">
      <alignment horizontal="center" vertical="center"/>
    </xf>
    <xf numFmtId="0" fontId="0" fillId="11" borderId="46" xfId="0" applyFont="1" applyFill="1" applyBorder="1" applyAlignment="1">
      <alignment horizontal="center" vertical="center"/>
    </xf>
    <xf numFmtId="0" fontId="36" fillId="0" borderId="28" xfId="0" applyFont="1" applyFill="1" applyBorder="1" applyAlignment="1" applyProtection="1">
      <alignment horizontal="center" vertical="center"/>
      <protection locked="0"/>
    </xf>
    <xf numFmtId="0" fontId="36" fillId="0" borderId="27" xfId="0" applyFont="1" applyFill="1" applyBorder="1" applyAlignment="1" applyProtection="1">
      <alignment horizontal="center" vertical="center"/>
      <protection locked="0"/>
    </xf>
    <xf numFmtId="0" fontId="36" fillId="0" borderId="31" xfId="0" applyFont="1" applyFill="1" applyBorder="1" applyAlignment="1" applyProtection="1">
      <alignment horizontal="center" vertical="center"/>
      <protection locked="0"/>
    </xf>
    <xf numFmtId="49" fontId="35" fillId="0" borderId="28" xfId="0" quotePrefix="1" applyNumberFormat="1" applyFont="1" applyFill="1" applyBorder="1" applyAlignment="1" applyProtection="1">
      <alignment horizontal="left" vertical="center" wrapText="1"/>
      <protection locked="0"/>
    </xf>
    <xf numFmtId="49" fontId="35" fillId="0" borderId="27" xfId="0" quotePrefix="1" applyNumberFormat="1" applyFont="1" applyFill="1" applyBorder="1" applyAlignment="1" applyProtection="1">
      <alignment horizontal="left" vertical="center"/>
      <protection locked="0"/>
    </xf>
    <xf numFmtId="49" fontId="35" fillId="0" borderId="31" xfId="0" quotePrefix="1" applyNumberFormat="1" applyFont="1" applyFill="1" applyBorder="1" applyAlignment="1" applyProtection="1">
      <alignment horizontal="left" vertical="center"/>
      <protection locked="0"/>
    </xf>
    <xf numFmtId="0" fontId="0" fillId="11" borderId="29" xfId="0" applyFill="1" applyBorder="1" applyAlignment="1">
      <alignment horizontal="center" vertical="center" wrapText="1"/>
    </xf>
    <xf numFmtId="0" fontId="0" fillId="11" borderId="27" xfId="0" applyFill="1" applyBorder="1" applyAlignment="1">
      <alignment horizontal="center" vertical="center" wrapText="1"/>
    </xf>
    <xf numFmtId="0" fontId="0" fillId="11" borderId="46" xfId="0" applyFill="1" applyBorder="1" applyAlignment="1">
      <alignment horizontal="center" vertical="center" wrapText="1"/>
    </xf>
    <xf numFmtId="0" fontId="0" fillId="0" borderId="27" xfId="0" applyFill="1" applyBorder="1" applyAlignment="1" applyProtection="1">
      <protection locked="0"/>
    </xf>
    <xf numFmtId="0" fontId="0" fillId="0" borderId="31" xfId="0" applyFill="1" applyBorder="1" applyAlignment="1" applyProtection="1">
      <protection locked="0"/>
    </xf>
    <xf numFmtId="0" fontId="0" fillId="0" borderId="31" xfId="0" applyFill="1" applyBorder="1" applyAlignment="1" applyProtection="1">
      <alignment horizontal="left" vertical="center"/>
      <protection locked="0"/>
    </xf>
    <xf numFmtId="0" fontId="35" fillId="0" borderId="28" xfId="0" applyFont="1" applyFill="1" applyBorder="1" applyAlignment="1" applyProtection="1">
      <alignment vertical="center" wrapText="1" shrinkToFit="1"/>
      <protection locked="0"/>
    </xf>
    <xf numFmtId="0" fontId="35" fillId="0" borderId="27" xfId="0" applyFont="1" applyFill="1" applyBorder="1" applyAlignment="1" applyProtection="1">
      <alignment vertical="center" wrapText="1" shrinkToFit="1"/>
      <protection locked="0"/>
    </xf>
    <xf numFmtId="0" fontId="35" fillId="0" borderId="31" xfId="0" applyFont="1" applyFill="1" applyBorder="1" applyAlignment="1" applyProtection="1">
      <alignment vertical="center" wrapText="1" shrinkToFit="1"/>
      <protection locked="0"/>
    </xf>
    <xf numFmtId="0" fontId="35" fillId="0" borderId="28" xfId="0" applyFont="1" applyFill="1" applyBorder="1" applyAlignment="1" applyProtection="1">
      <alignment vertical="center" wrapText="1"/>
      <protection locked="0"/>
    </xf>
    <xf numFmtId="0" fontId="35" fillId="0" borderId="27" xfId="0" applyFont="1" applyFill="1" applyBorder="1" applyAlignment="1" applyProtection="1">
      <alignment vertical="center" wrapText="1"/>
      <protection locked="0"/>
    </xf>
    <xf numFmtId="0" fontId="35" fillId="0" borderId="31" xfId="0" applyFont="1" applyFill="1" applyBorder="1" applyAlignment="1" applyProtection="1">
      <alignment vertical="center" wrapText="1"/>
      <protection locked="0"/>
    </xf>
    <xf numFmtId="0" fontId="3" fillId="0" borderId="27" xfId="9" applyFont="1" applyFill="1" applyBorder="1" applyAlignment="1" applyProtection="1">
      <alignment horizontal="center" vertical="center"/>
      <protection locked="0"/>
    </xf>
    <xf numFmtId="0" fontId="3" fillId="0" borderId="31" xfId="9" applyFont="1" applyFill="1" applyBorder="1" applyAlignment="1" applyProtection="1">
      <alignment horizontal="center" vertical="center"/>
      <protection locked="0"/>
    </xf>
    <xf numFmtId="0" fontId="0" fillId="0" borderId="28" xfId="0" applyFill="1" applyBorder="1" applyAlignment="1" applyProtection="1">
      <alignment horizontal="center" vertical="center" wrapText="1"/>
      <protection locked="0"/>
    </xf>
    <xf numFmtId="0" fontId="0" fillId="0" borderId="28" xfId="0" applyFont="1" applyFill="1" applyBorder="1" applyAlignment="1" applyProtection="1">
      <alignment horizontal="center" vertical="center"/>
      <protection locked="0"/>
    </xf>
    <xf numFmtId="0" fontId="0" fillId="0" borderId="27" xfId="0" applyFont="1" applyFill="1" applyBorder="1" applyAlignment="1" applyProtection="1">
      <protection locked="0"/>
    </xf>
    <xf numFmtId="0" fontId="0" fillId="0" borderId="31" xfId="0" applyFont="1" applyFill="1" applyBorder="1" applyAlignment="1" applyProtection="1">
      <protection locked="0"/>
    </xf>
    <xf numFmtId="0" fontId="37" fillId="0" borderId="0" xfId="0" applyFont="1" applyFill="1" applyAlignment="1">
      <alignment horizontal="center"/>
    </xf>
    <xf numFmtId="0" fontId="0" fillId="12" borderId="29" xfId="0" applyFill="1" applyBorder="1" applyAlignment="1">
      <alignment horizontal="center" vertical="center"/>
    </xf>
    <xf numFmtId="0" fontId="0" fillId="12" borderId="27" xfId="0" applyFill="1" applyBorder="1" applyAlignment="1">
      <alignment horizontal="center" vertical="center"/>
    </xf>
    <xf numFmtId="0" fontId="0" fillId="12" borderId="46" xfId="0" applyFill="1" applyBorder="1" applyAlignment="1">
      <alignment horizontal="center" vertical="center"/>
    </xf>
    <xf numFmtId="0" fontId="0" fillId="0" borderId="28" xfId="0" applyFont="1" applyFill="1" applyBorder="1" applyAlignment="1" applyProtection="1">
      <alignment vertical="center" wrapText="1"/>
      <protection locked="0"/>
    </xf>
    <xf numFmtId="0" fontId="0" fillId="0" borderId="27" xfId="0" applyFont="1" applyFill="1" applyBorder="1" applyAlignment="1" applyProtection="1">
      <alignment vertical="center" wrapText="1"/>
      <protection locked="0"/>
    </xf>
    <xf numFmtId="0" fontId="0" fillId="0" borderId="31" xfId="0" applyFont="1" applyFill="1" applyBorder="1" applyAlignment="1" applyProtection="1">
      <alignment vertical="center" wrapText="1"/>
      <protection locked="0"/>
    </xf>
    <xf numFmtId="0" fontId="0" fillId="0" borderId="28"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0" fillId="0" borderId="31" xfId="0" applyFont="1" applyFill="1" applyBorder="1" applyAlignment="1" applyProtection="1">
      <alignment horizontal="left" vertical="center"/>
      <protection locked="0"/>
    </xf>
    <xf numFmtId="0" fontId="0" fillId="12" borderId="29" xfId="0" applyFill="1" applyBorder="1" applyAlignment="1">
      <alignment horizontal="center" vertical="center" wrapText="1"/>
    </xf>
    <xf numFmtId="0" fontId="0" fillId="12" borderId="27" xfId="0" applyFill="1" applyBorder="1" applyAlignment="1">
      <alignment horizontal="center" vertical="center" wrapText="1"/>
    </xf>
    <xf numFmtId="0" fontId="0" fillId="12" borderId="46" xfId="0" applyFill="1" applyBorder="1" applyAlignment="1">
      <alignment horizontal="center" vertical="center" wrapText="1"/>
    </xf>
    <xf numFmtId="0" fontId="0" fillId="0" borderId="28" xfId="0" applyFill="1" applyBorder="1" applyAlignment="1" applyProtection="1">
      <alignment vertical="center" wrapText="1"/>
      <protection locked="0"/>
    </xf>
    <xf numFmtId="0" fontId="0" fillId="0" borderId="27" xfId="0" applyFill="1" applyBorder="1" applyAlignment="1" applyProtection="1">
      <alignment vertical="center" wrapText="1"/>
      <protection locked="0"/>
    </xf>
    <xf numFmtId="0" fontId="0" fillId="0" borderId="31" xfId="0" applyFill="1" applyBorder="1" applyAlignment="1" applyProtection="1">
      <alignment vertical="center" wrapText="1"/>
      <protection locked="0"/>
    </xf>
    <xf numFmtId="0" fontId="0" fillId="12" borderId="29" xfId="0" applyFont="1" applyFill="1" applyBorder="1" applyAlignment="1">
      <alignment horizontal="center" vertical="center"/>
    </xf>
    <xf numFmtId="0" fontId="0" fillId="12" borderId="27" xfId="0" applyFont="1" applyFill="1" applyBorder="1" applyAlignment="1">
      <alignment horizontal="center" vertical="center"/>
    </xf>
    <xf numFmtId="0" fontId="0" fillId="12" borderId="46" xfId="0" applyFont="1" applyFill="1" applyBorder="1" applyAlignment="1">
      <alignment horizontal="center" vertical="center"/>
    </xf>
    <xf numFmtId="0" fontId="0" fillId="12" borderId="29" xfId="0" applyNumberFormat="1" applyFont="1" applyFill="1" applyBorder="1" applyAlignment="1">
      <alignment horizontal="center" vertical="center" wrapText="1"/>
    </xf>
    <xf numFmtId="0" fontId="0" fillId="12" borderId="27" xfId="0" applyNumberFormat="1" applyFont="1" applyFill="1" applyBorder="1" applyAlignment="1">
      <alignment horizontal="center" vertical="center" wrapText="1"/>
    </xf>
    <xf numFmtId="0" fontId="0" fillId="12" borderId="46" xfId="0" applyNumberFormat="1" applyFont="1" applyFill="1" applyBorder="1" applyAlignment="1">
      <alignment horizontal="center" vertical="center" wrapText="1"/>
    </xf>
    <xf numFmtId="49" fontId="0" fillId="0" borderId="28" xfId="0" quotePrefix="1" applyNumberFormat="1" applyFill="1" applyBorder="1" applyAlignment="1" applyProtection="1">
      <alignment horizontal="left" vertical="center" wrapText="1"/>
      <protection locked="0"/>
    </xf>
    <xf numFmtId="49" fontId="0" fillId="0" borderId="27" xfId="0" quotePrefix="1" applyNumberFormat="1" applyFill="1" applyBorder="1" applyAlignment="1" applyProtection="1">
      <alignment horizontal="left" vertical="center"/>
      <protection locked="0"/>
    </xf>
    <xf numFmtId="49" fontId="0" fillId="0" borderId="31" xfId="0" quotePrefix="1" applyNumberFormat="1" applyFill="1" applyBorder="1" applyAlignment="1" applyProtection="1">
      <alignment horizontal="left" vertical="center"/>
      <protection locked="0"/>
    </xf>
    <xf numFmtId="0" fontId="36" fillId="12" borderId="29" xfId="0" applyFont="1" applyFill="1" applyBorder="1" applyAlignment="1">
      <alignment horizontal="center" vertical="center" shrinkToFit="1"/>
    </xf>
    <xf numFmtId="0" fontId="36" fillId="12" borderId="27" xfId="0" applyFont="1" applyFill="1" applyBorder="1" applyAlignment="1">
      <alignment horizontal="center" vertical="center" shrinkToFit="1"/>
    </xf>
    <xf numFmtId="0" fontId="36" fillId="12" borderId="46" xfId="0" applyFont="1" applyFill="1" applyBorder="1" applyAlignment="1">
      <alignment horizontal="center" vertical="center" shrinkToFit="1"/>
    </xf>
    <xf numFmtId="0" fontId="11" fillId="0" borderId="27" xfId="0" applyFont="1" applyFill="1" applyBorder="1" applyAlignment="1">
      <alignment vertical="center" shrinkToFit="1"/>
    </xf>
    <xf numFmtId="0" fontId="11" fillId="0" borderId="31" xfId="0" applyFont="1" applyFill="1" applyBorder="1" applyAlignment="1">
      <alignment vertical="center" shrinkToFit="1"/>
    </xf>
    <xf numFmtId="0" fontId="0" fillId="12" borderId="28" xfId="0" applyFill="1" applyBorder="1" applyAlignment="1">
      <alignment horizontal="center" vertical="center"/>
    </xf>
    <xf numFmtId="0" fontId="0" fillId="12" borderId="31" xfId="0" applyFill="1" applyBorder="1" applyAlignment="1">
      <alignment horizontal="center" vertical="center"/>
    </xf>
    <xf numFmtId="0" fontId="36" fillId="12" borderId="27" xfId="0" applyFont="1" applyFill="1" applyBorder="1" applyAlignment="1">
      <alignment vertical="center" wrapText="1"/>
    </xf>
    <xf numFmtId="0" fontId="36" fillId="12" borderId="46" xfId="0" applyFont="1" applyFill="1" applyBorder="1" applyAlignment="1">
      <alignment vertical="center" wrapText="1"/>
    </xf>
    <xf numFmtId="49" fontId="0" fillId="0" borderId="28" xfId="0" quotePrefix="1" applyNumberFormat="1" applyFill="1" applyBorder="1" applyAlignment="1" applyProtection="1">
      <alignment horizontal="center" vertical="center" wrapText="1"/>
      <protection locked="0"/>
    </xf>
    <xf numFmtId="49" fontId="0" fillId="0" borderId="27" xfId="0" quotePrefix="1" applyNumberFormat="1" applyFill="1" applyBorder="1" applyAlignment="1" applyProtection="1">
      <alignment horizontal="center" vertical="center"/>
      <protection locked="0"/>
    </xf>
    <xf numFmtId="49" fontId="0" fillId="0" borderId="31" xfId="0" quotePrefix="1" applyNumberFormat="1" applyFill="1" applyBorder="1" applyAlignment="1" applyProtection="1">
      <alignment horizontal="center" vertical="center"/>
      <protection locked="0"/>
    </xf>
    <xf numFmtId="0" fontId="11" fillId="0" borderId="51" xfId="0" applyFont="1" applyFill="1" applyBorder="1" applyAlignment="1">
      <alignment horizontal="left" vertical="top" wrapText="1"/>
    </xf>
    <xf numFmtId="49" fontId="0" fillId="0" borderId="28" xfId="0" quotePrefix="1" applyNumberFormat="1" applyFill="1" applyBorder="1" applyAlignment="1" applyProtection="1">
      <alignment horizontal="center" vertical="center"/>
      <protection locked="0"/>
    </xf>
    <xf numFmtId="0" fontId="0" fillId="0" borderId="28" xfId="0" applyFill="1" applyBorder="1" applyAlignment="1" applyProtection="1">
      <alignment horizontal="left" vertical="center" wrapText="1"/>
      <protection locked="0"/>
    </xf>
    <xf numFmtId="0" fontId="0" fillId="0" borderId="27" xfId="0" applyFill="1" applyBorder="1" applyAlignment="1" applyProtection="1">
      <alignment horizontal="left" vertical="center" wrapText="1"/>
      <protection locked="0"/>
    </xf>
    <xf numFmtId="0" fontId="0" fillId="0" borderId="31" xfId="0" applyFill="1" applyBorder="1" applyAlignment="1" applyProtection="1">
      <alignment horizontal="left" vertical="center" wrapText="1"/>
      <protection locked="0"/>
    </xf>
    <xf numFmtId="0" fontId="0" fillId="0" borderId="28" xfId="0" applyFont="1" applyFill="1" applyBorder="1" applyAlignment="1" applyProtection="1">
      <alignment horizontal="left" vertical="center" shrinkToFit="1"/>
      <protection locked="0"/>
    </xf>
    <xf numFmtId="0" fontId="0" fillId="0" borderId="27" xfId="0" applyFont="1" applyFill="1" applyBorder="1" applyAlignment="1" applyProtection="1">
      <alignment horizontal="left" vertical="center" shrinkToFit="1"/>
      <protection locked="0"/>
    </xf>
    <xf numFmtId="0" fontId="0" fillId="0" borderId="31" xfId="0" applyFont="1" applyFill="1" applyBorder="1" applyAlignment="1" applyProtection="1">
      <alignment horizontal="left" vertical="center" shrinkToFit="1"/>
      <protection locked="0"/>
    </xf>
    <xf numFmtId="0" fontId="0" fillId="0" borderId="28" xfId="0" applyFont="1" applyFill="1" applyBorder="1" applyAlignment="1" applyProtection="1">
      <alignment horizontal="left" vertical="center" wrapText="1"/>
      <protection locked="0"/>
    </xf>
    <xf numFmtId="0" fontId="0" fillId="0" borderId="27" xfId="0" applyFont="1" applyFill="1" applyBorder="1" applyAlignment="1" applyProtection="1">
      <alignment horizontal="left" vertical="center" wrapText="1"/>
      <protection locked="0"/>
    </xf>
    <xf numFmtId="0" fontId="0" fillId="0" borderId="31" xfId="0" applyFont="1" applyFill="1" applyBorder="1" applyAlignment="1" applyProtection="1">
      <alignment horizontal="left" vertical="center" wrapText="1"/>
      <protection locked="0"/>
    </xf>
    <xf numFmtId="0" fontId="36" fillId="0" borderId="28" xfId="0" applyFont="1" applyFill="1" applyBorder="1" applyAlignment="1" applyProtection="1">
      <alignment horizontal="left" vertical="center" wrapText="1"/>
      <protection locked="0"/>
    </xf>
    <xf numFmtId="0" fontId="36" fillId="0" borderId="27" xfId="0" applyFont="1" applyFill="1" applyBorder="1" applyAlignment="1" applyProtection="1">
      <alignment horizontal="left" vertical="center" wrapText="1"/>
      <protection locked="0"/>
    </xf>
    <xf numFmtId="0" fontId="36" fillId="0" borderId="31" xfId="0" applyFont="1" applyFill="1" applyBorder="1" applyAlignment="1" applyProtection="1">
      <alignment horizontal="left" vertical="center" wrapText="1"/>
      <protection locked="0"/>
    </xf>
    <xf numFmtId="0" fontId="0" fillId="11" borderId="29" xfId="0" applyFont="1" applyFill="1" applyBorder="1" applyAlignment="1">
      <alignment horizontal="center" vertical="center" wrapText="1"/>
    </xf>
    <xf numFmtId="0" fontId="0" fillId="11" borderId="27" xfId="0" applyFont="1" applyFill="1" applyBorder="1" applyAlignment="1">
      <alignment horizontal="center" vertical="center" wrapText="1"/>
    </xf>
    <xf numFmtId="0" fontId="0" fillId="11" borderId="46" xfId="0" applyFont="1" applyFill="1" applyBorder="1" applyAlignment="1">
      <alignment horizontal="center" vertical="center" wrapText="1"/>
    </xf>
    <xf numFmtId="0" fontId="0" fillId="0" borderId="27"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49" fontId="0" fillId="0" borderId="28" xfId="0" quotePrefix="1" applyNumberFormat="1" applyFont="1" applyFill="1" applyBorder="1" applyAlignment="1" applyProtection="1">
      <alignment horizontal="center" vertical="center"/>
      <protection locked="0"/>
    </xf>
    <xf numFmtId="49" fontId="0" fillId="0" borderId="27" xfId="0" quotePrefix="1" applyNumberFormat="1" applyFont="1" applyFill="1" applyBorder="1" applyAlignment="1" applyProtection="1">
      <alignment horizontal="center" vertical="center"/>
      <protection locked="0"/>
    </xf>
    <xf numFmtId="49" fontId="0" fillId="0" borderId="31" xfId="0" quotePrefix="1" applyNumberFormat="1" applyFont="1" applyFill="1" applyBorder="1" applyAlignment="1" applyProtection="1">
      <alignment horizontal="center" vertical="center"/>
      <protection locked="0"/>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11" borderId="28" xfId="0" applyFont="1" applyFill="1" applyBorder="1" applyAlignment="1">
      <alignment horizontal="center" vertical="center"/>
    </xf>
    <xf numFmtId="0" fontId="0" fillId="11" borderId="31" xfId="0" applyFont="1" applyFill="1" applyBorder="1" applyAlignment="1">
      <alignment horizontal="center" vertical="center"/>
    </xf>
    <xf numFmtId="0" fontId="27" fillId="0" borderId="28" xfId="0" applyFont="1" applyFill="1" applyBorder="1" applyAlignment="1" applyProtection="1">
      <alignment vertical="center" wrapText="1"/>
      <protection locked="0"/>
    </xf>
    <xf numFmtId="0" fontId="27" fillId="0" borderId="27" xfId="0" applyFont="1" applyFill="1" applyBorder="1" applyAlignment="1" applyProtection="1">
      <alignment vertical="center" wrapText="1"/>
      <protection locked="0"/>
    </xf>
    <xf numFmtId="0" fontId="27" fillId="0" borderId="31" xfId="0" applyFont="1" applyFill="1" applyBorder="1" applyAlignment="1" applyProtection="1">
      <alignment vertical="center" wrapText="1"/>
      <protection locked="0"/>
    </xf>
    <xf numFmtId="0" fontId="36" fillId="0" borderId="28" xfId="0" quotePrefix="1" applyFont="1" applyFill="1" applyBorder="1" applyAlignment="1" applyProtection="1">
      <alignment horizontal="left" vertical="center" wrapText="1"/>
      <protection locked="0"/>
    </xf>
    <xf numFmtId="49" fontId="11" fillId="0" borderId="28" xfId="0" quotePrefix="1" applyNumberFormat="1" applyFont="1" applyFill="1" applyBorder="1" applyAlignment="1" applyProtection="1">
      <alignment horizontal="center" vertical="center"/>
      <protection locked="0"/>
    </xf>
    <xf numFmtId="49" fontId="11" fillId="0" borderId="27" xfId="0" quotePrefix="1" applyNumberFormat="1" applyFont="1" applyFill="1" applyBorder="1" applyAlignment="1" applyProtection="1">
      <alignment horizontal="center" vertical="center"/>
      <protection locked="0"/>
    </xf>
    <xf numFmtId="49" fontId="11" fillId="0" borderId="31" xfId="0" quotePrefix="1" applyNumberFormat="1" applyFont="1" applyFill="1" applyBorder="1" applyAlignment="1" applyProtection="1">
      <alignment horizontal="center" vertical="center"/>
      <protection locked="0"/>
    </xf>
    <xf numFmtId="0" fontId="11" fillId="0" borderId="28" xfId="0" applyFont="1" applyFill="1" applyBorder="1" applyAlignment="1" applyProtection="1">
      <alignment vertical="top" wrapText="1"/>
      <protection locked="0"/>
    </xf>
    <xf numFmtId="0" fontId="11" fillId="0" borderId="27" xfId="0" applyFont="1" applyFill="1" applyBorder="1" applyAlignment="1" applyProtection="1">
      <alignment vertical="top" wrapText="1"/>
      <protection locked="0"/>
    </xf>
    <xf numFmtId="0" fontId="11" fillId="0" borderId="31" xfId="0" applyFont="1" applyFill="1" applyBorder="1" applyAlignment="1" applyProtection="1">
      <alignment vertical="top" wrapText="1"/>
      <protection locked="0"/>
    </xf>
    <xf numFmtId="0" fontId="0" fillId="0" borderId="28" xfId="0" applyFont="1" applyFill="1" applyBorder="1" applyAlignment="1" applyProtection="1">
      <alignment vertical="top" wrapText="1"/>
      <protection locked="0"/>
    </xf>
    <xf numFmtId="0" fontId="0" fillId="0" borderId="27" xfId="0" applyFont="1" applyFill="1" applyBorder="1" applyAlignment="1" applyProtection="1">
      <alignment vertical="top" wrapText="1"/>
      <protection locked="0"/>
    </xf>
    <xf numFmtId="0" fontId="0" fillId="0" borderId="31" xfId="0" applyFont="1" applyFill="1" applyBorder="1" applyAlignment="1" applyProtection="1">
      <alignment vertical="top" wrapText="1"/>
      <protection locked="0"/>
    </xf>
    <xf numFmtId="0" fontId="0" fillId="0" borderId="28" xfId="0" applyFont="1" applyFill="1" applyBorder="1" applyAlignment="1" applyProtection="1">
      <alignment horizontal="center" vertical="center" wrapText="1"/>
      <protection locked="0"/>
    </xf>
    <xf numFmtId="0" fontId="0" fillId="0" borderId="28" xfId="0" applyFont="1" applyFill="1" applyBorder="1" applyAlignment="1" applyProtection="1">
      <alignment horizontal="center" vertical="center" shrinkToFit="1"/>
      <protection locked="0"/>
    </xf>
    <xf numFmtId="0" fontId="0" fillId="0" borderId="27" xfId="0" applyFont="1" applyFill="1" applyBorder="1" applyAlignment="1" applyProtection="1">
      <alignment horizontal="center" vertical="center" shrinkToFit="1"/>
      <protection locked="0"/>
    </xf>
    <xf numFmtId="0" fontId="0" fillId="0" borderId="31" xfId="0" applyFont="1" applyFill="1" applyBorder="1" applyAlignment="1" applyProtection="1">
      <alignment horizontal="center" vertical="center" shrinkToFit="1"/>
      <protection locked="0"/>
    </xf>
    <xf numFmtId="0" fontId="11" fillId="0" borderId="28" xfId="0" applyFont="1" applyFill="1" applyBorder="1" applyAlignment="1" applyProtection="1">
      <alignment horizontal="left" vertical="center" wrapText="1"/>
      <protection locked="0"/>
    </xf>
    <xf numFmtId="0" fontId="11" fillId="0" borderId="27" xfId="0" applyFont="1" applyFill="1" applyBorder="1" applyAlignment="1" applyProtection="1">
      <alignment horizontal="left" vertical="center" wrapText="1"/>
      <protection locked="0"/>
    </xf>
    <xf numFmtId="0" fontId="11" fillId="0" borderId="31" xfId="0" applyFont="1" applyFill="1" applyBorder="1" applyAlignment="1" applyProtection="1">
      <alignment horizontal="left" vertical="center" wrapText="1"/>
      <protection locked="0"/>
    </xf>
    <xf numFmtId="0" fontId="0" fillId="0" borderId="27" xfId="0" applyFont="1" applyFill="1" applyBorder="1" applyAlignment="1" applyProtection="1">
      <alignment horizontal="center" vertical="center" wrapText="1"/>
      <protection locked="0"/>
    </xf>
    <xf numFmtId="0" fontId="0" fillId="0" borderId="31" xfId="0" applyFont="1" applyFill="1" applyBorder="1" applyAlignment="1" applyProtection="1">
      <alignment horizontal="center" vertical="center" wrapText="1"/>
      <protection locked="0"/>
    </xf>
    <xf numFmtId="0" fontId="11" fillId="0" borderId="28" xfId="0" quotePrefix="1" applyFont="1" applyFill="1" applyBorder="1" applyAlignment="1" applyProtection="1">
      <alignment horizontal="left" vertical="center" wrapText="1"/>
      <protection locked="0"/>
    </xf>
    <xf numFmtId="0" fontId="37" fillId="0" borderId="0" xfId="5" applyFont="1" applyFill="1" applyAlignment="1">
      <alignment horizontal="center"/>
    </xf>
    <xf numFmtId="0" fontId="3" fillId="11" borderId="29" xfId="5" applyFill="1" applyBorder="1" applyAlignment="1">
      <alignment horizontal="center" vertical="center"/>
    </xf>
    <xf numFmtId="0" fontId="3" fillId="11" borderId="27" xfId="5" applyFill="1" applyBorder="1" applyAlignment="1">
      <alignment horizontal="center" vertical="center"/>
    </xf>
    <xf numFmtId="0" fontId="3" fillId="11" borderId="46" xfId="5" applyFill="1" applyBorder="1" applyAlignment="1">
      <alignment horizontal="center" vertical="center"/>
    </xf>
    <xf numFmtId="0" fontId="1" fillId="0" borderId="28" xfId="11" applyFill="1" applyBorder="1" applyAlignment="1" applyProtection="1">
      <alignment horizontal="left" vertical="center"/>
      <protection locked="0"/>
    </xf>
    <xf numFmtId="0" fontId="1" fillId="0" borderId="27" xfId="11" applyFill="1" applyBorder="1" applyAlignment="1" applyProtection="1">
      <alignment horizontal="left" vertical="center"/>
      <protection locked="0"/>
    </xf>
    <xf numFmtId="0" fontId="1" fillId="0" borderId="31" xfId="11" applyFill="1" applyBorder="1" applyAlignment="1" applyProtection="1">
      <alignment horizontal="left" vertical="center"/>
      <protection locked="0"/>
    </xf>
    <xf numFmtId="0" fontId="3" fillId="0" borderId="28" xfId="5" applyFill="1" applyBorder="1" applyAlignment="1" applyProtection="1">
      <alignment horizontal="center" vertical="center" wrapText="1"/>
      <protection locked="0"/>
    </xf>
    <xf numFmtId="0" fontId="3" fillId="0" borderId="27" xfId="5" applyFill="1" applyBorder="1" applyAlignment="1" applyProtection="1">
      <protection locked="0"/>
    </xf>
    <xf numFmtId="0" fontId="3" fillId="0" borderId="31" xfId="5" applyFill="1" applyBorder="1" applyAlignment="1" applyProtection="1">
      <protection locked="0"/>
    </xf>
    <xf numFmtId="0" fontId="3" fillId="0" borderId="28" xfId="10" applyFont="1" applyFill="1" applyBorder="1" applyAlignment="1" applyProtection="1">
      <alignment horizontal="left" vertical="center"/>
      <protection locked="0"/>
    </xf>
    <xf numFmtId="0" fontId="3" fillId="0" borderId="27" xfId="10" applyFont="1" applyFill="1" applyBorder="1" applyAlignment="1" applyProtection="1">
      <alignment horizontal="left" vertical="center"/>
      <protection locked="0"/>
    </xf>
    <xf numFmtId="0" fontId="3" fillId="0" borderId="31" xfId="10" applyFont="1" applyFill="1" applyBorder="1" applyAlignment="1" applyProtection="1">
      <alignment horizontal="left" vertical="center"/>
      <protection locked="0"/>
    </xf>
    <xf numFmtId="0" fontId="36" fillId="0" borderId="28" xfId="11" applyFont="1" applyFill="1" applyBorder="1" applyAlignment="1" applyProtection="1">
      <alignment vertical="center" wrapText="1"/>
      <protection locked="0"/>
    </xf>
    <xf numFmtId="0" fontId="36" fillId="0" borderId="27" xfId="11" applyFont="1" applyFill="1" applyBorder="1" applyAlignment="1" applyProtection="1">
      <alignment vertical="center" wrapText="1"/>
      <protection locked="0"/>
    </xf>
    <xf numFmtId="0" fontId="36" fillId="0" borderId="31" xfId="11" applyFont="1" applyFill="1" applyBorder="1" applyAlignment="1" applyProtection="1">
      <alignment vertical="center" wrapText="1"/>
      <protection locked="0"/>
    </xf>
    <xf numFmtId="0" fontId="3" fillId="11" borderId="29" xfId="5" applyFill="1" applyBorder="1" applyAlignment="1">
      <alignment horizontal="center" vertical="center" wrapText="1"/>
    </xf>
    <xf numFmtId="0" fontId="3" fillId="11" borderId="27" xfId="5" applyFill="1" applyBorder="1" applyAlignment="1">
      <alignment horizontal="center" vertical="center" wrapText="1"/>
    </xf>
    <xf numFmtId="0" fontId="3" fillId="11" borderId="46" xfId="5" applyFill="1" applyBorder="1" applyAlignment="1">
      <alignment horizontal="center" vertical="center" wrapText="1"/>
    </xf>
    <xf numFmtId="0" fontId="36" fillId="0" borderId="28" xfId="5" quotePrefix="1" applyFont="1" applyFill="1" applyBorder="1" applyAlignment="1" applyProtection="1">
      <alignment vertical="center" wrapText="1"/>
      <protection locked="0"/>
    </xf>
    <xf numFmtId="0" fontId="36" fillId="0" borderId="27" xfId="5" quotePrefix="1" applyFont="1" applyFill="1" applyBorder="1" applyAlignment="1" applyProtection="1">
      <alignment vertical="center" wrapText="1"/>
      <protection locked="0"/>
    </xf>
    <xf numFmtId="0" fontId="36" fillId="0" borderId="31" xfId="5" quotePrefix="1" applyFont="1" applyFill="1" applyBorder="1" applyAlignment="1" applyProtection="1">
      <alignment vertical="center" wrapText="1"/>
      <protection locked="0"/>
    </xf>
    <xf numFmtId="0" fontId="3" fillId="0" borderId="28" xfId="5" applyFill="1" applyBorder="1" applyAlignment="1" applyProtection="1">
      <alignment horizontal="center" vertical="center"/>
      <protection locked="0"/>
    </xf>
    <xf numFmtId="0" fontId="3" fillId="0" borderId="27" xfId="5" applyFill="1" applyBorder="1" applyAlignment="1" applyProtection="1">
      <alignment horizontal="center" vertical="center"/>
      <protection locked="0"/>
    </xf>
    <xf numFmtId="0" fontId="3" fillId="0" borderId="31" xfId="5" applyFill="1" applyBorder="1" applyAlignment="1" applyProtection="1">
      <alignment horizontal="center" vertical="center"/>
      <protection locked="0"/>
    </xf>
    <xf numFmtId="0" fontId="3" fillId="0" borderId="28" xfId="5" applyFont="1" applyFill="1" applyBorder="1" applyAlignment="1">
      <alignment horizontal="center" vertical="center"/>
    </xf>
    <xf numFmtId="0" fontId="3" fillId="0" borderId="27" xfId="5" applyFont="1" applyFill="1" applyBorder="1" applyAlignment="1">
      <alignment horizontal="center" vertical="center"/>
    </xf>
    <xf numFmtId="0" fontId="3" fillId="11" borderId="29" xfId="5" applyFont="1" applyFill="1" applyBorder="1" applyAlignment="1">
      <alignment horizontal="center" vertical="center"/>
    </xf>
    <xf numFmtId="0" fontId="3" fillId="11" borderId="27" xfId="5" applyFont="1" applyFill="1" applyBorder="1" applyAlignment="1">
      <alignment horizontal="center" vertical="center"/>
    </xf>
    <xf numFmtId="0" fontId="3" fillId="11" borderId="46" xfId="5" applyFont="1" applyFill="1" applyBorder="1" applyAlignment="1">
      <alignment horizontal="center" vertical="center"/>
    </xf>
    <xf numFmtId="0" fontId="3" fillId="11" borderId="29" xfId="5" applyNumberFormat="1" applyFont="1" applyFill="1" applyBorder="1" applyAlignment="1">
      <alignment horizontal="center" vertical="center" wrapText="1"/>
    </xf>
    <xf numFmtId="0" fontId="3" fillId="11" borderId="27" xfId="5" applyNumberFormat="1" applyFont="1" applyFill="1" applyBorder="1" applyAlignment="1">
      <alignment horizontal="center" vertical="center" wrapText="1"/>
    </xf>
    <xf numFmtId="0" fontId="3" fillId="11" borderId="46" xfId="5" applyNumberFormat="1" applyFont="1" applyFill="1" applyBorder="1" applyAlignment="1">
      <alignment horizontal="center" vertical="center" wrapText="1"/>
    </xf>
    <xf numFmtId="49" fontId="0" fillId="0" borderId="28" xfId="10" quotePrefix="1" applyNumberFormat="1" applyFont="1" applyFill="1" applyBorder="1" applyAlignment="1" applyProtection="1">
      <alignment horizontal="center" vertical="center"/>
      <protection locked="0"/>
    </xf>
    <xf numFmtId="49" fontId="3" fillId="0" borderId="27" xfId="10" quotePrefix="1" applyNumberFormat="1" applyFill="1" applyBorder="1" applyAlignment="1" applyProtection="1">
      <alignment horizontal="center" vertical="center"/>
      <protection locked="0"/>
    </xf>
    <xf numFmtId="49" fontId="3" fillId="0" borderId="31" xfId="10" quotePrefix="1" applyNumberFormat="1" applyFill="1" applyBorder="1" applyAlignment="1" applyProtection="1">
      <alignment horizontal="center" vertical="center"/>
      <protection locked="0"/>
    </xf>
    <xf numFmtId="0" fontId="3" fillId="0" borderId="28" xfId="5" applyFill="1" applyBorder="1" applyAlignment="1" applyProtection="1">
      <alignment horizontal="left" vertical="center"/>
      <protection locked="0"/>
    </xf>
    <xf numFmtId="0" fontId="3" fillId="0" borderId="27" xfId="5" applyFill="1" applyBorder="1" applyAlignment="1" applyProtection="1">
      <alignment horizontal="left" vertical="center"/>
      <protection locked="0"/>
    </xf>
    <xf numFmtId="0" fontId="36" fillId="11" borderId="29" xfId="5" applyFont="1" applyFill="1" applyBorder="1" applyAlignment="1">
      <alignment horizontal="center" vertical="center" shrinkToFit="1"/>
    </xf>
    <xf numFmtId="0" fontId="36" fillId="11" borderId="27" xfId="5" applyFont="1" applyFill="1" applyBorder="1" applyAlignment="1">
      <alignment horizontal="center" vertical="center" shrinkToFit="1"/>
    </xf>
    <xf numFmtId="0" fontId="36" fillId="11" borderId="46" xfId="5" applyFont="1" applyFill="1" applyBorder="1" applyAlignment="1">
      <alignment horizontal="center" vertical="center" shrinkToFit="1"/>
    </xf>
    <xf numFmtId="0" fontId="3" fillId="0" borderId="28" xfId="5" applyFill="1" applyBorder="1" applyAlignment="1">
      <alignment horizontal="center" vertical="center"/>
    </xf>
    <xf numFmtId="0" fontId="3" fillId="0" borderId="27" xfId="5" applyFill="1" applyBorder="1" applyAlignment="1">
      <alignment horizontal="center" vertical="center"/>
    </xf>
    <xf numFmtId="0" fontId="11" fillId="0" borderId="27" xfId="5" applyFont="1" applyBorder="1" applyAlignment="1">
      <alignment vertical="center" shrinkToFit="1"/>
    </xf>
    <xf numFmtId="0" fontId="11" fillId="0" borderId="31" xfId="5" applyFont="1" applyBorder="1" applyAlignment="1">
      <alignment vertical="center" shrinkToFit="1"/>
    </xf>
    <xf numFmtId="0" fontId="3" fillId="0" borderId="48" xfId="5" applyFill="1" applyBorder="1" applyAlignment="1">
      <alignment horizontal="center" vertical="center"/>
    </xf>
    <xf numFmtId="0" fontId="3" fillId="0" borderId="49" xfId="5" applyFill="1" applyBorder="1" applyAlignment="1">
      <alignment horizontal="center" vertical="center"/>
    </xf>
    <xf numFmtId="0" fontId="3" fillId="0" borderId="50" xfId="5" applyFill="1" applyBorder="1" applyAlignment="1">
      <alignment horizontal="center" vertical="center"/>
    </xf>
    <xf numFmtId="0" fontId="35" fillId="0" borderId="27" xfId="5" applyFont="1" applyFill="1" applyBorder="1" applyAlignment="1">
      <alignment horizontal="center" vertical="center" wrapText="1"/>
    </xf>
    <xf numFmtId="0" fontId="35" fillId="0" borderId="31" xfId="5" applyFont="1" applyFill="1" applyBorder="1" applyAlignment="1">
      <alignment horizontal="center" vertical="center" wrapText="1"/>
    </xf>
    <xf numFmtId="0" fontId="3" fillId="11" borderId="28" xfId="5" applyFill="1" applyBorder="1" applyAlignment="1">
      <alignment horizontal="center" vertical="center"/>
    </xf>
    <xf numFmtId="0" fontId="3" fillId="11" borderId="31" xfId="5" applyFill="1" applyBorder="1" applyAlignment="1">
      <alignment horizontal="center" vertical="center"/>
    </xf>
    <xf numFmtId="0" fontId="36" fillId="11" borderId="27" xfId="5" applyFont="1" applyFill="1" applyBorder="1" applyAlignment="1">
      <alignment vertical="center" wrapText="1"/>
    </xf>
    <xf numFmtId="0" fontId="36" fillId="11" borderId="46" xfId="5" applyFont="1" applyFill="1" applyBorder="1" applyAlignment="1">
      <alignment vertical="center" wrapText="1"/>
    </xf>
    <xf numFmtId="0" fontId="11" fillId="0" borderId="28" xfId="10" applyFont="1" applyFill="1" applyBorder="1" applyAlignment="1" applyProtection="1">
      <alignment vertical="center" wrapText="1"/>
      <protection locked="0"/>
    </xf>
    <xf numFmtId="0" fontId="11" fillId="0" borderId="27" xfId="10" applyFont="1" applyFill="1" applyBorder="1" applyAlignment="1" applyProtection="1">
      <alignment vertical="center" wrapText="1"/>
      <protection locked="0"/>
    </xf>
    <xf numFmtId="0" fontId="11" fillId="0" borderId="31" xfId="10" applyFont="1" applyFill="1" applyBorder="1" applyAlignment="1" applyProtection="1">
      <alignment vertical="center" wrapText="1"/>
      <protection locked="0"/>
    </xf>
    <xf numFmtId="0" fontId="36" fillId="11" borderId="28" xfId="0" applyFont="1" applyFill="1" applyBorder="1" applyAlignment="1">
      <alignment vertical="center" wrapText="1"/>
    </xf>
    <xf numFmtId="0" fontId="35" fillId="0" borderId="28" xfId="0" applyFont="1" applyFill="1" applyBorder="1" applyAlignment="1">
      <alignment horizontal="center" vertical="center" wrapText="1"/>
    </xf>
    <xf numFmtId="49" fontId="0" fillId="0" borderId="27" xfId="10" quotePrefix="1" applyNumberFormat="1" applyFont="1" applyFill="1" applyBorder="1" applyAlignment="1" applyProtection="1">
      <alignment horizontal="center" vertical="center"/>
      <protection locked="0"/>
    </xf>
    <xf numFmtId="49" fontId="0" fillId="0" borderId="31" xfId="10" quotePrefix="1" applyNumberFormat="1" applyFont="1" applyFill="1" applyBorder="1" applyAlignment="1" applyProtection="1">
      <alignment horizontal="center" vertical="center"/>
      <protection locked="0"/>
    </xf>
    <xf numFmtId="0" fontId="36" fillId="0" borderId="28" xfId="10" quotePrefix="1" applyFont="1" applyFill="1" applyBorder="1" applyAlignment="1" applyProtection="1">
      <alignment vertical="center" wrapText="1"/>
      <protection locked="0"/>
    </xf>
    <xf numFmtId="0" fontId="36" fillId="0" borderId="27" xfId="10" quotePrefix="1" applyFont="1" applyFill="1" applyBorder="1" applyAlignment="1" applyProtection="1">
      <alignment vertical="center" wrapText="1"/>
      <protection locked="0"/>
    </xf>
    <xf numFmtId="0" fontId="36" fillId="0" borderId="31" xfId="10" quotePrefix="1" applyFont="1" applyFill="1" applyBorder="1" applyAlignment="1" applyProtection="1">
      <alignment vertical="center" wrapText="1"/>
      <protection locked="0"/>
    </xf>
    <xf numFmtId="0" fontId="3" fillId="0" borderId="28" xfId="9" applyFont="1" applyFill="1" applyBorder="1" applyAlignment="1" applyProtection="1">
      <alignment horizontal="center" vertical="center"/>
      <protection locked="0"/>
    </xf>
    <xf numFmtId="0" fontId="36" fillId="10" borderId="4" xfId="11" applyFont="1" applyFill="1" applyBorder="1" applyAlignment="1">
      <alignment horizontal="center" vertical="center"/>
    </xf>
    <xf numFmtId="0" fontId="36" fillId="10" borderId="20" xfId="11" applyFont="1" applyFill="1" applyBorder="1" applyAlignment="1">
      <alignment horizontal="center" vertical="center"/>
    </xf>
    <xf numFmtId="0" fontId="36" fillId="10" borderId="5" xfId="11" applyFont="1" applyFill="1" applyBorder="1" applyAlignment="1">
      <alignment horizontal="center" vertical="center"/>
    </xf>
    <xf numFmtId="0" fontId="36" fillId="0" borderId="4" xfId="11" applyFont="1" applyFill="1" applyBorder="1" applyAlignment="1">
      <alignment horizontal="center" vertical="center" wrapText="1"/>
    </xf>
    <xf numFmtId="0" fontId="36" fillId="0" borderId="20" xfId="11" applyFont="1" applyFill="1" applyBorder="1" applyAlignment="1">
      <alignment horizontal="center" vertical="center" wrapText="1"/>
    </xf>
    <xf numFmtId="0" fontId="3" fillId="0" borderId="2" xfId="11" applyFont="1" applyFill="1" applyBorder="1" applyAlignment="1">
      <alignment horizontal="center" vertical="center"/>
    </xf>
    <xf numFmtId="0" fontId="3" fillId="0" borderId="3" xfId="11" applyFont="1" applyFill="1" applyBorder="1" applyAlignment="1">
      <alignment horizontal="center" vertical="center"/>
    </xf>
    <xf numFmtId="0" fontId="3" fillId="0" borderId="16" xfId="11" applyFont="1" applyFill="1" applyBorder="1" applyAlignment="1">
      <alignment horizontal="center" vertical="center"/>
    </xf>
    <xf numFmtId="0" fontId="3" fillId="0" borderId="23" xfId="11" applyFont="1" applyFill="1" applyBorder="1" applyAlignment="1">
      <alignment horizontal="center" vertical="center"/>
    </xf>
    <xf numFmtId="0" fontId="3" fillId="0" borderId="17" xfId="11" applyFont="1" applyFill="1" applyBorder="1" applyAlignment="1">
      <alignment horizontal="center" vertical="center"/>
    </xf>
    <xf numFmtId="0" fontId="3" fillId="0" borderId="53" xfId="11" applyFont="1" applyFill="1" applyBorder="1" applyAlignment="1">
      <alignment horizontal="center" vertical="center"/>
    </xf>
    <xf numFmtId="0" fontId="3" fillId="0" borderId="52" xfId="11" applyFont="1" applyFill="1" applyBorder="1" applyAlignment="1">
      <alignment horizontal="center" vertical="center"/>
    </xf>
    <xf numFmtId="0" fontId="36" fillId="0" borderId="2" xfId="11" applyFont="1" applyFill="1" applyBorder="1" applyAlignment="1">
      <alignment horizontal="center" vertical="center" wrapText="1"/>
    </xf>
    <xf numFmtId="0" fontId="36" fillId="0" borderId="3" xfId="11" applyFont="1" applyFill="1" applyBorder="1" applyAlignment="1">
      <alignment vertical="center" wrapText="1"/>
    </xf>
    <xf numFmtId="0" fontId="36" fillId="0" borderId="23" xfId="11" applyFont="1" applyFill="1" applyBorder="1" applyAlignment="1">
      <alignment vertical="center"/>
    </xf>
    <xf numFmtId="0" fontId="36" fillId="0" borderId="17" xfId="11" applyFont="1" applyFill="1" applyBorder="1" applyAlignment="1">
      <alignment vertical="center"/>
    </xf>
    <xf numFmtId="0" fontId="36" fillId="0" borderId="4" xfId="11" applyFont="1" applyFill="1" applyBorder="1" applyAlignment="1">
      <alignment horizontal="center" vertical="center"/>
    </xf>
    <xf numFmtId="0" fontId="36" fillId="0" borderId="20" xfId="11" applyFont="1" applyFill="1" applyBorder="1" applyAlignment="1">
      <alignment horizontal="center" vertical="center"/>
    </xf>
    <xf numFmtId="0" fontId="36" fillId="0" borderId="2" xfId="11" applyFont="1" applyFill="1" applyBorder="1" applyAlignment="1">
      <alignment vertical="center" wrapText="1"/>
    </xf>
    <xf numFmtId="0" fontId="36" fillId="0" borderId="2" xfId="11" applyFont="1" applyFill="1" applyBorder="1" applyAlignment="1">
      <alignment horizontal="center" vertical="center"/>
    </xf>
    <xf numFmtId="0" fontId="36" fillId="0" borderId="4" xfId="11" applyFont="1" applyFill="1" applyBorder="1" applyAlignment="1">
      <alignment vertical="center" wrapText="1"/>
    </xf>
    <xf numFmtId="0" fontId="36" fillId="0" borderId="20" xfId="11" applyFont="1" applyFill="1" applyBorder="1" applyAlignment="1">
      <alignment vertical="center" wrapText="1"/>
    </xf>
    <xf numFmtId="0" fontId="36" fillId="0" borderId="5" xfId="11" applyFont="1" applyFill="1" applyBorder="1" applyAlignment="1">
      <alignment vertical="center" wrapText="1"/>
    </xf>
    <xf numFmtId="0" fontId="36" fillId="0" borderId="5" xfId="11" applyFont="1" applyFill="1" applyBorder="1" applyAlignment="1">
      <alignment horizontal="center" vertical="center"/>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38" fontId="0" fillId="0" borderId="2" xfId="7" applyFont="1" applyBorder="1" applyAlignment="1">
      <alignment horizontal="center"/>
    </xf>
  </cellXfs>
  <cellStyles count="12">
    <cellStyle name="ハイパーリンク" xfId="9" builtinId="8"/>
    <cellStyle name="桁区切り" xfId="1" builtinId="6"/>
    <cellStyle name="桁区切り 2" xfId="2"/>
    <cellStyle name="桁区切り 2 2" xfId="4"/>
    <cellStyle name="桁区切り 2 3" xfId="6"/>
    <cellStyle name="桁区切り 2 4" xfId="8"/>
    <cellStyle name="桁区切り 3" xfId="7"/>
    <cellStyle name="標準" xfId="0" builtinId="0"/>
    <cellStyle name="標準 2" xfId="3"/>
    <cellStyle name="標準 2 2" xfId="5"/>
    <cellStyle name="標準 2 3" xfId="10"/>
    <cellStyle name="標準 3" xfId="1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2093817</xdr:colOff>
      <xdr:row>8</xdr:row>
      <xdr:rowOff>211009</xdr:rowOff>
    </xdr:from>
    <xdr:ext cx="4649296" cy="1784014"/>
    <xdr:sp macro="" textlink="">
      <xdr:nvSpPr>
        <xdr:cNvPr id="2" name="AutoShape 1"/>
        <xdr:cNvSpPr>
          <a:spLocks noChangeArrowheads="1"/>
        </xdr:cNvSpPr>
      </xdr:nvSpPr>
      <xdr:spPr bwMode="auto">
        <a:xfrm>
          <a:off x="2093817" y="3427097"/>
          <a:ext cx="4649296" cy="1784014"/>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本一覧は、一般会計、政令等特別会計、準公営企業会計歳出の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、地方独立行政法人は（地独）、大学法人は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大</a:t>
          </a:r>
          <a:r>
            <a:rPr lang="en-US" altLang="ja-JP" sz="1100" b="0" i="0" baseline="0">
              <a:latin typeface="ＭＳ Ｐ明朝" pitchFamily="18" charset="-128"/>
              <a:ea typeface="ＭＳ Ｐ明朝" pitchFamily="18" charset="-128"/>
              <a:cs typeface="+mn-cs"/>
            </a:rPr>
            <a:t>)</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i9753250\AppData\Local\Microsoft\Windows\Temporary%20Internet%20Files\Content.Outlook\1QBG7IYA\&#20104;&#31639;&#32232;&#25104;&#36890;&#30693;&#27096;&#24335;&#65288;&#12481;&#12455;&#12483;&#12463;&#12471;&#12540;&#12488;&#65289;&#65288;&#26368;&#32066;&#29256;&#65289;%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5"/>
  <sheetViews>
    <sheetView topLeftCell="D55" workbookViewId="0">
      <selection activeCell="N82" sqref="N82"/>
    </sheetView>
  </sheetViews>
  <sheetFormatPr defaultRowHeight="11.2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c r="A1" s="50" t="s">
        <v>45</v>
      </c>
      <c r="R1" s="2" t="s">
        <v>3</v>
      </c>
    </row>
    <row r="2" spans="1:21">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c r="B6" s="42"/>
      <c r="C6" s="45"/>
      <c r="D6" s="15"/>
      <c r="E6" s="15"/>
      <c r="F6" s="20" t="s">
        <v>13</v>
      </c>
      <c r="G6" s="21">
        <v>0</v>
      </c>
      <c r="H6" s="21"/>
      <c r="I6" s="21"/>
      <c r="J6" s="21"/>
      <c r="K6" s="21"/>
      <c r="L6" s="21"/>
      <c r="M6" s="21"/>
      <c r="N6" s="21"/>
      <c r="O6" s="21"/>
      <c r="P6" s="21"/>
      <c r="Q6" s="21"/>
      <c r="R6" s="22"/>
      <c r="S6" s="1" t="s">
        <v>18</v>
      </c>
    </row>
    <row r="7" spans="1:21">
      <c r="B7" s="42"/>
      <c r="C7" s="45"/>
      <c r="D7" s="15"/>
      <c r="E7" s="15"/>
      <c r="F7" s="20" t="s">
        <v>6</v>
      </c>
      <c r="G7" s="21">
        <v>0</v>
      </c>
      <c r="H7" s="21"/>
      <c r="I7" s="21"/>
      <c r="J7" s="21"/>
      <c r="K7" s="21"/>
      <c r="L7" s="21"/>
      <c r="M7" s="21"/>
      <c r="N7" s="21"/>
      <c r="O7" s="21"/>
      <c r="P7" s="21"/>
      <c r="Q7" s="21"/>
      <c r="R7" s="22"/>
    </row>
    <row r="8" spans="1:21" ht="12" thickBot="1">
      <c r="B8" s="42"/>
      <c r="C8" s="45"/>
      <c r="D8" s="15"/>
      <c r="E8" s="15"/>
      <c r="F8" s="23" t="s">
        <v>5</v>
      </c>
      <c r="G8" s="24">
        <v>0</v>
      </c>
      <c r="H8" s="24"/>
      <c r="I8" s="24"/>
      <c r="J8" s="24"/>
      <c r="K8" s="24"/>
      <c r="L8" s="24"/>
      <c r="M8" s="24"/>
      <c r="N8" s="24"/>
      <c r="O8" s="24"/>
      <c r="P8" s="24"/>
      <c r="Q8" s="24"/>
      <c r="R8" s="25"/>
    </row>
    <row r="9" spans="1:21" ht="12" thickTop="1">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c r="B15" s="42"/>
      <c r="C15" s="45"/>
      <c r="D15" s="15"/>
      <c r="E15" s="15"/>
      <c r="F15" s="20" t="s">
        <v>6</v>
      </c>
      <c r="G15" s="21">
        <v>0</v>
      </c>
      <c r="H15" s="21"/>
      <c r="I15" s="21"/>
      <c r="J15" s="21"/>
      <c r="K15" s="21"/>
      <c r="L15" s="21"/>
      <c r="M15" s="21"/>
      <c r="N15" s="21"/>
      <c r="O15" s="21"/>
      <c r="P15" s="21"/>
      <c r="Q15" s="21"/>
      <c r="R15" s="22"/>
    </row>
    <row r="16" spans="1:21" ht="12" thickBot="1">
      <c r="B16" s="42"/>
      <c r="C16" s="45"/>
      <c r="D16" s="15"/>
      <c r="E16" s="15"/>
      <c r="F16" s="23" t="s">
        <v>5</v>
      </c>
      <c r="G16" s="24">
        <v>0</v>
      </c>
      <c r="H16" s="24"/>
      <c r="I16" s="24"/>
      <c r="J16" s="24"/>
      <c r="K16" s="24"/>
      <c r="L16" s="24"/>
      <c r="M16" s="24"/>
      <c r="N16" s="24"/>
      <c r="O16" s="24"/>
      <c r="P16" s="24"/>
      <c r="Q16" s="24"/>
      <c r="R16" s="25"/>
    </row>
    <row r="17" spans="2:19" ht="12" thickTop="1">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c r="B24" s="42"/>
      <c r="C24" s="45"/>
      <c r="D24" s="15"/>
      <c r="E24" s="15"/>
      <c r="F24" s="23" t="s">
        <v>5</v>
      </c>
      <c r="G24" s="24">
        <v>0</v>
      </c>
      <c r="H24" s="24"/>
      <c r="I24" s="24"/>
      <c r="J24" s="24"/>
      <c r="K24" s="24"/>
      <c r="L24" s="24"/>
      <c r="M24" s="24"/>
      <c r="N24" s="24"/>
      <c r="O24" s="24"/>
      <c r="P24" s="24"/>
      <c r="Q24" s="24"/>
      <c r="R24" s="25"/>
    </row>
    <row r="25" spans="2:19" ht="12" thickTop="1">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c r="B29" s="42"/>
      <c r="C29" s="45"/>
      <c r="D29" s="16"/>
      <c r="E29" s="16"/>
      <c r="F29" s="20" t="s">
        <v>7</v>
      </c>
      <c r="G29" s="21">
        <v>0</v>
      </c>
      <c r="H29" s="21"/>
      <c r="I29" s="21"/>
      <c r="J29" s="21"/>
      <c r="K29" s="21"/>
      <c r="L29" s="21"/>
      <c r="M29" s="21"/>
      <c r="N29" s="21"/>
      <c r="O29" s="21"/>
      <c r="P29" s="21"/>
      <c r="Q29" s="21"/>
      <c r="R29" s="22"/>
    </row>
    <row r="30" spans="2:19">
      <c r="B30" s="42"/>
      <c r="C30" s="45"/>
      <c r="D30" s="16"/>
      <c r="E30" s="16"/>
      <c r="F30" s="20" t="s">
        <v>13</v>
      </c>
      <c r="G30" s="21">
        <v>0</v>
      </c>
      <c r="H30" s="21"/>
      <c r="I30" s="21"/>
      <c r="J30" s="21"/>
      <c r="K30" s="21"/>
      <c r="L30" s="21"/>
      <c r="M30" s="21"/>
      <c r="N30" s="21"/>
      <c r="O30" s="21"/>
      <c r="P30" s="21"/>
      <c r="Q30" s="21"/>
      <c r="R30" s="22"/>
    </row>
    <row r="31" spans="2:19">
      <c r="B31" s="42"/>
      <c r="C31" s="45"/>
      <c r="D31" s="16"/>
      <c r="E31" s="16"/>
      <c r="F31" s="20" t="s">
        <v>6</v>
      </c>
      <c r="G31" s="21">
        <v>0</v>
      </c>
      <c r="H31" s="21"/>
      <c r="I31" s="21"/>
      <c r="J31" s="21"/>
      <c r="K31" s="21"/>
      <c r="L31" s="21"/>
      <c r="M31" s="21"/>
      <c r="N31" s="21"/>
      <c r="O31" s="21"/>
      <c r="P31" s="21"/>
      <c r="Q31" s="21"/>
      <c r="R31" s="22"/>
    </row>
    <row r="32" spans="2:19" ht="12" thickBot="1">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c r="B39" s="42"/>
      <c r="C39" s="45"/>
      <c r="D39" s="15"/>
      <c r="E39" s="15"/>
      <c r="F39" s="20" t="s">
        <v>6</v>
      </c>
      <c r="G39" s="21">
        <v>0</v>
      </c>
      <c r="H39" s="21"/>
      <c r="I39" s="21"/>
      <c r="J39" s="21"/>
      <c r="K39" s="21"/>
      <c r="L39" s="21"/>
      <c r="M39" s="21"/>
      <c r="N39" s="21"/>
      <c r="O39" s="21"/>
      <c r="P39" s="21"/>
      <c r="Q39" s="21"/>
      <c r="R39" s="22"/>
    </row>
    <row r="40" spans="2:19" ht="12" thickBot="1">
      <c r="B40" s="42"/>
      <c r="C40" s="45"/>
      <c r="D40" s="15"/>
      <c r="E40" s="15"/>
      <c r="F40" s="23" t="s">
        <v>5</v>
      </c>
      <c r="G40" s="24">
        <v>0</v>
      </c>
      <c r="H40" s="24"/>
      <c r="I40" s="24"/>
      <c r="J40" s="24"/>
      <c r="K40" s="24"/>
      <c r="L40" s="24"/>
      <c r="M40" s="24"/>
      <c r="N40" s="24"/>
      <c r="O40" s="24"/>
      <c r="P40" s="24"/>
      <c r="Q40" s="24"/>
      <c r="R40" s="25"/>
    </row>
    <row r="41" spans="2:19" ht="12" thickTop="1">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c r="B56" s="42"/>
      <c r="C56" s="45"/>
      <c r="D56" s="15"/>
      <c r="E56" s="15"/>
      <c r="F56" s="23" t="s">
        <v>5</v>
      </c>
      <c r="G56" s="24">
        <v>0</v>
      </c>
      <c r="H56" s="24"/>
      <c r="I56" s="24"/>
      <c r="J56" s="24"/>
      <c r="K56" s="24"/>
      <c r="L56" s="24"/>
      <c r="M56" s="24"/>
      <c r="N56" s="24"/>
      <c r="O56" s="24"/>
      <c r="P56" s="24"/>
      <c r="Q56" s="24"/>
      <c r="R56" s="25"/>
    </row>
    <row r="57" spans="2:32" ht="12" thickTop="1">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c r="F69" s="51"/>
    </row>
    <row r="70" spans="2:18">
      <c r="E70" s="2" t="s">
        <v>46</v>
      </c>
      <c r="F70" s="55" t="s">
        <v>29</v>
      </c>
      <c r="G70" s="56"/>
      <c r="H70" s="57" t="s">
        <v>28</v>
      </c>
      <c r="I70" s="58"/>
      <c r="J70" s="57" t="s">
        <v>30</v>
      </c>
      <c r="K70" s="58"/>
      <c r="L70" s="57" t="s">
        <v>22</v>
      </c>
      <c r="M70" s="58"/>
      <c r="N70" s="57" t="s">
        <v>23</v>
      </c>
      <c r="O70" s="58"/>
      <c r="P70" s="57" t="s">
        <v>24</v>
      </c>
      <c r="Q70" s="58"/>
      <c r="R70" s="53" t="s">
        <v>9</v>
      </c>
    </row>
    <row r="71" spans="2:18">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1"/>
  <sheetViews>
    <sheetView view="pageBreakPreview" zoomScale="110" zoomScaleNormal="100" zoomScaleSheetLayoutView="110" workbookViewId="0">
      <selection sqref="A1:Q1"/>
    </sheetView>
  </sheetViews>
  <sheetFormatPr defaultRowHeight="13.5"/>
  <cols>
    <col min="1" max="2" width="5" style="251" customWidth="1"/>
    <col min="3" max="5" width="5" style="68" customWidth="1"/>
    <col min="6" max="17" width="5" style="251" customWidth="1"/>
    <col min="18" max="16384" width="9" style="251"/>
  </cols>
  <sheetData>
    <row r="1" spans="1:17" ht="18.75">
      <c r="A1" s="439" t="s">
        <v>1871</v>
      </c>
      <c r="B1" s="439"/>
      <c r="C1" s="439"/>
      <c r="D1" s="439"/>
      <c r="E1" s="439"/>
      <c r="F1" s="439"/>
      <c r="G1" s="439"/>
      <c r="H1" s="439"/>
      <c r="I1" s="439"/>
      <c r="J1" s="439"/>
      <c r="K1" s="439"/>
      <c r="L1" s="439"/>
      <c r="M1" s="439"/>
      <c r="N1" s="439"/>
      <c r="O1" s="439"/>
      <c r="P1" s="439"/>
      <c r="Q1" s="439"/>
    </row>
    <row r="2" spans="1:17" ht="15" customHeight="1">
      <c r="A2" s="252"/>
      <c r="B2" s="252"/>
      <c r="C2" s="253"/>
      <c r="D2" s="253"/>
      <c r="E2" s="253"/>
      <c r="F2" s="252"/>
      <c r="G2" s="252"/>
      <c r="H2" s="252"/>
      <c r="I2" s="252"/>
      <c r="J2" s="252"/>
      <c r="K2" s="252"/>
      <c r="L2" s="252"/>
    </row>
    <row r="3" spans="1:17" ht="18.75" customHeight="1" thickBot="1">
      <c r="A3" s="254" t="s">
        <v>1787</v>
      </c>
      <c r="B3" s="254"/>
      <c r="C3" s="253"/>
      <c r="D3" s="253"/>
      <c r="E3" s="253"/>
      <c r="F3" s="252"/>
      <c r="G3" s="252"/>
      <c r="H3" s="252"/>
      <c r="I3" s="252"/>
      <c r="J3" s="252"/>
      <c r="K3" s="252"/>
      <c r="L3" s="252"/>
      <c r="M3" s="252"/>
      <c r="N3" s="252"/>
      <c r="O3" s="252"/>
      <c r="P3" s="252"/>
      <c r="Q3" s="252"/>
    </row>
    <row r="4" spans="1:17" ht="18.75" customHeight="1" thickBot="1">
      <c r="A4" s="377" t="s">
        <v>1789</v>
      </c>
      <c r="B4" s="378"/>
      <c r="C4" s="378"/>
      <c r="D4" s="379"/>
      <c r="E4" s="433">
        <v>75</v>
      </c>
      <c r="F4" s="434"/>
      <c r="G4" s="377" t="s">
        <v>0</v>
      </c>
      <c r="H4" s="379"/>
      <c r="I4" s="435" t="s">
        <v>1897</v>
      </c>
      <c r="J4" s="424"/>
      <c r="K4" s="424"/>
      <c r="L4" s="424"/>
      <c r="M4" s="424"/>
      <c r="N4" s="424"/>
      <c r="O4" s="424"/>
      <c r="P4" s="424"/>
      <c r="Q4" s="425"/>
    </row>
    <row r="5" spans="1:17" ht="18.75" customHeight="1" thickBot="1">
      <c r="A5" s="377" t="s">
        <v>1791</v>
      </c>
      <c r="B5" s="378"/>
      <c r="C5" s="378"/>
      <c r="D5" s="379"/>
      <c r="E5" s="481" t="s">
        <v>1896</v>
      </c>
      <c r="F5" s="482"/>
      <c r="G5" s="482"/>
      <c r="H5" s="482"/>
      <c r="I5" s="482"/>
      <c r="J5" s="482"/>
      <c r="K5" s="482"/>
      <c r="L5" s="482"/>
      <c r="M5" s="482"/>
      <c r="N5" s="482"/>
      <c r="O5" s="482"/>
      <c r="P5" s="482"/>
      <c r="Q5" s="483"/>
    </row>
    <row r="6" spans="1:17" ht="18.75" customHeight="1" thickBot="1">
      <c r="A6" s="377" t="s">
        <v>1793</v>
      </c>
      <c r="B6" s="378"/>
      <c r="C6" s="378"/>
      <c r="D6" s="379"/>
      <c r="E6" s="446" t="s">
        <v>1895</v>
      </c>
      <c r="F6" s="447"/>
      <c r="G6" s="447"/>
      <c r="H6" s="447"/>
      <c r="I6" s="447"/>
      <c r="J6" s="447"/>
      <c r="K6" s="447"/>
      <c r="L6" s="447"/>
      <c r="M6" s="447"/>
      <c r="N6" s="447"/>
      <c r="O6" s="447"/>
      <c r="P6" s="447"/>
      <c r="Q6" s="448"/>
    </row>
    <row r="7" spans="1:17" ht="84.95" customHeight="1" thickBot="1">
      <c r="A7" s="377" t="s">
        <v>1794</v>
      </c>
      <c r="B7" s="378"/>
      <c r="C7" s="378"/>
      <c r="D7" s="379"/>
      <c r="E7" s="484" t="s">
        <v>1993</v>
      </c>
      <c r="F7" s="485"/>
      <c r="G7" s="485"/>
      <c r="H7" s="485"/>
      <c r="I7" s="485"/>
      <c r="J7" s="485"/>
      <c r="K7" s="485"/>
      <c r="L7" s="485"/>
      <c r="M7" s="485"/>
      <c r="N7" s="485"/>
      <c r="O7" s="485"/>
      <c r="P7" s="485"/>
      <c r="Q7" s="486"/>
    </row>
    <row r="8" spans="1:17" ht="45" customHeight="1" thickBot="1">
      <c r="A8" s="421" t="s">
        <v>1796</v>
      </c>
      <c r="B8" s="422"/>
      <c r="C8" s="422"/>
      <c r="D8" s="423"/>
      <c r="E8" s="443" t="s">
        <v>1894</v>
      </c>
      <c r="F8" s="444"/>
      <c r="G8" s="444"/>
      <c r="H8" s="444"/>
      <c r="I8" s="444"/>
      <c r="J8" s="444"/>
      <c r="K8" s="444"/>
      <c r="L8" s="444"/>
      <c r="M8" s="444"/>
      <c r="N8" s="444"/>
      <c r="O8" s="444"/>
      <c r="P8" s="444"/>
      <c r="Q8" s="445"/>
    </row>
    <row r="9" spans="1:17" ht="45" customHeight="1" thickBot="1">
      <c r="A9" s="421" t="s">
        <v>1798</v>
      </c>
      <c r="B9" s="422"/>
      <c r="C9" s="422"/>
      <c r="D9" s="423"/>
      <c r="E9" s="478" t="s">
        <v>1893</v>
      </c>
      <c r="F9" s="479"/>
      <c r="G9" s="479"/>
      <c r="H9" s="479"/>
      <c r="I9" s="479"/>
      <c r="J9" s="479"/>
      <c r="K9" s="479"/>
      <c r="L9" s="479"/>
      <c r="M9" s="479"/>
      <c r="N9" s="479"/>
      <c r="O9" s="479"/>
      <c r="P9" s="479"/>
      <c r="Q9" s="480"/>
    </row>
    <row r="10" spans="1:17" ht="18.75" customHeight="1" thickBot="1">
      <c r="A10" s="377" t="s">
        <v>1800</v>
      </c>
      <c r="B10" s="378"/>
      <c r="C10" s="378"/>
      <c r="D10" s="379"/>
      <c r="E10" s="390" t="s">
        <v>1801</v>
      </c>
      <c r="F10" s="391"/>
      <c r="G10" s="391"/>
      <c r="H10" s="391"/>
      <c r="I10" s="392"/>
      <c r="J10" s="377" t="s">
        <v>1802</v>
      </c>
      <c r="K10" s="379"/>
      <c r="L10" s="390" t="s">
        <v>1880</v>
      </c>
      <c r="M10" s="391"/>
      <c r="N10" s="424"/>
      <c r="O10" s="424"/>
      <c r="P10" s="424"/>
      <c r="Q10" s="425"/>
    </row>
    <row r="11" spans="1:17" ht="18.75" customHeight="1" thickBot="1">
      <c r="A11" s="377" t="s">
        <v>1804</v>
      </c>
      <c r="B11" s="378"/>
      <c r="C11" s="378"/>
      <c r="D11" s="379"/>
      <c r="E11" s="256" t="s">
        <v>1805</v>
      </c>
      <c r="F11" s="257" t="s">
        <v>1806</v>
      </c>
      <c r="G11" s="258" t="s">
        <v>1807</v>
      </c>
      <c r="H11" s="257" t="s">
        <v>1806</v>
      </c>
      <c r="I11" s="258" t="s">
        <v>1808</v>
      </c>
      <c r="J11" s="257" t="s">
        <v>1806</v>
      </c>
      <c r="K11" s="395" t="s">
        <v>1809</v>
      </c>
      <c r="L11" s="396"/>
      <c r="M11" s="396"/>
      <c r="N11" s="396"/>
      <c r="O11" s="257" t="s">
        <v>1806</v>
      </c>
      <c r="P11" s="256" t="s">
        <v>1810</v>
      </c>
      <c r="Q11" s="259" t="s">
        <v>1811</v>
      </c>
    </row>
    <row r="12" spans="1:17" ht="18.75" customHeight="1" thickBot="1">
      <c r="A12" s="412" t="s">
        <v>1812</v>
      </c>
      <c r="B12" s="413"/>
      <c r="C12" s="413"/>
      <c r="D12" s="414"/>
      <c r="E12" s="390"/>
      <c r="F12" s="391"/>
      <c r="G12" s="391"/>
      <c r="H12" s="391"/>
      <c r="I12" s="391"/>
      <c r="J12" s="391"/>
      <c r="K12" s="391"/>
      <c r="L12" s="391"/>
      <c r="M12" s="391"/>
      <c r="N12" s="391"/>
      <c r="O12" s="391"/>
      <c r="P12" s="391"/>
      <c r="Q12" s="392"/>
    </row>
    <row r="13" spans="1:17" ht="18.75" customHeight="1" thickBot="1">
      <c r="A13" s="399" t="s">
        <v>1813</v>
      </c>
      <c r="B13" s="400"/>
      <c r="C13" s="400"/>
      <c r="D13" s="401"/>
      <c r="E13" s="477" t="s">
        <v>1892</v>
      </c>
      <c r="F13" s="474"/>
      <c r="G13" s="474"/>
      <c r="H13" s="474"/>
      <c r="I13" s="474"/>
      <c r="J13" s="474"/>
      <c r="K13" s="474"/>
      <c r="L13" s="474"/>
      <c r="M13" s="474"/>
      <c r="N13" s="474"/>
      <c r="O13" s="474"/>
      <c r="P13" s="474"/>
      <c r="Q13" s="475"/>
    </row>
    <row r="14" spans="1:17" ht="18.75" customHeight="1" thickBot="1">
      <c r="A14" s="399" t="s">
        <v>1863</v>
      </c>
      <c r="B14" s="400"/>
      <c r="C14" s="400"/>
      <c r="D14" s="401"/>
      <c r="E14" s="260" t="s">
        <v>1816</v>
      </c>
      <c r="F14" s="261" t="s">
        <v>1806</v>
      </c>
      <c r="G14" s="262" t="s">
        <v>1819</v>
      </c>
      <c r="H14" s="258" t="s">
        <v>1818</v>
      </c>
      <c r="I14" s="261" t="s">
        <v>1806</v>
      </c>
      <c r="J14" s="262" t="s">
        <v>1861</v>
      </c>
      <c r="K14" s="402" t="s">
        <v>1820</v>
      </c>
      <c r="L14" s="403"/>
      <c r="M14" s="403"/>
      <c r="N14" s="261" t="s">
        <v>1806</v>
      </c>
      <c r="O14" s="262" t="s">
        <v>1861</v>
      </c>
      <c r="P14" s="258" t="s">
        <v>1821</v>
      </c>
      <c r="Q14" s="259" t="s">
        <v>1811</v>
      </c>
    </row>
    <row r="15" spans="1:17" ht="18.75" customHeight="1" thickBot="1">
      <c r="A15" s="404" t="s">
        <v>1822</v>
      </c>
      <c r="B15" s="405"/>
      <c r="C15" s="405"/>
      <c r="D15" s="406"/>
      <c r="E15" s="263" t="s">
        <v>1816</v>
      </c>
      <c r="F15" s="261" t="s">
        <v>1806</v>
      </c>
      <c r="G15" s="262" t="s">
        <v>1819</v>
      </c>
      <c r="H15" s="263" t="s">
        <v>1818</v>
      </c>
      <c r="I15" s="261" t="s">
        <v>1806</v>
      </c>
      <c r="J15" s="262" t="s">
        <v>1861</v>
      </c>
      <c r="K15" s="402" t="s">
        <v>1820</v>
      </c>
      <c r="L15" s="403"/>
      <c r="M15" s="403"/>
      <c r="N15" s="261" t="s">
        <v>1806</v>
      </c>
      <c r="O15" s="262" t="s">
        <v>1861</v>
      </c>
      <c r="P15" s="263" t="s">
        <v>1821</v>
      </c>
      <c r="Q15" s="259" t="s">
        <v>1811</v>
      </c>
    </row>
    <row r="16" spans="1:17" ht="18.75" customHeight="1" thickBot="1">
      <c r="A16" s="377" t="s">
        <v>1825</v>
      </c>
      <c r="B16" s="378"/>
      <c r="C16" s="378"/>
      <c r="D16" s="379"/>
      <c r="E16" s="390" t="s">
        <v>1860</v>
      </c>
      <c r="F16" s="391"/>
      <c r="G16" s="391"/>
      <c r="H16" s="391"/>
      <c r="I16" s="391"/>
      <c r="J16" s="391"/>
      <c r="K16" s="391"/>
      <c r="L16" s="391"/>
      <c r="M16" s="391"/>
      <c r="N16" s="391"/>
      <c r="O16" s="391"/>
      <c r="P16" s="391"/>
      <c r="Q16" s="392"/>
    </row>
    <row r="17" spans="1:17" ht="18.75" customHeight="1" thickBot="1">
      <c r="A17" s="377" t="s">
        <v>1827</v>
      </c>
      <c r="B17" s="378"/>
      <c r="C17" s="378"/>
      <c r="D17" s="379"/>
      <c r="E17" s="390" t="s">
        <v>1859</v>
      </c>
      <c r="F17" s="391"/>
      <c r="G17" s="391"/>
      <c r="H17" s="391"/>
      <c r="I17" s="391"/>
      <c r="J17" s="391"/>
      <c r="K17" s="391"/>
      <c r="L17" s="391"/>
      <c r="M17" s="391"/>
      <c r="N17" s="391"/>
      <c r="O17" s="391"/>
      <c r="P17" s="391"/>
      <c r="Q17" s="392"/>
    </row>
    <row r="18" spans="1:17" ht="18.75" customHeight="1" thickBot="1">
      <c r="A18" s="377" t="s">
        <v>1829</v>
      </c>
      <c r="B18" s="378"/>
      <c r="C18" s="378"/>
      <c r="D18" s="379"/>
      <c r="E18" s="390" t="s">
        <v>1830</v>
      </c>
      <c r="F18" s="391"/>
      <c r="G18" s="391"/>
      <c r="H18" s="391"/>
      <c r="I18" s="391"/>
      <c r="J18" s="391"/>
      <c r="K18" s="391"/>
      <c r="L18" s="391"/>
      <c r="M18" s="391"/>
      <c r="N18" s="391"/>
      <c r="O18" s="391"/>
      <c r="P18" s="391"/>
      <c r="Q18" s="392"/>
    </row>
    <row r="19" spans="1:17" ht="18.75" customHeight="1" thickBot="1">
      <c r="A19" s="377" t="s">
        <v>1831</v>
      </c>
      <c r="B19" s="378"/>
      <c r="C19" s="378"/>
      <c r="D19" s="379"/>
      <c r="E19" s="393" t="s">
        <v>1832</v>
      </c>
      <c r="F19" s="394"/>
      <c r="G19" s="261" t="s">
        <v>1806</v>
      </c>
      <c r="H19" s="395" t="s">
        <v>1833</v>
      </c>
      <c r="I19" s="396"/>
      <c r="J19" s="396"/>
      <c r="K19" s="261" t="s">
        <v>1806</v>
      </c>
      <c r="L19" s="258" t="s">
        <v>1834</v>
      </c>
      <c r="M19" s="261" t="s">
        <v>1811</v>
      </c>
      <c r="N19" s="397"/>
      <c r="O19" s="397"/>
      <c r="P19" s="397"/>
      <c r="Q19" s="398"/>
    </row>
    <row r="20" spans="1:17" ht="18.75" customHeight="1" thickBot="1">
      <c r="A20" s="377" t="s">
        <v>1835</v>
      </c>
      <c r="B20" s="378"/>
      <c r="C20" s="378"/>
      <c r="D20" s="379"/>
      <c r="E20" s="272" t="s">
        <v>1836</v>
      </c>
      <c r="F20" s="261" t="s">
        <v>1811</v>
      </c>
      <c r="G20" s="258" t="s">
        <v>1834</v>
      </c>
      <c r="H20" s="261" t="s">
        <v>1806</v>
      </c>
      <c r="I20" s="383"/>
      <c r="J20" s="384"/>
      <c r="K20" s="384"/>
      <c r="L20" s="384"/>
      <c r="M20" s="384"/>
      <c r="N20" s="384"/>
      <c r="O20" s="384"/>
      <c r="P20" s="384"/>
      <c r="Q20" s="385"/>
    </row>
    <row r="21" spans="1:17" ht="26.25" customHeight="1" thickBot="1">
      <c r="A21" s="377" t="s">
        <v>1837</v>
      </c>
      <c r="B21" s="378"/>
      <c r="C21" s="378"/>
      <c r="D21" s="379"/>
      <c r="E21" s="272" t="s">
        <v>1836</v>
      </c>
      <c r="F21" s="261" t="s">
        <v>1806</v>
      </c>
      <c r="G21" s="258" t="s">
        <v>1834</v>
      </c>
      <c r="H21" s="261" t="s">
        <v>1811</v>
      </c>
      <c r="I21" s="266" t="s">
        <v>1838</v>
      </c>
      <c r="J21" s="386"/>
      <c r="K21" s="386"/>
      <c r="L21" s="386"/>
      <c r="M21" s="386"/>
      <c r="N21" s="386"/>
      <c r="O21" s="386"/>
      <c r="P21" s="386"/>
      <c r="Q21" s="387"/>
    </row>
    <row r="22" spans="1:17">
      <c r="A22" s="252"/>
      <c r="B22" s="252"/>
      <c r="C22" s="253"/>
      <c r="D22" s="253"/>
      <c r="E22" s="253"/>
      <c r="F22" s="252"/>
      <c r="G22" s="252"/>
      <c r="H22" s="252"/>
      <c r="I22" s="252"/>
      <c r="J22" s="252"/>
      <c r="K22" s="252"/>
      <c r="L22" s="252"/>
      <c r="M22" s="252"/>
      <c r="N22" s="252"/>
      <c r="O22" s="252"/>
      <c r="P22" s="252"/>
      <c r="Q22" s="252"/>
    </row>
    <row r="23" spans="1:17" ht="18" thickBot="1">
      <c r="A23" s="254" t="s">
        <v>1840</v>
      </c>
      <c r="B23" s="254"/>
      <c r="C23" s="253"/>
      <c r="D23" s="253"/>
      <c r="E23" s="253"/>
      <c r="F23" s="252"/>
      <c r="G23" s="252"/>
      <c r="H23" s="252"/>
      <c r="I23" s="252"/>
      <c r="J23" s="252"/>
      <c r="K23" s="252"/>
      <c r="L23" s="252"/>
      <c r="M23" s="252"/>
      <c r="N23" s="252"/>
      <c r="O23" s="252"/>
      <c r="P23" s="252"/>
      <c r="Q23" s="252"/>
    </row>
    <row r="24" spans="1:17" ht="14.25" thickBot="1">
      <c r="A24" s="377" t="s">
        <v>1841</v>
      </c>
      <c r="B24" s="378"/>
      <c r="C24" s="378"/>
      <c r="D24" s="378"/>
      <c r="E24" s="378"/>
      <c r="F24" s="378"/>
      <c r="G24" s="379"/>
      <c r="H24" s="388" t="s">
        <v>1842</v>
      </c>
      <c r="I24" s="378"/>
      <c r="J24" s="378"/>
      <c r="K24" s="378"/>
      <c r="L24" s="378"/>
      <c r="M24" s="378"/>
      <c r="N24" s="378"/>
      <c r="O24" s="378"/>
      <c r="P24" s="378"/>
      <c r="Q24" s="389"/>
    </row>
    <row r="25" spans="1:17" ht="43.5" customHeight="1" thickBot="1">
      <c r="A25" s="268">
        <v>1</v>
      </c>
      <c r="B25" s="372" t="s">
        <v>1843</v>
      </c>
      <c r="C25" s="372"/>
      <c r="D25" s="372"/>
      <c r="E25" s="372"/>
      <c r="F25" s="372"/>
      <c r="G25" s="373"/>
      <c r="H25" s="443" t="s">
        <v>1891</v>
      </c>
      <c r="I25" s="444"/>
      <c r="J25" s="444"/>
      <c r="K25" s="444"/>
      <c r="L25" s="444"/>
      <c r="M25" s="444"/>
      <c r="N25" s="444"/>
      <c r="O25" s="444"/>
      <c r="P25" s="444"/>
      <c r="Q25" s="445"/>
    </row>
    <row r="26" spans="1:17" ht="43.5" customHeight="1" thickBot="1">
      <c r="A26" s="268">
        <v>2</v>
      </c>
      <c r="B26" s="372" t="s">
        <v>1845</v>
      </c>
      <c r="C26" s="372"/>
      <c r="D26" s="372"/>
      <c r="E26" s="372"/>
      <c r="F26" s="372"/>
      <c r="G26" s="373"/>
      <c r="H26" s="443" t="s">
        <v>1890</v>
      </c>
      <c r="I26" s="444"/>
      <c r="J26" s="444"/>
      <c r="K26" s="444"/>
      <c r="L26" s="444"/>
      <c r="M26" s="444"/>
      <c r="N26" s="444"/>
      <c r="O26" s="444"/>
      <c r="P26" s="444"/>
      <c r="Q26" s="445"/>
    </row>
    <row r="27" spans="1:17" ht="56.25" customHeight="1" thickBot="1">
      <c r="A27" s="268">
        <v>3</v>
      </c>
      <c r="B27" s="372" t="s">
        <v>1847</v>
      </c>
      <c r="C27" s="372"/>
      <c r="D27" s="372"/>
      <c r="E27" s="372"/>
      <c r="F27" s="372"/>
      <c r="G27" s="373"/>
      <c r="H27" s="443" t="s">
        <v>1889</v>
      </c>
      <c r="I27" s="444"/>
      <c r="J27" s="444"/>
      <c r="K27" s="444"/>
      <c r="L27" s="444"/>
      <c r="M27" s="444"/>
      <c r="N27" s="444"/>
      <c r="O27" s="444"/>
      <c r="P27" s="444"/>
      <c r="Q27" s="445"/>
    </row>
    <row r="28" spans="1:17" ht="43.5" customHeight="1" thickBot="1">
      <c r="A28" s="268">
        <v>4</v>
      </c>
      <c r="B28" s="372" t="s">
        <v>1849</v>
      </c>
      <c r="C28" s="372"/>
      <c r="D28" s="372"/>
      <c r="E28" s="372"/>
      <c r="F28" s="372"/>
      <c r="G28" s="373"/>
      <c r="H28" s="443" t="s">
        <v>1888</v>
      </c>
      <c r="I28" s="444"/>
      <c r="J28" s="444"/>
      <c r="K28" s="444"/>
      <c r="L28" s="444"/>
      <c r="M28" s="444"/>
      <c r="N28" s="444"/>
      <c r="O28" s="444"/>
      <c r="P28" s="444"/>
      <c r="Q28" s="445"/>
    </row>
    <row r="29" spans="1:17">
      <c r="A29" s="252"/>
      <c r="B29" s="252"/>
      <c r="C29" s="269"/>
      <c r="D29" s="269"/>
      <c r="E29" s="269"/>
      <c r="F29" s="270"/>
      <c r="G29" s="270"/>
      <c r="H29" s="270"/>
      <c r="I29" s="270"/>
      <c r="J29" s="270"/>
      <c r="K29" s="270"/>
      <c r="L29" s="270"/>
      <c r="M29" s="270"/>
      <c r="N29" s="270"/>
      <c r="O29" s="270"/>
      <c r="P29" s="270"/>
      <c r="Q29" s="270"/>
    </row>
    <row r="30" spans="1:17" ht="18" thickBot="1">
      <c r="A30" s="254" t="s">
        <v>1851</v>
      </c>
      <c r="B30" s="254"/>
      <c r="C30" s="253"/>
      <c r="D30" s="253"/>
      <c r="E30" s="253"/>
      <c r="F30" s="252"/>
      <c r="G30" s="252"/>
      <c r="H30" s="252"/>
      <c r="I30" s="252"/>
      <c r="J30" s="252"/>
      <c r="K30" s="252"/>
      <c r="L30" s="252"/>
      <c r="M30" s="252"/>
      <c r="N30" s="252"/>
      <c r="O30" s="252"/>
      <c r="P30" s="252"/>
      <c r="Q30" s="252"/>
    </row>
    <row r="31" spans="1:17" ht="43.5" customHeight="1" thickBot="1">
      <c r="A31" s="377" t="s">
        <v>1852</v>
      </c>
      <c r="B31" s="378"/>
      <c r="C31" s="378"/>
      <c r="D31" s="379"/>
      <c r="E31" s="443" t="s">
        <v>1887</v>
      </c>
      <c r="F31" s="444"/>
      <c r="G31" s="444"/>
      <c r="H31" s="444"/>
      <c r="I31" s="444"/>
      <c r="J31" s="444"/>
      <c r="K31" s="444"/>
      <c r="L31" s="444"/>
      <c r="M31" s="444"/>
      <c r="N31" s="444"/>
      <c r="O31" s="444"/>
      <c r="P31" s="444"/>
      <c r="Q31" s="445"/>
    </row>
  </sheetData>
  <sheetProtection selectLockedCells="1"/>
  <mergeCells count="55">
    <mergeCell ref="A6:D6"/>
    <mergeCell ref="E6:Q6"/>
    <mergeCell ref="A7:D7"/>
    <mergeCell ref="E7:Q7"/>
    <mergeCell ref="A8:D8"/>
    <mergeCell ref="E8:Q8"/>
    <mergeCell ref="A1:Q1"/>
    <mergeCell ref="A5:D5"/>
    <mergeCell ref="E5:Q5"/>
    <mergeCell ref="A4:D4"/>
    <mergeCell ref="E4:F4"/>
    <mergeCell ref="G4:H4"/>
    <mergeCell ref="I4:Q4"/>
    <mergeCell ref="A9:D9"/>
    <mergeCell ref="E9:Q9"/>
    <mergeCell ref="A10:D10"/>
    <mergeCell ref="E10:I10"/>
    <mergeCell ref="J10:K10"/>
    <mergeCell ref="L10:Q10"/>
    <mergeCell ref="A11:D11"/>
    <mergeCell ref="K11:N11"/>
    <mergeCell ref="A12:D12"/>
    <mergeCell ref="E12:Q12"/>
    <mergeCell ref="A13:D13"/>
    <mergeCell ref="E13:Q13"/>
    <mergeCell ref="A14:D14"/>
    <mergeCell ref="K14:M14"/>
    <mergeCell ref="A15:D15"/>
    <mergeCell ref="K15:M15"/>
    <mergeCell ref="A16:D16"/>
    <mergeCell ref="E16:Q16"/>
    <mergeCell ref="A17:D17"/>
    <mergeCell ref="E17:Q17"/>
    <mergeCell ref="A18:D18"/>
    <mergeCell ref="E18:Q18"/>
    <mergeCell ref="A19:D19"/>
    <mergeCell ref="E19:F19"/>
    <mergeCell ref="H19:J19"/>
    <mergeCell ref="N19:Q19"/>
    <mergeCell ref="A20:D20"/>
    <mergeCell ref="I20:Q20"/>
    <mergeCell ref="A21:D21"/>
    <mergeCell ref="J21:Q21"/>
    <mergeCell ref="A24:G24"/>
    <mergeCell ref="H24:Q24"/>
    <mergeCell ref="B28:G28"/>
    <mergeCell ref="H28:Q28"/>
    <mergeCell ref="A31:D31"/>
    <mergeCell ref="E31:Q31"/>
    <mergeCell ref="B25:G25"/>
    <mergeCell ref="H25:Q25"/>
    <mergeCell ref="B26:G26"/>
    <mergeCell ref="H26:Q26"/>
    <mergeCell ref="B27:G27"/>
    <mergeCell ref="H27:Q27"/>
  </mergeCells>
  <phoneticPr fontId="4"/>
  <dataValidations count="4">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s>
  <printOptions horizontalCentered="1"/>
  <pageMargins left="0.78740157480314965" right="0.78740157480314965" top="0.39370078740157483" bottom="0.39370078740157483" header="0.31496062992125984" footer="0.31496062992125984"/>
  <pageSetup paperSize="9" firstPageNumber="38" fitToHeight="2" orientation="portrait" useFirstPageNumber="1" r:id="rId1"/>
  <headerFooter>
    <oddFooter>&amp;C&amp;"ＭＳ Ｐ明朝,標準"&amp;10-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1"/>
  <sheetViews>
    <sheetView view="pageBreakPreview" zoomScaleNormal="100" zoomScaleSheetLayoutView="100" workbookViewId="0">
      <selection sqref="A1:Q1"/>
    </sheetView>
  </sheetViews>
  <sheetFormatPr defaultRowHeight="13.5"/>
  <cols>
    <col min="1" max="2" width="5" style="274" customWidth="1"/>
    <col min="3" max="5" width="5" style="275" customWidth="1"/>
    <col min="6" max="17" width="5" style="274" customWidth="1"/>
    <col min="18" max="16384" width="9" style="274"/>
  </cols>
  <sheetData>
    <row r="1" spans="1:17" ht="18.75">
      <c r="A1" s="439" t="s">
        <v>1871</v>
      </c>
      <c r="B1" s="439"/>
      <c r="C1" s="439"/>
      <c r="D1" s="439"/>
      <c r="E1" s="439"/>
      <c r="F1" s="439"/>
      <c r="G1" s="439"/>
      <c r="H1" s="439"/>
      <c r="I1" s="439"/>
      <c r="J1" s="439"/>
      <c r="K1" s="439"/>
      <c r="L1" s="439"/>
      <c r="M1" s="439"/>
      <c r="N1" s="439"/>
      <c r="O1" s="439"/>
      <c r="P1" s="439"/>
      <c r="Q1" s="439"/>
    </row>
    <row r="2" spans="1:17" ht="15" customHeight="1">
      <c r="A2" s="276"/>
      <c r="B2" s="276"/>
      <c r="C2" s="277"/>
      <c r="D2" s="277"/>
      <c r="E2" s="277"/>
      <c r="F2" s="276"/>
      <c r="G2" s="276"/>
      <c r="H2" s="276"/>
      <c r="I2" s="276"/>
      <c r="J2" s="276"/>
      <c r="K2" s="276"/>
      <c r="L2" s="276"/>
    </row>
    <row r="3" spans="1:17" ht="18.75" customHeight="1" thickBot="1">
      <c r="A3" s="254" t="s">
        <v>1787</v>
      </c>
      <c r="B3" s="254"/>
      <c r="C3" s="277"/>
      <c r="D3" s="277"/>
      <c r="E3" s="277"/>
      <c r="F3" s="276"/>
      <c r="G3" s="276"/>
      <c r="H3" s="276"/>
      <c r="I3" s="276"/>
      <c r="J3" s="276"/>
      <c r="K3" s="276"/>
      <c r="L3" s="276"/>
      <c r="M3" s="276"/>
      <c r="N3" s="276"/>
      <c r="O3" s="276"/>
      <c r="P3" s="276"/>
      <c r="Q3" s="276"/>
    </row>
    <row r="4" spans="1:17" ht="18.75" customHeight="1" thickBot="1">
      <c r="A4" s="412" t="s">
        <v>1789</v>
      </c>
      <c r="B4" s="413"/>
      <c r="C4" s="413"/>
      <c r="D4" s="414"/>
      <c r="E4" s="433">
        <v>95</v>
      </c>
      <c r="F4" s="434"/>
      <c r="G4" s="412" t="s">
        <v>0</v>
      </c>
      <c r="H4" s="414"/>
      <c r="I4" s="436" t="s">
        <v>1911</v>
      </c>
      <c r="J4" s="437"/>
      <c r="K4" s="437"/>
      <c r="L4" s="437"/>
      <c r="M4" s="437"/>
      <c r="N4" s="437"/>
      <c r="O4" s="437"/>
      <c r="P4" s="437"/>
      <c r="Q4" s="438"/>
    </row>
    <row r="5" spans="1:17" ht="18.75" customHeight="1" thickBot="1">
      <c r="A5" s="412" t="s">
        <v>1791</v>
      </c>
      <c r="B5" s="413"/>
      <c r="C5" s="413"/>
      <c r="D5" s="414"/>
      <c r="E5" s="446" t="s">
        <v>1910</v>
      </c>
      <c r="F5" s="447"/>
      <c r="G5" s="447"/>
      <c r="H5" s="447"/>
      <c r="I5" s="447"/>
      <c r="J5" s="447"/>
      <c r="K5" s="447"/>
      <c r="L5" s="447"/>
      <c r="M5" s="447"/>
      <c r="N5" s="447"/>
      <c r="O5" s="447"/>
      <c r="P5" s="447"/>
      <c r="Q5" s="448"/>
    </row>
    <row r="6" spans="1:17" ht="18.75" customHeight="1" thickBot="1">
      <c r="A6" s="412" t="s">
        <v>1793</v>
      </c>
      <c r="B6" s="413"/>
      <c r="C6" s="413"/>
      <c r="D6" s="414"/>
      <c r="E6" s="446" t="s">
        <v>1909</v>
      </c>
      <c r="F6" s="447"/>
      <c r="G6" s="447"/>
      <c r="H6" s="447"/>
      <c r="I6" s="447"/>
      <c r="J6" s="447"/>
      <c r="K6" s="447"/>
      <c r="L6" s="447"/>
      <c r="M6" s="447"/>
      <c r="N6" s="447"/>
      <c r="O6" s="447"/>
      <c r="P6" s="447"/>
      <c r="Q6" s="448"/>
    </row>
    <row r="7" spans="1:17" ht="46.5" customHeight="1" thickBot="1">
      <c r="A7" s="412" t="s">
        <v>1794</v>
      </c>
      <c r="B7" s="413"/>
      <c r="C7" s="413"/>
      <c r="D7" s="414"/>
      <c r="E7" s="487" t="s">
        <v>1908</v>
      </c>
      <c r="F7" s="488"/>
      <c r="G7" s="488"/>
      <c r="H7" s="488"/>
      <c r="I7" s="488"/>
      <c r="J7" s="488"/>
      <c r="K7" s="488"/>
      <c r="L7" s="488"/>
      <c r="M7" s="488"/>
      <c r="N7" s="488"/>
      <c r="O7" s="488"/>
      <c r="P7" s="488"/>
      <c r="Q7" s="489"/>
    </row>
    <row r="8" spans="1:17" ht="46.5" customHeight="1" thickBot="1">
      <c r="A8" s="490" t="s">
        <v>1796</v>
      </c>
      <c r="B8" s="491"/>
      <c r="C8" s="491"/>
      <c r="D8" s="492"/>
      <c r="E8" s="374" t="s">
        <v>1907</v>
      </c>
      <c r="F8" s="375"/>
      <c r="G8" s="375"/>
      <c r="H8" s="375"/>
      <c r="I8" s="375"/>
      <c r="J8" s="375"/>
      <c r="K8" s="375"/>
      <c r="L8" s="375"/>
      <c r="M8" s="375"/>
      <c r="N8" s="375"/>
      <c r="O8" s="375"/>
      <c r="P8" s="375"/>
      <c r="Q8" s="376"/>
    </row>
    <row r="9" spans="1:17" ht="45" customHeight="1" thickBot="1">
      <c r="A9" s="490" t="s">
        <v>1798</v>
      </c>
      <c r="B9" s="491"/>
      <c r="C9" s="491"/>
      <c r="D9" s="492"/>
      <c r="E9" s="484" t="s">
        <v>1906</v>
      </c>
      <c r="F9" s="485"/>
      <c r="G9" s="485"/>
      <c r="H9" s="485"/>
      <c r="I9" s="485"/>
      <c r="J9" s="485"/>
      <c r="K9" s="485"/>
      <c r="L9" s="485"/>
      <c r="M9" s="485"/>
      <c r="N9" s="485"/>
      <c r="O9" s="485"/>
      <c r="P9" s="485"/>
      <c r="Q9" s="486"/>
    </row>
    <row r="10" spans="1:17" ht="18.75" customHeight="1" thickBot="1">
      <c r="A10" s="412" t="s">
        <v>1800</v>
      </c>
      <c r="B10" s="413"/>
      <c r="C10" s="413"/>
      <c r="D10" s="414"/>
      <c r="E10" s="436" t="s">
        <v>1801</v>
      </c>
      <c r="F10" s="493"/>
      <c r="G10" s="493"/>
      <c r="H10" s="493"/>
      <c r="I10" s="494"/>
      <c r="J10" s="412" t="s">
        <v>1802</v>
      </c>
      <c r="K10" s="414"/>
      <c r="L10" s="436" t="s">
        <v>1803</v>
      </c>
      <c r="M10" s="493"/>
      <c r="N10" s="437"/>
      <c r="O10" s="437"/>
      <c r="P10" s="437"/>
      <c r="Q10" s="438"/>
    </row>
    <row r="11" spans="1:17" ht="18.75" customHeight="1" thickBot="1">
      <c r="A11" s="412" t="s">
        <v>1804</v>
      </c>
      <c r="B11" s="413"/>
      <c r="C11" s="413"/>
      <c r="D11" s="414"/>
      <c r="E11" s="287" t="s">
        <v>1805</v>
      </c>
      <c r="F11" s="288" t="s">
        <v>1806</v>
      </c>
      <c r="G11" s="282" t="s">
        <v>1807</v>
      </c>
      <c r="H11" s="288" t="s">
        <v>1806</v>
      </c>
      <c r="I11" s="282" t="s">
        <v>1808</v>
      </c>
      <c r="J11" s="288" t="s">
        <v>1806</v>
      </c>
      <c r="K11" s="395" t="s">
        <v>1809</v>
      </c>
      <c r="L11" s="396"/>
      <c r="M11" s="396"/>
      <c r="N11" s="396"/>
      <c r="O11" s="288" t="s">
        <v>1806</v>
      </c>
      <c r="P11" s="287" t="s">
        <v>1810</v>
      </c>
      <c r="Q11" s="283" t="s">
        <v>1811</v>
      </c>
    </row>
    <row r="12" spans="1:17" ht="18.75" customHeight="1" thickBot="1">
      <c r="A12" s="412" t="s">
        <v>1812</v>
      </c>
      <c r="B12" s="413"/>
      <c r="C12" s="413"/>
      <c r="D12" s="414"/>
      <c r="E12" s="436"/>
      <c r="F12" s="493"/>
      <c r="G12" s="493"/>
      <c r="H12" s="493"/>
      <c r="I12" s="493"/>
      <c r="J12" s="493"/>
      <c r="K12" s="493"/>
      <c r="L12" s="493"/>
      <c r="M12" s="493"/>
      <c r="N12" s="493"/>
      <c r="O12" s="493"/>
      <c r="P12" s="493"/>
      <c r="Q12" s="494"/>
    </row>
    <row r="13" spans="1:17" ht="18.75" customHeight="1" thickBot="1">
      <c r="A13" s="399" t="s">
        <v>1813</v>
      </c>
      <c r="B13" s="400"/>
      <c r="C13" s="400"/>
      <c r="D13" s="401"/>
      <c r="E13" s="495" t="s">
        <v>1905</v>
      </c>
      <c r="F13" s="496"/>
      <c r="G13" s="496"/>
      <c r="H13" s="496"/>
      <c r="I13" s="496"/>
      <c r="J13" s="496"/>
      <c r="K13" s="496"/>
      <c r="L13" s="496"/>
      <c r="M13" s="496"/>
      <c r="N13" s="496"/>
      <c r="O13" s="496"/>
      <c r="P13" s="496"/>
      <c r="Q13" s="497"/>
    </row>
    <row r="14" spans="1:17" ht="18.75" customHeight="1" thickBot="1">
      <c r="A14" s="399" t="s">
        <v>1863</v>
      </c>
      <c r="B14" s="400"/>
      <c r="C14" s="400"/>
      <c r="D14" s="401"/>
      <c r="E14" s="286" t="s">
        <v>1816</v>
      </c>
      <c r="F14" s="281" t="s">
        <v>1806</v>
      </c>
      <c r="G14" s="285" t="s">
        <v>1819</v>
      </c>
      <c r="H14" s="282" t="s">
        <v>1818</v>
      </c>
      <c r="I14" s="281" t="s">
        <v>1806</v>
      </c>
      <c r="J14" s="285" t="s">
        <v>1861</v>
      </c>
      <c r="K14" s="446" t="s">
        <v>1820</v>
      </c>
      <c r="L14" s="447"/>
      <c r="M14" s="447"/>
      <c r="N14" s="281" t="s">
        <v>1806</v>
      </c>
      <c r="O14" s="285" t="s">
        <v>1861</v>
      </c>
      <c r="P14" s="282" t="s">
        <v>1821</v>
      </c>
      <c r="Q14" s="283" t="s">
        <v>1811</v>
      </c>
    </row>
    <row r="15" spans="1:17" ht="18.75" customHeight="1" thickBot="1">
      <c r="A15" s="404" t="s">
        <v>1822</v>
      </c>
      <c r="B15" s="405"/>
      <c r="C15" s="405"/>
      <c r="D15" s="406"/>
      <c r="E15" s="284" t="s">
        <v>1816</v>
      </c>
      <c r="F15" s="281" t="s">
        <v>1806</v>
      </c>
      <c r="G15" s="285" t="s">
        <v>1819</v>
      </c>
      <c r="H15" s="284" t="s">
        <v>1818</v>
      </c>
      <c r="I15" s="281" t="s">
        <v>1806</v>
      </c>
      <c r="J15" s="285" t="s">
        <v>1861</v>
      </c>
      <c r="K15" s="446" t="s">
        <v>1820</v>
      </c>
      <c r="L15" s="447"/>
      <c r="M15" s="447"/>
      <c r="N15" s="281" t="s">
        <v>1806</v>
      </c>
      <c r="O15" s="285" t="s">
        <v>1861</v>
      </c>
      <c r="P15" s="284" t="s">
        <v>1821</v>
      </c>
      <c r="Q15" s="283" t="s">
        <v>1811</v>
      </c>
    </row>
    <row r="16" spans="1:17" ht="18.75" customHeight="1" thickBot="1">
      <c r="A16" s="412" t="s">
        <v>1825</v>
      </c>
      <c r="B16" s="413"/>
      <c r="C16" s="413"/>
      <c r="D16" s="414"/>
      <c r="E16" s="436" t="s">
        <v>1904</v>
      </c>
      <c r="F16" s="493"/>
      <c r="G16" s="493"/>
      <c r="H16" s="493"/>
      <c r="I16" s="493"/>
      <c r="J16" s="493"/>
      <c r="K16" s="493"/>
      <c r="L16" s="493"/>
      <c r="M16" s="493"/>
      <c r="N16" s="493"/>
      <c r="O16" s="493"/>
      <c r="P16" s="493"/>
      <c r="Q16" s="494"/>
    </row>
    <row r="17" spans="1:17" ht="18.75" customHeight="1" thickBot="1">
      <c r="A17" s="412" t="s">
        <v>1827</v>
      </c>
      <c r="B17" s="413"/>
      <c r="C17" s="413"/>
      <c r="D17" s="414"/>
      <c r="E17" s="436" t="s">
        <v>1903</v>
      </c>
      <c r="F17" s="493"/>
      <c r="G17" s="493"/>
      <c r="H17" s="493"/>
      <c r="I17" s="493"/>
      <c r="J17" s="493"/>
      <c r="K17" s="493"/>
      <c r="L17" s="493"/>
      <c r="M17" s="493"/>
      <c r="N17" s="493"/>
      <c r="O17" s="493"/>
      <c r="P17" s="493"/>
      <c r="Q17" s="494"/>
    </row>
    <row r="18" spans="1:17" ht="18.75" customHeight="1" thickBot="1">
      <c r="A18" s="412" t="s">
        <v>1829</v>
      </c>
      <c r="B18" s="413"/>
      <c r="C18" s="413"/>
      <c r="D18" s="414"/>
      <c r="E18" s="436" t="s">
        <v>1830</v>
      </c>
      <c r="F18" s="493"/>
      <c r="G18" s="493"/>
      <c r="H18" s="493"/>
      <c r="I18" s="493"/>
      <c r="J18" s="493"/>
      <c r="K18" s="493"/>
      <c r="L18" s="493"/>
      <c r="M18" s="493"/>
      <c r="N18" s="493"/>
      <c r="O18" s="493"/>
      <c r="P18" s="493"/>
      <c r="Q18" s="494"/>
    </row>
    <row r="19" spans="1:17" ht="18.75" customHeight="1" thickBot="1">
      <c r="A19" s="412" t="s">
        <v>1831</v>
      </c>
      <c r="B19" s="413"/>
      <c r="C19" s="413"/>
      <c r="D19" s="414"/>
      <c r="E19" s="395" t="s">
        <v>1832</v>
      </c>
      <c r="F19" s="396"/>
      <c r="G19" s="281" t="s">
        <v>1806</v>
      </c>
      <c r="H19" s="395" t="s">
        <v>1833</v>
      </c>
      <c r="I19" s="396"/>
      <c r="J19" s="396"/>
      <c r="K19" s="281" t="s">
        <v>1811</v>
      </c>
      <c r="L19" s="282" t="s">
        <v>1834</v>
      </c>
      <c r="M19" s="281" t="s">
        <v>1806</v>
      </c>
      <c r="N19" s="397"/>
      <c r="O19" s="397"/>
      <c r="P19" s="397"/>
      <c r="Q19" s="398"/>
    </row>
    <row r="20" spans="1:17" ht="18.75" customHeight="1" thickBot="1">
      <c r="A20" s="412" t="s">
        <v>1835</v>
      </c>
      <c r="B20" s="413"/>
      <c r="C20" s="413"/>
      <c r="D20" s="414"/>
      <c r="E20" s="272" t="s">
        <v>1836</v>
      </c>
      <c r="F20" s="281" t="s">
        <v>1806</v>
      </c>
      <c r="G20" s="282" t="s">
        <v>1834</v>
      </c>
      <c r="H20" s="281" t="s">
        <v>1811</v>
      </c>
      <c r="I20" s="498"/>
      <c r="J20" s="499"/>
      <c r="K20" s="499"/>
      <c r="L20" s="499"/>
      <c r="M20" s="499"/>
      <c r="N20" s="499"/>
      <c r="O20" s="499"/>
      <c r="P20" s="499"/>
      <c r="Q20" s="500"/>
    </row>
    <row r="21" spans="1:17" ht="26.25" customHeight="1" thickBot="1">
      <c r="A21" s="412" t="s">
        <v>1837</v>
      </c>
      <c r="B21" s="413"/>
      <c r="C21" s="413"/>
      <c r="D21" s="414"/>
      <c r="E21" s="272" t="s">
        <v>1836</v>
      </c>
      <c r="F21" s="281" t="s">
        <v>1806</v>
      </c>
      <c r="G21" s="282" t="s">
        <v>1834</v>
      </c>
      <c r="H21" s="281" t="s">
        <v>1811</v>
      </c>
      <c r="I21" s="266" t="s">
        <v>1838</v>
      </c>
      <c r="J21" s="386"/>
      <c r="K21" s="386"/>
      <c r="L21" s="386"/>
      <c r="M21" s="386"/>
      <c r="N21" s="386"/>
      <c r="O21" s="386"/>
      <c r="P21" s="386"/>
      <c r="Q21" s="387"/>
    </row>
    <row r="22" spans="1:17">
      <c r="A22" s="276"/>
      <c r="B22" s="276"/>
      <c r="C22" s="277"/>
      <c r="D22" s="277"/>
      <c r="E22" s="277"/>
      <c r="F22" s="276"/>
      <c r="G22" s="276"/>
      <c r="H22" s="276"/>
      <c r="I22" s="276"/>
      <c r="J22" s="276"/>
      <c r="K22" s="276"/>
      <c r="L22" s="276"/>
      <c r="M22" s="276"/>
      <c r="N22" s="276"/>
      <c r="O22" s="276"/>
      <c r="P22" s="276"/>
      <c r="Q22" s="276"/>
    </row>
    <row r="23" spans="1:17" ht="18" thickBot="1">
      <c r="A23" s="254" t="s">
        <v>1840</v>
      </c>
      <c r="B23" s="254"/>
      <c r="C23" s="277"/>
      <c r="D23" s="277"/>
      <c r="E23" s="277"/>
      <c r="F23" s="276"/>
      <c r="G23" s="276"/>
      <c r="H23" s="276"/>
      <c r="I23" s="276"/>
      <c r="J23" s="276"/>
      <c r="K23" s="276"/>
      <c r="L23" s="276"/>
      <c r="M23" s="276"/>
      <c r="N23" s="276"/>
      <c r="O23" s="276"/>
      <c r="P23" s="276"/>
      <c r="Q23" s="276"/>
    </row>
    <row r="24" spans="1:17" ht="14.25" thickBot="1">
      <c r="A24" s="412" t="s">
        <v>1841</v>
      </c>
      <c r="B24" s="413"/>
      <c r="C24" s="413"/>
      <c r="D24" s="413"/>
      <c r="E24" s="413"/>
      <c r="F24" s="413"/>
      <c r="G24" s="414"/>
      <c r="H24" s="501" t="s">
        <v>1842</v>
      </c>
      <c r="I24" s="413"/>
      <c r="J24" s="413"/>
      <c r="K24" s="413"/>
      <c r="L24" s="413"/>
      <c r="M24" s="413"/>
      <c r="N24" s="413"/>
      <c r="O24" s="413"/>
      <c r="P24" s="413"/>
      <c r="Q24" s="502"/>
    </row>
    <row r="25" spans="1:17" ht="43.5" customHeight="1" thickBot="1">
      <c r="A25" s="280">
        <v>1</v>
      </c>
      <c r="B25" s="372" t="s">
        <v>1843</v>
      </c>
      <c r="C25" s="372"/>
      <c r="D25" s="372"/>
      <c r="E25" s="372"/>
      <c r="F25" s="372"/>
      <c r="G25" s="373"/>
      <c r="H25" s="374" t="s">
        <v>1902</v>
      </c>
      <c r="I25" s="375"/>
      <c r="J25" s="375"/>
      <c r="K25" s="375"/>
      <c r="L25" s="375"/>
      <c r="M25" s="375"/>
      <c r="N25" s="375"/>
      <c r="O25" s="375"/>
      <c r="P25" s="375"/>
      <c r="Q25" s="376"/>
    </row>
    <row r="26" spans="1:17" ht="43.5" customHeight="1" thickBot="1">
      <c r="A26" s="280">
        <v>2</v>
      </c>
      <c r="B26" s="372" t="s">
        <v>1845</v>
      </c>
      <c r="C26" s="372"/>
      <c r="D26" s="372"/>
      <c r="E26" s="372"/>
      <c r="F26" s="372"/>
      <c r="G26" s="373"/>
      <c r="H26" s="374" t="s">
        <v>1901</v>
      </c>
      <c r="I26" s="375"/>
      <c r="J26" s="375"/>
      <c r="K26" s="375"/>
      <c r="L26" s="375"/>
      <c r="M26" s="375"/>
      <c r="N26" s="375"/>
      <c r="O26" s="375"/>
      <c r="P26" s="375"/>
      <c r="Q26" s="376"/>
    </row>
    <row r="27" spans="1:17" ht="43.5" customHeight="1" thickBot="1">
      <c r="A27" s="280">
        <v>3</v>
      </c>
      <c r="B27" s="372" t="s">
        <v>1847</v>
      </c>
      <c r="C27" s="372"/>
      <c r="D27" s="372"/>
      <c r="E27" s="372"/>
      <c r="F27" s="372"/>
      <c r="G27" s="373"/>
      <c r="H27" s="374" t="s">
        <v>1900</v>
      </c>
      <c r="I27" s="375"/>
      <c r="J27" s="375"/>
      <c r="K27" s="375"/>
      <c r="L27" s="375"/>
      <c r="M27" s="375"/>
      <c r="N27" s="375"/>
      <c r="O27" s="375"/>
      <c r="P27" s="375"/>
      <c r="Q27" s="376"/>
    </row>
    <row r="28" spans="1:17" ht="43.5" customHeight="1" thickBot="1">
      <c r="A28" s="280">
        <v>4</v>
      </c>
      <c r="B28" s="372" t="s">
        <v>1849</v>
      </c>
      <c r="C28" s="372"/>
      <c r="D28" s="372"/>
      <c r="E28" s="372"/>
      <c r="F28" s="372"/>
      <c r="G28" s="373"/>
      <c r="H28" s="374" t="s">
        <v>1899</v>
      </c>
      <c r="I28" s="375"/>
      <c r="J28" s="375"/>
      <c r="K28" s="375"/>
      <c r="L28" s="375"/>
      <c r="M28" s="375"/>
      <c r="N28" s="375"/>
      <c r="O28" s="375"/>
      <c r="P28" s="375"/>
      <c r="Q28" s="376"/>
    </row>
    <row r="29" spans="1:17">
      <c r="A29" s="276"/>
      <c r="B29" s="276"/>
      <c r="C29" s="279"/>
      <c r="D29" s="279"/>
      <c r="E29" s="279"/>
      <c r="F29" s="278"/>
      <c r="G29" s="278"/>
      <c r="H29" s="278"/>
      <c r="I29" s="278"/>
      <c r="J29" s="278"/>
      <c r="K29" s="278"/>
      <c r="L29" s="278"/>
      <c r="M29" s="278"/>
      <c r="N29" s="278"/>
      <c r="O29" s="278"/>
      <c r="P29" s="278"/>
      <c r="Q29" s="278"/>
    </row>
    <row r="30" spans="1:17" ht="18" thickBot="1">
      <c r="A30" s="254" t="s">
        <v>1851</v>
      </c>
      <c r="B30" s="254"/>
      <c r="C30" s="277"/>
      <c r="D30" s="277"/>
      <c r="E30" s="277"/>
      <c r="F30" s="276"/>
      <c r="G30" s="276"/>
      <c r="H30" s="276"/>
      <c r="I30" s="276"/>
      <c r="J30" s="276"/>
      <c r="K30" s="276"/>
      <c r="L30" s="276"/>
      <c r="M30" s="276"/>
      <c r="N30" s="276"/>
      <c r="O30" s="276"/>
      <c r="P30" s="276"/>
      <c r="Q30" s="276"/>
    </row>
    <row r="31" spans="1:17" ht="43.5" customHeight="1" thickBot="1">
      <c r="A31" s="412" t="s">
        <v>1852</v>
      </c>
      <c r="B31" s="413"/>
      <c r="C31" s="413"/>
      <c r="D31" s="414"/>
      <c r="E31" s="503" t="s">
        <v>1898</v>
      </c>
      <c r="F31" s="504"/>
      <c r="G31" s="504"/>
      <c r="H31" s="504"/>
      <c r="I31" s="504"/>
      <c r="J31" s="504"/>
      <c r="K31" s="504"/>
      <c r="L31" s="504"/>
      <c r="M31" s="504"/>
      <c r="N31" s="504"/>
      <c r="O31" s="504"/>
      <c r="P31" s="504"/>
      <c r="Q31" s="505"/>
    </row>
  </sheetData>
  <sheetProtection selectLockedCells="1"/>
  <mergeCells count="55">
    <mergeCell ref="B25:G25"/>
    <mergeCell ref="H25:Q25"/>
    <mergeCell ref="B26:G26"/>
    <mergeCell ref="H26:Q26"/>
    <mergeCell ref="A31:D31"/>
    <mergeCell ref="E31:Q31"/>
    <mergeCell ref="B27:G27"/>
    <mergeCell ref="H27:Q27"/>
    <mergeCell ref="B28:G28"/>
    <mergeCell ref="H28:Q28"/>
    <mergeCell ref="A20:D20"/>
    <mergeCell ref="I20:Q20"/>
    <mergeCell ref="A21:D21"/>
    <mergeCell ref="J21:Q21"/>
    <mergeCell ref="A24:G24"/>
    <mergeCell ref="H24:Q24"/>
    <mergeCell ref="A17:D17"/>
    <mergeCell ref="E17:Q17"/>
    <mergeCell ref="A18:D18"/>
    <mergeCell ref="E18:Q18"/>
    <mergeCell ref="A19:D19"/>
    <mergeCell ref="E19:F19"/>
    <mergeCell ref="H19:J19"/>
    <mergeCell ref="N19:Q19"/>
    <mergeCell ref="A14:D14"/>
    <mergeCell ref="K14:M14"/>
    <mergeCell ref="A15:D15"/>
    <mergeCell ref="K15:M15"/>
    <mergeCell ref="A16:D16"/>
    <mergeCell ref="E16:Q16"/>
    <mergeCell ref="A11:D11"/>
    <mergeCell ref="K11:N11"/>
    <mergeCell ref="A12:D12"/>
    <mergeCell ref="E12:Q12"/>
    <mergeCell ref="A13:D13"/>
    <mergeCell ref="E13:Q13"/>
    <mergeCell ref="A9:D9"/>
    <mergeCell ref="E9:Q9"/>
    <mergeCell ref="A10:D10"/>
    <mergeCell ref="E10:I10"/>
    <mergeCell ref="J10:K10"/>
    <mergeCell ref="L10:Q10"/>
    <mergeCell ref="A6:D6"/>
    <mergeCell ref="E6:Q6"/>
    <mergeCell ref="A7:D7"/>
    <mergeCell ref="E7:Q7"/>
    <mergeCell ref="A8:D8"/>
    <mergeCell ref="E8:Q8"/>
    <mergeCell ref="A5:D5"/>
    <mergeCell ref="E5:Q5"/>
    <mergeCell ref="A1:Q1"/>
    <mergeCell ref="A4:D4"/>
    <mergeCell ref="E4:F4"/>
    <mergeCell ref="G4:H4"/>
    <mergeCell ref="I4:Q4"/>
  </mergeCells>
  <phoneticPr fontId="4"/>
  <dataValidations count="4">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s>
  <printOptions horizontalCentered="1"/>
  <pageMargins left="0.78740157480314965" right="0.78740157480314965" top="0.39370078740157483" bottom="0.39370078740157483" header="0.31496062992125984" footer="0.31496062992125984"/>
  <pageSetup paperSize="9" firstPageNumber="39" fitToHeight="2" orientation="portrait" useFirstPageNumber="1" r:id="rId1"/>
  <headerFooter>
    <oddFooter>&amp;C&amp;"ＭＳ Ｐ明朝,標準"&amp;10-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1"/>
  <sheetViews>
    <sheetView view="pageBreakPreview" zoomScale="110" zoomScaleNormal="100" zoomScaleSheetLayoutView="110" workbookViewId="0">
      <selection sqref="A1:Q1"/>
    </sheetView>
  </sheetViews>
  <sheetFormatPr defaultRowHeight="13.5"/>
  <cols>
    <col min="1" max="2" width="5" style="274" customWidth="1"/>
    <col min="3" max="5" width="5" style="275" customWidth="1"/>
    <col min="6" max="17" width="5" style="274" customWidth="1"/>
    <col min="18" max="16384" width="9" style="274"/>
  </cols>
  <sheetData>
    <row r="1" spans="1:17" ht="18.75">
      <c r="A1" s="439" t="s">
        <v>1871</v>
      </c>
      <c r="B1" s="439"/>
      <c r="C1" s="439"/>
      <c r="D1" s="439"/>
      <c r="E1" s="439"/>
      <c r="F1" s="439"/>
      <c r="G1" s="439"/>
      <c r="H1" s="439"/>
      <c r="I1" s="439"/>
      <c r="J1" s="439"/>
      <c r="K1" s="439"/>
      <c r="L1" s="439"/>
      <c r="M1" s="439"/>
      <c r="N1" s="439"/>
      <c r="O1" s="439"/>
      <c r="P1" s="439"/>
      <c r="Q1" s="439"/>
    </row>
    <row r="2" spans="1:17" ht="15" customHeight="1">
      <c r="A2" s="276"/>
      <c r="B2" s="276"/>
      <c r="C2" s="277"/>
      <c r="D2" s="277"/>
      <c r="E2" s="277"/>
      <c r="F2" s="276"/>
      <c r="G2" s="276"/>
      <c r="H2" s="276"/>
      <c r="I2" s="276"/>
      <c r="J2" s="276"/>
      <c r="K2" s="276"/>
      <c r="L2" s="276"/>
    </row>
    <row r="3" spans="1:17" ht="18.75" customHeight="1" thickBot="1">
      <c r="A3" s="254" t="s">
        <v>1787</v>
      </c>
      <c r="B3" s="254"/>
      <c r="C3" s="277"/>
      <c r="D3" s="277"/>
      <c r="E3" s="277"/>
      <c r="F3" s="276"/>
      <c r="G3" s="276"/>
      <c r="H3" s="276"/>
      <c r="I3" s="276"/>
      <c r="J3" s="276"/>
      <c r="K3" s="276"/>
      <c r="L3" s="276"/>
      <c r="M3" s="276"/>
      <c r="N3" s="276"/>
      <c r="O3" s="276"/>
      <c r="P3" s="276"/>
      <c r="Q3" s="276"/>
    </row>
    <row r="4" spans="1:17" ht="18.75" customHeight="1" thickBot="1">
      <c r="A4" s="412" t="s">
        <v>1789</v>
      </c>
      <c r="B4" s="413"/>
      <c r="C4" s="413"/>
      <c r="D4" s="414"/>
      <c r="E4" s="433">
        <v>102</v>
      </c>
      <c r="F4" s="434"/>
      <c r="G4" s="412" t="s">
        <v>0</v>
      </c>
      <c r="H4" s="414"/>
      <c r="I4" s="436" t="s">
        <v>1927</v>
      </c>
      <c r="J4" s="437"/>
      <c r="K4" s="437"/>
      <c r="L4" s="437"/>
      <c r="M4" s="437"/>
      <c r="N4" s="437"/>
      <c r="O4" s="437"/>
      <c r="P4" s="437"/>
      <c r="Q4" s="438"/>
    </row>
    <row r="5" spans="1:17" ht="18.75" customHeight="1" thickBot="1">
      <c r="A5" s="412" t="s">
        <v>1791</v>
      </c>
      <c r="B5" s="413"/>
      <c r="C5" s="413"/>
      <c r="D5" s="414"/>
      <c r="E5" s="446" t="s">
        <v>1926</v>
      </c>
      <c r="F5" s="447"/>
      <c r="G5" s="447"/>
      <c r="H5" s="447"/>
      <c r="I5" s="447"/>
      <c r="J5" s="447"/>
      <c r="K5" s="447"/>
      <c r="L5" s="447"/>
      <c r="M5" s="447"/>
      <c r="N5" s="447"/>
      <c r="O5" s="447"/>
      <c r="P5" s="447"/>
      <c r="Q5" s="448"/>
    </row>
    <row r="6" spans="1:17" ht="18.75" customHeight="1" thickBot="1">
      <c r="A6" s="412" t="s">
        <v>1793</v>
      </c>
      <c r="B6" s="413"/>
      <c r="C6" s="413"/>
      <c r="D6" s="414"/>
      <c r="E6" s="446" t="s">
        <v>1925</v>
      </c>
      <c r="F6" s="447"/>
      <c r="G6" s="447"/>
      <c r="H6" s="447"/>
      <c r="I6" s="447"/>
      <c r="J6" s="447"/>
      <c r="K6" s="447"/>
      <c r="L6" s="447"/>
      <c r="M6" s="447"/>
      <c r="N6" s="447"/>
      <c r="O6" s="447"/>
      <c r="P6" s="447"/>
      <c r="Q6" s="448"/>
    </row>
    <row r="7" spans="1:17" ht="45" customHeight="1" thickBot="1">
      <c r="A7" s="412" t="s">
        <v>1794</v>
      </c>
      <c r="B7" s="413"/>
      <c r="C7" s="413"/>
      <c r="D7" s="414"/>
      <c r="E7" s="487" t="s">
        <v>1924</v>
      </c>
      <c r="F7" s="488"/>
      <c r="G7" s="488"/>
      <c r="H7" s="488"/>
      <c r="I7" s="488"/>
      <c r="J7" s="488"/>
      <c r="K7" s="488"/>
      <c r="L7" s="488"/>
      <c r="M7" s="488"/>
      <c r="N7" s="488"/>
      <c r="O7" s="488"/>
      <c r="P7" s="488"/>
      <c r="Q7" s="489"/>
    </row>
    <row r="8" spans="1:17" ht="70.5" customHeight="1" thickBot="1">
      <c r="A8" s="490" t="s">
        <v>1796</v>
      </c>
      <c r="B8" s="491"/>
      <c r="C8" s="491"/>
      <c r="D8" s="492"/>
      <c r="E8" s="487" t="s">
        <v>1923</v>
      </c>
      <c r="F8" s="488"/>
      <c r="G8" s="488"/>
      <c r="H8" s="488"/>
      <c r="I8" s="488"/>
      <c r="J8" s="488"/>
      <c r="K8" s="488"/>
      <c r="L8" s="488"/>
      <c r="M8" s="488"/>
      <c r="N8" s="488"/>
      <c r="O8" s="488"/>
      <c r="P8" s="488"/>
      <c r="Q8" s="489"/>
    </row>
    <row r="9" spans="1:17" ht="30" customHeight="1" thickBot="1">
      <c r="A9" s="490" t="s">
        <v>1798</v>
      </c>
      <c r="B9" s="491"/>
      <c r="C9" s="491"/>
      <c r="D9" s="492"/>
      <c r="E9" s="506" t="s">
        <v>1922</v>
      </c>
      <c r="F9" s="488"/>
      <c r="G9" s="488"/>
      <c r="H9" s="488"/>
      <c r="I9" s="488"/>
      <c r="J9" s="488"/>
      <c r="K9" s="488"/>
      <c r="L9" s="488"/>
      <c r="M9" s="488"/>
      <c r="N9" s="488"/>
      <c r="O9" s="488"/>
      <c r="P9" s="488"/>
      <c r="Q9" s="489"/>
    </row>
    <row r="10" spans="1:17" ht="18.75" customHeight="1" thickBot="1">
      <c r="A10" s="412" t="s">
        <v>1800</v>
      </c>
      <c r="B10" s="413"/>
      <c r="C10" s="413"/>
      <c r="D10" s="414"/>
      <c r="E10" s="436" t="s">
        <v>1801</v>
      </c>
      <c r="F10" s="493"/>
      <c r="G10" s="493"/>
      <c r="H10" s="493"/>
      <c r="I10" s="494"/>
      <c r="J10" s="412" t="s">
        <v>1802</v>
      </c>
      <c r="K10" s="414"/>
      <c r="L10" s="436" t="s">
        <v>1921</v>
      </c>
      <c r="M10" s="493"/>
      <c r="N10" s="493"/>
      <c r="O10" s="493"/>
      <c r="P10" s="493"/>
      <c r="Q10" s="494"/>
    </row>
    <row r="11" spans="1:17" ht="18.75" customHeight="1" thickBot="1">
      <c r="A11" s="412" t="s">
        <v>1804</v>
      </c>
      <c r="B11" s="413"/>
      <c r="C11" s="413"/>
      <c r="D11" s="414"/>
      <c r="E11" s="287" t="s">
        <v>1805</v>
      </c>
      <c r="F11" s="288" t="s">
        <v>1806</v>
      </c>
      <c r="G11" s="282" t="s">
        <v>1807</v>
      </c>
      <c r="H11" s="288" t="s">
        <v>1806</v>
      </c>
      <c r="I11" s="282" t="s">
        <v>1808</v>
      </c>
      <c r="J11" s="288" t="s">
        <v>1806</v>
      </c>
      <c r="K11" s="395" t="s">
        <v>1809</v>
      </c>
      <c r="L11" s="396"/>
      <c r="M11" s="396"/>
      <c r="N11" s="396"/>
      <c r="O11" s="288" t="s">
        <v>1806</v>
      </c>
      <c r="P11" s="287" t="s">
        <v>1810</v>
      </c>
      <c r="Q11" s="283" t="s">
        <v>1811</v>
      </c>
    </row>
    <row r="12" spans="1:17" ht="18.75" customHeight="1" thickBot="1">
      <c r="A12" s="412" t="s">
        <v>1812</v>
      </c>
      <c r="B12" s="413"/>
      <c r="C12" s="413"/>
      <c r="D12" s="414"/>
      <c r="E12" s="436"/>
      <c r="F12" s="493"/>
      <c r="G12" s="493"/>
      <c r="H12" s="493"/>
      <c r="I12" s="493"/>
      <c r="J12" s="493"/>
      <c r="K12" s="493"/>
      <c r="L12" s="493"/>
      <c r="M12" s="493"/>
      <c r="N12" s="493"/>
      <c r="O12" s="493"/>
      <c r="P12" s="493"/>
      <c r="Q12" s="494"/>
    </row>
    <row r="13" spans="1:17" ht="18.75" customHeight="1" thickBot="1">
      <c r="A13" s="399" t="s">
        <v>1813</v>
      </c>
      <c r="B13" s="400"/>
      <c r="C13" s="400"/>
      <c r="D13" s="401"/>
      <c r="E13" s="507" t="s">
        <v>1920</v>
      </c>
      <c r="F13" s="508"/>
      <c r="G13" s="508"/>
      <c r="H13" s="508"/>
      <c r="I13" s="508"/>
      <c r="J13" s="508"/>
      <c r="K13" s="508"/>
      <c r="L13" s="508"/>
      <c r="M13" s="508"/>
      <c r="N13" s="508"/>
      <c r="O13" s="508"/>
      <c r="P13" s="508"/>
      <c r="Q13" s="509"/>
    </row>
    <row r="14" spans="1:17" ht="18.75" customHeight="1" thickBot="1">
      <c r="A14" s="399" t="s">
        <v>1863</v>
      </c>
      <c r="B14" s="400"/>
      <c r="C14" s="400"/>
      <c r="D14" s="401"/>
      <c r="E14" s="286" t="s">
        <v>1816</v>
      </c>
      <c r="F14" s="281" t="s">
        <v>1811</v>
      </c>
      <c r="G14" s="285" t="s">
        <v>1919</v>
      </c>
      <c r="H14" s="282" t="s">
        <v>1818</v>
      </c>
      <c r="I14" s="281" t="s">
        <v>1806</v>
      </c>
      <c r="J14" s="285" t="s">
        <v>1861</v>
      </c>
      <c r="K14" s="446" t="s">
        <v>1820</v>
      </c>
      <c r="L14" s="447"/>
      <c r="M14" s="447"/>
      <c r="N14" s="281" t="s">
        <v>1806</v>
      </c>
      <c r="O14" s="285" t="s">
        <v>1861</v>
      </c>
      <c r="P14" s="282" t="s">
        <v>1821</v>
      </c>
      <c r="Q14" s="283" t="s">
        <v>1806</v>
      </c>
    </row>
    <row r="15" spans="1:17" ht="18.75" customHeight="1" thickBot="1">
      <c r="A15" s="404" t="s">
        <v>1822</v>
      </c>
      <c r="B15" s="405"/>
      <c r="C15" s="405"/>
      <c r="D15" s="406"/>
      <c r="E15" s="284" t="s">
        <v>1816</v>
      </c>
      <c r="F15" s="281" t="s">
        <v>1806</v>
      </c>
      <c r="G15" s="285" t="s">
        <v>1819</v>
      </c>
      <c r="H15" s="284" t="s">
        <v>1818</v>
      </c>
      <c r="I15" s="281" t="s">
        <v>1806</v>
      </c>
      <c r="J15" s="285" t="s">
        <v>1861</v>
      </c>
      <c r="K15" s="446" t="s">
        <v>1820</v>
      </c>
      <c r="L15" s="447"/>
      <c r="M15" s="447"/>
      <c r="N15" s="281" t="s">
        <v>1806</v>
      </c>
      <c r="O15" s="285" t="s">
        <v>1861</v>
      </c>
      <c r="P15" s="284" t="s">
        <v>1821</v>
      </c>
      <c r="Q15" s="283" t="s">
        <v>1811</v>
      </c>
    </row>
    <row r="16" spans="1:17" ht="18.75" customHeight="1" thickBot="1">
      <c r="A16" s="412" t="s">
        <v>1825</v>
      </c>
      <c r="B16" s="413"/>
      <c r="C16" s="413"/>
      <c r="D16" s="414"/>
      <c r="E16" s="436" t="s">
        <v>1860</v>
      </c>
      <c r="F16" s="493"/>
      <c r="G16" s="493"/>
      <c r="H16" s="493"/>
      <c r="I16" s="493"/>
      <c r="J16" s="493"/>
      <c r="K16" s="493"/>
      <c r="L16" s="493"/>
      <c r="M16" s="493"/>
      <c r="N16" s="493"/>
      <c r="O16" s="493"/>
      <c r="P16" s="493"/>
      <c r="Q16" s="494"/>
    </row>
    <row r="17" spans="1:17" ht="18.75" customHeight="1" thickBot="1">
      <c r="A17" s="412" t="s">
        <v>1827</v>
      </c>
      <c r="B17" s="413"/>
      <c r="C17" s="413"/>
      <c r="D17" s="414"/>
      <c r="E17" s="436" t="s">
        <v>1918</v>
      </c>
      <c r="F17" s="493"/>
      <c r="G17" s="493"/>
      <c r="H17" s="493"/>
      <c r="I17" s="493"/>
      <c r="J17" s="493"/>
      <c r="K17" s="493"/>
      <c r="L17" s="493"/>
      <c r="M17" s="493"/>
      <c r="N17" s="493"/>
      <c r="O17" s="493"/>
      <c r="P17" s="493"/>
      <c r="Q17" s="494"/>
    </row>
    <row r="18" spans="1:17" ht="18.75" customHeight="1" thickBot="1">
      <c r="A18" s="412" t="s">
        <v>1829</v>
      </c>
      <c r="B18" s="413"/>
      <c r="C18" s="413"/>
      <c r="D18" s="414"/>
      <c r="E18" s="436" t="s">
        <v>1917</v>
      </c>
      <c r="F18" s="493"/>
      <c r="G18" s="493"/>
      <c r="H18" s="493"/>
      <c r="I18" s="493"/>
      <c r="J18" s="493"/>
      <c r="K18" s="493"/>
      <c r="L18" s="493"/>
      <c r="M18" s="493"/>
      <c r="N18" s="493"/>
      <c r="O18" s="493"/>
      <c r="P18" s="493"/>
      <c r="Q18" s="494"/>
    </row>
    <row r="19" spans="1:17" ht="18.75" customHeight="1" thickBot="1">
      <c r="A19" s="412" t="s">
        <v>1831</v>
      </c>
      <c r="B19" s="413"/>
      <c r="C19" s="413"/>
      <c r="D19" s="414"/>
      <c r="E19" s="395" t="s">
        <v>1832</v>
      </c>
      <c r="F19" s="396"/>
      <c r="G19" s="281" t="s">
        <v>1806</v>
      </c>
      <c r="H19" s="395" t="s">
        <v>1833</v>
      </c>
      <c r="I19" s="396"/>
      <c r="J19" s="396"/>
      <c r="K19" s="281" t="s">
        <v>1811</v>
      </c>
      <c r="L19" s="282" t="s">
        <v>1834</v>
      </c>
      <c r="M19" s="281" t="s">
        <v>1806</v>
      </c>
      <c r="N19" s="397"/>
      <c r="O19" s="397"/>
      <c r="P19" s="397"/>
      <c r="Q19" s="398"/>
    </row>
    <row r="20" spans="1:17" ht="18.75" customHeight="1" thickBot="1">
      <c r="A20" s="412" t="s">
        <v>1835</v>
      </c>
      <c r="B20" s="413"/>
      <c r="C20" s="413"/>
      <c r="D20" s="414"/>
      <c r="E20" s="272" t="s">
        <v>1836</v>
      </c>
      <c r="F20" s="281" t="s">
        <v>1806</v>
      </c>
      <c r="G20" s="282" t="s">
        <v>1834</v>
      </c>
      <c r="H20" s="281" t="s">
        <v>1811</v>
      </c>
      <c r="I20" s="498"/>
      <c r="J20" s="499"/>
      <c r="K20" s="499"/>
      <c r="L20" s="499"/>
      <c r="M20" s="499"/>
      <c r="N20" s="499"/>
      <c r="O20" s="499"/>
      <c r="P20" s="499"/>
      <c r="Q20" s="500"/>
    </row>
    <row r="21" spans="1:17" ht="26.25" customHeight="1" thickBot="1">
      <c r="A21" s="412" t="s">
        <v>1837</v>
      </c>
      <c r="B21" s="413"/>
      <c r="C21" s="413"/>
      <c r="D21" s="414"/>
      <c r="E21" s="272" t="s">
        <v>1836</v>
      </c>
      <c r="F21" s="281" t="s">
        <v>1806</v>
      </c>
      <c r="G21" s="282" t="s">
        <v>1834</v>
      </c>
      <c r="H21" s="281" t="s">
        <v>1811</v>
      </c>
      <c r="I21" s="266" t="s">
        <v>1838</v>
      </c>
      <c r="J21" s="386"/>
      <c r="K21" s="386"/>
      <c r="L21" s="386"/>
      <c r="M21" s="386"/>
      <c r="N21" s="386"/>
      <c r="O21" s="386"/>
      <c r="P21" s="386"/>
      <c r="Q21" s="387"/>
    </row>
    <row r="22" spans="1:17">
      <c r="A22" s="276"/>
      <c r="B22" s="276"/>
      <c r="C22" s="277"/>
      <c r="D22" s="277"/>
      <c r="E22" s="277"/>
      <c r="F22" s="276"/>
      <c r="G22" s="276"/>
      <c r="H22" s="276"/>
      <c r="I22" s="276"/>
      <c r="J22" s="276"/>
      <c r="K22" s="276"/>
      <c r="L22" s="276"/>
      <c r="M22" s="276"/>
      <c r="N22" s="276"/>
      <c r="O22" s="276"/>
      <c r="P22" s="276"/>
      <c r="Q22" s="276"/>
    </row>
    <row r="23" spans="1:17" ht="18" thickBot="1">
      <c r="A23" s="254" t="s">
        <v>1840</v>
      </c>
      <c r="B23" s="254"/>
      <c r="C23" s="277"/>
      <c r="D23" s="277"/>
      <c r="E23" s="277"/>
      <c r="F23" s="276"/>
      <c r="G23" s="276"/>
      <c r="H23" s="276"/>
      <c r="I23" s="276"/>
      <c r="J23" s="276"/>
      <c r="K23" s="276"/>
      <c r="L23" s="276"/>
      <c r="M23" s="276"/>
      <c r="N23" s="276"/>
      <c r="O23" s="276"/>
      <c r="P23" s="276"/>
      <c r="Q23" s="276"/>
    </row>
    <row r="24" spans="1:17" ht="14.25" thickBot="1">
      <c r="A24" s="412" t="s">
        <v>1841</v>
      </c>
      <c r="B24" s="413"/>
      <c r="C24" s="413"/>
      <c r="D24" s="413"/>
      <c r="E24" s="413"/>
      <c r="F24" s="413"/>
      <c r="G24" s="414"/>
      <c r="H24" s="501" t="s">
        <v>1842</v>
      </c>
      <c r="I24" s="413"/>
      <c r="J24" s="413"/>
      <c r="K24" s="413"/>
      <c r="L24" s="413"/>
      <c r="M24" s="413"/>
      <c r="N24" s="413"/>
      <c r="O24" s="413"/>
      <c r="P24" s="413"/>
      <c r="Q24" s="502"/>
    </row>
    <row r="25" spans="1:17" ht="69" customHeight="1" thickBot="1">
      <c r="A25" s="280">
        <v>1</v>
      </c>
      <c r="B25" s="372" t="s">
        <v>1843</v>
      </c>
      <c r="C25" s="372"/>
      <c r="D25" s="372"/>
      <c r="E25" s="372"/>
      <c r="F25" s="372"/>
      <c r="G25" s="373"/>
      <c r="H25" s="510" t="s">
        <v>1916</v>
      </c>
      <c r="I25" s="511"/>
      <c r="J25" s="511"/>
      <c r="K25" s="511"/>
      <c r="L25" s="511"/>
      <c r="M25" s="511"/>
      <c r="N25" s="511"/>
      <c r="O25" s="511"/>
      <c r="P25" s="511"/>
      <c r="Q25" s="512"/>
    </row>
    <row r="26" spans="1:17" ht="43.5" customHeight="1" thickBot="1">
      <c r="A26" s="280">
        <v>2</v>
      </c>
      <c r="B26" s="372" t="s">
        <v>1845</v>
      </c>
      <c r="C26" s="372"/>
      <c r="D26" s="372"/>
      <c r="E26" s="372"/>
      <c r="F26" s="372"/>
      <c r="G26" s="373"/>
      <c r="H26" s="510" t="s">
        <v>1915</v>
      </c>
      <c r="I26" s="511"/>
      <c r="J26" s="511"/>
      <c r="K26" s="511"/>
      <c r="L26" s="511"/>
      <c r="M26" s="511"/>
      <c r="N26" s="511"/>
      <c r="O26" s="511"/>
      <c r="P26" s="511"/>
      <c r="Q26" s="512"/>
    </row>
    <row r="27" spans="1:17" ht="61.5" customHeight="1" thickBot="1">
      <c r="A27" s="280">
        <v>3</v>
      </c>
      <c r="B27" s="372" t="s">
        <v>1847</v>
      </c>
      <c r="C27" s="372"/>
      <c r="D27" s="372"/>
      <c r="E27" s="372"/>
      <c r="F27" s="372"/>
      <c r="G27" s="373"/>
      <c r="H27" s="510" t="s">
        <v>1914</v>
      </c>
      <c r="I27" s="511"/>
      <c r="J27" s="511"/>
      <c r="K27" s="511"/>
      <c r="L27" s="511"/>
      <c r="M27" s="511"/>
      <c r="N27" s="511"/>
      <c r="O27" s="511"/>
      <c r="P27" s="511"/>
      <c r="Q27" s="512"/>
    </row>
    <row r="28" spans="1:17" ht="43.5" customHeight="1" thickBot="1">
      <c r="A28" s="280">
        <v>4</v>
      </c>
      <c r="B28" s="372" t="s">
        <v>1849</v>
      </c>
      <c r="C28" s="372"/>
      <c r="D28" s="372"/>
      <c r="E28" s="372"/>
      <c r="F28" s="372"/>
      <c r="G28" s="373"/>
      <c r="H28" s="510" t="s">
        <v>1913</v>
      </c>
      <c r="I28" s="511"/>
      <c r="J28" s="511"/>
      <c r="K28" s="511"/>
      <c r="L28" s="511"/>
      <c r="M28" s="511"/>
      <c r="N28" s="511"/>
      <c r="O28" s="511"/>
      <c r="P28" s="511"/>
      <c r="Q28" s="512"/>
    </row>
    <row r="29" spans="1:17">
      <c r="A29" s="276"/>
      <c r="B29" s="276"/>
      <c r="C29" s="279"/>
      <c r="D29" s="279"/>
      <c r="E29" s="279"/>
      <c r="F29" s="278"/>
      <c r="G29" s="278"/>
      <c r="H29" s="278"/>
      <c r="I29" s="278"/>
      <c r="J29" s="278"/>
      <c r="K29" s="278"/>
      <c r="L29" s="278"/>
      <c r="M29" s="278"/>
      <c r="N29" s="278"/>
      <c r="O29" s="278"/>
      <c r="P29" s="278"/>
      <c r="Q29" s="278"/>
    </row>
    <row r="30" spans="1:17" ht="18" thickBot="1">
      <c r="A30" s="254" t="s">
        <v>1851</v>
      </c>
      <c r="B30" s="254"/>
      <c r="C30" s="277"/>
      <c r="D30" s="277"/>
      <c r="E30" s="277"/>
      <c r="F30" s="276"/>
      <c r="G30" s="276"/>
      <c r="H30" s="276"/>
      <c r="I30" s="276"/>
      <c r="J30" s="276"/>
      <c r="K30" s="276"/>
      <c r="L30" s="276"/>
      <c r="M30" s="276"/>
      <c r="N30" s="276"/>
      <c r="O30" s="276"/>
      <c r="P30" s="276"/>
      <c r="Q30" s="276"/>
    </row>
    <row r="31" spans="1:17" ht="53.25" customHeight="1" thickBot="1">
      <c r="A31" s="412" t="s">
        <v>1852</v>
      </c>
      <c r="B31" s="413"/>
      <c r="C31" s="413"/>
      <c r="D31" s="413"/>
      <c r="E31" s="513" t="s">
        <v>1912</v>
      </c>
      <c r="F31" s="514"/>
      <c r="G31" s="514"/>
      <c r="H31" s="514"/>
      <c r="I31" s="514"/>
      <c r="J31" s="514"/>
      <c r="K31" s="514"/>
      <c r="L31" s="514"/>
      <c r="M31" s="514"/>
      <c r="N31" s="514"/>
      <c r="O31" s="514"/>
      <c r="P31" s="514"/>
      <c r="Q31" s="515"/>
    </row>
  </sheetData>
  <sheetProtection selectLockedCells="1"/>
  <mergeCells count="55">
    <mergeCell ref="B28:G28"/>
    <mergeCell ref="H28:Q28"/>
    <mergeCell ref="A31:D31"/>
    <mergeCell ref="E31:Q31"/>
    <mergeCell ref="B25:G25"/>
    <mergeCell ref="H25:Q25"/>
    <mergeCell ref="B26:G26"/>
    <mergeCell ref="H26:Q26"/>
    <mergeCell ref="B27:G27"/>
    <mergeCell ref="H27:Q27"/>
    <mergeCell ref="A20:D20"/>
    <mergeCell ref="I20:Q20"/>
    <mergeCell ref="A21:D21"/>
    <mergeCell ref="J21:Q21"/>
    <mergeCell ref="A24:G24"/>
    <mergeCell ref="H24:Q24"/>
    <mergeCell ref="A17:D17"/>
    <mergeCell ref="E17:Q17"/>
    <mergeCell ref="A18:D18"/>
    <mergeCell ref="E18:Q18"/>
    <mergeCell ref="A19:D19"/>
    <mergeCell ref="E19:F19"/>
    <mergeCell ref="H19:J19"/>
    <mergeCell ref="N19:Q19"/>
    <mergeCell ref="A14:D14"/>
    <mergeCell ref="K14:M14"/>
    <mergeCell ref="A15:D15"/>
    <mergeCell ref="K15:M15"/>
    <mergeCell ref="A16:D16"/>
    <mergeCell ref="E16:Q16"/>
    <mergeCell ref="A11:D11"/>
    <mergeCell ref="K11:N11"/>
    <mergeCell ref="A12:D12"/>
    <mergeCell ref="E12:Q12"/>
    <mergeCell ref="A13:D13"/>
    <mergeCell ref="E13:Q13"/>
    <mergeCell ref="A9:D9"/>
    <mergeCell ref="E9:Q9"/>
    <mergeCell ref="A10:D10"/>
    <mergeCell ref="E10:I10"/>
    <mergeCell ref="J10:K10"/>
    <mergeCell ref="L10:Q10"/>
    <mergeCell ref="A6:D6"/>
    <mergeCell ref="E6:Q6"/>
    <mergeCell ref="A7:D7"/>
    <mergeCell ref="E7:Q7"/>
    <mergeCell ref="A8:D8"/>
    <mergeCell ref="E8:Q8"/>
    <mergeCell ref="A5:D5"/>
    <mergeCell ref="E5:Q5"/>
    <mergeCell ref="A1:Q1"/>
    <mergeCell ref="A4:D4"/>
    <mergeCell ref="E4:F4"/>
    <mergeCell ref="G4:H4"/>
    <mergeCell ref="I4:Q4"/>
  </mergeCells>
  <phoneticPr fontId="4"/>
  <dataValidations count="4">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s>
  <printOptions horizontalCentered="1"/>
  <pageMargins left="0.78740157480314965" right="0.78740157480314965" top="0.39370078740157483" bottom="0.39370078740157483" header="0.31496062992125984" footer="0.31496062992125984"/>
  <pageSetup paperSize="9" firstPageNumber="40" fitToHeight="2" orientation="portrait" useFirstPageNumber="1" r:id="rId1"/>
  <headerFooter>
    <oddFooter>&amp;C&amp;"ＭＳ Ｐ明朝,標準"&amp;10-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1"/>
  <sheetViews>
    <sheetView view="pageBreakPreview" zoomScale="110" zoomScaleNormal="100" zoomScaleSheetLayoutView="110" workbookViewId="0">
      <selection sqref="A1:Q1"/>
    </sheetView>
  </sheetViews>
  <sheetFormatPr defaultRowHeight="13.5"/>
  <cols>
    <col min="1" max="2" width="5" style="274" customWidth="1"/>
    <col min="3" max="5" width="5" style="275" customWidth="1"/>
    <col min="6" max="17" width="5" style="274" customWidth="1"/>
    <col min="18" max="16384" width="9" style="274"/>
  </cols>
  <sheetData>
    <row r="1" spans="1:17" ht="18.75">
      <c r="A1" s="439" t="s">
        <v>1871</v>
      </c>
      <c r="B1" s="439"/>
      <c r="C1" s="439"/>
      <c r="D1" s="439"/>
      <c r="E1" s="439"/>
      <c r="F1" s="439"/>
      <c r="G1" s="439"/>
      <c r="H1" s="439"/>
      <c r="I1" s="439"/>
      <c r="J1" s="439"/>
      <c r="K1" s="439"/>
      <c r="L1" s="439"/>
      <c r="M1" s="439"/>
      <c r="N1" s="439"/>
      <c r="O1" s="439"/>
      <c r="P1" s="439"/>
      <c r="Q1" s="439"/>
    </row>
    <row r="2" spans="1:17" ht="15" customHeight="1">
      <c r="A2" s="276"/>
      <c r="B2" s="276"/>
      <c r="C2" s="277"/>
      <c r="D2" s="277"/>
      <c r="E2" s="277"/>
      <c r="F2" s="276"/>
      <c r="G2" s="276"/>
      <c r="H2" s="276"/>
      <c r="I2" s="276"/>
      <c r="J2" s="276"/>
      <c r="K2" s="276"/>
      <c r="L2" s="276"/>
    </row>
    <row r="3" spans="1:17" ht="18.75" customHeight="1" thickBot="1">
      <c r="A3" s="254" t="s">
        <v>1787</v>
      </c>
      <c r="B3" s="254"/>
      <c r="C3" s="277"/>
      <c r="D3" s="277"/>
      <c r="E3" s="277"/>
      <c r="F3" s="276"/>
      <c r="G3" s="276"/>
      <c r="H3" s="276"/>
      <c r="I3" s="276"/>
      <c r="J3" s="276"/>
      <c r="K3" s="276"/>
      <c r="L3" s="276"/>
      <c r="M3" s="276"/>
      <c r="N3" s="276"/>
      <c r="O3" s="276"/>
      <c r="P3" s="276"/>
      <c r="Q3" s="276"/>
    </row>
    <row r="4" spans="1:17" ht="18.75" customHeight="1" thickBot="1">
      <c r="A4" s="412" t="s">
        <v>1789</v>
      </c>
      <c r="B4" s="413"/>
      <c r="C4" s="413"/>
      <c r="D4" s="414"/>
      <c r="E4" s="433">
        <v>103</v>
      </c>
      <c r="F4" s="434"/>
      <c r="G4" s="412" t="s">
        <v>0</v>
      </c>
      <c r="H4" s="414"/>
      <c r="I4" s="516" t="s">
        <v>1927</v>
      </c>
      <c r="J4" s="437"/>
      <c r="K4" s="437"/>
      <c r="L4" s="437"/>
      <c r="M4" s="437"/>
      <c r="N4" s="437"/>
      <c r="O4" s="437"/>
      <c r="P4" s="437"/>
      <c r="Q4" s="438"/>
    </row>
    <row r="5" spans="1:17" ht="18.75" customHeight="1" thickBot="1">
      <c r="A5" s="412" t="s">
        <v>1791</v>
      </c>
      <c r="B5" s="413"/>
      <c r="C5" s="413"/>
      <c r="D5" s="414"/>
      <c r="E5" s="446" t="s">
        <v>1936</v>
      </c>
      <c r="F5" s="447"/>
      <c r="G5" s="447"/>
      <c r="H5" s="447"/>
      <c r="I5" s="447"/>
      <c r="J5" s="447"/>
      <c r="K5" s="447"/>
      <c r="L5" s="447"/>
      <c r="M5" s="447"/>
      <c r="N5" s="447"/>
      <c r="O5" s="447"/>
      <c r="P5" s="447"/>
      <c r="Q5" s="448"/>
    </row>
    <row r="6" spans="1:17" ht="18.75" customHeight="1" thickBot="1">
      <c r="A6" s="412" t="s">
        <v>1793</v>
      </c>
      <c r="B6" s="413"/>
      <c r="C6" s="413"/>
      <c r="D6" s="414"/>
      <c r="E6" s="446" t="s">
        <v>1925</v>
      </c>
      <c r="F6" s="447"/>
      <c r="G6" s="447"/>
      <c r="H6" s="447"/>
      <c r="I6" s="447"/>
      <c r="J6" s="447"/>
      <c r="K6" s="447"/>
      <c r="L6" s="447"/>
      <c r="M6" s="447"/>
      <c r="N6" s="447"/>
      <c r="O6" s="447"/>
      <c r="P6" s="447"/>
      <c r="Q6" s="448"/>
    </row>
    <row r="7" spans="1:17" ht="50.25" customHeight="1" thickBot="1">
      <c r="A7" s="412" t="s">
        <v>1794</v>
      </c>
      <c r="B7" s="413"/>
      <c r="C7" s="413"/>
      <c r="D7" s="414"/>
      <c r="E7" s="487" t="s">
        <v>1935</v>
      </c>
      <c r="F7" s="488"/>
      <c r="G7" s="488"/>
      <c r="H7" s="488"/>
      <c r="I7" s="488"/>
      <c r="J7" s="488"/>
      <c r="K7" s="488"/>
      <c r="L7" s="488"/>
      <c r="M7" s="488"/>
      <c r="N7" s="488"/>
      <c r="O7" s="488"/>
      <c r="P7" s="488"/>
      <c r="Q7" s="489"/>
    </row>
    <row r="8" spans="1:17" ht="61.5" customHeight="1" thickBot="1">
      <c r="A8" s="490" t="s">
        <v>1796</v>
      </c>
      <c r="B8" s="491"/>
      <c r="C8" s="491"/>
      <c r="D8" s="492"/>
      <c r="E8" s="487" t="s">
        <v>1934</v>
      </c>
      <c r="F8" s="488"/>
      <c r="G8" s="488"/>
      <c r="H8" s="488"/>
      <c r="I8" s="488"/>
      <c r="J8" s="488"/>
      <c r="K8" s="488"/>
      <c r="L8" s="488"/>
      <c r="M8" s="488"/>
      <c r="N8" s="488"/>
      <c r="O8" s="488"/>
      <c r="P8" s="488"/>
      <c r="Q8" s="489"/>
    </row>
    <row r="9" spans="1:17" ht="33" customHeight="1" thickBot="1">
      <c r="A9" s="490" t="s">
        <v>1798</v>
      </c>
      <c r="B9" s="491"/>
      <c r="C9" s="491"/>
      <c r="D9" s="492"/>
      <c r="E9" s="487" t="s">
        <v>1933</v>
      </c>
      <c r="F9" s="488"/>
      <c r="G9" s="488"/>
      <c r="H9" s="488"/>
      <c r="I9" s="488"/>
      <c r="J9" s="488"/>
      <c r="K9" s="488"/>
      <c r="L9" s="488"/>
      <c r="M9" s="488"/>
      <c r="N9" s="488"/>
      <c r="O9" s="488"/>
      <c r="P9" s="488"/>
      <c r="Q9" s="489"/>
    </row>
    <row r="10" spans="1:17" ht="18.75" customHeight="1" thickBot="1">
      <c r="A10" s="412" t="s">
        <v>1800</v>
      </c>
      <c r="B10" s="413"/>
      <c r="C10" s="413"/>
      <c r="D10" s="414"/>
      <c r="E10" s="436" t="s">
        <v>1801</v>
      </c>
      <c r="F10" s="493"/>
      <c r="G10" s="493"/>
      <c r="H10" s="493"/>
      <c r="I10" s="494"/>
      <c r="J10" s="412" t="s">
        <v>1802</v>
      </c>
      <c r="K10" s="414"/>
      <c r="L10" s="436" t="s">
        <v>1921</v>
      </c>
      <c r="M10" s="493"/>
      <c r="N10" s="437"/>
      <c r="O10" s="437"/>
      <c r="P10" s="437"/>
      <c r="Q10" s="438"/>
    </row>
    <row r="11" spans="1:17" ht="18.75" customHeight="1" thickBot="1">
      <c r="A11" s="412" t="s">
        <v>1804</v>
      </c>
      <c r="B11" s="413"/>
      <c r="C11" s="413"/>
      <c r="D11" s="414"/>
      <c r="E11" s="287" t="s">
        <v>1805</v>
      </c>
      <c r="F11" s="288" t="s">
        <v>1806</v>
      </c>
      <c r="G11" s="282" t="s">
        <v>1807</v>
      </c>
      <c r="H11" s="288" t="s">
        <v>1806</v>
      </c>
      <c r="I11" s="282" t="s">
        <v>1808</v>
      </c>
      <c r="J11" s="288" t="s">
        <v>1806</v>
      </c>
      <c r="K11" s="395" t="s">
        <v>1809</v>
      </c>
      <c r="L11" s="396"/>
      <c r="M11" s="396"/>
      <c r="N11" s="396"/>
      <c r="O11" s="288" t="s">
        <v>1806</v>
      </c>
      <c r="P11" s="287" t="s">
        <v>1810</v>
      </c>
      <c r="Q11" s="283" t="s">
        <v>1811</v>
      </c>
    </row>
    <row r="12" spans="1:17" ht="18.75" customHeight="1" thickBot="1">
      <c r="A12" s="412" t="s">
        <v>1812</v>
      </c>
      <c r="B12" s="413"/>
      <c r="C12" s="413"/>
      <c r="D12" s="414"/>
      <c r="E12" s="436"/>
      <c r="F12" s="493"/>
      <c r="G12" s="493"/>
      <c r="H12" s="493"/>
      <c r="I12" s="493"/>
      <c r="J12" s="493"/>
      <c r="K12" s="493"/>
      <c r="L12" s="493"/>
      <c r="M12" s="493"/>
      <c r="N12" s="493"/>
      <c r="O12" s="493"/>
      <c r="P12" s="493"/>
      <c r="Q12" s="494"/>
    </row>
    <row r="13" spans="1:17" ht="18.75" customHeight="1" thickBot="1">
      <c r="A13" s="399" t="s">
        <v>1813</v>
      </c>
      <c r="B13" s="400"/>
      <c r="C13" s="400"/>
      <c r="D13" s="401"/>
      <c r="E13" s="507" t="s">
        <v>1932</v>
      </c>
      <c r="F13" s="508"/>
      <c r="G13" s="508"/>
      <c r="H13" s="508"/>
      <c r="I13" s="508"/>
      <c r="J13" s="508"/>
      <c r="K13" s="508"/>
      <c r="L13" s="508"/>
      <c r="M13" s="508"/>
      <c r="N13" s="508"/>
      <c r="O13" s="508"/>
      <c r="P13" s="508"/>
      <c r="Q13" s="509"/>
    </row>
    <row r="14" spans="1:17" ht="18.75" customHeight="1" thickBot="1">
      <c r="A14" s="399" t="s">
        <v>1863</v>
      </c>
      <c r="B14" s="400"/>
      <c r="C14" s="400"/>
      <c r="D14" s="401"/>
      <c r="E14" s="286" t="s">
        <v>1816</v>
      </c>
      <c r="F14" s="281" t="s">
        <v>1806</v>
      </c>
      <c r="G14" s="285" t="s">
        <v>1819</v>
      </c>
      <c r="H14" s="282" t="s">
        <v>1818</v>
      </c>
      <c r="I14" s="281" t="s">
        <v>1811</v>
      </c>
      <c r="J14" s="285" t="s">
        <v>1931</v>
      </c>
      <c r="K14" s="446" t="s">
        <v>1820</v>
      </c>
      <c r="L14" s="447"/>
      <c r="M14" s="447"/>
      <c r="N14" s="281" t="s">
        <v>1806</v>
      </c>
      <c r="O14" s="285" t="s">
        <v>1861</v>
      </c>
      <c r="P14" s="282" t="s">
        <v>1821</v>
      </c>
      <c r="Q14" s="283" t="s">
        <v>1806</v>
      </c>
    </row>
    <row r="15" spans="1:17" ht="18.75" customHeight="1" thickBot="1">
      <c r="A15" s="404" t="s">
        <v>1822</v>
      </c>
      <c r="B15" s="405"/>
      <c r="C15" s="405"/>
      <c r="D15" s="406"/>
      <c r="E15" s="284" t="s">
        <v>1816</v>
      </c>
      <c r="F15" s="281" t="s">
        <v>1806</v>
      </c>
      <c r="G15" s="285" t="s">
        <v>1819</v>
      </c>
      <c r="H15" s="284" t="s">
        <v>1818</v>
      </c>
      <c r="I15" s="281" t="s">
        <v>1806</v>
      </c>
      <c r="J15" s="285" t="s">
        <v>1861</v>
      </c>
      <c r="K15" s="446" t="s">
        <v>1820</v>
      </c>
      <c r="L15" s="447"/>
      <c r="M15" s="447"/>
      <c r="N15" s="281" t="s">
        <v>1806</v>
      </c>
      <c r="O15" s="285" t="s">
        <v>1861</v>
      </c>
      <c r="P15" s="284" t="s">
        <v>1821</v>
      </c>
      <c r="Q15" s="283" t="s">
        <v>1811</v>
      </c>
    </row>
    <row r="16" spans="1:17" ht="18.75" customHeight="1" thickBot="1">
      <c r="A16" s="412" t="s">
        <v>1825</v>
      </c>
      <c r="B16" s="413"/>
      <c r="C16" s="413"/>
      <c r="D16" s="414"/>
      <c r="E16" s="436" t="s">
        <v>1860</v>
      </c>
      <c r="F16" s="493"/>
      <c r="G16" s="493"/>
      <c r="H16" s="493"/>
      <c r="I16" s="493"/>
      <c r="J16" s="493"/>
      <c r="K16" s="493"/>
      <c r="L16" s="493"/>
      <c r="M16" s="493"/>
      <c r="N16" s="493"/>
      <c r="O16" s="493"/>
      <c r="P16" s="493"/>
      <c r="Q16" s="494"/>
    </row>
    <row r="17" spans="1:17" ht="18.75" customHeight="1" thickBot="1">
      <c r="A17" s="412" t="s">
        <v>1827</v>
      </c>
      <c r="B17" s="413"/>
      <c r="C17" s="413"/>
      <c r="D17" s="414"/>
      <c r="E17" s="436" t="s">
        <v>1918</v>
      </c>
      <c r="F17" s="493"/>
      <c r="G17" s="493"/>
      <c r="H17" s="493"/>
      <c r="I17" s="493"/>
      <c r="J17" s="493"/>
      <c r="K17" s="493"/>
      <c r="L17" s="493"/>
      <c r="M17" s="493"/>
      <c r="N17" s="493"/>
      <c r="O17" s="493"/>
      <c r="P17" s="493"/>
      <c r="Q17" s="494"/>
    </row>
    <row r="18" spans="1:17" ht="18.75" customHeight="1" thickBot="1">
      <c r="A18" s="412" t="s">
        <v>1829</v>
      </c>
      <c r="B18" s="413"/>
      <c r="C18" s="413"/>
      <c r="D18" s="414"/>
      <c r="E18" s="436" t="s">
        <v>1930</v>
      </c>
      <c r="F18" s="493"/>
      <c r="G18" s="493"/>
      <c r="H18" s="493"/>
      <c r="I18" s="493"/>
      <c r="J18" s="493"/>
      <c r="K18" s="493"/>
      <c r="L18" s="493"/>
      <c r="M18" s="493"/>
      <c r="N18" s="493"/>
      <c r="O18" s="493"/>
      <c r="P18" s="493"/>
      <c r="Q18" s="494"/>
    </row>
    <row r="19" spans="1:17" ht="18.75" customHeight="1" thickBot="1">
      <c r="A19" s="412" t="s">
        <v>1831</v>
      </c>
      <c r="B19" s="413"/>
      <c r="C19" s="413"/>
      <c r="D19" s="414"/>
      <c r="E19" s="395" t="s">
        <v>1832</v>
      </c>
      <c r="F19" s="396"/>
      <c r="G19" s="281" t="s">
        <v>1806</v>
      </c>
      <c r="H19" s="395" t="s">
        <v>1833</v>
      </c>
      <c r="I19" s="396"/>
      <c r="J19" s="396"/>
      <c r="K19" s="281" t="s">
        <v>1811</v>
      </c>
      <c r="L19" s="282" t="s">
        <v>1834</v>
      </c>
      <c r="M19" s="281" t="s">
        <v>1806</v>
      </c>
      <c r="N19" s="397"/>
      <c r="O19" s="397"/>
      <c r="P19" s="397"/>
      <c r="Q19" s="398"/>
    </row>
    <row r="20" spans="1:17" ht="18.75" customHeight="1" thickBot="1">
      <c r="A20" s="412" t="s">
        <v>1835</v>
      </c>
      <c r="B20" s="413"/>
      <c r="C20" s="413"/>
      <c r="D20" s="414"/>
      <c r="E20" s="272" t="s">
        <v>1836</v>
      </c>
      <c r="F20" s="281" t="s">
        <v>1806</v>
      </c>
      <c r="G20" s="282" t="s">
        <v>1834</v>
      </c>
      <c r="H20" s="281" t="s">
        <v>1811</v>
      </c>
      <c r="I20" s="498"/>
      <c r="J20" s="499"/>
      <c r="K20" s="499"/>
      <c r="L20" s="499"/>
      <c r="M20" s="499"/>
      <c r="N20" s="499"/>
      <c r="O20" s="499"/>
      <c r="P20" s="499"/>
      <c r="Q20" s="500"/>
    </row>
    <row r="21" spans="1:17" ht="26.25" customHeight="1" thickBot="1">
      <c r="A21" s="412" t="s">
        <v>1837</v>
      </c>
      <c r="B21" s="413"/>
      <c r="C21" s="413"/>
      <c r="D21" s="414"/>
      <c r="E21" s="272" t="s">
        <v>1836</v>
      </c>
      <c r="F21" s="281" t="s">
        <v>1806</v>
      </c>
      <c r="G21" s="282" t="s">
        <v>1834</v>
      </c>
      <c r="H21" s="281" t="s">
        <v>1811</v>
      </c>
      <c r="I21" s="266" t="s">
        <v>1838</v>
      </c>
      <c r="J21" s="386"/>
      <c r="K21" s="386"/>
      <c r="L21" s="386"/>
      <c r="M21" s="386"/>
      <c r="N21" s="386"/>
      <c r="O21" s="386"/>
      <c r="P21" s="386"/>
      <c r="Q21" s="387"/>
    </row>
    <row r="22" spans="1:17">
      <c r="A22" s="276"/>
      <c r="B22" s="276"/>
      <c r="C22" s="277"/>
      <c r="D22" s="277"/>
      <c r="E22" s="277"/>
      <c r="F22" s="276"/>
      <c r="G22" s="276"/>
      <c r="H22" s="276"/>
      <c r="I22" s="276"/>
      <c r="J22" s="276"/>
      <c r="K22" s="276"/>
      <c r="L22" s="276"/>
      <c r="M22" s="276"/>
      <c r="N22" s="276"/>
      <c r="O22" s="276"/>
      <c r="P22" s="276"/>
      <c r="Q22" s="276"/>
    </row>
    <row r="23" spans="1:17" ht="18" thickBot="1">
      <c r="A23" s="254" t="s">
        <v>1840</v>
      </c>
      <c r="B23" s="254"/>
      <c r="C23" s="277"/>
      <c r="D23" s="277"/>
      <c r="E23" s="277"/>
      <c r="F23" s="276"/>
      <c r="G23" s="276"/>
      <c r="H23" s="276"/>
      <c r="I23" s="276"/>
      <c r="J23" s="276"/>
      <c r="K23" s="276"/>
      <c r="L23" s="276"/>
      <c r="M23" s="276"/>
      <c r="N23" s="276"/>
      <c r="O23" s="276"/>
      <c r="P23" s="276"/>
      <c r="Q23" s="276"/>
    </row>
    <row r="24" spans="1:17" ht="14.25" thickBot="1">
      <c r="A24" s="412" t="s">
        <v>1841</v>
      </c>
      <c r="B24" s="413"/>
      <c r="C24" s="413"/>
      <c r="D24" s="413"/>
      <c r="E24" s="413"/>
      <c r="F24" s="413"/>
      <c r="G24" s="414"/>
      <c r="H24" s="501" t="s">
        <v>1842</v>
      </c>
      <c r="I24" s="413"/>
      <c r="J24" s="413"/>
      <c r="K24" s="413"/>
      <c r="L24" s="413"/>
      <c r="M24" s="413"/>
      <c r="N24" s="413"/>
      <c r="O24" s="413"/>
      <c r="P24" s="413"/>
      <c r="Q24" s="502"/>
    </row>
    <row r="25" spans="1:17" ht="74.25" customHeight="1" thickBot="1">
      <c r="A25" s="280">
        <v>1</v>
      </c>
      <c r="B25" s="372" t="s">
        <v>1843</v>
      </c>
      <c r="C25" s="372"/>
      <c r="D25" s="372"/>
      <c r="E25" s="372"/>
      <c r="F25" s="372"/>
      <c r="G25" s="373"/>
      <c r="H25" s="510" t="s">
        <v>1916</v>
      </c>
      <c r="I25" s="511"/>
      <c r="J25" s="511"/>
      <c r="K25" s="511"/>
      <c r="L25" s="511"/>
      <c r="M25" s="511"/>
      <c r="N25" s="511"/>
      <c r="O25" s="511"/>
      <c r="P25" s="511"/>
      <c r="Q25" s="512"/>
    </row>
    <row r="26" spans="1:17" ht="43.5" customHeight="1" thickBot="1">
      <c r="A26" s="280">
        <v>2</v>
      </c>
      <c r="B26" s="372" t="s">
        <v>1845</v>
      </c>
      <c r="C26" s="372"/>
      <c r="D26" s="372"/>
      <c r="E26" s="372"/>
      <c r="F26" s="372"/>
      <c r="G26" s="373"/>
      <c r="H26" s="510" t="s">
        <v>1915</v>
      </c>
      <c r="I26" s="511"/>
      <c r="J26" s="511"/>
      <c r="K26" s="511"/>
      <c r="L26" s="511"/>
      <c r="M26" s="511"/>
      <c r="N26" s="511"/>
      <c r="O26" s="511"/>
      <c r="P26" s="511"/>
      <c r="Q26" s="512"/>
    </row>
    <row r="27" spans="1:17" ht="63.75" customHeight="1" thickBot="1">
      <c r="A27" s="280">
        <v>3</v>
      </c>
      <c r="B27" s="372" t="s">
        <v>1847</v>
      </c>
      <c r="C27" s="372"/>
      <c r="D27" s="372"/>
      <c r="E27" s="372"/>
      <c r="F27" s="372"/>
      <c r="G27" s="373"/>
      <c r="H27" s="510" t="s">
        <v>1929</v>
      </c>
      <c r="I27" s="511"/>
      <c r="J27" s="511"/>
      <c r="K27" s="511"/>
      <c r="L27" s="511"/>
      <c r="M27" s="511"/>
      <c r="N27" s="511"/>
      <c r="O27" s="511"/>
      <c r="P27" s="511"/>
      <c r="Q27" s="512"/>
    </row>
    <row r="28" spans="1:17" ht="43.5" customHeight="1" thickBot="1">
      <c r="A28" s="280">
        <v>4</v>
      </c>
      <c r="B28" s="372" t="s">
        <v>1849</v>
      </c>
      <c r="C28" s="372"/>
      <c r="D28" s="372"/>
      <c r="E28" s="372"/>
      <c r="F28" s="372"/>
      <c r="G28" s="373"/>
      <c r="H28" s="510" t="s">
        <v>1913</v>
      </c>
      <c r="I28" s="511"/>
      <c r="J28" s="511"/>
      <c r="K28" s="511"/>
      <c r="L28" s="511"/>
      <c r="M28" s="511"/>
      <c r="N28" s="511"/>
      <c r="O28" s="511"/>
      <c r="P28" s="511"/>
      <c r="Q28" s="512"/>
    </row>
    <row r="29" spans="1:17">
      <c r="A29" s="276"/>
      <c r="B29" s="276"/>
      <c r="C29" s="279"/>
      <c r="D29" s="279"/>
      <c r="E29" s="279"/>
      <c r="F29" s="278"/>
      <c r="G29" s="278"/>
      <c r="H29" s="278"/>
      <c r="I29" s="278"/>
      <c r="J29" s="278"/>
      <c r="K29" s="278"/>
      <c r="L29" s="278"/>
      <c r="M29" s="278"/>
      <c r="N29" s="278"/>
      <c r="O29" s="278"/>
      <c r="P29" s="278"/>
      <c r="Q29" s="278"/>
    </row>
    <row r="30" spans="1:17" ht="18" thickBot="1">
      <c r="A30" s="254" t="s">
        <v>1851</v>
      </c>
      <c r="B30" s="254"/>
      <c r="C30" s="277"/>
      <c r="D30" s="277"/>
      <c r="E30" s="277"/>
      <c r="F30" s="276"/>
      <c r="G30" s="276"/>
      <c r="H30" s="276"/>
      <c r="I30" s="276"/>
      <c r="J30" s="276"/>
      <c r="K30" s="276"/>
      <c r="L30" s="276"/>
      <c r="M30" s="276"/>
      <c r="N30" s="276"/>
      <c r="O30" s="276"/>
      <c r="P30" s="276"/>
      <c r="Q30" s="276"/>
    </row>
    <row r="31" spans="1:17" ht="43.5" customHeight="1" thickBot="1">
      <c r="A31" s="412" t="s">
        <v>1852</v>
      </c>
      <c r="B31" s="413"/>
      <c r="C31" s="413"/>
      <c r="D31" s="414"/>
      <c r="E31" s="514" t="s">
        <v>1928</v>
      </c>
      <c r="F31" s="514"/>
      <c r="G31" s="514"/>
      <c r="H31" s="514"/>
      <c r="I31" s="514"/>
      <c r="J31" s="514"/>
      <c r="K31" s="514"/>
      <c r="L31" s="514"/>
      <c r="M31" s="514"/>
      <c r="N31" s="514"/>
      <c r="O31" s="514"/>
      <c r="P31" s="514"/>
      <c r="Q31" s="515"/>
    </row>
  </sheetData>
  <sheetProtection selectLockedCells="1"/>
  <mergeCells count="55">
    <mergeCell ref="B28:G28"/>
    <mergeCell ref="H28:Q28"/>
    <mergeCell ref="A31:D31"/>
    <mergeCell ref="E31:Q31"/>
    <mergeCell ref="B25:G25"/>
    <mergeCell ref="H25:Q25"/>
    <mergeCell ref="B26:G26"/>
    <mergeCell ref="H26:Q26"/>
    <mergeCell ref="B27:G27"/>
    <mergeCell ref="H27:Q27"/>
    <mergeCell ref="A20:D20"/>
    <mergeCell ref="I20:Q20"/>
    <mergeCell ref="A21:D21"/>
    <mergeCell ref="J21:Q21"/>
    <mergeCell ref="A24:G24"/>
    <mergeCell ref="H24:Q24"/>
    <mergeCell ref="A17:D17"/>
    <mergeCell ref="E17:Q17"/>
    <mergeCell ref="A18:D18"/>
    <mergeCell ref="E18:Q18"/>
    <mergeCell ref="A19:D19"/>
    <mergeCell ref="E19:F19"/>
    <mergeCell ref="H19:J19"/>
    <mergeCell ref="N19:Q19"/>
    <mergeCell ref="A14:D14"/>
    <mergeCell ref="K14:M14"/>
    <mergeCell ref="A15:D15"/>
    <mergeCell ref="K15:M15"/>
    <mergeCell ref="A16:D16"/>
    <mergeCell ref="E16:Q16"/>
    <mergeCell ref="A11:D11"/>
    <mergeCell ref="K11:N11"/>
    <mergeCell ref="A12:D12"/>
    <mergeCell ref="E12:Q12"/>
    <mergeCell ref="A13:D13"/>
    <mergeCell ref="E13:Q13"/>
    <mergeCell ref="A9:D9"/>
    <mergeCell ref="E9:Q9"/>
    <mergeCell ref="A10:D10"/>
    <mergeCell ref="E10:I10"/>
    <mergeCell ref="J10:K10"/>
    <mergeCell ref="L10:Q10"/>
    <mergeCell ref="A6:D6"/>
    <mergeCell ref="E6:Q6"/>
    <mergeCell ref="A7:D7"/>
    <mergeCell ref="E7:Q7"/>
    <mergeCell ref="A8:D8"/>
    <mergeCell ref="E8:Q8"/>
    <mergeCell ref="A5:D5"/>
    <mergeCell ref="E5:Q5"/>
    <mergeCell ref="A1:Q1"/>
    <mergeCell ref="A4:D4"/>
    <mergeCell ref="E4:F4"/>
    <mergeCell ref="G4:H4"/>
    <mergeCell ref="I4:Q4"/>
  </mergeCells>
  <phoneticPr fontId="4"/>
  <dataValidations count="4">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s>
  <printOptions horizontalCentered="1"/>
  <pageMargins left="0.78740157480314965" right="0.78740157480314965" top="0.39370078740157483" bottom="0.39370078740157483" header="0.31496062992125984" footer="0.31496062992125984"/>
  <pageSetup paperSize="9" firstPageNumber="41" fitToHeight="2" orientation="portrait" useFirstPageNumber="1" r:id="rId1"/>
  <headerFooter>
    <oddFooter>&amp;C&amp;"ＭＳ Ｐ明朝,標準"&amp;10-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1"/>
  <sheetViews>
    <sheetView view="pageBreakPreview" zoomScaleNormal="100" zoomScaleSheetLayoutView="100" workbookViewId="0">
      <selection sqref="A1:Q1"/>
    </sheetView>
  </sheetViews>
  <sheetFormatPr defaultRowHeight="13.5"/>
  <cols>
    <col min="1" max="2" width="5" style="274" customWidth="1"/>
    <col min="3" max="5" width="5" style="275" customWidth="1"/>
    <col min="6" max="17" width="5" style="274" customWidth="1"/>
    <col min="18" max="16384" width="9" style="274"/>
  </cols>
  <sheetData>
    <row r="1" spans="1:17" ht="18.75">
      <c r="A1" s="439" t="s">
        <v>1871</v>
      </c>
      <c r="B1" s="439"/>
      <c r="C1" s="439"/>
      <c r="D1" s="439"/>
      <c r="E1" s="439"/>
      <c r="F1" s="439"/>
      <c r="G1" s="439"/>
      <c r="H1" s="439"/>
      <c r="I1" s="439"/>
      <c r="J1" s="439"/>
      <c r="K1" s="439"/>
      <c r="L1" s="439"/>
      <c r="M1" s="439"/>
      <c r="N1" s="439"/>
      <c r="O1" s="439"/>
      <c r="P1" s="439"/>
      <c r="Q1" s="439"/>
    </row>
    <row r="2" spans="1:17" ht="15" customHeight="1">
      <c r="A2" s="276"/>
      <c r="B2" s="276"/>
      <c r="C2" s="277"/>
      <c r="D2" s="277"/>
      <c r="E2" s="277"/>
      <c r="F2" s="276"/>
      <c r="G2" s="276"/>
      <c r="H2" s="276"/>
      <c r="I2" s="276"/>
      <c r="J2" s="276"/>
      <c r="K2" s="276"/>
      <c r="L2" s="276"/>
    </row>
    <row r="3" spans="1:17" ht="18.75" customHeight="1" thickBot="1">
      <c r="A3" s="254" t="s">
        <v>1787</v>
      </c>
      <c r="B3" s="254"/>
      <c r="C3" s="277"/>
      <c r="D3" s="277"/>
      <c r="E3" s="277"/>
      <c r="F3" s="276"/>
      <c r="G3" s="276"/>
      <c r="H3" s="276"/>
      <c r="I3" s="276"/>
      <c r="J3" s="276"/>
      <c r="K3" s="276"/>
      <c r="L3" s="276"/>
      <c r="M3" s="276"/>
      <c r="N3" s="276"/>
      <c r="O3" s="276"/>
      <c r="P3" s="276"/>
      <c r="Q3" s="276"/>
    </row>
    <row r="4" spans="1:17" ht="18.75" customHeight="1" thickBot="1">
      <c r="A4" s="412" t="s">
        <v>1789</v>
      </c>
      <c r="B4" s="413"/>
      <c r="C4" s="413"/>
      <c r="D4" s="414"/>
      <c r="E4" s="433">
        <v>113</v>
      </c>
      <c r="F4" s="434"/>
      <c r="G4" s="412" t="s">
        <v>0</v>
      </c>
      <c r="H4" s="414"/>
      <c r="I4" s="436" t="s">
        <v>1927</v>
      </c>
      <c r="J4" s="437"/>
      <c r="K4" s="437"/>
      <c r="L4" s="437"/>
      <c r="M4" s="437"/>
      <c r="N4" s="437"/>
      <c r="O4" s="437"/>
      <c r="P4" s="437"/>
      <c r="Q4" s="438"/>
    </row>
    <row r="5" spans="1:17" ht="18.75" customHeight="1" thickBot="1">
      <c r="A5" s="412" t="s">
        <v>1791</v>
      </c>
      <c r="B5" s="413"/>
      <c r="C5" s="413"/>
      <c r="D5" s="414"/>
      <c r="E5" s="446" t="s">
        <v>1947</v>
      </c>
      <c r="F5" s="447"/>
      <c r="G5" s="447"/>
      <c r="H5" s="447"/>
      <c r="I5" s="447"/>
      <c r="J5" s="447"/>
      <c r="K5" s="447"/>
      <c r="L5" s="447"/>
      <c r="M5" s="447"/>
      <c r="N5" s="447"/>
      <c r="O5" s="447"/>
      <c r="P5" s="447"/>
      <c r="Q5" s="448"/>
    </row>
    <row r="6" spans="1:17" ht="18.75" customHeight="1" thickBot="1">
      <c r="A6" s="412" t="s">
        <v>1793</v>
      </c>
      <c r="B6" s="413"/>
      <c r="C6" s="413"/>
      <c r="D6" s="414"/>
      <c r="E6" s="446" t="s">
        <v>1946</v>
      </c>
      <c r="F6" s="447"/>
      <c r="G6" s="447"/>
      <c r="H6" s="447"/>
      <c r="I6" s="447"/>
      <c r="J6" s="447"/>
      <c r="K6" s="447"/>
      <c r="L6" s="447"/>
      <c r="M6" s="447"/>
      <c r="N6" s="447"/>
      <c r="O6" s="447"/>
      <c r="P6" s="447"/>
      <c r="Q6" s="448"/>
    </row>
    <row r="7" spans="1:17" ht="90.75" customHeight="1" thickBot="1">
      <c r="A7" s="412" t="s">
        <v>1794</v>
      </c>
      <c r="B7" s="413"/>
      <c r="C7" s="413"/>
      <c r="D7" s="414"/>
      <c r="E7" s="484" t="s">
        <v>1945</v>
      </c>
      <c r="F7" s="485"/>
      <c r="G7" s="485"/>
      <c r="H7" s="485"/>
      <c r="I7" s="485"/>
      <c r="J7" s="485"/>
      <c r="K7" s="485"/>
      <c r="L7" s="485"/>
      <c r="M7" s="485"/>
      <c r="N7" s="485"/>
      <c r="O7" s="485"/>
      <c r="P7" s="485"/>
      <c r="Q7" s="486"/>
    </row>
    <row r="8" spans="1:17" ht="51.75" customHeight="1" thickBot="1">
      <c r="A8" s="490" t="s">
        <v>1796</v>
      </c>
      <c r="B8" s="491"/>
      <c r="C8" s="491"/>
      <c r="D8" s="492"/>
      <c r="E8" s="484" t="s">
        <v>1944</v>
      </c>
      <c r="F8" s="485"/>
      <c r="G8" s="485"/>
      <c r="H8" s="485"/>
      <c r="I8" s="485"/>
      <c r="J8" s="485"/>
      <c r="K8" s="485"/>
      <c r="L8" s="485"/>
      <c r="M8" s="485"/>
      <c r="N8" s="485"/>
      <c r="O8" s="485"/>
      <c r="P8" s="485"/>
      <c r="Q8" s="486"/>
    </row>
    <row r="9" spans="1:17" ht="28.5" customHeight="1" thickBot="1">
      <c r="A9" s="490" t="s">
        <v>1798</v>
      </c>
      <c r="B9" s="491"/>
      <c r="C9" s="491"/>
      <c r="D9" s="492"/>
      <c r="E9" s="487" t="s">
        <v>1943</v>
      </c>
      <c r="F9" s="488"/>
      <c r="G9" s="488"/>
      <c r="H9" s="488"/>
      <c r="I9" s="488"/>
      <c r="J9" s="488"/>
      <c r="K9" s="488"/>
      <c r="L9" s="488"/>
      <c r="M9" s="488"/>
      <c r="N9" s="488"/>
      <c r="O9" s="488"/>
      <c r="P9" s="488"/>
      <c r="Q9" s="489"/>
    </row>
    <row r="10" spans="1:17" ht="18.75" customHeight="1" thickBot="1">
      <c r="A10" s="412" t="s">
        <v>1800</v>
      </c>
      <c r="B10" s="413"/>
      <c r="C10" s="413"/>
      <c r="D10" s="414"/>
      <c r="E10" s="436" t="s">
        <v>1801</v>
      </c>
      <c r="F10" s="493"/>
      <c r="G10" s="493"/>
      <c r="H10" s="493"/>
      <c r="I10" s="494"/>
      <c r="J10" s="412" t="s">
        <v>1802</v>
      </c>
      <c r="K10" s="414"/>
      <c r="L10" s="436" t="s">
        <v>1803</v>
      </c>
      <c r="M10" s="493"/>
      <c r="N10" s="437"/>
      <c r="O10" s="437"/>
      <c r="P10" s="437"/>
      <c r="Q10" s="438"/>
    </row>
    <row r="11" spans="1:17" ht="18.75" customHeight="1" thickBot="1">
      <c r="A11" s="412" t="s">
        <v>1804</v>
      </c>
      <c r="B11" s="413"/>
      <c r="C11" s="413"/>
      <c r="D11" s="414"/>
      <c r="E11" s="287" t="s">
        <v>1805</v>
      </c>
      <c r="F11" s="288" t="s">
        <v>1806</v>
      </c>
      <c r="G11" s="282" t="s">
        <v>1807</v>
      </c>
      <c r="H11" s="288" t="s">
        <v>1806</v>
      </c>
      <c r="I11" s="282" t="s">
        <v>1808</v>
      </c>
      <c r="J11" s="288" t="s">
        <v>1806</v>
      </c>
      <c r="K11" s="395" t="s">
        <v>1809</v>
      </c>
      <c r="L11" s="396"/>
      <c r="M11" s="396"/>
      <c r="N11" s="396"/>
      <c r="O11" s="288" t="s">
        <v>1806</v>
      </c>
      <c r="P11" s="287" t="s">
        <v>1810</v>
      </c>
      <c r="Q11" s="283" t="s">
        <v>1811</v>
      </c>
    </row>
    <row r="12" spans="1:17" ht="18.75" customHeight="1" thickBot="1">
      <c r="A12" s="412" t="s">
        <v>1812</v>
      </c>
      <c r="B12" s="413"/>
      <c r="C12" s="413"/>
      <c r="D12" s="414"/>
      <c r="E12" s="436"/>
      <c r="F12" s="493"/>
      <c r="G12" s="493"/>
      <c r="H12" s="493"/>
      <c r="I12" s="493"/>
      <c r="J12" s="493"/>
      <c r="K12" s="493"/>
      <c r="L12" s="493"/>
      <c r="M12" s="493"/>
      <c r="N12" s="493"/>
      <c r="O12" s="493"/>
      <c r="P12" s="493"/>
      <c r="Q12" s="494"/>
    </row>
    <row r="13" spans="1:17" ht="18.75" customHeight="1" thickBot="1">
      <c r="A13" s="399" t="s">
        <v>1813</v>
      </c>
      <c r="B13" s="400"/>
      <c r="C13" s="400"/>
      <c r="D13" s="401"/>
      <c r="E13" s="495" t="s">
        <v>1942</v>
      </c>
      <c r="F13" s="496"/>
      <c r="G13" s="496"/>
      <c r="H13" s="496"/>
      <c r="I13" s="496"/>
      <c r="J13" s="496"/>
      <c r="K13" s="496"/>
      <c r="L13" s="496"/>
      <c r="M13" s="496"/>
      <c r="N13" s="496"/>
      <c r="O13" s="496"/>
      <c r="P13" s="496"/>
      <c r="Q13" s="497"/>
    </row>
    <row r="14" spans="1:17" ht="18.75" customHeight="1" thickBot="1">
      <c r="A14" s="399" t="s">
        <v>1863</v>
      </c>
      <c r="B14" s="400"/>
      <c r="C14" s="400"/>
      <c r="D14" s="401"/>
      <c r="E14" s="286" t="s">
        <v>1816</v>
      </c>
      <c r="F14" s="281" t="s">
        <v>1806</v>
      </c>
      <c r="G14" s="285" t="s">
        <v>1819</v>
      </c>
      <c r="H14" s="282" t="s">
        <v>1818</v>
      </c>
      <c r="I14" s="281" t="s">
        <v>1806</v>
      </c>
      <c r="J14" s="285" t="s">
        <v>1861</v>
      </c>
      <c r="K14" s="446" t="s">
        <v>1820</v>
      </c>
      <c r="L14" s="447"/>
      <c r="M14" s="447"/>
      <c r="N14" s="281" t="s">
        <v>1806</v>
      </c>
      <c r="O14" s="285" t="s">
        <v>1861</v>
      </c>
      <c r="P14" s="282" t="s">
        <v>1821</v>
      </c>
      <c r="Q14" s="283" t="s">
        <v>1811</v>
      </c>
    </row>
    <row r="15" spans="1:17" ht="18.75" customHeight="1" thickBot="1">
      <c r="A15" s="404" t="s">
        <v>1822</v>
      </c>
      <c r="B15" s="405"/>
      <c r="C15" s="405"/>
      <c r="D15" s="406"/>
      <c r="E15" s="284" t="s">
        <v>1816</v>
      </c>
      <c r="F15" s="281" t="s">
        <v>1806</v>
      </c>
      <c r="G15" s="285" t="s">
        <v>1819</v>
      </c>
      <c r="H15" s="284" t="s">
        <v>1818</v>
      </c>
      <c r="I15" s="281" t="s">
        <v>1806</v>
      </c>
      <c r="J15" s="285" t="s">
        <v>1861</v>
      </c>
      <c r="K15" s="446" t="s">
        <v>1820</v>
      </c>
      <c r="L15" s="447"/>
      <c r="M15" s="447"/>
      <c r="N15" s="281" t="s">
        <v>1806</v>
      </c>
      <c r="O15" s="285" t="s">
        <v>1861</v>
      </c>
      <c r="P15" s="284" t="s">
        <v>1821</v>
      </c>
      <c r="Q15" s="283" t="s">
        <v>1811</v>
      </c>
    </row>
    <row r="16" spans="1:17" ht="18.75" customHeight="1" thickBot="1">
      <c r="A16" s="412" t="s">
        <v>1825</v>
      </c>
      <c r="B16" s="413"/>
      <c r="C16" s="413"/>
      <c r="D16" s="414"/>
      <c r="E16" s="436" t="s">
        <v>1860</v>
      </c>
      <c r="F16" s="493"/>
      <c r="G16" s="493"/>
      <c r="H16" s="493"/>
      <c r="I16" s="493"/>
      <c r="J16" s="493"/>
      <c r="K16" s="493"/>
      <c r="L16" s="493"/>
      <c r="M16" s="493"/>
      <c r="N16" s="493"/>
      <c r="O16" s="493"/>
      <c r="P16" s="493"/>
      <c r="Q16" s="494"/>
    </row>
    <row r="17" spans="1:17" ht="18.75" customHeight="1" thickBot="1">
      <c r="A17" s="412" t="s">
        <v>1827</v>
      </c>
      <c r="B17" s="413"/>
      <c r="C17" s="413"/>
      <c r="D17" s="414"/>
      <c r="E17" s="436" t="s">
        <v>1918</v>
      </c>
      <c r="F17" s="493"/>
      <c r="G17" s="493"/>
      <c r="H17" s="493"/>
      <c r="I17" s="493"/>
      <c r="J17" s="493"/>
      <c r="K17" s="493"/>
      <c r="L17" s="493"/>
      <c r="M17" s="493"/>
      <c r="N17" s="493"/>
      <c r="O17" s="493"/>
      <c r="P17" s="493"/>
      <c r="Q17" s="494"/>
    </row>
    <row r="18" spans="1:17" ht="18.75" customHeight="1" thickBot="1">
      <c r="A18" s="412" t="s">
        <v>1829</v>
      </c>
      <c r="B18" s="413"/>
      <c r="C18" s="413"/>
      <c r="D18" s="414"/>
      <c r="E18" s="436" t="s">
        <v>1917</v>
      </c>
      <c r="F18" s="493"/>
      <c r="G18" s="493"/>
      <c r="H18" s="493"/>
      <c r="I18" s="493"/>
      <c r="J18" s="493"/>
      <c r="K18" s="493"/>
      <c r="L18" s="493"/>
      <c r="M18" s="493"/>
      <c r="N18" s="493"/>
      <c r="O18" s="493"/>
      <c r="P18" s="493"/>
      <c r="Q18" s="494"/>
    </row>
    <row r="19" spans="1:17" ht="18.75" customHeight="1" thickBot="1">
      <c r="A19" s="412" t="s">
        <v>1831</v>
      </c>
      <c r="B19" s="413"/>
      <c r="C19" s="413"/>
      <c r="D19" s="414"/>
      <c r="E19" s="395" t="s">
        <v>1832</v>
      </c>
      <c r="F19" s="396"/>
      <c r="G19" s="281" t="s">
        <v>1806</v>
      </c>
      <c r="H19" s="395" t="s">
        <v>1833</v>
      </c>
      <c r="I19" s="396"/>
      <c r="J19" s="396"/>
      <c r="K19" s="281" t="s">
        <v>1811</v>
      </c>
      <c r="L19" s="282" t="s">
        <v>1834</v>
      </c>
      <c r="M19" s="281" t="s">
        <v>1806</v>
      </c>
      <c r="N19" s="397"/>
      <c r="O19" s="397"/>
      <c r="P19" s="397"/>
      <c r="Q19" s="398"/>
    </row>
    <row r="20" spans="1:17" ht="18.75" customHeight="1" thickBot="1">
      <c r="A20" s="412" t="s">
        <v>1835</v>
      </c>
      <c r="B20" s="413"/>
      <c r="C20" s="413"/>
      <c r="D20" s="414"/>
      <c r="E20" s="272" t="s">
        <v>1836</v>
      </c>
      <c r="F20" s="281" t="s">
        <v>1806</v>
      </c>
      <c r="G20" s="282" t="s">
        <v>1834</v>
      </c>
      <c r="H20" s="281" t="s">
        <v>1811</v>
      </c>
      <c r="I20" s="498"/>
      <c r="J20" s="499"/>
      <c r="K20" s="499"/>
      <c r="L20" s="499"/>
      <c r="M20" s="499"/>
      <c r="N20" s="499"/>
      <c r="O20" s="499"/>
      <c r="P20" s="499"/>
      <c r="Q20" s="500"/>
    </row>
    <row r="21" spans="1:17" ht="26.25" customHeight="1" thickBot="1">
      <c r="A21" s="412" t="s">
        <v>1837</v>
      </c>
      <c r="B21" s="413"/>
      <c r="C21" s="413"/>
      <c r="D21" s="414"/>
      <c r="E21" s="272" t="s">
        <v>1836</v>
      </c>
      <c r="F21" s="281" t="s">
        <v>1806</v>
      </c>
      <c r="G21" s="282" t="s">
        <v>1834</v>
      </c>
      <c r="H21" s="281" t="s">
        <v>1811</v>
      </c>
      <c r="I21" s="266" t="s">
        <v>1838</v>
      </c>
      <c r="J21" s="386"/>
      <c r="K21" s="386"/>
      <c r="L21" s="386"/>
      <c r="M21" s="386"/>
      <c r="N21" s="386"/>
      <c r="O21" s="386"/>
      <c r="P21" s="386"/>
      <c r="Q21" s="387"/>
    </row>
    <row r="22" spans="1:17">
      <c r="A22" s="276"/>
      <c r="B22" s="276"/>
      <c r="C22" s="277"/>
      <c r="D22" s="277"/>
      <c r="E22" s="277"/>
      <c r="F22" s="276"/>
      <c r="G22" s="276"/>
      <c r="H22" s="276"/>
      <c r="I22" s="276"/>
      <c r="J22" s="276"/>
      <c r="K22" s="276"/>
      <c r="L22" s="276"/>
      <c r="M22" s="276"/>
      <c r="N22" s="276"/>
      <c r="O22" s="276"/>
      <c r="P22" s="276"/>
      <c r="Q22" s="276"/>
    </row>
    <row r="23" spans="1:17" ht="18" thickBot="1">
      <c r="A23" s="254" t="s">
        <v>1840</v>
      </c>
      <c r="B23" s="254"/>
      <c r="C23" s="277"/>
      <c r="D23" s="277"/>
      <c r="E23" s="277"/>
      <c r="F23" s="276"/>
      <c r="G23" s="276"/>
      <c r="H23" s="276"/>
      <c r="I23" s="276"/>
      <c r="J23" s="276"/>
      <c r="K23" s="276"/>
      <c r="L23" s="276"/>
      <c r="M23" s="276"/>
      <c r="N23" s="276"/>
      <c r="O23" s="276"/>
      <c r="P23" s="276"/>
      <c r="Q23" s="276"/>
    </row>
    <row r="24" spans="1:17" ht="14.25" thickBot="1">
      <c r="A24" s="412" t="s">
        <v>1841</v>
      </c>
      <c r="B24" s="413"/>
      <c r="C24" s="413"/>
      <c r="D24" s="413"/>
      <c r="E24" s="413"/>
      <c r="F24" s="413"/>
      <c r="G24" s="414"/>
      <c r="H24" s="501" t="s">
        <v>1842</v>
      </c>
      <c r="I24" s="413"/>
      <c r="J24" s="413"/>
      <c r="K24" s="413"/>
      <c r="L24" s="413"/>
      <c r="M24" s="413"/>
      <c r="N24" s="413"/>
      <c r="O24" s="413"/>
      <c r="P24" s="413"/>
      <c r="Q24" s="502"/>
    </row>
    <row r="25" spans="1:17" ht="43.5" customHeight="1" thickBot="1">
      <c r="A25" s="280">
        <v>1</v>
      </c>
      <c r="B25" s="372" t="s">
        <v>1843</v>
      </c>
      <c r="C25" s="372"/>
      <c r="D25" s="372"/>
      <c r="E25" s="372"/>
      <c r="F25" s="372"/>
      <c r="G25" s="373"/>
      <c r="H25" s="443" t="s">
        <v>1941</v>
      </c>
      <c r="I25" s="444"/>
      <c r="J25" s="444"/>
      <c r="K25" s="444"/>
      <c r="L25" s="444"/>
      <c r="M25" s="444"/>
      <c r="N25" s="444"/>
      <c r="O25" s="444"/>
      <c r="P25" s="444"/>
      <c r="Q25" s="445"/>
    </row>
    <row r="26" spans="1:17" ht="43.5" customHeight="1" thickBot="1">
      <c r="A26" s="280">
        <v>2</v>
      </c>
      <c r="B26" s="372" t="s">
        <v>1845</v>
      </c>
      <c r="C26" s="372"/>
      <c r="D26" s="372"/>
      <c r="E26" s="372"/>
      <c r="F26" s="372"/>
      <c r="G26" s="373"/>
      <c r="H26" s="443" t="s">
        <v>1940</v>
      </c>
      <c r="I26" s="444"/>
      <c r="J26" s="444"/>
      <c r="K26" s="444"/>
      <c r="L26" s="444"/>
      <c r="M26" s="444"/>
      <c r="N26" s="444"/>
      <c r="O26" s="444"/>
      <c r="P26" s="444"/>
      <c r="Q26" s="445"/>
    </row>
    <row r="27" spans="1:17" ht="43.5" customHeight="1" thickBot="1">
      <c r="A27" s="280">
        <v>3</v>
      </c>
      <c r="B27" s="372" t="s">
        <v>1847</v>
      </c>
      <c r="C27" s="372"/>
      <c r="D27" s="372"/>
      <c r="E27" s="372"/>
      <c r="F27" s="372"/>
      <c r="G27" s="373"/>
      <c r="H27" s="443" t="s">
        <v>1939</v>
      </c>
      <c r="I27" s="444"/>
      <c r="J27" s="444"/>
      <c r="K27" s="444"/>
      <c r="L27" s="444"/>
      <c r="M27" s="444"/>
      <c r="N27" s="444"/>
      <c r="O27" s="444"/>
      <c r="P27" s="444"/>
      <c r="Q27" s="445"/>
    </row>
    <row r="28" spans="1:17" ht="43.5" customHeight="1" thickBot="1">
      <c r="A28" s="280">
        <v>4</v>
      </c>
      <c r="B28" s="372" t="s">
        <v>1849</v>
      </c>
      <c r="C28" s="372"/>
      <c r="D28" s="372"/>
      <c r="E28" s="372"/>
      <c r="F28" s="372"/>
      <c r="G28" s="373"/>
      <c r="H28" s="443" t="s">
        <v>1938</v>
      </c>
      <c r="I28" s="444"/>
      <c r="J28" s="444"/>
      <c r="K28" s="444"/>
      <c r="L28" s="444"/>
      <c r="M28" s="444"/>
      <c r="N28" s="444"/>
      <c r="O28" s="444"/>
      <c r="P28" s="444"/>
      <c r="Q28" s="445"/>
    </row>
    <row r="29" spans="1:17">
      <c r="A29" s="276"/>
      <c r="B29" s="276"/>
      <c r="C29" s="279"/>
      <c r="D29" s="279"/>
      <c r="E29" s="279"/>
      <c r="F29" s="278"/>
      <c r="G29" s="278"/>
      <c r="H29" s="278"/>
      <c r="I29" s="278"/>
      <c r="J29" s="278"/>
      <c r="K29" s="278"/>
      <c r="L29" s="278"/>
      <c r="M29" s="278"/>
      <c r="N29" s="278"/>
      <c r="O29" s="278"/>
      <c r="P29" s="278"/>
      <c r="Q29" s="278"/>
    </row>
    <row r="30" spans="1:17" ht="18" thickBot="1">
      <c r="A30" s="254" t="s">
        <v>1851</v>
      </c>
      <c r="B30" s="254"/>
      <c r="C30" s="277"/>
      <c r="D30" s="277"/>
      <c r="E30" s="277"/>
      <c r="F30" s="276"/>
      <c r="G30" s="276"/>
      <c r="H30" s="276"/>
      <c r="I30" s="276"/>
      <c r="J30" s="276"/>
      <c r="K30" s="276"/>
      <c r="L30" s="276"/>
      <c r="M30" s="276"/>
      <c r="N30" s="276"/>
      <c r="O30" s="276"/>
      <c r="P30" s="276"/>
      <c r="Q30" s="276"/>
    </row>
    <row r="31" spans="1:17" ht="43.5" customHeight="1" thickBot="1">
      <c r="A31" s="412" t="s">
        <v>1852</v>
      </c>
      <c r="B31" s="413"/>
      <c r="C31" s="413"/>
      <c r="D31" s="414"/>
      <c r="E31" s="443" t="s">
        <v>1937</v>
      </c>
      <c r="F31" s="444"/>
      <c r="G31" s="444"/>
      <c r="H31" s="444"/>
      <c r="I31" s="444"/>
      <c r="J31" s="444"/>
      <c r="K31" s="444"/>
      <c r="L31" s="444"/>
      <c r="M31" s="444"/>
      <c r="N31" s="444"/>
      <c r="O31" s="444"/>
      <c r="P31" s="444"/>
      <c r="Q31" s="445"/>
    </row>
  </sheetData>
  <mergeCells count="55">
    <mergeCell ref="B28:G28"/>
    <mergeCell ref="H28:Q28"/>
    <mergeCell ref="A31:D31"/>
    <mergeCell ref="E31:Q31"/>
    <mergeCell ref="B25:G25"/>
    <mergeCell ref="H25:Q25"/>
    <mergeCell ref="B26:G26"/>
    <mergeCell ref="H26:Q26"/>
    <mergeCell ref="B27:G27"/>
    <mergeCell ref="H27:Q27"/>
    <mergeCell ref="A20:D20"/>
    <mergeCell ref="I20:Q20"/>
    <mergeCell ref="A21:D21"/>
    <mergeCell ref="J21:Q21"/>
    <mergeCell ref="A24:G24"/>
    <mergeCell ref="H24:Q24"/>
    <mergeCell ref="A17:D17"/>
    <mergeCell ref="E17:Q17"/>
    <mergeCell ref="A18:D18"/>
    <mergeCell ref="E18:Q18"/>
    <mergeCell ref="A19:D19"/>
    <mergeCell ref="E19:F19"/>
    <mergeCell ref="H19:J19"/>
    <mergeCell ref="N19:Q19"/>
    <mergeCell ref="A14:D14"/>
    <mergeCell ref="K14:M14"/>
    <mergeCell ref="A15:D15"/>
    <mergeCell ref="K15:M15"/>
    <mergeCell ref="A16:D16"/>
    <mergeCell ref="E16:Q16"/>
    <mergeCell ref="A11:D11"/>
    <mergeCell ref="K11:N11"/>
    <mergeCell ref="A12:D12"/>
    <mergeCell ref="E12:Q12"/>
    <mergeCell ref="A13:D13"/>
    <mergeCell ref="E13:Q13"/>
    <mergeCell ref="A9:D9"/>
    <mergeCell ref="E9:Q9"/>
    <mergeCell ref="A10:D10"/>
    <mergeCell ref="E10:I10"/>
    <mergeCell ref="J10:K10"/>
    <mergeCell ref="L10:Q10"/>
    <mergeCell ref="A6:D6"/>
    <mergeCell ref="E6:Q6"/>
    <mergeCell ref="A7:D7"/>
    <mergeCell ref="E7:Q7"/>
    <mergeCell ref="A8:D8"/>
    <mergeCell ref="E8:Q8"/>
    <mergeCell ref="A5:D5"/>
    <mergeCell ref="E5:Q5"/>
    <mergeCell ref="A1:Q1"/>
    <mergeCell ref="A4:D4"/>
    <mergeCell ref="E4:F4"/>
    <mergeCell ref="G4:H4"/>
    <mergeCell ref="I4:Q4"/>
  </mergeCells>
  <phoneticPr fontId="4"/>
  <dataValidations count="4">
    <dataValidation type="list" allowBlank="1" showInputMessage="1" showErrorMessage="1" sqref="L983049:Q983049 L65545:Q65545 L131081:Q131081 L196617:Q196617 L262153:Q262153 L327689:Q327689 L393225:Q393225 L458761:Q458761 L524297:Q524297 L589833:Q589833 L655369:Q655369 L720905:Q720905 L786441:Q786441 L851977:Q851977 L917513:Q917513 L10:Q10">
      <formula1>"通常払い（補助金額確定後）,概算払（一括）,概算払（分割）,前金払"</formula1>
    </dataValidation>
    <dataValidation type="list" allowBlank="1" showInputMessage="1" showErrorMessage="1" sqref="E983055:Q983055 E65551:Q65551 E131087:Q131087 E196623:Q196623 E262159:Q262159 E327695:Q327695 E393231:Q393231 E458767:Q458767 E524303:Q524303 E589839:Q589839 E655375:Q655375 E720911:Q720911 E786447:Q786447 E851983:Q851983 E917519:Q917519 E16:Q1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983056:Q983056 E65552:Q65552 E131088:Q131088 E196624:Q196624 E262160:Q262160 E327696:Q327696 E393232:Q393232 E458768:Q458768 E524304:Q524304 E589840:Q589840 E655376:Q655376 E720912:Q720912 E786448:Q786448 E851984:Q851984 E917520:Q917520 E17:Q1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K65554 K131090 K196626 K262162 K327698 K393234 K458770 K524306 K589842 K655378 K720914 K786450 K851986 K917522 K983058 M65554 M131090 M196626 M262162 M327698 M393234 M458770 M524306 M589842 M655378 M720914 M786450 M851986 M917522 M983058 G65554 G131090 G196626 G262162 G327698 G393234 G458770 G524306 G589842 G655378 G720914 G786450 G851986 G917522 G983058 Q65546 Q131082 Q196618 Q262154 Q327690 Q393226 Q458762 Q524298 Q589834 Q655370 Q720906 Q786442 Q851978 Q917514 Q983050 H65555:H65556 H131091:H131092 H196627:H196628 H262163:H262164 H327699:H327700 H393235:H393236 H458771:H458772 H524307:H524308 H589843:H589844 H655379:H655380 H720915:H720916 H786451:H786452 H851987:H851988 H917523:H917524 H983059:H983060 Q65549:Q65550 Q131085:Q131086 Q196621:Q196622 Q262157:Q262158 Q327693:Q327694 Q393229:Q393230 Q458765:Q458766 Q524301:Q524302 Q589837:Q589838 Q655373:Q655374 Q720909:Q720910 Q786445:Q786446 Q851981:Q851982 Q917517:Q917518 Q983053:Q983054 N65549:N65550 N131085:N131086 N196621:N196622 N262157:N262158 N327693:N327694 N393229:N393230 N458765:N458766 N524301:N524302 N589837:N589838 N655373:N655374 N720909:N720910 N786445:N786446 N851981:N851982 N917517:N917518 N983053:N983054 I65549:I65550 I131085:I131086 I196621:I196622 I262157:I262158 I327693:I327694 I393229:I393230 I458765:I458766 I524301:I524302 I589837:I589838 I655373:I655374 I720909:I720910 I786445:I786446 I851981:I851982 I917517:I917518 I983053:I983054 F65549:F65550 F131085:F131086 F196621:F196622 F262157:F262158 F327693:F327694 F393229:F393230 F458765:F458766 F524301:F524302 F589837:F589838 F655373:F655374 F720909:F720910 F786445:F786446 F851981:F851982 F917517:F917518 F983053:F983054 O65546 O131082 O196618 O262154 O327690 O393226 O458762 O524298 O589834 O655370 O720906 O786442 O851978 O917514 O983050 H65546 H131082 H196618 H262154 H327690 H393226 H458762 H524298 H589834 H655370 H720906 H786442 H851978 H917514 H983050 F65546 F131082 F196618 F262154 F327690 F393226 F458762 F524298 F589834 F655370 F720906 F786442 F851978 F917514 F983050 J65546 J131082 J196618 J262154 J327690 J393226 J458762 J524298 J589834 J655370 J720906 J786442 J851978 J917514 J983050 F65555:F65556 F131091:F131092 F196627:F196628 F262163:F262164 F327699:F327700 F393235:F393236 F458771:F458772 F524307:F524308 F589843:F589844 F655379:F655380 F720915:F720916 F786451:F786452 F851987:F851988 F917523:F917524 F983059:F983060 K19 M19 G19 Q11 H20:H21 Q14:Q15 N14:N15 I14:I15 F14:F15 O11 H11 F11 J11 F20:F21">
      <formula1>"□,■"</formula1>
    </dataValidation>
  </dataValidations>
  <printOptions horizontalCentered="1"/>
  <pageMargins left="0.78740157480314965" right="0.78740157480314965" top="0.39370078740157483" bottom="0.39370078740157483" header="0.31496062992125984" footer="0.31496062992125984"/>
  <pageSetup paperSize="9" firstPageNumber="42" orientation="portrait" useFirstPageNumber="1" r:id="rId1"/>
  <headerFooter>
    <oddFooter>&amp;C&amp;"ＭＳ Ｐ明朝,標準"&amp;10-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1"/>
  <sheetViews>
    <sheetView view="pageBreakPreview" zoomScaleNormal="100" zoomScaleSheetLayoutView="100" workbookViewId="0">
      <selection sqref="A1:Q1"/>
    </sheetView>
  </sheetViews>
  <sheetFormatPr defaultRowHeight="13.5"/>
  <cols>
    <col min="1" max="2" width="5" style="274" customWidth="1"/>
    <col min="3" max="5" width="5" style="275" customWidth="1"/>
    <col min="6" max="17" width="5" style="274" customWidth="1"/>
    <col min="18" max="16384" width="9" style="274"/>
  </cols>
  <sheetData>
    <row r="1" spans="1:17" ht="18.75">
      <c r="A1" s="439" t="s">
        <v>1871</v>
      </c>
      <c r="B1" s="439"/>
      <c r="C1" s="439"/>
      <c r="D1" s="439"/>
      <c r="E1" s="439"/>
      <c r="F1" s="439"/>
      <c r="G1" s="439"/>
      <c r="H1" s="439"/>
      <c r="I1" s="439"/>
      <c r="J1" s="439"/>
      <c r="K1" s="439"/>
      <c r="L1" s="439"/>
      <c r="M1" s="439"/>
      <c r="N1" s="439"/>
      <c r="O1" s="439"/>
      <c r="P1" s="439"/>
      <c r="Q1" s="439"/>
    </row>
    <row r="2" spans="1:17" ht="15" customHeight="1">
      <c r="A2" s="276"/>
      <c r="B2" s="276"/>
      <c r="C2" s="277"/>
      <c r="D2" s="277"/>
      <c r="E2" s="277"/>
      <c r="F2" s="276"/>
      <c r="G2" s="276"/>
      <c r="H2" s="276"/>
      <c r="I2" s="276"/>
      <c r="J2" s="276"/>
      <c r="K2" s="276"/>
      <c r="L2" s="276"/>
    </row>
    <row r="3" spans="1:17" ht="18.75" customHeight="1" thickBot="1">
      <c r="A3" s="254" t="s">
        <v>1787</v>
      </c>
      <c r="B3" s="254"/>
      <c r="C3" s="277"/>
      <c r="D3" s="277"/>
      <c r="E3" s="277"/>
      <c r="F3" s="276"/>
      <c r="G3" s="276"/>
      <c r="H3" s="276"/>
      <c r="I3" s="276"/>
      <c r="J3" s="276"/>
      <c r="K3" s="276"/>
      <c r="L3" s="276"/>
      <c r="M3" s="276"/>
      <c r="N3" s="276"/>
      <c r="O3" s="276"/>
      <c r="P3" s="276"/>
      <c r="Q3" s="276"/>
    </row>
    <row r="4" spans="1:17" ht="18.75" customHeight="1" thickBot="1">
      <c r="A4" s="412" t="s">
        <v>1789</v>
      </c>
      <c r="B4" s="413"/>
      <c r="C4" s="413"/>
      <c r="D4" s="414"/>
      <c r="E4" s="433">
        <v>114</v>
      </c>
      <c r="F4" s="434"/>
      <c r="G4" s="412" t="s">
        <v>0</v>
      </c>
      <c r="H4" s="414"/>
      <c r="I4" s="516" t="s">
        <v>1927</v>
      </c>
      <c r="J4" s="437"/>
      <c r="K4" s="437"/>
      <c r="L4" s="437"/>
      <c r="M4" s="437"/>
      <c r="N4" s="437"/>
      <c r="O4" s="437"/>
      <c r="P4" s="437"/>
      <c r="Q4" s="438"/>
    </row>
    <row r="5" spans="1:17" ht="18.75" customHeight="1" thickBot="1">
      <c r="A5" s="412" t="s">
        <v>1791</v>
      </c>
      <c r="B5" s="413"/>
      <c r="C5" s="413"/>
      <c r="D5" s="414"/>
      <c r="E5" s="446" t="s">
        <v>1956</v>
      </c>
      <c r="F5" s="447"/>
      <c r="G5" s="447"/>
      <c r="H5" s="447"/>
      <c r="I5" s="447"/>
      <c r="J5" s="447"/>
      <c r="K5" s="447"/>
      <c r="L5" s="447"/>
      <c r="M5" s="447"/>
      <c r="N5" s="447"/>
      <c r="O5" s="447"/>
      <c r="P5" s="447"/>
      <c r="Q5" s="448"/>
    </row>
    <row r="6" spans="1:17" ht="18.75" customHeight="1" thickBot="1">
      <c r="A6" s="412" t="s">
        <v>1793</v>
      </c>
      <c r="B6" s="413"/>
      <c r="C6" s="413"/>
      <c r="D6" s="414"/>
      <c r="E6" s="446" t="s">
        <v>1955</v>
      </c>
      <c r="F6" s="447"/>
      <c r="G6" s="447"/>
      <c r="H6" s="447"/>
      <c r="I6" s="447"/>
      <c r="J6" s="447"/>
      <c r="K6" s="447"/>
      <c r="L6" s="447"/>
      <c r="M6" s="447"/>
      <c r="N6" s="447"/>
      <c r="O6" s="447"/>
      <c r="P6" s="447"/>
      <c r="Q6" s="448"/>
    </row>
    <row r="7" spans="1:17" ht="37.5" customHeight="1" thickBot="1">
      <c r="A7" s="412" t="s">
        <v>1794</v>
      </c>
      <c r="B7" s="413"/>
      <c r="C7" s="413"/>
      <c r="D7" s="414"/>
      <c r="E7" s="487" t="s">
        <v>1954</v>
      </c>
      <c r="F7" s="488"/>
      <c r="G7" s="488"/>
      <c r="H7" s="488"/>
      <c r="I7" s="488"/>
      <c r="J7" s="488"/>
      <c r="K7" s="488"/>
      <c r="L7" s="488"/>
      <c r="M7" s="488"/>
      <c r="N7" s="488"/>
      <c r="O7" s="488"/>
      <c r="P7" s="488"/>
      <c r="Q7" s="489"/>
    </row>
    <row r="8" spans="1:17" ht="37.5" customHeight="1" thickBot="1">
      <c r="A8" s="490" t="s">
        <v>1796</v>
      </c>
      <c r="B8" s="491"/>
      <c r="C8" s="491"/>
      <c r="D8" s="492"/>
      <c r="E8" s="487" t="s">
        <v>1953</v>
      </c>
      <c r="F8" s="488"/>
      <c r="G8" s="488"/>
      <c r="H8" s="488"/>
      <c r="I8" s="488"/>
      <c r="J8" s="488"/>
      <c r="K8" s="488"/>
      <c r="L8" s="488"/>
      <c r="M8" s="488"/>
      <c r="N8" s="488"/>
      <c r="O8" s="488"/>
      <c r="P8" s="488"/>
      <c r="Q8" s="489"/>
    </row>
    <row r="9" spans="1:17" ht="63" customHeight="1" thickBot="1">
      <c r="A9" s="490" t="s">
        <v>1798</v>
      </c>
      <c r="B9" s="491"/>
      <c r="C9" s="491"/>
      <c r="D9" s="492"/>
      <c r="E9" s="478" t="s">
        <v>1952</v>
      </c>
      <c r="F9" s="479"/>
      <c r="G9" s="479"/>
      <c r="H9" s="479"/>
      <c r="I9" s="479"/>
      <c r="J9" s="479"/>
      <c r="K9" s="479"/>
      <c r="L9" s="479"/>
      <c r="M9" s="479"/>
      <c r="N9" s="479"/>
      <c r="O9" s="479"/>
      <c r="P9" s="479"/>
      <c r="Q9" s="480"/>
    </row>
    <row r="10" spans="1:17" ht="18.75" customHeight="1" thickBot="1">
      <c r="A10" s="412" t="s">
        <v>1800</v>
      </c>
      <c r="B10" s="413"/>
      <c r="C10" s="413"/>
      <c r="D10" s="414"/>
      <c r="E10" s="436" t="s">
        <v>1801</v>
      </c>
      <c r="F10" s="493"/>
      <c r="G10" s="493"/>
      <c r="H10" s="493"/>
      <c r="I10" s="494"/>
      <c r="J10" s="412" t="s">
        <v>1802</v>
      </c>
      <c r="K10" s="414"/>
      <c r="L10" s="436" t="s">
        <v>1803</v>
      </c>
      <c r="M10" s="493"/>
      <c r="N10" s="437"/>
      <c r="O10" s="437"/>
      <c r="P10" s="437"/>
      <c r="Q10" s="438"/>
    </row>
    <row r="11" spans="1:17" ht="18.75" customHeight="1" thickBot="1">
      <c r="A11" s="412" t="s">
        <v>1804</v>
      </c>
      <c r="B11" s="413"/>
      <c r="C11" s="413"/>
      <c r="D11" s="414"/>
      <c r="E11" s="287" t="s">
        <v>1805</v>
      </c>
      <c r="F11" s="288" t="s">
        <v>1806</v>
      </c>
      <c r="G11" s="282" t="s">
        <v>1807</v>
      </c>
      <c r="H11" s="288" t="s">
        <v>1806</v>
      </c>
      <c r="I11" s="282" t="s">
        <v>1808</v>
      </c>
      <c r="J11" s="288" t="s">
        <v>1806</v>
      </c>
      <c r="K11" s="395" t="s">
        <v>1809</v>
      </c>
      <c r="L11" s="396"/>
      <c r="M11" s="396"/>
      <c r="N11" s="396"/>
      <c r="O11" s="288" t="s">
        <v>1806</v>
      </c>
      <c r="P11" s="287" t="s">
        <v>1810</v>
      </c>
      <c r="Q11" s="283" t="s">
        <v>1811</v>
      </c>
    </row>
    <row r="12" spans="1:17" ht="18.75" customHeight="1" thickBot="1">
      <c r="A12" s="412" t="s">
        <v>1812</v>
      </c>
      <c r="B12" s="413"/>
      <c r="C12" s="413"/>
      <c r="D12" s="414"/>
      <c r="E12" s="436"/>
      <c r="F12" s="493"/>
      <c r="G12" s="493"/>
      <c r="H12" s="493"/>
      <c r="I12" s="493"/>
      <c r="J12" s="493"/>
      <c r="K12" s="493"/>
      <c r="L12" s="493"/>
      <c r="M12" s="493"/>
      <c r="N12" s="493"/>
      <c r="O12" s="493"/>
      <c r="P12" s="493"/>
      <c r="Q12" s="494"/>
    </row>
    <row r="13" spans="1:17" ht="18.75" customHeight="1" thickBot="1">
      <c r="A13" s="399" t="s">
        <v>1813</v>
      </c>
      <c r="B13" s="400"/>
      <c r="C13" s="400"/>
      <c r="D13" s="401"/>
      <c r="E13" s="495" t="s">
        <v>1951</v>
      </c>
      <c r="F13" s="496"/>
      <c r="G13" s="496"/>
      <c r="H13" s="496"/>
      <c r="I13" s="496"/>
      <c r="J13" s="496"/>
      <c r="K13" s="496"/>
      <c r="L13" s="496"/>
      <c r="M13" s="496"/>
      <c r="N13" s="496"/>
      <c r="O13" s="496"/>
      <c r="P13" s="496"/>
      <c r="Q13" s="497"/>
    </row>
    <row r="14" spans="1:17" ht="18.75" customHeight="1" thickBot="1">
      <c r="A14" s="399" t="s">
        <v>1863</v>
      </c>
      <c r="B14" s="400"/>
      <c r="C14" s="400"/>
      <c r="D14" s="401"/>
      <c r="E14" s="286" t="s">
        <v>1816</v>
      </c>
      <c r="F14" s="281" t="s">
        <v>1806</v>
      </c>
      <c r="G14" s="285" t="s">
        <v>1819</v>
      </c>
      <c r="H14" s="282" t="s">
        <v>1818</v>
      </c>
      <c r="I14" s="281" t="s">
        <v>1806</v>
      </c>
      <c r="J14" s="285" t="s">
        <v>1861</v>
      </c>
      <c r="K14" s="446" t="s">
        <v>1820</v>
      </c>
      <c r="L14" s="447"/>
      <c r="M14" s="447"/>
      <c r="N14" s="281" t="s">
        <v>1806</v>
      </c>
      <c r="O14" s="285" t="s">
        <v>1861</v>
      </c>
      <c r="P14" s="282" t="s">
        <v>1821</v>
      </c>
      <c r="Q14" s="283" t="s">
        <v>1811</v>
      </c>
    </row>
    <row r="15" spans="1:17" ht="18.75" customHeight="1" thickBot="1">
      <c r="A15" s="404" t="s">
        <v>1822</v>
      </c>
      <c r="B15" s="405"/>
      <c r="C15" s="405"/>
      <c r="D15" s="406"/>
      <c r="E15" s="284" t="s">
        <v>1816</v>
      </c>
      <c r="F15" s="281" t="s">
        <v>1806</v>
      </c>
      <c r="G15" s="285" t="s">
        <v>1819</v>
      </c>
      <c r="H15" s="284" t="s">
        <v>1818</v>
      </c>
      <c r="I15" s="281" t="s">
        <v>1806</v>
      </c>
      <c r="J15" s="285" t="s">
        <v>1861</v>
      </c>
      <c r="K15" s="446" t="s">
        <v>1820</v>
      </c>
      <c r="L15" s="447"/>
      <c r="M15" s="447"/>
      <c r="N15" s="281" t="s">
        <v>1806</v>
      </c>
      <c r="O15" s="285" t="s">
        <v>1861</v>
      </c>
      <c r="P15" s="284" t="s">
        <v>1821</v>
      </c>
      <c r="Q15" s="283" t="s">
        <v>1811</v>
      </c>
    </row>
    <row r="16" spans="1:17" ht="18.75" customHeight="1" thickBot="1">
      <c r="A16" s="412" t="s">
        <v>1825</v>
      </c>
      <c r="B16" s="413"/>
      <c r="C16" s="413"/>
      <c r="D16" s="414"/>
      <c r="E16" s="436" t="s">
        <v>1860</v>
      </c>
      <c r="F16" s="493"/>
      <c r="G16" s="493"/>
      <c r="H16" s="493"/>
      <c r="I16" s="493"/>
      <c r="J16" s="493"/>
      <c r="K16" s="493"/>
      <c r="L16" s="493"/>
      <c r="M16" s="493"/>
      <c r="N16" s="493"/>
      <c r="O16" s="493"/>
      <c r="P16" s="493"/>
      <c r="Q16" s="494"/>
    </row>
    <row r="17" spans="1:17" ht="18.75" customHeight="1" thickBot="1">
      <c r="A17" s="412" t="s">
        <v>1827</v>
      </c>
      <c r="B17" s="413"/>
      <c r="C17" s="413"/>
      <c r="D17" s="414"/>
      <c r="E17" s="436" t="s">
        <v>1918</v>
      </c>
      <c r="F17" s="493"/>
      <c r="G17" s="493"/>
      <c r="H17" s="493"/>
      <c r="I17" s="493"/>
      <c r="J17" s="493"/>
      <c r="K17" s="493"/>
      <c r="L17" s="493"/>
      <c r="M17" s="493"/>
      <c r="N17" s="493"/>
      <c r="O17" s="493"/>
      <c r="P17" s="493"/>
      <c r="Q17" s="494"/>
    </row>
    <row r="18" spans="1:17" ht="18.75" customHeight="1" thickBot="1">
      <c r="A18" s="412" t="s">
        <v>1829</v>
      </c>
      <c r="B18" s="413"/>
      <c r="C18" s="413"/>
      <c r="D18" s="414"/>
      <c r="E18" s="517" t="s">
        <v>1830</v>
      </c>
      <c r="F18" s="518"/>
      <c r="G18" s="518"/>
      <c r="H18" s="518"/>
      <c r="I18" s="518"/>
      <c r="J18" s="518"/>
      <c r="K18" s="518"/>
      <c r="L18" s="518"/>
      <c r="M18" s="518"/>
      <c r="N18" s="518"/>
      <c r="O18" s="518"/>
      <c r="P18" s="518"/>
      <c r="Q18" s="519"/>
    </row>
    <row r="19" spans="1:17" ht="18.75" customHeight="1" thickBot="1">
      <c r="A19" s="412" t="s">
        <v>1831</v>
      </c>
      <c r="B19" s="413"/>
      <c r="C19" s="413"/>
      <c r="D19" s="414"/>
      <c r="E19" s="395" t="s">
        <v>1832</v>
      </c>
      <c r="F19" s="396"/>
      <c r="G19" s="281" t="s">
        <v>1811</v>
      </c>
      <c r="H19" s="395" t="s">
        <v>1833</v>
      </c>
      <c r="I19" s="396"/>
      <c r="J19" s="396"/>
      <c r="K19" s="281" t="s">
        <v>1806</v>
      </c>
      <c r="L19" s="282" t="s">
        <v>1834</v>
      </c>
      <c r="M19" s="281" t="s">
        <v>1806</v>
      </c>
      <c r="N19" s="397"/>
      <c r="O19" s="397"/>
      <c r="P19" s="397"/>
      <c r="Q19" s="398"/>
    </row>
    <row r="20" spans="1:17" ht="18.75" customHeight="1" thickBot="1">
      <c r="A20" s="412" t="s">
        <v>1835</v>
      </c>
      <c r="B20" s="413"/>
      <c r="C20" s="413"/>
      <c r="D20" s="414"/>
      <c r="E20" s="272" t="s">
        <v>1836</v>
      </c>
      <c r="F20" s="281" t="s">
        <v>1806</v>
      </c>
      <c r="G20" s="282" t="s">
        <v>1834</v>
      </c>
      <c r="H20" s="281" t="s">
        <v>1811</v>
      </c>
      <c r="I20" s="498"/>
      <c r="J20" s="499"/>
      <c r="K20" s="499"/>
      <c r="L20" s="499"/>
      <c r="M20" s="499"/>
      <c r="N20" s="499"/>
      <c r="O20" s="499"/>
      <c r="P20" s="499"/>
      <c r="Q20" s="500"/>
    </row>
    <row r="21" spans="1:17" ht="26.25" customHeight="1" thickBot="1">
      <c r="A21" s="412" t="s">
        <v>1837</v>
      </c>
      <c r="B21" s="413"/>
      <c r="C21" s="413"/>
      <c r="D21" s="414"/>
      <c r="E21" s="272" t="s">
        <v>1836</v>
      </c>
      <c r="F21" s="281" t="s">
        <v>1806</v>
      </c>
      <c r="G21" s="282" t="s">
        <v>1834</v>
      </c>
      <c r="H21" s="281" t="s">
        <v>1811</v>
      </c>
      <c r="I21" s="266" t="s">
        <v>1838</v>
      </c>
      <c r="J21" s="386"/>
      <c r="K21" s="386"/>
      <c r="L21" s="386"/>
      <c r="M21" s="386"/>
      <c r="N21" s="386"/>
      <c r="O21" s="386"/>
      <c r="P21" s="386"/>
      <c r="Q21" s="387"/>
    </row>
    <row r="22" spans="1:17">
      <c r="A22" s="276"/>
      <c r="B22" s="276"/>
      <c r="C22" s="277"/>
      <c r="D22" s="277"/>
      <c r="E22" s="277"/>
      <c r="F22" s="276"/>
      <c r="G22" s="276"/>
      <c r="H22" s="276"/>
      <c r="I22" s="276"/>
      <c r="J22" s="276"/>
      <c r="K22" s="276"/>
      <c r="L22" s="276"/>
      <c r="M22" s="276"/>
      <c r="N22" s="276"/>
      <c r="O22" s="276"/>
      <c r="P22" s="276"/>
      <c r="Q22" s="276"/>
    </row>
    <row r="23" spans="1:17" ht="18" thickBot="1">
      <c r="A23" s="254" t="s">
        <v>1840</v>
      </c>
      <c r="B23" s="254"/>
      <c r="C23" s="277"/>
      <c r="D23" s="277"/>
      <c r="E23" s="277"/>
      <c r="F23" s="276"/>
      <c r="G23" s="276"/>
      <c r="H23" s="276"/>
      <c r="I23" s="276"/>
      <c r="J23" s="276"/>
      <c r="K23" s="276"/>
      <c r="L23" s="276"/>
      <c r="M23" s="276"/>
      <c r="N23" s="276"/>
      <c r="O23" s="276"/>
      <c r="P23" s="276"/>
      <c r="Q23" s="276"/>
    </row>
    <row r="24" spans="1:17" ht="14.25" thickBot="1">
      <c r="A24" s="412" t="s">
        <v>1841</v>
      </c>
      <c r="B24" s="413"/>
      <c r="C24" s="413"/>
      <c r="D24" s="413"/>
      <c r="E24" s="413"/>
      <c r="F24" s="413"/>
      <c r="G24" s="414"/>
      <c r="H24" s="501" t="s">
        <v>1842</v>
      </c>
      <c r="I24" s="413"/>
      <c r="J24" s="413"/>
      <c r="K24" s="413"/>
      <c r="L24" s="413"/>
      <c r="M24" s="413"/>
      <c r="N24" s="413"/>
      <c r="O24" s="413"/>
      <c r="P24" s="413"/>
      <c r="Q24" s="502"/>
    </row>
    <row r="25" spans="1:17" ht="43.5" customHeight="1" thickBot="1">
      <c r="A25" s="280">
        <v>1</v>
      </c>
      <c r="B25" s="372" t="s">
        <v>1843</v>
      </c>
      <c r="C25" s="372"/>
      <c r="D25" s="372"/>
      <c r="E25" s="372"/>
      <c r="F25" s="372"/>
      <c r="G25" s="373"/>
      <c r="H25" s="443" t="s">
        <v>1941</v>
      </c>
      <c r="I25" s="444"/>
      <c r="J25" s="444"/>
      <c r="K25" s="444"/>
      <c r="L25" s="444"/>
      <c r="M25" s="444"/>
      <c r="N25" s="444"/>
      <c r="O25" s="444"/>
      <c r="P25" s="444"/>
      <c r="Q25" s="445"/>
    </row>
    <row r="26" spans="1:17" ht="43.5" customHeight="1" thickBot="1">
      <c r="A26" s="280">
        <v>2</v>
      </c>
      <c r="B26" s="372" t="s">
        <v>1845</v>
      </c>
      <c r="C26" s="372"/>
      <c r="D26" s="372"/>
      <c r="E26" s="372"/>
      <c r="F26" s="372"/>
      <c r="G26" s="373"/>
      <c r="H26" s="443" t="s">
        <v>1950</v>
      </c>
      <c r="I26" s="444"/>
      <c r="J26" s="444"/>
      <c r="K26" s="444"/>
      <c r="L26" s="444"/>
      <c r="M26" s="444"/>
      <c r="N26" s="444"/>
      <c r="O26" s="444"/>
      <c r="P26" s="444"/>
      <c r="Q26" s="445"/>
    </row>
    <row r="27" spans="1:17" ht="43.5" customHeight="1" thickBot="1">
      <c r="A27" s="280">
        <v>3</v>
      </c>
      <c r="B27" s="372" t="s">
        <v>1847</v>
      </c>
      <c r="C27" s="372"/>
      <c r="D27" s="372"/>
      <c r="E27" s="372"/>
      <c r="F27" s="372"/>
      <c r="G27" s="373"/>
      <c r="H27" s="443" t="s">
        <v>1949</v>
      </c>
      <c r="I27" s="444"/>
      <c r="J27" s="444"/>
      <c r="K27" s="444"/>
      <c r="L27" s="444"/>
      <c r="M27" s="444"/>
      <c r="N27" s="444"/>
      <c r="O27" s="444"/>
      <c r="P27" s="444"/>
      <c r="Q27" s="445"/>
    </row>
    <row r="28" spans="1:17" ht="43.5" customHeight="1" thickBot="1">
      <c r="A28" s="280">
        <v>4</v>
      </c>
      <c r="B28" s="372" t="s">
        <v>1849</v>
      </c>
      <c r="C28" s="372"/>
      <c r="D28" s="372"/>
      <c r="E28" s="372"/>
      <c r="F28" s="372"/>
      <c r="G28" s="373"/>
      <c r="H28" s="374" t="s">
        <v>1948</v>
      </c>
      <c r="I28" s="375"/>
      <c r="J28" s="375"/>
      <c r="K28" s="375"/>
      <c r="L28" s="375"/>
      <c r="M28" s="375"/>
      <c r="N28" s="375"/>
      <c r="O28" s="375"/>
      <c r="P28" s="375"/>
      <c r="Q28" s="376"/>
    </row>
    <row r="29" spans="1:17">
      <c r="A29" s="276"/>
      <c r="B29" s="276"/>
      <c r="C29" s="279"/>
      <c r="D29" s="279"/>
      <c r="E29" s="279"/>
      <c r="F29" s="278"/>
      <c r="G29" s="278"/>
      <c r="H29" s="278"/>
      <c r="I29" s="278"/>
      <c r="J29" s="278"/>
      <c r="K29" s="278"/>
      <c r="L29" s="278"/>
      <c r="M29" s="278"/>
      <c r="N29" s="278"/>
      <c r="O29" s="278"/>
      <c r="P29" s="278"/>
      <c r="Q29" s="278"/>
    </row>
    <row r="30" spans="1:17" ht="18" thickBot="1">
      <c r="A30" s="254" t="s">
        <v>1851</v>
      </c>
      <c r="B30" s="254"/>
      <c r="C30" s="277"/>
      <c r="D30" s="277"/>
      <c r="E30" s="277"/>
      <c r="F30" s="276"/>
      <c r="G30" s="276"/>
      <c r="H30" s="276"/>
      <c r="I30" s="276"/>
      <c r="J30" s="276"/>
      <c r="K30" s="276"/>
      <c r="L30" s="276"/>
      <c r="M30" s="276"/>
      <c r="N30" s="276"/>
      <c r="O30" s="276"/>
      <c r="P30" s="276"/>
      <c r="Q30" s="276"/>
    </row>
    <row r="31" spans="1:17" ht="43.5" customHeight="1" thickBot="1">
      <c r="A31" s="412" t="s">
        <v>1852</v>
      </c>
      <c r="B31" s="413"/>
      <c r="C31" s="413"/>
      <c r="D31" s="414"/>
      <c r="E31" s="443" t="s">
        <v>1937</v>
      </c>
      <c r="F31" s="444"/>
      <c r="G31" s="444"/>
      <c r="H31" s="444"/>
      <c r="I31" s="444"/>
      <c r="J31" s="444"/>
      <c r="K31" s="444"/>
      <c r="L31" s="444"/>
      <c r="M31" s="444"/>
      <c r="N31" s="444"/>
      <c r="O31" s="444"/>
      <c r="P31" s="444"/>
      <c r="Q31" s="445"/>
    </row>
  </sheetData>
  <mergeCells count="55">
    <mergeCell ref="B28:G28"/>
    <mergeCell ref="H28:Q28"/>
    <mergeCell ref="A31:D31"/>
    <mergeCell ref="E31:Q31"/>
    <mergeCell ref="B25:G25"/>
    <mergeCell ref="H25:Q25"/>
    <mergeCell ref="B26:G26"/>
    <mergeCell ref="H26:Q26"/>
    <mergeCell ref="B27:G27"/>
    <mergeCell ref="H27:Q27"/>
    <mergeCell ref="A20:D20"/>
    <mergeCell ref="I20:Q20"/>
    <mergeCell ref="A21:D21"/>
    <mergeCell ref="J21:Q21"/>
    <mergeCell ref="A24:G24"/>
    <mergeCell ref="H24:Q24"/>
    <mergeCell ref="A17:D17"/>
    <mergeCell ref="E17:Q17"/>
    <mergeCell ref="A18:D18"/>
    <mergeCell ref="E18:Q18"/>
    <mergeCell ref="A19:D19"/>
    <mergeCell ref="E19:F19"/>
    <mergeCell ref="H19:J19"/>
    <mergeCell ref="N19:Q19"/>
    <mergeCell ref="A14:D14"/>
    <mergeCell ref="K14:M14"/>
    <mergeCell ref="A15:D15"/>
    <mergeCell ref="K15:M15"/>
    <mergeCell ref="A16:D16"/>
    <mergeCell ref="E16:Q16"/>
    <mergeCell ref="A11:D11"/>
    <mergeCell ref="K11:N11"/>
    <mergeCell ref="A12:D12"/>
    <mergeCell ref="E12:Q12"/>
    <mergeCell ref="A13:D13"/>
    <mergeCell ref="E13:Q13"/>
    <mergeCell ref="A9:D9"/>
    <mergeCell ref="E9:Q9"/>
    <mergeCell ref="A10:D10"/>
    <mergeCell ref="E10:I10"/>
    <mergeCell ref="J10:K10"/>
    <mergeCell ref="L10:Q10"/>
    <mergeCell ref="A6:D6"/>
    <mergeCell ref="E6:Q6"/>
    <mergeCell ref="A7:D7"/>
    <mergeCell ref="E7:Q7"/>
    <mergeCell ref="A8:D8"/>
    <mergeCell ref="E8:Q8"/>
    <mergeCell ref="A5:D5"/>
    <mergeCell ref="E5:Q5"/>
    <mergeCell ref="A1:Q1"/>
    <mergeCell ref="A4:D4"/>
    <mergeCell ref="E4:F4"/>
    <mergeCell ref="G4:H4"/>
    <mergeCell ref="I4:Q4"/>
  </mergeCells>
  <phoneticPr fontId="4"/>
  <dataValidations count="4">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s>
  <printOptions horizontalCentered="1"/>
  <pageMargins left="0.78740157480314965" right="0.78740157480314965" top="0.39370078740157483" bottom="0.39370078740157483" header="0.31496062992125984" footer="0.31496062992125984"/>
  <pageSetup paperSize="9" firstPageNumber="43" orientation="portrait" useFirstPageNumber="1" r:id="rId1"/>
  <headerFooter>
    <oddFooter>&amp;C&amp;"ＭＳ Ｐ明朝,標準"&amp;10-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1"/>
  <sheetViews>
    <sheetView view="pageBreakPreview" zoomScaleNormal="100" zoomScaleSheetLayoutView="100" workbookViewId="0">
      <selection sqref="A1:Q1"/>
    </sheetView>
  </sheetViews>
  <sheetFormatPr defaultRowHeight="13.5"/>
  <cols>
    <col min="1" max="2" width="5" style="274" customWidth="1"/>
    <col min="3" max="5" width="5" style="275" customWidth="1"/>
    <col min="6" max="17" width="5" style="274" customWidth="1"/>
    <col min="18" max="16384" width="9" style="274"/>
  </cols>
  <sheetData>
    <row r="1" spans="1:17" ht="18.75">
      <c r="A1" s="439" t="s">
        <v>1871</v>
      </c>
      <c r="B1" s="439"/>
      <c r="C1" s="439"/>
      <c r="D1" s="439"/>
      <c r="E1" s="439"/>
      <c r="F1" s="439"/>
      <c r="G1" s="439"/>
      <c r="H1" s="439"/>
      <c r="I1" s="439"/>
      <c r="J1" s="439"/>
      <c r="K1" s="439"/>
      <c r="L1" s="439"/>
      <c r="M1" s="439"/>
      <c r="N1" s="439"/>
      <c r="O1" s="439"/>
      <c r="P1" s="439"/>
      <c r="Q1" s="439"/>
    </row>
    <row r="2" spans="1:17" ht="7.5" customHeight="1">
      <c r="A2" s="276"/>
      <c r="B2" s="276"/>
      <c r="C2" s="277"/>
      <c r="D2" s="277"/>
      <c r="E2" s="277"/>
      <c r="F2" s="276"/>
      <c r="G2" s="276"/>
      <c r="H2" s="276"/>
      <c r="I2" s="276"/>
      <c r="J2" s="276"/>
      <c r="K2" s="276"/>
      <c r="L2" s="276"/>
    </row>
    <row r="3" spans="1:17" ht="18.75" customHeight="1" thickBot="1">
      <c r="A3" s="254" t="s">
        <v>1787</v>
      </c>
      <c r="B3" s="254"/>
      <c r="C3" s="277"/>
      <c r="D3" s="277"/>
      <c r="E3" s="277"/>
      <c r="F3" s="276"/>
      <c r="G3" s="276"/>
      <c r="H3" s="276"/>
      <c r="I3" s="276"/>
      <c r="J3" s="276"/>
      <c r="K3" s="276"/>
      <c r="L3" s="276"/>
      <c r="M3" s="276"/>
      <c r="N3" s="276"/>
      <c r="O3" s="276"/>
      <c r="P3" s="276"/>
      <c r="Q3" s="276"/>
    </row>
    <row r="4" spans="1:17" ht="18.75" customHeight="1" thickBot="1">
      <c r="A4" s="412" t="s">
        <v>1789</v>
      </c>
      <c r="B4" s="413"/>
      <c r="C4" s="413"/>
      <c r="D4" s="414"/>
      <c r="E4" s="433">
        <v>122</v>
      </c>
      <c r="F4" s="434"/>
      <c r="G4" s="412" t="s">
        <v>0</v>
      </c>
      <c r="H4" s="414"/>
      <c r="I4" s="436" t="s">
        <v>1927</v>
      </c>
      <c r="J4" s="437"/>
      <c r="K4" s="437"/>
      <c r="L4" s="437"/>
      <c r="M4" s="437"/>
      <c r="N4" s="437"/>
      <c r="O4" s="437"/>
      <c r="P4" s="437"/>
      <c r="Q4" s="438"/>
    </row>
    <row r="5" spans="1:17" ht="18.75" customHeight="1" thickBot="1">
      <c r="A5" s="412" t="s">
        <v>1791</v>
      </c>
      <c r="B5" s="413"/>
      <c r="C5" s="413"/>
      <c r="D5" s="414"/>
      <c r="E5" s="446" t="s">
        <v>1967</v>
      </c>
      <c r="F5" s="447"/>
      <c r="G5" s="447"/>
      <c r="H5" s="447"/>
      <c r="I5" s="447"/>
      <c r="J5" s="447"/>
      <c r="K5" s="447"/>
      <c r="L5" s="447"/>
      <c r="M5" s="447"/>
      <c r="N5" s="447"/>
      <c r="O5" s="447"/>
      <c r="P5" s="447"/>
      <c r="Q5" s="448"/>
    </row>
    <row r="6" spans="1:17" ht="18.75" customHeight="1" thickBot="1">
      <c r="A6" s="412" t="s">
        <v>1793</v>
      </c>
      <c r="B6" s="413"/>
      <c r="C6" s="413"/>
      <c r="D6" s="414"/>
      <c r="E6" s="446" t="s">
        <v>1925</v>
      </c>
      <c r="F6" s="447"/>
      <c r="G6" s="447"/>
      <c r="H6" s="447"/>
      <c r="I6" s="447"/>
      <c r="J6" s="447"/>
      <c r="K6" s="447"/>
      <c r="L6" s="447"/>
      <c r="M6" s="447"/>
      <c r="N6" s="447"/>
      <c r="O6" s="447"/>
      <c r="P6" s="447"/>
      <c r="Q6" s="448"/>
    </row>
    <row r="7" spans="1:17" ht="28.5" customHeight="1" thickBot="1">
      <c r="A7" s="412" t="s">
        <v>1794</v>
      </c>
      <c r="B7" s="413"/>
      <c r="C7" s="413"/>
      <c r="D7" s="414"/>
      <c r="E7" s="520" t="s">
        <v>1966</v>
      </c>
      <c r="F7" s="521"/>
      <c r="G7" s="521"/>
      <c r="H7" s="521"/>
      <c r="I7" s="521"/>
      <c r="J7" s="521"/>
      <c r="K7" s="521"/>
      <c r="L7" s="521"/>
      <c r="M7" s="521"/>
      <c r="N7" s="521"/>
      <c r="O7" s="521"/>
      <c r="P7" s="521"/>
      <c r="Q7" s="522"/>
    </row>
    <row r="8" spans="1:17" ht="79.5" customHeight="1" thickBot="1">
      <c r="A8" s="490" t="s">
        <v>1796</v>
      </c>
      <c r="B8" s="491"/>
      <c r="C8" s="491"/>
      <c r="D8" s="492"/>
      <c r="E8" s="520" t="s">
        <v>1965</v>
      </c>
      <c r="F8" s="521"/>
      <c r="G8" s="521"/>
      <c r="H8" s="521"/>
      <c r="I8" s="521"/>
      <c r="J8" s="521"/>
      <c r="K8" s="521"/>
      <c r="L8" s="521"/>
      <c r="M8" s="521"/>
      <c r="N8" s="521"/>
      <c r="O8" s="521"/>
      <c r="P8" s="521"/>
      <c r="Q8" s="522"/>
    </row>
    <row r="9" spans="1:17" ht="64.5" customHeight="1" thickBot="1">
      <c r="A9" s="490" t="s">
        <v>1798</v>
      </c>
      <c r="B9" s="491"/>
      <c r="C9" s="491"/>
      <c r="D9" s="492"/>
      <c r="E9" s="520" t="s">
        <v>1964</v>
      </c>
      <c r="F9" s="521"/>
      <c r="G9" s="521"/>
      <c r="H9" s="521"/>
      <c r="I9" s="521"/>
      <c r="J9" s="521"/>
      <c r="K9" s="521"/>
      <c r="L9" s="521"/>
      <c r="M9" s="521"/>
      <c r="N9" s="521"/>
      <c r="O9" s="521"/>
      <c r="P9" s="521"/>
      <c r="Q9" s="522"/>
    </row>
    <row r="10" spans="1:17" ht="18.75" customHeight="1" thickBot="1">
      <c r="A10" s="412" t="s">
        <v>1800</v>
      </c>
      <c r="B10" s="413"/>
      <c r="C10" s="413"/>
      <c r="D10" s="414"/>
      <c r="E10" s="436" t="s">
        <v>1801</v>
      </c>
      <c r="F10" s="493"/>
      <c r="G10" s="493"/>
      <c r="H10" s="493"/>
      <c r="I10" s="494"/>
      <c r="J10" s="412" t="s">
        <v>1802</v>
      </c>
      <c r="K10" s="414"/>
      <c r="L10" s="436" t="s">
        <v>1803</v>
      </c>
      <c r="M10" s="493"/>
      <c r="N10" s="437"/>
      <c r="O10" s="437"/>
      <c r="P10" s="437"/>
      <c r="Q10" s="438"/>
    </row>
    <row r="11" spans="1:17" ht="18.75" customHeight="1" thickBot="1">
      <c r="A11" s="412" t="s">
        <v>1804</v>
      </c>
      <c r="B11" s="413"/>
      <c r="C11" s="413"/>
      <c r="D11" s="414"/>
      <c r="E11" s="287" t="s">
        <v>1805</v>
      </c>
      <c r="F11" s="288" t="s">
        <v>1806</v>
      </c>
      <c r="G11" s="282" t="s">
        <v>1807</v>
      </c>
      <c r="H11" s="288" t="s">
        <v>1806</v>
      </c>
      <c r="I11" s="282" t="s">
        <v>1808</v>
      </c>
      <c r="J11" s="288" t="s">
        <v>1806</v>
      </c>
      <c r="K11" s="395" t="s">
        <v>1809</v>
      </c>
      <c r="L11" s="396"/>
      <c r="M11" s="396"/>
      <c r="N11" s="396"/>
      <c r="O11" s="288" t="s">
        <v>1806</v>
      </c>
      <c r="P11" s="287" t="s">
        <v>1810</v>
      </c>
      <c r="Q11" s="283" t="s">
        <v>1811</v>
      </c>
    </row>
    <row r="12" spans="1:17" ht="18.75" customHeight="1" thickBot="1">
      <c r="A12" s="412" t="s">
        <v>1812</v>
      </c>
      <c r="B12" s="413"/>
      <c r="C12" s="413"/>
      <c r="D12" s="414"/>
      <c r="E12" s="436"/>
      <c r="F12" s="493"/>
      <c r="G12" s="493"/>
      <c r="H12" s="493"/>
      <c r="I12" s="493"/>
      <c r="J12" s="493"/>
      <c r="K12" s="493"/>
      <c r="L12" s="493"/>
      <c r="M12" s="493"/>
      <c r="N12" s="493"/>
      <c r="O12" s="493"/>
      <c r="P12" s="493"/>
      <c r="Q12" s="494"/>
    </row>
    <row r="13" spans="1:17" ht="18.75" customHeight="1" thickBot="1">
      <c r="A13" s="399" t="s">
        <v>1813</v>
      </c>
      <c r="B13" s="400"/>
      <c r="C13" s="400"/>
      <c r="D13" s="401"/>
      <c r="E13" s="507" t="s">
        <v>1963</v>
      </c>
      <c r="F13" s="508"/>
      <c r="G13" s="508"/>
      <c r="H13" s="508"/>
      <c r="I13" s="508"/>
      <c r="J13" s="508"/>
      <c r="K13" s="508"/>
      <c r="L13" s="508"/>
      <c r="M13" s="508"/>
      <c r="N13" s="508"/>
      <c r="O13" s="508"/>
      <c r="P13" s="508"/>
      <c r="Q13" s="509"/>
    </row>
    <row r="14" spans="1:17" ht="18.75" customHeight="1" thickBot="1">
      <c r="A14" s="399" t="s">
        <v>1863</v>
      </c>
      <c r="B14" s="400"/>
      <c r="C14" s="400"/>
      <c r="D14" s="401"/>
      <c r="E14" s="286" t="s">
        <v>1816</v>
      </c>
      <c r="F14" s="281" t="s">
        <v>1811</v>
      </c>
      <c r="G14" s="285" t="s">
        <v>1962</v>
      </c>
      <c r="H14" s="282" t="s">
        <v>1818</v>
      </c>
      <c r="I14" s="281" t="s">
        <v>1806</v>
      </c>
      <c r="J14" s="285" t="s">
        <v>1861</v>
      </c>
      <c r="K14" s="446" t="s">
        <v>1961</v>
      </c>
      <c r="L14" s="447"/>
      <c r="M14" s="447"/>
      <c r="N14" s="281" t="s">
        <v>1806</v>
      </c>
      <c r="O14" s="285" t="s">
        <v>1861</v>
      </c>
      <c r="P14" s="282" t="s">
        <v>1821</v>
      </c>
      <c r="Q14" s="283" t="s">
        <v>1806</v>
      </c>
    </row>
    <row r="15" spans="1:17" ht="18.75" customHeight="1" thickBot="1">
      <c r="A15" s="404" t="s">
        <v>1822</v>
      </c>
      <c r="B15" s="405"/>
      <c r="C15" s="405"/>
      <c r="D15" s="406"/>
      <c r="E15" s="284" t="s">
        <v>1816</v>
      </c>
      <c r="F15" s="281" t="s">
        <v>1806</v>
      </c>
      <c r="G15" s="285" t="s">
        <v>1819</v>
      </c>
      <c r="H15" s="284" t="s">
        <v>1818</v>
      </c>
      <c r="I15" s="281" t="s">
        <v>1811</v>
      </c>
      <c r="J15" s="285" t="s">
        <v>1931</v>
      </c>
      <c r="K15" s="446" t="s">
        <v>1820</v>
      </c>
      <c r="L15" s="447"/>
      <c r="M15" s="447"/>
      <c r="N15" s="281" t="s">
        <v>1806</v>
      </c>
      <c r="O15" s="285" t="s">
        <v>1861</v>
      </c>
      <c r="P15" s="284" t="s">
        <v>1821</v>
      </c>
      <c r="Q15" s="283" t="s">
        <v>1806</v>
      </c>
    </row>
    <row r="16" spans="1:17" ht="18.75" customHeight="1" thickBot="1">
      <c r="A16" s="412" t="s">
        <v>1825</v>
      </c>
      <c r="B16" s="413"/>
      <c r="C16" s="413"/>
      <c r="D16" s="414"/>
      <c r="E16" s="436" t="s">
        <v>1860</v>
      </c>
      <c r="F16" s="493"/>
      <c r="G16" s="493"/>
      <c r="H16" s="493"/>
      <c r="I16" s="493"/>
      <c r="J16" s="493"/>
      <c r="K16" s="493"/>
      <c r="L16" s="493"/>
      <c r="M16" s="493"/>
      <c r="N16" s="493"/>
      <c r="O16" s="493"/>
      <c r="P16" s="493"/>
      <c r="Q16" s="494"/>
    </row>
    <row r="17" spans="1:17" ht="18.75" customHeight="1" thickBot="1">
      <c r="A17" s="412" t="s">
        <v>1827</v>
      </c>
      <c r="B17" s="413"/>
      <c r="C17" s="413"/>
      <c r="D17" s="414"/>
      <c r="E17" s="436" t="s">
        <v>1918</v>
      </c>
      <c r="F17" s="493"/>
      <c r="G17" s="493"/>
      <c r="H17" s="493"/>
      <c r="I17" s="493"/>
      <c r="J17" s="493"/>
      <c r="K17" s="493"/>
      <c r="L17" s="493"/>
      <c r="M17" s="493"/>
      <c r="N17" s="493"/>
      <c r="O17" s="493"/>
      <c r="P17" s="493"/>
      <c r="Q17" s="494"/>
    </row>
    <row r="18" spans="1:17" ht="18.75" customHeight="1" thickBot="1">
      <c r="A18" s="412" t="s">
        <v>1829</v>
      </c>
      <c r="B18" s="413"/>
      <c r="C18" s="413"/>
      <c r="D18" s="414"/>
      <c r="E18" s="436" t="s">
        <v>1830</v>
      </c>
      <c r="F18" s="493"/>
      <c r="G18" s="493"/>
      <c r="H18" s="493"/>
      <c r="I18" s="493"/>
      <c r="J18" s="493"/>
      <c r="K18" s="493"/>
      <c r="L18" s="493"/>
      <c r="M18" s="493"/>
      <c r="N18" s="493"/>
      <c r="O18" s="493"/>
      <c r="P18" s="493"/>
      <c r="Q18" s="494"/>
    </row>
    <row r="19" spans="1:17" ht="18.75" customHeight="1" thickBot="1">
      <c r="A19" s="412" t="s">
        <v>1831</v>
      </c>
      <c r="B19" s="413"/>
      <c r="C19" s="413"/>
      <c r="D19" s="414"/>
      <c r="E19" s="395" t="s">
        <v>1832</v>
      </c>
      <c r="F19" s="396"/>
      <c r="G19" s="281" t="s">
        <v>1806</v>
      </c>
      <c r="H19" s="395" t="s">
        <v>1833</v>
      </c>
      <c r="I19" s="396"/>
      <c r="J19" s="396"/>
      <c r="K19" s="281" t="s">
        <v>1811</v>
      </c>
      <c r="L19" s="282" t="s">
        <v>1834</v>
      </c>
      <c r="M19" s="281" t="s">
        <v>1806</v>
      </c>
      <c r="N19" s="397"/>
      <c r="O19" s="397"/>
      <c r="P19" s="397"/>
      <c r="Q19" s="398"/>
    </row>
    <row r="20" spans="1:17" ht="18.75" customHeight="1" thickBot="1">
      <c r="A20" s="412" t="s">
        <v>1835</v>
      </c>
      <c r="B20" s="413"/>
      <c r="C20" s="413"/>
      <c r="D20" s="414"/>
      <c r="E20" s="272" t="s">
        <v>1836</v>
      </c>
      <c r="F20" s="281" t="s">
        <v>1806</v>
      </c>
      <c r="G20" s="282" t="s">
        <v>1834</v>
      </c>
      <c r="H20" s="281" t="s">
        <v>1811</v>
      </c>
      <c r="I20" s="498"/>
      <c r="J20" s="499"/>
      <c r="K20" s="499"/>
      <c r="L20" s="499"/>
      <c r="M20" s="499"/>
      <c r="N20" s="499"/>
      <c r="O20" s="499"/>
      <c r="P20" s="499"/>
      <c r="Q20" s="500"/>
    </row>
    <row r="21" spans="1:17" ht="26.25" customHeight="1" thickBot="1">
      <c r="A21" s="412" t="s">
        <v>1837</v>
      </c>
      <c r="B21" s="413"/>
      <c r="C21" s="413"/>
      <c r="D21" s="414"/>
      <c r="E21" s="272" t="s">
        <v>1836</v>
      </c>
      <c r="F21" s="281" t="s">
        <v>1806</v>
      </c>
      <c r="G21" s="282" t="s">
        <v>1834</v>
      </c>
      <c r="H21" s="281" t="s">
        <v>1811</v>
      </c>
      <c r="I21" s="266" t="s">
        <v>1838</v>
      </c>
      <c r="J21" s="386"/>
      <c r="K21" s="386"/>
      <c r="L21" s="386"/>
      <c r="M21" s="386"/>
      <c r="N21" s="386"/>
      <c r="O21" s="386"/>
      <c r="P21" s="386"/>
      <c r="Q21" s="387"/>
    </row>
    <row r="22" spans="1:17" ht="7.5" customHeight="1">
      <c r="A22" s="276"/>
      <c r="B22" s="276"/>
      <c r="C22" s="277"/>
      <c r="D22" s="277"/>
      <c r="E22" s="277"/>
      <c r="F22" s="276"/>
      <c r="G22" s="276"/>
      <c r="H22" s="276"/>
      <c r="I22" s="276"/>
      <c r="J22" s="276"/>
      <c r="K22" s="276"/>
      <c r="L22" s="276"/>
      <c r="M22" s="276"/>
      <c r="N22" s="276"/>
      <c r="O22" s="276"/>
      <c r="P22" s="276"/>
      <c r="Q22" s="276"/>
    </row>
    <row r="23" spans="1:17" ht="18" thickBot="1">
      <c r="A23" s="254" t="s">
        <v>1840</v>
      </c>
      <c r="B23" s="254"/>
      <c r="C23" s="277"/>
      <c r="D23" s="277"/>
      <c r="E23" s="277"/>
      <c r="F23" s="276"/>
      <c r="G23" s="276"/>
      <c r="H23" s="276"/>
      <c r="I23" s="276"/>
      <c r="J23" s="276"/>
      <c r="K23" s="276"/>
      <c r="L23" s="276"/>
      <c r="M23" s="276"/>
      <c r="N23" s="276"/>
      <c r="O23" s="276"/>
      <c r="P23" s="276"/>
      <c r="Q23" s="276"/>
    </row>
    <row r="24" spans="1:17" ht="14.25" thickBot="1">
      <c r="A24" s="412" t="s">
        <v>1841</v>
      </c>
      <c r="B24" s="413"/>
      <c r="C24" s="413"/>
      <c r="D24" s="413"/>
      <c r="E24" s="413"/>
      <c r="F24" s="413"/>
      <c r="G24" s="414"/>
      <c r="H24" s="501" t="s">
        <v>1842</v>
      </c>
      <c r="I24" s="413"/>
      <c r="J24" s="413"/>
      <c r="K24" s="413"/>
      <c r="L24" s="413"/>
      <c r="M24" s="413"/>
      <c r="N24" s="413"/>
      <c r="O24" s="413"/>
      <c r="P24" s="413"/>
      <c r="Q24" s="502"/>
    </row>
    <row r="25" spans="1:17" ht="84" customHeight="1" thickBot="1">
      <c r="A25" s="280">
        <v>1</v>
      </c>
      <c r="B25" s="372" t="s">
        <v>1843</v>
      </c>
      <c r="C25" s="372"/>
      <c r="D25" s="372"/>
      <c r="E25" s="372"/>
      <c r="F25" s="372"/>
      <c r="G25" s="373"/>
      <c r="H25" s="510" t="s">
        <v>1960</v>
      </c>
      <c r="I25" s="511"/>
      <c r="J25" s="511"/>
      <c r="K25" s="511"/>
      <c r="L25" s="511"/>
      <c r="M25" s="511"/>
      <c r="N25" s="511"/>
      <c r="O25" s="511"/>
      <c r="P25" s="511"/>
      <c r="Q25" s="512"/>
    </row>
    <row r="26" spans="1:17" ht="37.5" customHeight="1" thickBot="1">
      <c r="A26" s="280">
        <v>2</v>
      </c>
      <c r="B26" s="372" t="s">
        <v>1845</v>
      </c>
      <c r="C26" s="372"/>
      <c r="D26" s="372"/>
      <c r="E26" s="372"/>
      <c r="F26" s="372"/>
      <c r="G26" s="373"/>
      <c r="H26" s="510" t="s">
        <v>1915</v>
      </c>
      <c r="I26" s="511"/>
      <c r="J26" s="511"/>
      <c r="K26" s="511"/>
      <c r="L26" s="511"/>
      <c r="M26" s="511"/>
      <c r="N26" s="511"/>
      <c r="O26" s="511"/>
      <c r="P26" s="511"/>
      <c r="Q26" s="512"/>
    </row>
    <row r="27" spans="1:17" ht="61.5" customHeight="1" thickBot="1">
      <c r="A27" s="280">
        <v>3</v>
      </c>
      <c r="B27" s="372" t="s">
        <v>1847</v>
      </c>
      <c r="C27" s="372"/>
      <c r="D27" s="372"/>
      <c r="E27" s="372"/>
      <c r="F27" s="372"/>
      <c r="G27" s="373"/>
      <c r="H27" s="510" t="s">
        <v>1959</v>
      </c>
      <c r="I27" s="511"/>
      <c r="J27" s="511"/>
      <c r="K27" s="511"/>
      <c r="L27" s="511"/>
      <c r="M27" s="511"/>
      <c r="N27" s="511"/>
      <c r="O27" s="511"/>
      <c r="P27" s="511"/>
      <c r="Q27" s="512"/>
    </row>
    <row r="28" spans="1:17" ht="48.75" customHeight="1" thickBot="1">
      <c r="A28" s="280">
        <v>4</v>
      </c>
      <c r="B28" s="372" t="s">
        <v>1849</v>
      </c>
      <c r="C28" s="372"/>
      <c r="D28" s="372"/>
      <c r="E28" s="372"/>
      <c r="F28" s="372"/>
      <c r="G28" s="373"/>
      <c r="H28" s="510" t="s">
        <v>1958</v>
      </c>
      <c r="I28" s="511"/>
      <c r="J28" s="511"/>
      <c r="K28" s="511"/>
      <c r="L28" s="511"/>
      <c r="M28" s="511"/>
      <c r="N28" s="511"/>
      <c r="O28" s="511"/>
      <c r="P28" s="511"/>
      <c r="Q28" s="512"/>
    </row>
    <row r="29" spans="1:17" ht="7.5" customHeight="1">
      <c r="A29" s="276"/>
      <c r="B29" s="276"/>
      <c r="C29" s="279"/>
      <c r="D29" s="279"/>
      <c r="E29" s="279"/>
      <c r="F29" s="278"/>
      <c r="G29" s="278"/>
      <c r="H29" s="278"/>
      <c r="I29" s="278"/>
      <c r="J29" s="278"/>
      <c r="K29" s="278"/>
      <c r="L29" s="278"/>
      <c r="M29" s="278"/>
      <c r="N29" s="278"/>
      <c r="O29" s="278"/>
      <c r="P29" s="278"/>
      <c r="Q29" s="278"/>
    </row>
    <row r="30" spans="1:17" ht="18" thickBot="1">
      <c r="A30" s="254" t="s">
        <v>1851</v>
      </c>
      <c r="B30" s="254"/>
      <c r="C30" s="277"/>
      <c r="D30" s="277"/>
      <c r="E30" s="277"/>
      <c r="F30" s="276"/>
      <c r="G30" s="276"/>
      <c r="H30" s="276"/>
      <c r="I30" s="276"/>
      <c r="J30" s="276"/>
      <c r="K30" s="276"/>
      <c r="L30" s="276"/>
      <c r="M30" s="276"/>
      <c r="N30" s="276"/>
      <c r="O30" s="276"/>
      <c r="P30" s="276"/>
      <c r="Q30" s="276"/>
    </row>
    <row r="31" spans="1:17" ht="28.5" customHeight="1" thickBot="1">
      <c r="A31" s="412" t="s">
        <v>1852</v>
      </c>
      <c r="B31" s="413"/>
      <c r="C31" s="413"/>
      <c r="D31" s="414"/>
      <c r="E31" s="510" t="s">
        <v>1957</v>
      </c>
      <c r="F31" s="511"/>
      <c r="G31" s="511"/>
      <c r="H31" s="511"/>
      <c r="I31" s="511"/>
      <c r="J31" s="511"/>
      <c r="K31" s="511"/>
      <c r="L31" s="511"/>
      <c r="M31" s="511"/>
      <c r="N31" s="511"/>
      <c r="O31" s="511"/>
      <c r="P31" s="511"/>
      <c r="Q31" s="512"/>
    </row>
  </sheetData>
  <sheetProtection selectLockedCells="1"/>
  <mergeCells count="55">
    <mergeCell ref="B28:G28"/>
    <mergeCell ref="H28:Q28"/>
    <mergeCell ref="A31:D31"/>
    <mergeCell ref="E31:Q31"/>
    <mergeCell ref="B25:G25"/>
    <mergeCell ref="H25:Q25"/>
    <mergeCell ref="B26:G26"/>
    <mergeCell ref="H26:Q26"/>
    <mergeCell ref="B27:G27"/>
    <mergeCell ref="H27:Q27"/>
    <mergeCell ref="A20:D20"/>
    <mergeCell ref="I20:Q20"/>
    <mergeCell ref="A21:D21"/>
    <mergeCell ref="J21:Q21"/>
    <mergeCell ref="A24:G24"/>
    <mergeCell ref="H24:Q24"/>
    <mergeCell ref="A17:D17"/>
    <mergeCell ref="E17:Q17"/>
    <mergeCell ref="A18:D18"/>
    <mergeCell ref="E18:Q18"/>
    <mergeCell ref="A19:D19"/>
    <mergeCell ref="E19:F19"/>
    <mergeCell ref="H19:J19"/>
    <mergeCell ref="N19:Q19"/>
    <mergeCell ref="A14:D14"/>
    <mergeCell ref="K14:M14"/>
    <mergeCell ref="A15:D15"/>
    <mergeCell ref="K15:M15"/>
    <mergeCell ref="A16:D16"/>
    <mergeCell ref="E16:Q16"/>
    <mergeCell ref="A11:D11"/>
    <mergeCell ref="K11:N11"/>
    <mergeCell ref="A12:D12"/>
    <mergeCell ref="E12:Q12"/>
    <mergeCell ref="A13:D13"/>
    <mergeCell ref="E13:Q13"/>
    <mergeCell ref="A9:D9"/>
    <mergeCell ref="E9:Q9"/>
    <mergeCell ref="A10:D10"/>
    <mergeCell ref="E10:I10"/>
    <mergeCell ref="J10:K10"/>
    <mergeCell ref="L10:Q10"/>
    <mergeCell ref="A6:D6"/>
    <mergeCell ref="E6:Q6"/>
    <mergeCell ref="A7:D7"/>
    <mergeCell ref="E7:Q7"/>
    <mergeCell ref="A8:D8"/>
    <mergeCell ref="E8:Q8"/>
    <mergeCell ref="A5:D5"/>
    <mergeCell ref="E5:Q5"/>
    <mergeCell ref="A1:Q1"/>
    <mergeCell ref="A4:D4"/>
    <mergeCell ref="E4:F4"/>
    <mergeCell ref="G4:H4"/>
    <mergeCell ref="I4:Q4"/>
  </mergeCells>
  <phoneticPr fontId="4"/>
  <dataValidations count="4">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N14:N15 Q65550:Q65551 Q131086:Q131087 Q196622:Q196623 Q262158:Q262159 Q327694:Q327695 Q393230:Q393231 Q458766:Q458767 Q524302:Q524303 Q589838:Q589839 Q655374:Q655375 Q720910:Q720911 Q786446:Q786447 Q851982:Q851983 Q917518:Q917519 Q983054:Q983055 I14:I15 N65550:N65551 N131086:N131087 N196622:N196623 N262158:N262159 N327694:N327695 N393230:N393231 N458766:N458767 N524302:N524303 N589838:N589839 N655374:N655375 N720910:N720911 N786446:N786447 N851982:N851983 N917518:N917519 N983054:N983055 F14:F15 I65550:I65551 I131086:I131087 I196622:I196623 I262158:I262159 I327694:I327695 I393230:I393231 I458766:I458767 I524302:I524303 I589838:I589839 I655374:I655375 I720910:I720911 I786446:I786447 I851982:I851983 I917518:I917519 I983054:I983055 F983060:F983061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Q14:Q15">
      <formula1>"□,■"</formula1>
    </dataValidation>
  </dataValidations>
  <printOptions horizontalCentered="1"/>
  <pageMargins left="0.78740157480314965" right="0.78740157480314965" top="0.39370078740157483" bottom="0.39370078740157483" header="0.31496062992125984" footer="0.31496062992125984"/>
  <pageSetup paperSize="9" firstPageNumber="44" fitToHeight="2" orientation="portrait" useFirstPageNumber="1" r:id="rId1"/>
  <headerFooter>
    <oddFooter>&amp;C&amp;"ＭＳ Ｐ明朝,標準"&amp;10-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1"/>
  <sheetViews>
    <sheetView view="pageBreakPreview" zoomScaleNormal="100" zoomScaleSheetLayoutView="100" workbookViewId="0">
      <selection sqref="A1:Q1"/>
    </sheetView>
  </sheetViews>
  <sheetFormatPr defaultRowHeight="13.5"/>
  <cols>
    <col min="1" max="2" width="5" style="274" customWidth="1"/>
    <col min="3" max="5" width="5" style="275" customWidth="1"/>
    <col min="6" max="17" width="5" style="274" customWidth="1"/>
    <col min="18" max="16384" width="9" style="274"/>
  </cols>
  <sheetData>
    <row r="1" spans="1:17" ht="18.75">
      <c r="A1" s="439" t="s">
        <v>1871</v>
      </c>
      <c r="B1" s="439"/>
      <c r="C1" s="439"/>
      <c r="D1" s="439"/>
      <c r="E1" s="439"/>
      <c r="F1" s="439"/>
      <c r="G1" s="439"/>
      <c r="H1" s="439"/>
      <c r="I1" s="439"/>
      <c r="J1" s="439"/>
      <c r="K1" s="439"/>
      <c r="L1" s="439"/>
      <c r="M1" s="439"/>
      <c r="N1" s="439"/>
      <c r="O1" s="439"/>
      <c r="P1" s="439"/>
      <c r="Q1" s="439"/>
    </row>
    <row r="2" spans="1:17" ht="6" customHeight="1">
      <c r="A2" s="276"/>
      <c r="B2" s="276"/>
      <c r="C2" s="277"/>
      <c r="D2" s="277"/>
      <c r="E2" s="277"/>
      <c r="F2" s="276"/>
      <c r="G2" s="276"/>
      <c r="H2" s="276"/>
      <c r="I2" s="276"/>
      <c r="J2" s="276"/>
      <c r="K2" s="276"/>
      <c r="L2" s="276"/>
    </row>
    <row r="3" spans="1:17" ht="18.75" customHeight="1" thickBot="1">
      <c r="A3" s="254" t="s">
        <v>1787</v>
      </c>
      <c r="B3" s="254"/>
      <c r="C3" s="277"/>
      <c r="D3" s="277"/>
      <c r="E3" s="277"/>
      <c r="F3" s="276"/>
      <c r="G3" s="276"/>
      <c r="H3" s="276"/>
      <c r="I3" s="276"/>
      <c r="J3" s="276"/>
      <c r="K3" s="276"/>
      <c r="L3" s="276"/>
      <c r="M3" s="276"/>
      <c r="N3" s="276"/>
      <c r="O3" s="276"/>
      <c r="P3" s="276"/>
      <c r="Q3" s="276"/>
    </row>
    <row r="4" spans="1:17" ht="18.75" customHeight="1" thickBot="1">
      <c r="A4" s="412" t="s">
        <v>1789</v>
      </c>
      <c r="B4" s="413"/>
      <c r="C4" s="413"/>
      <c r="D4" s="414"/>
      <c r="E4" s="433">
        <v>123</v>
      </c>
      <c r="F4" s="434"/>
      <c r="G4" s="412" t="s">
        <v>0</v>
      </c>
      <c r="H4" s="414"/>
      <c r="I4" s="516" t="s">
        <v>1927</v>
      </c>
      <c r="J4" s="437"/>
      <c r="K4" s="437"/>
      <c r="L4" s="437"/>
      <c r="M4" s="437"/>
      <c r="N4" s="437"/>
      <c r="O4" s="437"/>
      <c r="P4" s="437"/>
      <c r="Q4" s="438"/>
    </row>
    <row r="5" spans="1:17" ht="18.75" customHeight="1" thickBot="1">
      <c r="A5" s="412" t="s">
        <v>1791</v>
      </c>
      <c r="B5" s="413"/>
      <c r="C5" s="413"/>
      <c r="D5" s="414"/>
      <c r="E5" s="446" t="s">
        <v>1977</v>
      </c>
      <c r="F5" s="447"/>
      <c r="G5" s="447"/>
      <c r="H5" s="447"/>
      <c r="I5" s="447"/>
      <c r="J5" s="447"/>
      <c r="K5" s="447"/>
      <c r="L5" s="447"/>
      <c r="M5" s="447"/>
      <c r="N5" s="447"/>
      <c r="O5" s="447"/>
      <c r="P5" s="447"/>
      <c r="Q5" s="448"/>
    </row>
    <row r="6" spans="1:17" ht="18.75" customHeight="1" thickBot="1">
      <c r="A6" s="412" t="s">
        <v>1793</v>
      </c>
      <c r="B6" s="413"/>
      <c r="C6" s="413"/>
      <c r="D6" s="414"/>
      <c r="E6" s="446" t="s">
        <v>1925</v>
      </c>
      <c r="F6" s="447"/>
      <c r="G6" s="447"/>
      <c r="H6" s="447"/>
      <c r="I6" s="447"/>
      <c r="J6" s="447"/>
      <c r="K6" s="447"/>
      <c r="L6" s="447"/>
      <c r="M6" s="447"/>
      <c r="N6" s="447"/>
      <c r="O6" s="447"/>
      <c r="P6" s="447"/>
      <c r="Q6" s="448"/>
    </row>
    <row r="7" spans="1:17" ht="60" customHeight="1" thickBot="1">
      <c r="A7" s="412" t="s">
        <v>1794</v>
      </c>
      <c r="B7" s="413"/>
      <c r="C7" s="413"/>
      <c r="D7" s="414"/>
      <c r="E7" s="520" t="s">
        <v>1976</v>
      </c>
      <c r="F7" s="521"/>
      <c r="G7" s="521"/>
      <c r="H7" s="521"/>
      <c r="I7" s="521"/>
      <c r="J7" s="521"/>
      <c r="K7" s="521"/>
      <c r="L7" s="521"/>
      <c r="M7" s="521"/>
      <c r="N7" s="521"/>
      <c r="O7" s="521"/>
      <c r="P7" s="521"/>
      <c r="Q7" s="522"/>
    </row>
    <row r="8" spans="1:17" ht="52.5" customHeight="1" thickBot="1">
      <c r="A8" s="490" t="s">
        <v>1796</v>
      </c>
      <c r="B8" s="491"/>
      <c r="C8" s="491"/>
      <c r="D8" s="492"/>
      <c r="E8" s="520" t="s">
        <v>1975</v>
      </c>
      <c r="F8" s="521"/>
      <c r="G8" s="521"/>
      <c r="H8" s="521"/>
      <c r="I8" s="521"/>
      <c r="J8" s="521"/>
      <c r="K8" s="521"/>
      <c r="L8" s="521"/>
      <c r="M8" s="521"/>
      <c r="N8" s="521"/>
      <c r="O8" s="521"/>
      <c r="P8" s="521"/>
      <c r="Q8" s="522"/>
    </row>
    <row r="9" spans="1:17" ht="45" customHeight="1" thickBot="1">
      <c r="A9" s="490" t="s">
        <v>1798</v>
      </c>
      <c r="B9" s="491"/>
      <c r="C9" s="491"/>
      <c r="D9" s="492"/>
      <c r="E9" s="520" t="s">
        <v>1974</v>
      </c>
      <c r="F9" s="521"/>
      <c r="G9" s="521"/>
      <c r="H9" s="521"/>
      <c r="I9" s="521"/>
      <c r="J9" s="521"/>
      <c r="K9" s="521"/>
      <c r="L9" s="521"/>
      <c r="M9" s="521"/>
      <c r="N9" s="521"/>
      <c r="O9" s="521"/>
      <c r="P9" s="521"/>
      <c r="Q9" s="522"/>
    </row>
    <row r="10" spans="1:17" ht="18.75" customHeight="1" thickBot="1">
      <c r="A10" s="412" t="s">
        <v>1800</v>
      </c>
      <c r="B10" s="413"/>
      <c r="C10" s="413"/>
      <c r="D10" s="414"/>
      <c r="E10" s="436" t="s">
        <v>1801</v>
      </c>
      <c r="F10" s="493"/>
      <c r="G10" s="493"/>
      <c r="H10" s="493"/>
      <c r="I10" s="494"/>
      <c r="J10" s="412" t="s">
        <v>1802</v>
      </c>
      <c r="K10" s="414"/>
      <c r="L10" s="436" t="s">
        <v>1803</v>
      </c>
      <c r="M10" s="493"/>
      <c r="N10" s="437"/>
      <c r="O10" s="437"/>
      <c r="P10" s="437"/>
      <c r="Q10" s="438"/>
    </row>
    <row r="11" spans="1:17" ht="18.75" customHeight="1" thickBot="1">
      <c r="A11" s="412" t="s">
        <v>1804</v>
      </c>
      <c r="B11" s="413"/>
      <c r="C11" s="413"/>
      <c r="D11" s="414"/>
      <c r="E11" s="287" t="s">
        <v>1805</v>
      </c>
      <c r="F11" s="288" t="s">
        <v>1806</v>
      </c>
      <c r="G11" s="282" t="s">
        <v>1807</v>
      </c>
      <c r="H11" s="288" t="s">
        <v>1806</v>
      </c>
      <c r="I11" s="282" t="s">
        <v>1808</v>
      </c>
      <c r="J11" s="288" t="s">
        <v>1806</v>
      </c>
      <c r="K11" s="395" t="s">
        <v>1809</v>
      </c>
      <c r="L11" s="396"/>
      <c r="M11" s="396"/>
      <c r="N11" s="396"/>
      <c r="O11" s="288" t="s">
        <v>1806</v>
      </c>
      <c r="P11" s="287" t="s">
        <v>1810</v>
      </c>
      <c r="Q11" s="283" t="s">
        <v>1811</v>
      </c>
    </row>
    <row r="12" spans="1:17" ht="18.75" customHeight="1" thickBot="1">
      <c r="A12" s="412" t="s">
        <v>1812</v>
      </c>
      <c r="B12" s="413"/>
      <c r="C12" s="413"/>
      <c r="D12" s="414"/>
      <c r="E12" s="436"/>
      <c r="F12" s="493"/>
      <c r="G12" s="493"/>
      <c r="H12" s="493"/>
      <c r="I12" s="493"/>
      <c r="J12" s="493"/>
      <c r="K12" s="493"/>
      <c r="L12" s="493"/>
      <c r="M12" s="493"/>
      <c r="N12" s="493"/>
      <c r="O12" s="493"/>
      <c r="P12" s="493"/>
      <c r="Q12" s="494"/>
    </row>
    <row r="13" spans="1:17" ht="18.75" customHeight="1" thickBot="1">
      <c r="A13" s="399" t="s">
        <v>1813</v>
      </c>
      <c r="B13" s="400"/>
      <c r="C13" s="400"/>
      <c r="D13" s="401"/>
      <c r="E13" s="495" t="s">
        <v>1973</v>
      </c>
      <c r="F13" s="496"/>
      <c r="G13" s="496"/>
      <c r="H13" s="496"/>
      <c r="I13" s="496"/>
      <c r="J13" s="496"/>
      <c r="K13" s="496"/>
      <c r="L13" s="496"/>
      <c r="M13" s="496"/>
      <c r="N13" s="496"/>
      <c r="O13" s="496"/>
      <c r="P13" s="496"/>
      <c r="Q13" s="497"/>
    </row>
    <row r="14" spans="1:17" ht="18.75" customHeight="1" thickBot="1">
      <c r="A14" s="399" t="s">
        <v>1863</v>
      </c>
      <c r="B14" s="400"/>
      <c r="C14" s="400"/>
      <c r="D14" s="401"/>
      <c r="E14" s="286" t="s">
        <v>1816</v>
      </c>
      <c r="F14" s="281" t="s">
        <v>1806</v>
      </c>
      <c r="G14" s="285" t="s">
        <v>1819</v>
      </c>
      <c r="H14" s="282" t="s">
        <v>1818</v>
      </c>
      <c r="I14" s="281" t="s">
        <v>1806</v>
      </c>
      <c r="J14" s="285" t="s">
        <v>1861</v>
      </c>
      <c r="K14" s="446" t="s">
        <v>1820</v>
      </c>
      <c r="L14" s="447"/>
      <c r="M14" s="447"/>
      <c r="N14" s="281" t="s">
        <v>1806</v>
      </c>
      <c r="O14" s="285" t="s">
        <v>1861</v>
      </c>
      <c r="P14" s="282" t="s">
        <v>1821</v>
      </c>
      <c r="Q14" s="283" t="s">
        <v>1811</v>
      </c>
    </row>
    <row r="15" spans="1:17" ht="18.75" customHeight="1" thickBot="1">
      <c r="A15" s="404" t="s">
        <v>1822</v>
      </c>
      <c r="B15" s="405"/>
      <c r="C15" s="405"/>
      <c r="D15" s="406"/>
      <c r="E15" s="284" t="s">
        <v>1816</v>
      </c>
      <c r="F15" s="281" t="s">
        <v>1806</v>
      </c>
      <c r="G15" s="285" t="s">
        <v>1819</v>
      </c>
      <c r="H15" s="284" t="s">
        <v>1818</v>
      </c>
      <c r="I15" s="281" t="s">
        <v>1806</v>
      </c>
      <c r="J15" s="285" t="s">
        <v>1861</v>
      </c>
      <c r="K15" s="446" t="s">
        <v>1820</v>
      </c>
      <c r="L15" s="447"/>
      <c r="M15" s="447"/>
      <c r="N15" s="281" t="s">
        <v>1806</v>
      </c>
      <c r="O15" s="285" t="s">
        <v>1861</v>
      </c>
      <c r="P15" s="284" t="s">
        <v>1821</v>
      </c>
      <c r="Q15" s="283" t="s">
        <v>1811</v>
      </c>
    </row>
    <row r="16" spans="1:17" ht="18.75" customHeight="1" thickBot="1">
      <c r="A16" s="412" t="s">
        <v>1825</v>
      </c>
      <c r="B16" s="413"/>
      <c r="C16" s="413"/>
      <c r="D16" s="414"/>
      <c r="E16" s="436" t="s">
        <v>1860</v>
      </c>
      <c r="F16" s="493"/>
      <c r="G16" s="493"/>
      <c r="H16" s="493"/>
      <c r="I16" s="493"/>
      <c r="J16" s="493"/>
      <c r="K16" s="493"/>
      <c r="L16" s="493"/>
      <c r="M16" s="493"/>
      <c r="N16" s="493"/>
      <c r="O16" s="493"/>
      <c r="P16" s="493"/>
      <c r="Q16" s="494"/>
    </row>
    <row r="17" spans="1:17" ht="18.75" customHeight="1" thickBot="1">
      <c r="A17" s="412" t="s">
        <v>1827</v>
      </c>
      <c r="B17" s="413"/>
      <c r="C17" s="413"/>
      <c r="D17" s="414"/>
      <c r="E17" s="436" t="s">
        <v>1918</v>
      </c>
      <c r="F17" s="493"/>
      <c r="G17" s="493"/>
      <c r="H17" s="493"/>
      <c r="I17" s="493"/>
      <c r="J17" s="493"/>
      <c r="K17" s="493"/>
      <c r="L17" s="493"/>
      <c r="M17" s="493"/>
      <c r="N17" s="493"/>
      <c r="O17" s="493"/>
      <c r="P17" s="493"/>
      <c r="Q17" s="494"/>
    </row>
    <row r="18" spans="1:17" ht="18.75" customHeight="1" thickBot="1">
      <c r="A18" s="412" t="s">
        <v>1829</v>
      </c>
      <c r="B18" s="413"/>
      <c r="C18" s="413"/>
      <c r="D18" s="414"/>
      <c r="E18" s="516" t="s">
        <v>1830</v>
      </c>
      <c r="F18" s="523"/>
      <c r="G18" s="523"/>
      <c r="H18" s="523"/>
      <c r="I18" s="523"/>
      <c r="J18" s="523"/>
      <c r="K18" s="523"/>
      <c r="L18" s="523"/>
      <c r="M18" s="523"/>
      <c r="N18" s="523"/>
      <c r="O18" s="523"/>
      <c r="P18" s="523"/>
      <c r="Q18" s="524"/>
    </row>
    <row r="19" spans="1:17" ht="18.75" customHeight="1" thickBot="1">
      <c r="A19" s="412" t="s">
        <v>1831</v>
      </c>
      <c r="B19" s="413"/>
      <c r="C19" s="413"/>
      <c r="D19" s="414"/>
      <c r="E19" s="395" t="s">
        <v>1832</v>
      </c>
      <c r="F19" s="396"/>
      <c r="G19" s="281" t="s">
        <v>1806</v>
      </c>
      <c r="H19" s="395" t="s">
        <v>1833</v>
      </c>
      <c r="I19" s="396"/>
      <c r="J19" s="396"/>
      <c r="K19" s="281" t="s">
        <v>1811</v>
      </c>
      <c r="L19" s="282" t="s">
        <v>1834</v>
      </c>
      <c r="M19" s="281" t="s">
        <v>1806</v>
      </c>
      <c r="N19" s="397"/>
      <c r="O19" s="397"/>
      <c r="P19" s="397"/>
      <c r="Q19" s="398"/>
    </row>
    <row r="20" spans="1:17" ht="18.75" customHeight="1" thickBot="1">
      <c r="A20" s="412" t="s">
        <v>1835</v>
      </c>
      <c r="B20" s="413"/>
      <c r="C20" s="413"/>
      <c r="D20" s="414"/>
      <c r="E20" s="272" t="s">
        <v>1836</v>
      </c>
      <c r="F20" s="281" t="s">
        <v>1806</v>
      </c>
      <c r="G20" s="282" t="s">
        <v>1834</v>
      </c>
      <c r="H20" s="281" t="s">
        <v>1811</v>
      </c>
      <c r="I20" s="498"/>
      <c r="J20" s="499"/>
      <c r="K20" s="499"/>
      <c r="L20" s="499"/>
      <c r="M20" s="499"/>
      <c r="N20" s="499"/>
      <c r="O20" s="499"/>
      <c r="P20" s="499"/>
      <c r="Q20" s="500"/>
    </row>
    <row r="21" spans="1:17" ht="26.25" customHeight="1" thickBot="1">
      <c r="A21" s="412" t="s">
        <v>1837</v>
      </c>
      <c r="B21" s="413"/>
      <c r="C21" s="413"/>
      <c r="D21" s="414"/>
      <c r="E21" s="272" t="s">
        <v>1836</v>
      </c>
      <c r="F21" s="281" t="s">
        <v>1806</v>
      </c>
      <c r="G21" s="282" t="s">
        <v>1834</v>
      </c>
      <c r="H21" s="281" t="s">
        <v>1811</v>
      </c>
      <c r="I21" s="266" t="s">
        <v>1838</v>
      </c>
      <c r="J21" s="386"/>
      <c r="K21" s="386"/>
      <c r="L21" s="386"/>
      <c r="M21" s="386"/>
      <c r="N21" s="386"/>
      <c r="O21" s="386"/>
      <c r="P21" s="386"/>
      <c r="Q21" s="387"/>
    </row>
    <row r="22" spans="1:17" ht="6" customHeight="1">
      <c r="A22" s="276"/>
      <c r="B22" s="276"/>
      <c r="C22" s="277"/>
      <c r="D22" s="277"/>
      <c r="E22" s="277"/>
      <c r="F22" s="276"/>
      <c r="G22" s="276"/>
      <c r="H22" s="276"/>
      <c r="I22" s="276"/>
      <c r="J22" s="276"/>
      <c r="K22" s="276"/>
      <c r="L22" s="276"/>
      <c r="M22" s="276"/>
      <c r="N22" s="276"/>
      <c r="O22" s="276"/>
      <c r="P22" s="276"/>
      <c r="Q22" s="276"/>
    </row>
    <row r="23" spans="1:17" ht="18" thickBot="1">
      <c r="A23" s="254" t="s">
        <v>1840</v>
      </c>
      <c r="B23" s="254"/>
      <c r="C23" s="277"/>
      <c r="D23" s="277"/>
      <c r="E23" s="277"/>
      <c r="F23" s="276"/>
      <c r="G23" s="276"/>
      <c r="H23" s="276"/>
      <c r="I23" s="276"/>
      <c r="J23" s="276"/>
      <c r="K23" s="276"/>
      <c r="L23" s="276"/>
      <c r="M23" s="276"/>
      <c r="N23" s="276"/>
      <c r="O23" s="276"/>
      <c r="P23" s="276"/>
      <c r="Q23" s="276"/>
    </row>
    <row r="24" spans="1:17" ht="14.25" thickBot="1">
      <c r="A24" s="412" t="s">
        <v>1841</v>
      </c>
      <c r="B24" s="413"/>
      <c r="C24" s="413"/>
      <c r="D24" s="413"/>
      <c r="E24" s="413"/>
      <c r="F24" s="413"/>
      <c r="G24" s="414"/>
      <c r="H24" s="501" t="s">
        <v>1842</v>
      </c>
      <c r="I24" s="413"/>
      <c r="J24" s="413"/>
      <c r="K24" s="413"/>
      <c r="L24" s="413"/>
      <c r="M24" s="413"/>
      <c r="N24" s="413"/>
      <c r="O24" s="413"/>
      <c r="P24" s="413"/>
      <c r="Q24" s="502"/>
    </row>
    <row r="25" spans="1:17" ht="111" customHeight="1" thickBot="1">
      <c r="A25" s="280">
        <v>1</v>
      </c>
      <c r="B25" s="372" t="s">
        <v>1843</v>
      </c>
      <c r="C25" s="372"/>
      <c r="D25" s="372"/>
      <c r="E25" s="372"/>
      <c r="F25" s="372"/>
      <c r="G25" s="373"/>
      <c r="H25" s="510" t="s">
        <v>1972</v>
      </c>
      <c r="I25" s="511"/>
      <c r="J25" s="511"/>
      <c r="K25" s="511"/>
      <c r="L25" s="511"/>
      <c r="M25" s="511"/>
      <c r="N25" s="511"/>
      <c r="O25" s="511"/>
      <c r="P25" s="511"/>
      <c r="Q25" s="512"/>
    </row>
    <row r="26" spans="1:17" ht="39.75" customHeight="1" thickBot="1">
      <c r="A26" s="280">
        <v>2</v>
      </c>
      <c r="B26" s="372" t="s">
        <v>1845</v>
      </c>
      <c r="C26" s="372"/>
      <c r="D26" s="372"/>
      <c r="E26" s="372"/>
      <c r="F26" s="372"/>
      <c r="G26" s="373"/>
      <c r="H26" s="510" t="s">
        <v>1971</v>
      </c>
      <c r="I26" s="511"/>
      <c r="J26" s="511"/>
      <c r="K26" s="511"/>
      <c r="L26" s="511"/>
      <c r="M26" s="511"/>
      <c r="N26" s="511"/>
      <c r="O26" s="511"/>
      <c r="P26" s="511"/>
      <c r="Q26" s="512"/>
    </row>
    <row r="27" spans="1:17" ht="54.75" customHeight="1" thickBot="1">
      <c r="A27" s="280">
        <v>3</v>
      </c>
      <c r="B27" s="372" t="s">
        <v>1847</v>
      </c>
      <c r="C27" s="372"/>
      <c r="D27" s="372"/>
      <c r="E27" s="372"/>
      <c r="F27" s="372"/>
      <c r="G27" s="373"/>
      <c r="H27" s="510" t="s">
        <v>1970</v>
      </c>
      <c r="I27" s="511"/>
      <c r="J27" s="511"/>
      <c r="K27" s="511"/>
      <c r="L27" s="511"/>
      <c r="M27" s="511"/>
      <c r="N27" s="511"/>
      <c r="O27" s="511"/>
      <c r="P27" s="511"/>
      <c r="Q27" s="512"/>
    </row>
    <row r="28" spans="1:17" ht="43.5" customHeight="1" thickBot="1">
      <c r="A28" s="280">
        <v>4</v>
      </c>
      <c r="B28" s="372" t="s">
        <v>1849</v>
      </c>
      <c r="C28" s="372"/>
      <c r="D28" s="372"/>
      <c r="E28" s="372"/>
      <c r="F28" s="372"/>
      <c r="G28" s="373"/>
      <c r="H28" s="510" t="s">
        <v>1969</v>
      </c>
      <c r="I28" s="511"/>
      <c r="J28" s="511"/>
      <c r="K28" s="511"/>
      <c r="L28" s="511"/>
      <c r="M28" s="511"/>
      <c r="N28" s="511"/>
      <c r="O28" s="511"/>
      <c r="P28" s="511"/>
      <c r="Q28" s="512"/>
    </row>
    <row r="29" spans="1:17" ht="6" customHeight="1">
      <c r="A29" s="276"/>
      <c r="B29" s="276"/>
      <c r="C29" s="279"/>
      <c r="D29" s="279"/>
      <c r="E29" s="279"/>
      <c r="F29" s="278"/>
      <c r="G29" s="278"/>
      <c r="H29" s="278"/>
      <c r="I29" s="278"/>
      <c r="J29" s="278"/>
      <c r="K29" s="278"/>
      <c r="L29" s="278"/>
      <c r="M29" s="278"/>
      <c r="N29" s="278"/>
      <c r="O29" s="278"/>
      <c r="P29" s="278"/>
      <c r="Q29" s="278"/>
    </row>
    <row r="30" spans="1:17" ht="18" thickBot="1">
      <c r="A30" s="254" t="s">
        <v>1851</v>
      </c>
      <c r="B30" s="254"/>
      <c r="C30" s="277"/>
      <c r="D30" s="277"/>
      <c r="E30" s="277"/>
      <c r="F30" s="276"/>
      <c r="G30" s="276"/>
      <c r="H30" s="276"/>
      <c r="I30" s="276"/>
      <c r="J30" s="276"/>
      <c r="K30" s="276"/>
      <c r="L30" s="276"/>
      <c r="M30" s="276"/>
      <c r="N30" s="276"/>
      <c r="O30" s="276"/>
      <c r="P30" s="276"/>
      <c r="Q30" s="276"/>
    </row>
    <row r="31" spans="1:17" ht="26.25" customHeight="1" thickBot="1">
      <c r="A31" s="412" t="s">
        <v>1852</v>
      </c>
      <c r="B31" s="413"/>
      <c r="C31" s="413"/>
      <c r="D31" s="414"/>
      <c r="E31" s="510" t="s">
        <v>1968</v>
      </c>
      <c r="F31" s="511"/>
      <c r="G31" s="511"/>
      <c r="H31" s="511"/>
      <c r="I31" s="511"/>
      <c r="J31" s="511"/>
      <c r="K31" s="511"/>
      <c r="L31" s="511"/>
      <c r="M31" s="511"/>
      <c r="N31" s="511"/>
      <c r="O31" s="511"/>
      <c r="P31" s="511"/>
      <c r="Q31" s="512"/>
    </row>
  </sheetData>
  <sheetProtection selectLockedCells="1"/>
  <mergeCells count="55">
    <mergeCell ref="B28:G28"/>
    <mergeCell ref="H28:Q28"/>
    <mergeCell ref="A31:D31"/>
    <mergeCell ref="E31:Q31"/>
    <mergeCell ref="B25:G25"/>
    <mergeCell ref="H25:Q25"/>
    <mergeCell ref="B26:G26"/>
    <mergeCell ref="H26:Q26"/>
    <mergeCell ref="B27:G27"/>
    <mergeCell ref="H27:Q27"/>
    <mergeCell ref="A20:D20"/>
    <mergeCell ref="I20:Q20"/>
    <mergeCell ref="A21:D21"/>
    <mergeCell ref="J21:Q21"/>
    <mergeCell ref="A24:G24"/>
    <mergeCell ref="H24:Q24"/>
    <mergeCell ref="A17:D17"/>
    <mergeCell ref="E17:Q17"/>
    <mergeCell ref="A18:D18"/>
    <mergeCell ref="E18:Q18"/>
    <mergeCell ref="A19:D19"/>
    <mergeCell ref="E19:F19"/>
    <mergeCell ref="H19:J19"/>
    <mergeCell ref="N19:Q19"/>
    <mergeCell ref="A14:D14"/>
    <mergeCell ref="K14:M14"/>
    <mergeCell ref="A15:D15"/>
    <mergeCell ref="K15:M15"/>
    <mergeCell ref="A16:D16"/>
    <mergeCell ref="E16:Q16"/>
    <mergeCell ref="A11:D11"/>
    <mergeCell ref="K11:N11"/>
    <mergeCell ref="A12:D12"/>
    <mergeCell ref="E12:Q12"/>
    <mergeCell ref="A13:D13"/>
    <mergeCell ref="E13:Q13"/>
    <mergeCell ref="A9:D9"/>
    <mergeCell ref="E9:Q9"/>
    <mergeCell ref="A10:D10"/>
    <mergeCell ref="E10:I10"/>
    <mergeCell ref="J10:K10"/>
    <mergeCell ref="L10:Q10"/>
    <mergeCell ref="A6:D6"/>
    <mergeCell ref="E6:Q6"/>
    <mergeCell ref="A7:D7"/>
    <mergeCell ref="E7:Q7"/>
    <mergeCell ref="A8:D8"/>
    <mergeCell ref="E8:Q8"/>
    <mergeCell ref="A5:D5"/>
    <mergeCell ref="E5:Q5"/>
    <mergeCell ref="A1:Q1"/>
    <mergeCell ref="A4:D4"/>
    <mergeCell ref="E4:F4"/>
    <mergeCell ref="G4:H4"/>
    <mergeCell ref="I4:Q4"/>
  </mergeCells>
  <phoneticPr fontId="4"/>
  <dataValidations count="4">
    <dataValidation type="list" allowBlank="1" showInputMessage="1" showErrorMessage="1" sqref="L10:Q10 L65542:Q65542 L131078:Q131078 L196614:Q196614 L262150:Q262150 L327686:Q327686 L393222:Q393222 L458758:Q458758 L524294:Q524294 L589830:Q589830 L655366:Q655366 L720902:Q720902 L786438:Q786438 L851974:Q851974 L917510:Q917510 L983046:Q983046">
      <formula1>"通常払い（補助金額確定後）,概算払（一括）,概算払（分割）,前金払"</formula1>
    </dataValidation>
    <dataValidation type="list" allowBlank="1" showInputMessage="1" showErrorMessage="1" sqref="E16:Q16 E65548:Q65548 E131084:Q131084 E196620:Q196620 E262156:Q262156 E327692:Q327692 E393228:Q393228 E458764:Q458764 E524300:Q524300 E589836:Q589836 E655372:Q655372 E720908:Q720908 E786444:Q786444 E851980:Q851980 E917516:Q917516 E983052:Q983052">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7:Q17 E65549:Q65549 E131085:Q131085 E196621:Q196621 E262157:Q262157 E327693:Q327693 E393229:Q393229 E458765:Q458765 E524301:Q524301 E589837:Q589837 E655373:Q655373 E720909:Q720909 E786445:Q786445 E851981:Q851981 E917517:Q917517 E983053:Q983053">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K19 K65551 K131087 K196623 K262159 K327695 K393231 K458767 K524303 K589839 K655375 K720911 K786447 K851983 K917519 K983055 M19 M65551 M131087 M196623 M262159 M327695 M393231 M458767 M524303 M589839 M655375 M720911 M786447 M851983 M917519 M983055 G19 G65551 G131087 G196623 G262159 G327695 G393231 G458767 G524303 G589839 G655375 G720911 G786447 G851983 G917519 G983055 Q11 Q65543 Q131079 Q196615 Q262151 Q327687 Q393223 Q458759 Q524295 Q589831 Q655367 Q720903 Q786439 Q851975 Q917511 Q983047 H20:H21 H65552:H65553 H131088:H131089 H196624:H196625 H262160:H262161 H327696:H327697 H393232:H393233 H458768:H458769 H524304:H524305 H589840:H589841 H655376:H655377 H720912:H720913 H786448:H786449 H851984:H851985 H917520:H917521 H983056:H983057 Q14:Q15 Q65546:Q65547 Q131082:Q131083 Q196618:Q196619 Q262154:Q262155 Q327690:Q327691 Q393226:Q393227 Q458762:Q458763 Q524298:Q524299 Q589834:Q589835 Q655370:Q655371 Q720906:Q720907 Q786442:Q786443 Q851978:Q851979 Q917514:Q917515 Q983050:Q983051 N14:N15 N65546:N65547 N131082:N131083 N196618:N196619 N262154:N262155 N327690:N327691 N393226:N393227 N458762:N458763 N524298:N524299 N589834:N589835 N655370:N655371 N720906:N720907 N786442:N786443 N851978:N851979 N917514:N917515 N983050:N983051 I14:I15 I65546:I65547 I131082:I131083 I196618:I196619 I262154:I262155 I327690:I327691 I393226:I393227 I458762:I458763 I524298:I524299 I589834:I589835 I655370:I655371 I720906:I720907 I786442:I786443 I851978:I851979 I917514:I917515 I983050:I983051 F14:F15 F65546:F65547 F131082:F131083 F196618:F196619 F262154:F262155 F327690:F327691 F393226:F393227 F458762:F458763 F524298:F524299 F589834:F589835 F655370:F655371 F720906:F720907 F786442:F786443 F851978:F851979 F917514:F917515 F983050:F983051 O11 O65543 O131079 O196615 O262151 O327687 O393223 O458759 O524295 O589831 O655367 O720903 O786439 O851975 O917511 O983047 H11 H65543 H131079 H196615 H262151 H327687 H393223 H458759 H524295 H589831 H655367 H720903 H786439 H851975 H917511 H983047 F11 F65543 F131079 F196615 F262151 F327687 F393223 F458759 F524295 F589831 F655367 F720903 F786439 F851975 F917511 F983047 J11 J65543 J131079 J196615 J262151 J327687 J393223 J458759 J524295 J589831 J655367 J720903 J786439 J851975 J917511 J983047 F20:F21 F65552:F65553 F131088:F131089 F196624:F196625 F262160:F262161 F327696:F327697 F393232:F393233 F458768:F458769 F524304:F524305 F589840:F589841 F655376:F655377 F720912:F720913 F786448:F786449 F851984:F851985 F917520:F917521 F983056:F983057">
      <formula1>"□,■"</formula1>
    </dataValidation>
  </dataValidations>
  <printOptions horizontalCentered="1"/>
  <pageMargins left="0.78740157480314965" right="0.78740157480314965" top="0.39370078740157483" bottom="0.39370078740157483" header="0.31496062992125984" footer="0.31496062992125984"/>
  <pageSetup paperSize="9" firstPageNumber="45" fitToHeight="2" orientation="portrait" useFirstPageNumber="1" r:id="rId1"/>
  <headerFooter>
    <oddFooter>&amp;C&amp;"ＭＳ Ｐ明朝,標準"&amp;10-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1"/>
  <sheetViews>
    <sheetView view="pageBreakPreview" zoomScaleNormal="100" zoomScaleSheetLayoutView="100" workbookViewId="0">
      <selection sqref="A1:Q1"/>
    </sheetView>
  </sheetViews>
  <sheetFormatPr defaultRowHeight="13.5"/>
  <cols>
    <col min="1" max="2" width="5" style="274" customWidth="1"/>
    <col min="3" max="5" width="5" style="275" customWidth="1"/>
    <col min="6" max="17" width="5" style="274" customWidth="1"/>
    <col min="18" max="16384" width="9" style="274"/>
  </cols>
  <sheetData>
    <row r="1" spans="1:17" ht="18.75">
      <c r="A1" s="439" t="s">
        <v>1871</v>
      </c>
      <c r="B1" s="439"/>
      <c r="C1" s="439"/>
      <c r="D1" s="439"/>
      <c r="E1" s="439"/>
      <c r="F1" s="439"/>
      <c r="G1" s="439"/>
      <c r="H1" s="439"/>
      <c r="I1" s="439"/>
      <c r="J1" s="439"/>
      <c r="K1" s="439"/>
      <c r="L1" s="439"/>
      <c r="M1" s="439"/>
      <c r="N1" s="439"/>
      <c r="O1" s="439"/>
      <c r="P1" s="439"/>
      <c r="Q1" s="439"/>
    </row>
    <row r="2" spans="1:17" ht="15" customHeight="1">
      <c r="A2" s="276"/>
      <c r="B2" s="276"/>
      <c r="C2" s="277"/>
      <c r="D2" s="277"/>
      <c r="E2" s="277"/>
      <c r="F2" s="276"/>
      <c r="G2" s="276"/>
      <c r="H2" s="276"/>
      <c r="I2" s="276"/>
      <c r="J2" s="276"/>
      <c r="K2" s="276"/>
      <c r="L2" s="276"/>
    </row>
    <row r="3" spans="1:17" ht="18.75" customHeight="1" thickBot="1">
      <c r="A3" s="254" t="s">
        <v>1787</v>
      </c>
      <c r="B3" s="254"/>
      <c r="C3" s="277"/>
      <c r="D3" s="277"/>
      <c r="E3" s="277"/>
      <c r="F3" s="276"/>
      <c r="G3" s="276"/>
      <c r="H3" s="276"/>
      <c r="I3" s="276"/>
      <c r="J3" s="276"/>
      <c r="K3" s="276"/>
      <c r="L3" s="276"/>
      <c r="M3" s="276"/>
      <c r="N3" s="276"/>
      <c r="O3" s="276"/>
      <c r="P3" s="276"/>
      <c r="Q3" s="276"/>
    </row>
    <row r="4" spans="1:17" ht="18.75" customHeight="1" thickBot="1">
      <c r="A4" s="412" t="s">
        <v>1789</v>
      </c>
      <c r="B4" s="413"/>
      <c r="C4" s="413"/>
      <c r="D4" s="414"/>
      <c r="E4" s="433">
        <v>128</v>
      </c>
      <c r="F4" s="434"/>
      <c r="G4" s="412" t="s">
        <v>0</v>
      </c>
      <c r="H4" s="414"/>
      <c r="I4" s="516" t="s">
        <v>1985</v>
      </c>
      <c r="J4" s="437"/>
      <c r="K4" s="437"/>
      <c r="L4" s="437"/>
      <c r="M4" s="437"/>
      <c r="N4" s="437"/>
      <c r="O4" s="437"/>
      <c r="P4" s="437"/>
      <c r="Q4" s="438"/>
    </row>
    <row r="5" spans="1:17" ht="18.75" customHeight="1" thickBot="1">
      <c r="A5" s="412" t="s">
        <v>1791</v>
      </c>
      <c r="B5" s="413"/>
      <c r="C5" s="413"/>
      <c r="D5" s="414"/>
      <c r="E5" s="446" t="s">
        <v>1984</v>
      </c>
      <c r="F5" s="447"/>
      <c r="G5" s="447"/>
      <c r="H5" s="447"/>
      <c r="I5" s="447"/>
      <c r="J5" s="447"/>
      <c r="K5" s="447"/>
      <c r="L5" s="447"/>
      <c r="M5" s="447"/>
      <c r="N5" s="447"/>
      <c r="O5" s="447"/>
      <c r="P5" s="447"/>
      <c r="Q5" s="448"/>
    </row>
    <row r="6" spans="1:17" ht="18.75" customHeight="1" thickBot="1">
      <c r="A6" s="412" t="s">
        <v>1793</v>
      </c>
      <c r="B6" s="413"/>
      <c r="C6" s="413"/>
      <c r="D6" s="414"/>
      <c r="E6" s="446" t="s">
        <v>1983</v>
      </c>
      <c r="F6" s="447"/>
      <c r="G6" s="447"/>
      <c r="H6" s="447"/>
      <c r="I6" s="447"/>
      <c r="J6" s="447"/>
      <c r="K6" s="447"/>
      <c r="L6" s="447"/>
      <c r="M6" s="447"/>
      <c r="N6" s="447"/>
      <c r="O6" s="447"/>
      <c r="P6" s="447"/>
      <c r="Q6" s="448"/>
    </row>
    <row r="7" spans="1:17" ht="37.5" customHeight="1" thickBot="1">
      <c r="A7" s="412" t="s">
        <v>1794</v>
      </c>
      <c r="B7" s="413"/>
      <c r="C7" s="413"/>
      <c r="D7" s="414"/>
      <c r="E7" s="520" t="s">
        <v>1982</v>
      </c>
      <c r="F7" s="521"/>
      <c r="G7" s="521"/>
      <c r="H7" s="521"/>
      <c r="I7" s="521"/>
      <c r="J7" s="521"/>
      <c r="K7" s="521"/>
      <c r="L7" s="521"/>
      <c r="M7" s="521"/>
      <c r="N7" s="521"/>
      <c r="O7" s="521"/>
      <c r="P7" s="521"/>
      <c r="Q7" s="522"/>
    </row>
    <row r="8" spans="1:17" ht="60.75" customHeight="1" thickBot="1">
      <c r="A8" s="490" t="s">
        <v>1796</v>
      </c>
      <c r="B8" s="491"/>
      <c r="C8" s="491"/>
      <c r="D8" s="492"/>
      <c r="E8" s="520" t="s">
        <v>1981</v>
      </c>
      <c r="F8" s="521"/>
      <c r="G8" s="521"/>
      <c r="H8" s="521"/>
      <c r="I8" s="521"/>
      <c r="J8" s="521"/>
      <c r="K8" s="521"/>
      <c r="L8" s="521"/>
      <c r="M8" s="521"/>
      <c r="N8" s="521"/>
      <c r="O8" s="521"/>
      <c r="P8" s="521"/>
      <c r="Q8" s="522"/>
    </row>
    <row r="9" spans="1:17" ht="45" customHeight="1" thickBot="1">
      <c r="A9" s="490" t="s">
        <v>1798</v>
      </c>
      <c r="B9" s="491"/>
      <c r="C9" s="491"/>
      <c r="D9" s="492"/>
      <c r="E9" s="506" t="s">
        <v>1980</v>
      </c>
      <c r="F9" s="488"/>
      <c r="G9" s="488"/>
      <c r="H9" s="488"/>
      <c r="I9" s="488"/>
      <c r="J9" s="488"/>
      <c r="K9" s="488"/>
      <c r="L9" s="488"/>
      <c r="M9" s="488"/>
      <c r="N9" s="488"/>
      <c r="O9" s="488"/>
      <c r="P9" s="488"/>
      <c r="Q9" s="489"/>
    </row>
    <row r="10" spans="1:17" ht="18.75" customHeight="1" thickBot="1">
      <c r="A10" s="412" t="s">
        <v>1800</v>
      </c>
      <c r="B10" s="413"/>
      <c r="C10" s="413"/>
      <c r="D10" s="414"/>
      <c r="E10" s="436" t="s">
        <v>1801</v>
      </c>
      <c r="F10" s="493"/>
      <c r="G10" s="493"/>
      <c r="H10" s="493"/>
      <c r="I10" s="494"/>
      <c r="J10" s="412" t="s">
        <v>1802</v>
      </c>
      <c r="K10" s="414"/>
      <c r="L10" s="436" t="s">
        <v>1921</v>
      </c>
      <c r="M10" s="493"/>
      <c r="N10" s="493"/>
      <c r="O10" s="493"/>
      <c r="P10" s="493"/>
      <c r="Q10" s="494"/>
    </row>
    <row r="11" spans="1:17" ht="18.75" customHeight="1" thickBot="1">
      <c r="A11" s="412" t="s">
        <v>1804</v>
      </c>
      <c r="B11" s="413"/>
      <c r="C11" s="413"/>
      <c r="D11" s="414"/>
      <c r="E11" s="287" t="s">
        <v>1805</v>
      </c>
      <c r="F11" s="288" t="s">
        <v>1806</v>
      </c>
      <c r="G11" s="282" t="s">
        <v>1807</v>
      </c>
      <c r="H11" s="288" t="s">
        <v>1806</v>
      </c>
      <c r="I11" s="282" t="s">
        <v>1808</v>
      </c>
      <c r="J11" s="288" t="s">
        <v>1806</v>
      </c>
      <c r="K11" s="395" t="s">
        <v>1809</v>
      </c>
      <c r="L11" s="396"/>
      <c r="M11" s="396"/>
      <c r="N11" s="396"/>
      <c r="O11" s="288" t="s">
        <v>1806</v>
      </c>
      <c r="P11" s="287" t="s">
        <v>1810</v>
      </c>
      <c r="Q11" s="283" t="s">
        <v>1811</v>
      </c>
    </row>
    <row r="12" spans="1:17" ht="18.75" customHeight="1" thickBot="1">
      <c r="A12" s="412" t="s">
        <v>1812</v>
      </c>
      <c r="B12" s="413"/>
      <c r="C12" s="413"/>
      <c r="D12" s="414"/>
      <c r="E12" s="436"/>
      <c r="F12" s="493"/>
      <c r="G12" s="493"/>
      <c r="H12" s="493"/>
      <c r="I12" s="493"/>
      <c r="J12" s="493"/>
      <c r="K12" s="493"/>
      <c r="L12" s="493"/>
      <c r="M12" s="493"/>
      <c r="N12" s="493"/>
      <c r="O12" s="493"/>
      <c r="P12" s="493"/>
      <c r="Q12" s="494"/>
    </row>
    <row r="13" spans="1:17" ht="18.75" customHeight="1" thickBot="1">
      <c r="A13" s="399" t="s">
        <v>1813</v>
      </c>
      <c r="B13" s="400"/>
      <c r="C13" s="400"/>
      <c r="D13" s="401"/>
      <c r="E13" s="507" t="s">
        <v>1920</v>
      </c>
      <c r="F13" s="508"/>
      <c r="G13" s="508"/>
      <c r="H13" s="508"/>
      <c r="I13" s="508"/>
      <c r="J13" s="508"/>
      <c r="K13" s="508"/>
      <c r="L13" s="508"/>
      <c r="M13" s="508"/>
      <c r="N13" s="508"/>
      <c r="O13" s="508"/>
      <c r="P13" s="508"/>
      <c r="Q13" s="509"/>
    </row>
    <row r="14" spans="1:17" ht="18.75" customHeight="1" thickBot="1">
      <c r="A14" s="399" t="s">
        <v>1863</v>
      </c>
      <c r="B14" s="400"/>
      <c r="C14" s="400"/>
      <c r="D14" s="401"/>
      <c r="E14" s="286" t="s">
        <v>1816</v>
      </c>
      <c r="F14" s="281" t="s">
        <v>1811</v>
      </c>
      <c r="G14" s="285" t="s">
        <v>1919</v>
      </c>
      <c r="H14" s="282" t="s">
        <v>1818</v>
      </c>
      <c r="I14" s="281" t="s">
        <v>1806</v>
      </c>
      <c r="J14" s="285" t="s">
        <v>1861</v>
      </c>
      <c r="K14" s="446" t="s">
        <v>1820</v>
      </c>
      <c r="L14" s="447"/>
      <c r="M14" s="447"/>
      <c r="N14" s="281" t="s">
        <v>1806</v>
      </c>
      <c r="O14" s="285" t="s">
        <v>1861</v>
      </c>
      <c r="P14" s="282" t="s">
        <v>1821</v>
      </c>
      <c r="Q14" s="283" t="s">
        <v>1806</v>
      </c>
    </row>
    <row r="15" spans="1:17" ht="18.75" customHeight="1" thickBot="1">
      <c r="A15" s="404" t="s">
        <v>1822</v>
      </c>
      <c r="B15" s="405"/>
      <c r="C15" s="405"/>
      <c r="D15" s="406"/>
      <c r="E15" s="284" t="s">
        <v>1816</v>
      </c>
      <c r="F15" s="281" t="s">
        <v>1806</v>
      </c>
      <c r="G15" s="285" t="s">
        <v>1819</v>
      </c>
      <c r="H15" s="284" t="s">
        <v>1818</v>
      </c>
      <c r="I15" s="281" t="s">
        <v>1806</v>
      </c>
      <c r="J15" s="285" t="s">
        <v>1861</v>
      </c>
      <c r="K15" s="446" t="s">
        <v>1820</v>
      </c>
      <c r="L15" s="447"/>
      <c r="M15" s="447"/>
      <c r="N15" s="281" t="s">
        <v>1806</v>
      </c>
      <c r="O15" s="285" t="s">
        <v>1861</v>
      </c>
      <c r="P15" s="284" t="s">
        <v>1821</v>
      </c>
      <c r="Q15" s="283" t="s">
        <v>1811</v>
      </c>
    </row>
    <row r="16" spans="1:17" ht="18.75" customHeight="1" thickBot="1">
      <c r="A16" s="412" t="s">
        <v>1825</v>
      </c>
      <c r="B16" s="413"/>
      <c r="C16" s="413"/>
      <c r="D16" s="414"/>
      <c r="E16" s="436" t="s">
        <v>1860</v>
      </c>
      <c r="F16" s="493"/>
      <c r="G16" s="493"/>
      <c r="H16" s="493"/>
      <c r="I16" s="493"/>
      <c r="J16" s="493"/>
      <c r="K16" s="493"/>
      <c r="L16" s="493"/>
      <c r="M16" s="493"/>
      <c r="N16" s="493"/>
      <c r="O16" s="493"/>
      <c r="P16" s="493"/>
      <c r="Q16" s="494"/>
    </row>
    <row r="17" spans="1:17" ht="18.75" customHeight="1" thickBot="1">
      <c r="A17" s="412" t="s">
        <v>1827</v>
      </c>
      <c r="B17" s="413"/>
      <c r="C17" s="413"/>
      <c r="D17" s="414"/>
      <c r="E17" s="436" t="s">
        <v>1918</v>
      </c>
      <c r="F17" s="493"/>
      <c r="G17" s="493"/>
      <c r="H17" s="493"/>
      <c r="I17" s="493"/>
      <c r="J17" s="493"/>
      <c r="K17" s="493"/>
      <c r="L17" s="493"/>
      <c r="M17" s="493"/>
      <c r="N17" s="493"/>
      <c r="O17" s="493"/>
      <c r="P17" s="493"/>
      <c r="Q17" s="494"/>
    </row>
    <row r="18" spans="1:17" ht="18.75" customHeight="1" thickBot="1">
      <c r="A18" s="412" t="s">
        <v>1829</v>
      </c>
      <c r="B18" s="413"/>
      <c r="C18" s="413"/>
      <c r="D18" s="414"/>
      <c r="E18" s="436" t="s">
        <v>1979</v>
      </c>
      <c r="F18" s="493"/>
      <c r="G18" s="493"/>
      <c r="H18" s="493"/>
      <c r="I18" s="493"/>
      <c r="J18" s="493"/>
      <c r="K18" s="493"/>
      <c r="L18" s="493"/>
      <c r="M18" s="493"/>
      <c r="N18" s="493"/>
      <c r="O18" s="493"/>
      <c r="P18" s="493"/>
      <c r="Q18" s="494"/>
    </row>
    <row r="19" spans="1:17" ht="18.75" customHeight="1" thickBot="1">
      <c r="A19" s="412" t="s">
        <v>1831</v>
      </c>
      <c r="B19" s="413"/>
      <c r="C19" s="413"/>
      <c r="D19" s="414"/>
      <c r="E19" s="395" t="s">
        <v>1832</v>
      </c>
      <c r="F19" s="396"/>
      <c r="G19" s="281" t="s">
        <v>1806</v>
      </c>
      <c r="H19" s="395" t="s">
        <v>1833</v>
      </c>
      <c r="I19" s="396"/>
      <c r="J19" s="396"/>
      <c r="K19" s="281" t="s">
        <v>1811</v>
      </c>
      <c r="L19" s="282" t="s">
        <v>1834</v>
      </c>
      <c r="M19" s="281" t="s">
        <v>1806</v>
      </c>
      <c r="N19" s="397"/>
      <c r="O19" s="397"/>
      <c r="P19" s="397"/>
      <c r="Q19" s="398"/>
    </row>
    <row r="20" spans="1:17" ht="18.75" customHeight="1" thickBot="1">
      <c r="A20" s="412" t="s">
        <v>1835</v>
      </c>
      <c r="B20" s="413"/>
      <c r="C20" s="413"/>
      <c r="D20" s="414"/>
      <c r="E20" s="272" t="s">
        <v>1836</v>
      </c>
      <c r="F20" s="281" t="s">
        <v>1806</v>
      </c>
      <c r="G20" s="282" t="s">
        <v>1834</v>
      </c>
      <c r="H20" s="281" t="s">
        <v>1811</v>
      </c>
      <c r="I20" s="498"/>
      <c r="J20" s="499"/>
      <c r="K20" s="499"/>
      <c r="L20" s="499"/>
      <c r="M20" s="499"/>
      <c r="N20" s="499"/>
      <c r="O20" s="499"/>
      <c r="P20" s="499"/>
      <c r="Q20" s="500"/>
    </row>
    <row r="21" spans="1:17" ht="26.25" customHeight="1" thickBot="1">
      <c r="A21" s="412" t="s">
        <v>1837</v>
      </c>
      <c r="B21" s="413"/>
      <c r="C21" s="413"/>
      <c r="D21" s="414"/>
      <c r="E21" s="272" t="s">
        <v>1836</v>
      </c>
      <c r="F21" s="281" t="s">
        <v>1806</v>
      </c>
      <c r="G21" s="282" t="s">
        <v>1834</v>
      </c>
      <c r="H21" s="281" t="s">
        <v>1811</v>
      </c>
      <c r="I21" s="266" t="s">
        <v>1838</v>
      </c>
      <c r="J21" s="386"/>
      <c r="K21" s="386"/>
      <c r="L21" s="386"/>
      <c r="M21" s="386"/>
      <c r="N21" s="386"/>
      <c r="O21" s="386"/>
      <c r="P21" s="386"/>
      <c r="Q21" s="387"/>
    </row>
    <row r="22" spans="1:17">
      <c r="A22" s="276"/>
      <c r="B22" s="276"/>
      <c r="C22" s="277"/>
      <c r="D22" s="277"/>
      <c r="E22" s="277"/>
      <c r="F22" s="276"/>
      <c r="G22" s="276"/>
      <c r="H22" s="276"/>
      <c r="I22" s="276"/>
      <c r="J22" s="276"/>
      <c r="K22" s="276"/>
      <c r="L22" s="276"/>
      <c r="M22" s="276"/>
      <c r="N22" s="276"/>
      <c r="O22" s="276"/>
      <c r="P22" s="276"/>
      <c r="Q22" s="276"/>
    </row>
    <row r="23" spans="1:17" ht="18" thickBot="1">
      <c r="A23" s="254" t="s">
        <v>1840</v>
      </c>
      <c r="B23" s="254"/>
      <c r="C23" s="277"/>
      <c r="D23" s="277"/>
      <c r="E23" s="277"/>
      <c r="F23" s="276"/>
      <c r="G23" s="276"/>
      <c r="H23" s="276"/>
      <c r="I23" s="276"/>
      <c r="J23" s="276"/>
      <c r="K23" s="276"/>
      <c r="L23" s="276"/>
      <c r="M23" s="276"/>
      <c r="N23" s="276"/>
      <c r="O23" s="276"/>
      <c r="P23" s="276"/>
      <c r="Q23" s="276"/>
    </row>
    <row r="24" spans="1:17" ht="14.25" thickBot="1">
      <c r="A24" s="412" t="s">
        <v>1841</v>
      </c>
      <c r="B24" s="413"/>
      <c r="C24" s="413"/>
      <c r="D24" s="413"/>
      <c r="E24" s="413"/>
      <c r="F24" s="413"/>
      <c r="G24" s="414"/>
      <c r="H24" s="501" t="s">
        <v>1842</v>
      </c>
      <c r="I24" s="413"/>
      <c r="J24" s="413"/>
      <c r="K24" s="413"/>
      <c r="L24" s="413"/>
      <c r="M24" s="413"/>
      <c r="N24" s="413"/>
      <c r="O24" s="413"/>
      <c r="P24" s="413"/>
      <c r="Q24" s="502"/>
    </row>
    <row r="25" spans="1:17" ht="69" customHeight="1" thickBot="1">
      <c r="A25" s="280">
        <v>1</v>
      </c>
      <c r="B25" s="372" t="s">
        <v>1843</v>
      </c>
      <c r="C25" s="372"/>
      <c r="D25" s="372"/>
      <c r="E25" s="372"/>
      <c r="F25" s="372"/>
      <c r="G25" s="373"/>
      <c r="H25" s="510" t="s">
        <v>1916</v>
      </c>
      <c r="I25" s="511"/>
      <c r="J25" s="511"/>
      <c r="K25" s="511"/>
      <c r="L25" s="511"/>
      <c r="M25" s="511"/>
      <c r="N25" s="511"/>
      <c r="O25" s="511"/>
      <c r="P25" s="511"/>
      <c r="Q25" s="512"/>
    </row>
    <row r="26" spans="1:17" ht="43.5" customHeight="1" thickBot="1">
      <c r="A26" s="280">
        <v>2</v>
      </c>
      <c r="B26" s="372" t="s">
        <v>1845</v>
      </c>
      <c r="C26" s="372"/>
      <c r="D26" s="372"/>
      <c r="E26" s="372"/>
      <c r="F26" s="372"/>
      <c r="G26" s="373"/>
      <c r="H26" s="510" t="s">
        <v>1915</v>
      </c>
      <c r="I26" s="511"/>
      <c r="J26" s="511"/>
      <c r="K26" s="511"/>
      <c r="L26" s="511"/>
      <c r="M26" s="511"/>
      <c r="N26" s="511"/>
      <c r="O26" s="511"/>
      <c r="P26" s="511"/>
      <c r="Q26" s="512"/>
    </row>
    <row r="27" spans="1:17" ht="61.5" customHeight="1" thickBot="1">
      <c r="A27" s="280">
        <v>3</v>
      </c>
      <c r="B27" s="372" t="s">
        <v>1847</v>
      </c>
      <c r="C27" s="372"/>
      <c r="D27" s="372"/>
      <c r="E27" s="372"/>
      <c r="F27" s="372"/>
      <c r="G27" s="373"/>
      <c r="H27" s="510" t="s">
        <v>1914</v>
      </c>
      <c r="I27" s="511"/>
      <c r="J27" s="511"/>
      <c r="K27" s="511"/>
      <c r="L27" s="511"/>
      <c r="M27" s="511"/>
      <c r="N27" s="511"/>
      <c r="O27" s="511"/>
      <c r="P27" s="511"/>
      <c r="Q27" s="512"/>
    </row>
    <row r="28" spans="1:17" ht="43.5" customHeight="1" thickBot="1">
      <c r="A28" s="280">
        <v>4</v>
      </c>
      <c r="B28" s="372" t="s">
        <v>1849</v>
      </c>
      <c r="C28" s="372"/>
      <c r="D28" s="372"/>
      <c r="E28" s="372"/>
      <c r="F28" s="372"/>
      <c r="G28" s="373"/>
      <c r="H28" s="510" t="s">
        <v>1913</v>
      </c>
      <c r="I28" s="511"/>
      <c r="J28" s="511"/>
      <c r="K28" s="511"/>
      <c r="L28" s="511"/>
      <c r="M28" s="511"/>
      <c r="N28" s="511"/>
      <c r="O28" s="511"/>
      <c r="P28" s="511"/>
      <c r="Q28" s="512"/>
    </row>
    <row r="29" spans="1:17">
      <c r="A29" s="276"/>
      <c r="B29" s="276"/>
      <c r="C29" s="279"/>
      <c r="D29" s="279"/>
      <c r="E29" s="279"/>
      <c r="F29" s="278"/>
      <c r="G29" s="278"/>
      <c r="H29" s="278"/>
      <c r="I29" s="278"/>
      <c r="J29" s="278"/>
      <c r="K29" s="278"/>
      <c r="L29" s="278"/>
      <c r="M29" s="278"/>
      <c r="N29" s="278"/>
      <c r="O29" s="278"/>
      <c r="P29" s="278"/>
      <c r="Q29" s="278"/>
    </row>
    <row r="30" spans="1:17" ht="18" thickBot="1">
      <c r="A30" s="254" t="s">
        <v>1851</v>
      </c>
      <c r="B30" s="254"/>
      <c r="C30" s="277"/>
      <c r="D30" s="277"/>
      <c r="E30" s="277"/>
      <c r="F30" s="276"/>
      <c r="G30" s="276"/>
      <c r="H30" s="276"/>
      <c r="I30" s="276"/>
      <c r="J30" s="276"/>
      <c r="K30" s="276"/>
      <c r="L30" s="276"/>
      <c r="M30" s="276"/>
      <c r="N30" s="276"/>
      <c r="O30" s="276"/>
      <c r="P30" s="276"/>
      <c r="Q30" s="276"/>
    </row>
    <row r="31" spans="1:17" ht="53.25" customHeight="1" thickBot="1">
      <c r="A31" s="412" t="s">
        <v>1852</v>
      </c>
      <c r="B31" s="413"/>
      <c r="C31" s="413"/>
      <c r="D31" s="414"/>
      <c r="E31" s="513" t="s">
        <v>1978</v>
      </c>
      <c r="F31" s="514"/>
      <c r="G31" s="514"/>
      <c r="H31" s="514"/>
      <c r="I31" s="514"/>
      <c r="J31" s="514"/>
      <c r="K31" s="514"/>
      <c r="L31" s="514"/>
      <c r="M31" s="514"/>
      <c r="N31" s="514"/>
      <c r="O31" s="514"/>
      <c r="P31" s="514"/>
      <c r="Q31" s="515"/>
    </row>
  </sheetData>
  <sheetProtection selectLockedCells="1"/>
  <mergeCells count="55">
    <mergeCell ref="A5:D5"/>
    <mergeCell ref="E5:Q5"/>
    <mergeCell ref="A1:Q1"/>
    <mergeCell ref="A4:D4"/>
    <mergeCell ref="E4:F4"/>
    <mergeCell ref="G4:H4"/>
    <mergeCell ref="I4:Q4"/>
    <mergeCell ref="A6:D6"/>
    <mergeCell ref="E6:Q6"/>
    <mergeCell ref="A7:D7"/>
    <mergeCell ref="E7:Q7"/>
    <mergeCell ref="A8:D8"/>
    <mergeCell ref="E8:Q8"/>
    <mergeCell ref="A9:D9"/>
    <mergeCell ref="E9:Q9"/>
    <mergeCell ref="A10:D10"/>
    <mergeCell ref="E10:I10"/>
    <mergeCell ref="J10:K10"/>
    <mergeCell ref="L10:Q10"/>
    <mergeCell ref="A11:D11"/>
    <mergeCell ref="K11:N11"/>
    <mergeCell ref="A12:D12"/>
    <mergeCell ref="E12:Q12"/>
    <mergeCell ref="A13:D13"/>
    <mergeCell ref="E13:Q13"/>
    <mergeCell ref="A14:D14"/>
    <mergeCell ref="K14:M14"/>
    <mergeCell ref="A15:D15"/>
    <mergeCell ref="K15:M15"/>
    <mergeCell ref="A16:D16"/>
    <mergeCell ref="E16:Q16"/>
    <mergeCell ref="A17:D17"/>
    <mergeCell ref="E17:Q17"/>
    <mergeCell ref="A18:D18"/>
    <mergeCell ref="E18:Q18"/>
    <mergeCell ref="A19:D19"/>
    <mergeCell ref="E19:F19"/>
    <mergeCell ref="H19:J19"/>
    <mergeCell ref="N19:Q19"/>
    <mergeCell ref="A20:D20"/>
    <mergeCell ref="I20:Q20"/>
    <mergeCell ref="A21:D21"/>
    <mergeCell ref="J21:Q21"/>
    <mergeCell ref="A24:G24"/>
    <mergeCell ref="H24:Q24"/>
    <mergeCell ref="B28:G28"/>
    <mergeCell ref="H28:Q28"/>
    <mergeCell ref="A31:D31"/>
    <mergeCell ref="E31:Q31"/>
    <mergeCell ref="B25:G25"/>
    <mergeCell ref="H25:Q25"/>
    <mergeCell ref="B26:G26"/>
    <mergeCell ref="H26:Q26"/>
    <mergeCell ref="B27:G27"/>
    <mergeCell ref="H27:Q27"/>
  </mergeCells>
  <phoneticPr fontId="4"/>
  <dataValidations count="4">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s>
  <printOptions horizontalCentered="1"/>
  <pageMargins left="0.78740157480314965" right="0.78740157480314965" top="0.39370078740157483" bottom="0.39370078740157483" header="0.31496062992125984" footer="0.31496062992125984"/>
  <pageSetup paperSize="9" firstPageNumber="46" fitToHeight="2" orientation="portrait" useFirstPageNumber="1" r:id="rId1"/>
  <headerFooter>
    <oddFooter>&amp;C&amp;"ＭＳ Ｐ明朝,標準"&amp;10-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1"/>
  <sheetViews>
    <sheetView view="pageBreakPreview" zoomScaleNormal="100" zoomScaleSheetLayoutView="100" workbookViewId="0">
      <selection sqref="A1:Q1"/>
    </sheetView>
  </sheetViews>
  <sheetFormatPr defaultRowHeight="13.5"/>
  <cols>
    <col min="1" max="2" width="5" style="274" customWidth="1"/>
    <col min="3" max="5" width="5" style="275" customWidth="1"/>
    <col min="6" max="17" width="5" style="274" customWidth="1"/>
    <col min="18" max="16384" width="9" style="274"/>
  </cols>
  <sheetData>
    <row r="1" spans="1:17" ht="18.75">
      <c r="A1" s="439" t="s">
        <v>1871</v>
      </c>
      <c r="B1" s="439"/>
      <c r="C1" s="439"/>
      <c r="D1" s="439"/>
      <c r="E1" s="439"/>
      <c r="F1" s="439"/>
      <c r="G1" s="439"/>
      <c r="H1" s="439"/>
      <c r="I1" s="439"/>
      <c r="J1" s="439"/>
      <c r="K1" s="439"/>
      <c r="L1" s="439"/>
      <c r="M1" s="439"/>
      <c r="N1" s="439"/>
      <c r="O1" s="439"/>
      <c r="P1" s="439"/>
      <c r="Q1" s="439"/>
    </row>
    <row r="2" spans="1:17" ht="15" customHeight="1">
      <c r="A2" s="276"/>
      <c r="B2" s="276"/>
      <c r="C2" s="277"/>
      <c r="D2" s="277"/>
      <c r="E2" s="277"/>
      <c r="F2" s="276"/>
      <c r="G2" s="276"/>
      <c r="H2" s="276"/>
      <c r="I2" s="276"/>
      <c r="J2" s="276"/>
      <c r="K2" s="276"/>
      <c r="L2" s="276"/>
    </row>
    <row r="3" spans="1:17" ht="18.75" customHeight="1" thickBot="1">
      <c r="A3" s="254" t="s">
        <v>1787</v>
      </c>
      <c r="B3" s="254"/>
      <c r="C3" s="277"/>
      <c r="D3" s="277"/>
      <c r="E3" s="277"/>
      <c r="F3" s="276"/>
      <c r="G3" s="276"/>
      <c r="H3" s="276"/>
      <c r="I3" s="276"/>
      <c r="J3" s="276"/>
      <c r="K3" s="276"/>
      <c r="L3" s="276"/>
      <c r="M3" s="276"/>
      <c r="N3" s="276"/>
      <c r="O3" s="276"/>
      <c r="P3" s="276"/>
      <c r="Q3" s="276"/>
    </row>
    <row r="4" spans="1:17" ht="18.75" customHeight="1" thickBot="1">
      <c r="A4" s="412" t="s">
        <v>1789</v>
      </c>
      <c r="B4" s="413"/>
      <c r="C4" s="413"/>
      <c r="D4" s="414"/>
      <c r="E4" s="433">
        <v>129</v>
      </c>
      <c r="F4" s="434"/>
      <c r="G4" s="412" t="s">
        <v>0</v>
      </c>
      <c r="H4" s="414"/>
      <c r="I4" s="436" t="s">
        <v>1985</v>
      </c>
      <c r="J4" s="437"/>
      <c r="K4" s="437"/>
      <c r="L4" s="437"/>
      <c r="M4" s="437"/>
      <c r="N4" s="437"/>
      <c r="O4" s="437"/>
      <c r="P4" s="437"/>
      <c r="Q4" s="438"/>
    </row>
    <row r="5" spans="1:17" ht="18.75" customHeight="1" thickBot="1">
      <c r="A5" s="412" t="s">
        <v>1791</v>
      </c>
      <c r="B5" s="413"/>
      <c r="C5" s="413"/>
      <c r="D5" s="414"/>
      <c r="E5" s="446" t="s">
        <v>1992</v>
      </c>
      <c r="F5" s="447"/>
      <c r="G5" s="447"/>
      <c r="H5" s="447"/>
      <c r="I5" s="447"/>
      <c r="J5" s="447"/>
      <c r="K5" s="447"/>
      <c r="L5" s="447"/>
      <c r="M5" s="447"/>
      <c r="N5" s="447"/>
      <c r="O5" s="447"/>
      <c r="P5" s="447"/>
      <c r="Q5" s="448"/>
    </row>
    <row r="6" spans="1:17" ht="18.75" customHeight="1" thickBot="1">
      <c r="A6" s="412" t="s">
        <v>1793</v>
      </c>
      <c r="B6" s="413"/>
      <c r="C6" s="413"/>
      <c r="D6" s="414"/>
      <c r="E6" s="446" t="s">
        <v>1983</v>
      </c>
      <c r="F6" s="447"/>
      <c r="G6" s="447"/>
      <c r="H6" s="447"/>
      <c r="I6" s="447"/>
      <c r="J6" s="447"/>
      <c r="K6" s="447"/>
      <c r="L6" s="447"/>
      <c r="M6" s="447"/>
      <c r="N6" s="447"/>
      <c r="O6" s="447"/>
      <c r="P6" s="447"/>
      <c r="Q6" s="448"/>
    </row>
    <row r="7" spans="1:17" ht="48" customHeight="1" thickBot="1">
      <c r="A7" s="412" t="s">
        <v>1794</v>
      </c>
      <c r="B7" s="413"/>
      <c r="C7" s="413"/>
      <c r="D7" s="414"/>
      <c r="E7" s="520" t="s">
        <v>1991</v>
      </c>
      <c r="F7" s="521"/>
      <c r="G7" s="521"/>
      <c r="H7" s="521"/>
      <c r="I7" s="521"/>
      <c r="J7" s="521"/>
      <c r="K7" s="521"/>
      <c r="L7" s="521"/>
      <c r="M7" s="521"/>
      <c r="N7" s="521"/>
      <c r="O7" s="521"/>
      <c r="P7" s="521"/>
      <c r="Q7" s="522"/>
    </row>
    <row r="8" spans="1:17" ht="63.75" customHeight="1" thickBot="1">
      <c r="A8" s="490" t="s">
        <v>1796</v>
      </c>
      <c r="B8" s="491"/>
      <c r="C8" s="491"/>
      <c r="D8" s="492"/>
      <c r="E8" s="520" t="s">
        <v>1990</v>
      </c>
      <c r="F8" s="521"/>
      <c r="G8" s="521"/>
      <c r="H8" s="521"/>
      <c r="I8" s="521"/>
      <c r="J8" s="521"/>
      <c r="K8" s="521"/>
      <c r="L8" s="521"/>
      <c r="M8" s="521"/>
      <c r="N8" s="521"/>
      <c r="O8" s="521"/>
      <c r="P8" s="521"/>
      <c r="Q8" s="522"/>
    </row>
    <row r="9" spans="1:17" ht="33" customHeight="1" thickBot="1">
      <c r="A9" s="490" t="s">
        <v>1798</v>
      </c>
      <c r="B9" s="491"/>
      <c r="C9" s="491"/>
      <c r="D9" s="492"/>
      <c r="E9" s="525" t="s">
        <v>1989</v>
      </c>
      <c r="F9" s="521"/>
      <c r="G9" s="521"/>
      <c r="H9" s="521"/>
      <c r="I9" s="521"/>
      <c r="J9" s="521"/>
      <c r="K9" s="521"/>
      <c r="L9" s="521"/>
      <c r="M9" s="521"/>
      <c r="N9" s="521"/>
      <c r="O9" s="521"/>
      <c r="P9" s="521"/>
      <c r="Q9" s="522"/>
    </row>
    <row r="10" spans="1:17" ht="18.75" customHeight="1" thickBot="1">
      <c r="A10" s="412" t="s">
        <v>1800</v>
      </c>
      <c r="B10" s="413"/>
      <c r="C10" s="413"/>
      <c r="D10" s="414"/>
      <c r="E10" s="436" t="s">
        <v>1801</v>
      </c>
      <c r="F10" s="493"/>
      <c r="G10" s="493"/>
      <c r="H10" s="493"/>
      <c r="I10" s="494"/>
      <c r="J10" s="412" t="s">
        <v>1802</v>
      </c>
      <c r="K10" s="414"/>
      <c r="L10" s="436" t="s">
        <v>1921</v>
      </c>
      <c r="M10" s="493"/>
      <c r="N10" s="437"/>
      <c r="O10" s="437"/>
      <c r="P10" s="437"/>
      <c r="Q10" s="438"/>
    </row>
    <row r="11" spans="1:17" ht="18.75" customHeight="1" thickBot="1">
      <c r="A11" s="412" t="s">
        <v>1804</v>
      </c>
      <c r="B11" s="413"/>
      <c r="C11" s="413"/>
      <c r="D11" s="414"/>
      <c r="E11" s="287" t="s">
        <v>1805</v>
      </c>
      <c r="F11" s="288" t="s">
        <v>1806</v>
      </c>
      <c r="G11" s="282" t="s">
        <v>1807</v>
      </c>
      <c r="H11" s="288" t="s">
        <v>1806</v>
      </c>
      <c r="I11" s="282" t="s">
        <v>1808</v>
      </c>
      <c r="J11" s="288" t="s">
        <v>1806</v>
      </c>
      <c r="K11" s="395" t="s">
        <v>1809</v>
      </c>
      <c r="L11" s="396"/>
      <c r="M11" s="396"/>
      <c r="N11" s="396"/>
      <c r="O11" s="288" t="s">
        <v>1806</v>
      </c>
      <c r="P11" s="287" t="s">
        <v>1810</v>
      </c>
      <c r="Q11" s="283" t="s">
        <v>1811</v>
      </c>
    </row>
    <row r="12" spans="1:17" ht="18.75" customHeight="1" thickBot="1">
      <c r="A12" s="412" t="s">
        <v>1812</v>
      </c>
      <c r="B12" s="413"/>
      <c r="C12" s="413"/>
      <c r="D12" s="414"/>
      <c r="E12" s="436"/>
      <c r="F12" s="493"/>
      <c r="G12" s="493"/>
      <c r="H12" s="493"/>
      <c r="I12" s="493"/>
      <c r="J12" s="493"/>
      <c r="K12" s="493"/>
      <c r="L12" s="493"/>
      <c r="M12" s="493"/>
      <c r="N12" s="493"/>
      <c r="O12" s="493"/>
      <c r="P12" s="493"/>
      <c r="Q12" s="494"/>
    </row>
    <row r="13" spans="1:17" ht="18.75" customHeight="1" thickBot="1">
      <c r="A13" s="399" t="s">
        <v>1813</v>
      </c>
      <c r="B13" s="400"/>
      <c r="C13" s="400"/>
      <c r="D13" s="401"/>
      <c r="E13" s="507" t="s">
        <v>1932</v>
      </c>
      <c r="F13" s="508"/>
      <c r="G13" s="508"/>
      <c r="H13" s="508"/>
      <c r="I13" s="508"/>
      <c r="J13" s="508"/>
      <c r="K13" s="508"/>
      <c r="L13" s="508"/>
      <c r="M13" s="508"/>
      <c r="N13" s="508"/>
      <c r="O13" s="508"/>
      <c r="P13" s="508"/>
      <c r="Q13" s="509"/>
    </row>
    <row r="14" spans="1:17" ht="18.75" customHeight="1" thickBot="1">
      <c r="A14" s="399" t="s">
        <v>1863</v>
      </c>
      <c r="B14" s="400"/>
      <c r="C14" s="400"/>
      <c r="D14" s="401"/>
      <c r="E14" s="286" t="s">
        <v>1816</v>
      </c>
      <c r="F14" s="281" t="s">
        <v>1806</v>
      </c>
      <c r="G14" s="285" t="s">
        <v>1988</v>
      </c>
      <c r="H14" s="282" t="s">
        <v>1818</v>
      </c>
      <c r="I14" s="281" t="s">
        <v>1811</v>
      </c>
      <c r="J14" s="285" t="s">
        <v>1931</v>
      </c>
      <c r="K14" s="446" t="s">
        <v>1987</v>
      </c>
      <c r="L14" s="447"/>
      <c r="M14" s="447"/>
      <c r="N14" s="281" t="s">
        <v>1806</v>
      </c>
      <c r="O14" s="285" t="s">
        <v>1861</v>
      </c>
      <c r="P14" s="282" t="s">
        <v>1821</v>
      </c>
      <c r="Q14" s="283" t="s">
        <v>1806</v>
      </c>
    </row>
    <row r="15" spans="1:17" ht="18.75" customHeight="1" thickBot="1">
      <c r="A15" s="404" t="s">
        <v>1822</v>
      </c>
      <c r="B15" s="405"/>
      <c r="C15" s="405"/>
      <c r="D15" s="406"/>
      <c r="E15" s="284" t="s">
        <v>1816</v>
      </c>
      <c r="F15" s="281" t="s">
        <v>1806</v>
      </c>
      <c r="G15" s="285" t="s">
        <v>1819</v>
      </c>
      <c r="H15" s="284" t="s">
        <v>1818</v>
      </c>
      <c r="I15" s="281" t="s">
        <v>1806</v>
      </c>
      <c r="J15" s="285" t="s">
        <v>1861</v>
      </c>
      <c r="K15" s="446" t="s">
        <v>1820</v>
      </c>
      <c r="L15" s="447"/>
      <c r="M15" s="447"/>
      <c r="N15" s="281" t="s">
        <v>1806</v>
      </c>
      <c r="O15" s="285" t="s">
        <v>1861</v>
      </c>
      <c r="P15" s="284" t="s">
        <v>1821</v>
      </c>
      <c r="Q15" s="283" t="s">
        <v>1811</v>
      </c>
    </row>
    <row r="16" spans="1:17" ht="18.75" customHeight="1" thickBot="1">
      <c r="A16" s="412" t="s">
        <v>1825</v>
      </c>
      <c r="B16" s="413"/>
      <c r="C16" s="413"/>
      <c r="D16" s="414"/>
      <c r="E16" s="436" t="s">
        <v>1860</v>
      </c>
      <c r="F16" s="493"/>
      <c r="G16" s="493"/>
      <c r="H16" s="493"/>
      <c r="I16" s="493"/>
      <c r="J16" s="493"/>
      <c r="K16" s="493"/>
      <c r="L16" s="493"/>
      <c r="M16" s="493"/>
      <c r="N16" s="493"/>
      <c r="O16" s="493"/>
      <c r="P16" s="493"/>
      <c r="Q16" s="494"/>
    </row>
    <row r="17" spans="1:17" ht="18.75" customHeight="1" thickBot="1">
      <c r="A17" s="412" t="s">
        <v>1827</v>
      </c>
      <c r="B17" s="413"/>
      <c r="C17" s="413"/>
      <c r="D17" s="414"/>
      <c r="E17" s="436" t="s">
        <v>1918</v>
      </c>
      <c r="F17" s="493"/>
      <c r="G17" s="493"/>
      <c r="H17" s="493"/>
      <c r="I17" s="493"/>
      <c r="J17" s="493"/>
      <c r="K17" s="493"/>
      <c r="L17" s="493"/>
      <c r="M17" s="493"/>
      <c r="N17" s="493"/>
      <c r="O17" s="493"/>
      <c r="P17" s="493"/>
      <c r="Q17" s="494"/>
    </row>
    <row r="18" spans="1:17" ht="18.75" customHeight="1" thickBot="1">
      <c r="A18" s="412" t="s">
        <v>1829</v>
      </c>
      <c r="B18" s="413"/>
      <c r="C18" s="413"/>
      <c r="D18" s="414"/>
      <c r="E18" s="436" t="s">
        <v>1830</v>
      </c>
      <c r="F18" s="493"/>
      <c r="G18" s="493"/>
      <c r="H18" s="493"/>
      <c r="I18" s="493"/>
      <c r="J18" s="493"/>
      <c r="K18" s="493"/>
      <c r="L18" s="493"/>
      <c r="M18" s="493"/>
      <c r="N18" s="493"/>
      <c r="O18" s="493"/>
      <c r="P18" s="493"/>
      <c r="Q18" s="494"/>
    </row>
    <row r="19" spans="1:17" ht="18.75" customHeight="1" thickBot="1">
      <c r="A19" s="412" t="s">
        <v>1831</v>
      </c>
      <c r="B19" s="413"/>
      <c r="C19" s="413"/>
      <c r="D19" s="414"/>
      <c r="E19" s="395" t="s">
        <v>1832</v>
      </c>
      <c r="F19" s="396"/>
      <c r="G19" s="281" t="s">
        <v>1806</v>
      </c>
      <c r="H19" s="395" t="s">
        <v>1833</v>
      </c>
      <c r="I19" s="396"/>
      <c r="J19" s="396"/>
      <c r="K19" s="281" t="s">
        <v>1811</v>
      </c>
      <c r="L19" s="282" t="s">
        <v>1834</v>
      </c>
      <c r="M19" s="281" t="s">
        <v>1806</v>
      </c>
      <c r="N19" s="397"/>
      <c r="O19" s="397"/>
      <c r="P19" s="397"/>
      <c r="Q19" s="398"/>
    </row>
    <row r="20" spans="1:17" ht="18.75" customHeight="1" thickBot="1">
      <c r="A20" s="412" t="s">
        <v>1835</v>
      </c>
      <c r="B20" s="413"/>
      <c r="C20" s="413"/>
      <c r="D20" s="414"/>
      <c r="E20" s="272" t="s">
        <v>1836</v>
      </c>
      <c r="F20" s="281" t="s">
        <v>1806</v>
      </c>
      <c r="G20" s="282" t="s">
        <v>1834</v>
      </c>
      <c r="H20" s="281" t="s">
        <v>1811</v>
      </c>
      <c r="I20" s="498"/>
      <c r="J20" s="499"/>
      <c r="K20" s="499"/>
      <c r="L20" s="499"/>
      <c r="M20" s="499"/>
      <c r="N20" s="499"/>
      <c r="O20" s="499"/>
      <c r="P20" s="499"/>
      <c r="Q20" s="500"/>
    </row>
    <row r="21" spans="1:17" ht="26.25" customHeight="1" thickBot="1">
      <c r="A21" s="412" t="s">
        <v>1837</v>
      </c>
      <c r="B21" s="413"/>
      <c r="C21" s="413"/>
      <c r="D21" s="414"/>
      <c r="E21" s="272" t="s">
        <v>1836</v>
      </c>
      <c r="F21" s="281" t="s">
        <v>1806</v>
      </c>
      <c r="G21" s="282" t="s">
        <v>1834</v>
      </c>
      <c r="H21" s="281" t="s">
        <v>1811</v>
      </c>
      <c r="I21" s="266" t="s">
        <v>1838</v>
      </c>
      <c r="J21" s="386"/>
      <c r="K21" s="386"/>
      <c r="L21" s="386"/>
      <c r="M21" s="386"/>
      <c r="N21" s="386"/>
      <c r="O21" s="386"/>
      <c r="P21" s="386"/>
      <c r="Q21" s="387"/>
    </row>
    <row r="22" spans="1:17">
      <c r="A22" s="276"/>
      <c r="B22" s="276"/>
      <c r="C22" s="277"/>
      <c r="D22" s="277"/>
      <c r="E22" s="277"/>
      <c r="F22" s="276"/>
      <c r="G22" s="276"/>
      <c r="H22" s="276"/>
      <c r="I22" s="276"/>
      <c r="J22" s="276"/>
      <c r="K22" s="276"/>
      <c r="L22" s="276"/>
      <c r="M22" s="276"/>
      <c r="N22" s="276"/>
      <c r="O22" s="276"/>
      <c r="P22" s="276"/>
      <c r="Q22" s="276"/>
    </row>
    <row r="23" spans="1:17" ht="18" thickBot="1">
      <c r="A23" s="254" t="s">
        <v>1840</v>
      </c>
      <c r="B23" s="254"/>
      <c r="C23" s="277"/>
      <c r="D23" s="277"/>
      <c r="E23" s="277"/>
      <c r="F23" s="276"/>
      <c r="G23" s="276"/>
      <c r="H23" s="276"/>
      <c r="I23" s="276"/>
      <c r="J23" s="276"/>
      <c r="K23" s="276"/>
      <c r="L23" s="276"/>
      <c r="M23" s="276"/>
      <c r="N23" s="276"/>
      <c r="O23" s="276"/>
      <c r="P23" s="276"/>
      <c r="Q23" s="276"/>
    </row>
    <row r="24" spans="1:17" ht="14.25" thickBot="1">
      <c r="A24" s="412" t="s">
        <v>1841</v>
      </c>
      <c r="B24" s="413"/>
      <c r="C24" s="413"/>
      <c r="D24" s="413"/>
      <c r="E24" s="413"/>
      <c r="F24" s="413"/>
      <c r="G24" s="414"/>
      <c r="H24" s="501" t="s">
        <v>1842</v>
      </c>
      <c r="I24" s="413"/>
      <c r="J24" s="413"/>
      <c r="K24" s="413"/>
      <c r="L24" s="413"/>
      <c r="M24" s="413"/>
      <c r="N24" s="413"/>
      <c r="O24" s="413"/>
      <c r="P24" s="413"/>
      <c r="Q24" s="502"/>
    </row>
    <row r="25" spans="1:17" ht="74.25" customHeight="1" thickBot="1">
      <c r="A25" s="280">
        <v>1</v>
      </c>
      <c r="B25" s="372" t="s">
        <v>1843</v>
      </c>
      <c r="C25" s="372"/>
      <c r="D25" s="372"/>
      <c r="E25" s="372"/>
      <c r="F25" s="372"/>
      <c r="G25" s="373"/>
      <c r="H25" s="510" t="s">
        <v>1916</v>
      </c>
      <c r="I25" s="511"/>
      <c r="J25" s="511"/>
      <c r="K25" s="511"/>
      <c r="L25" s="511"/>
      <c r="M25" s="511"/>
      <c r="N25" s="511"/>
      <c r="O25" s="511"/>
      <c r="P25" s="511"/>
      <c r="Q25" s="512"/>
    </row>
    <row r="26" spans="1:17" ht="43.5" customHeight="1" thickBot="1">
      <c r="A26" s="280">
        <v>2</v>
      </c>
      <c r="B26" s="372" t="s">
        <v>1845</v>
      </c>
      <c r="C26" s="372"/>
      <c r="D26" s="372"/>
      <c r="E26" s="372"/>
      <c r="F26" s="372"/>
      <c r="G26" s="373"/>
      <c r="H26" s="510" t="s">
        <v>1915</v>
      </c>
      <c r="I26" s="511"/>
      <c r="J26" s="511"/>
      <c r="K26" s="511"/>
      <c r="L26" s="511"/>
      <c r="M26" s="511"/>
      <c r="N26" s="511"/>
      <c r="O26" s="511"/>
      <c r="P26" s="511"/>
      <c r="Q26" s="512"/>
    </row>
    <row r="27" spans="1:17" ht="63.75" customHeight="1" thickBot="1">
      <c r="A27" s="280">
        <v>3</v>
      </c>
      <c r="B27" s="372" t="s">
        <v>1847</v>
      </c>
      <c r="C27" s="372"/>
      <c r="D27" s="372"/>
      <c r="E27" s="372"/>
      <c r="F27" s="372"/>
      <c r="G27" s="373"/>
      <c r="H27" s="510" t="s">
        <v>1929</v>
      </c>
      <c r="I27" s="511"/>
      <c r="J27" s="511"/>
      <c r="K27" s="511"/>
      <c r="L27" s="511"/>
      <c r="M27" s="511"/>
      <c r="N27" s="511"/>
      <c r="O27" s="511"/>
      <c r="P27" s="511"/>
      <c r="Q27" s="512"/>
    </row>
    <row r="28" spans="1:17" ht="43.5" customHeight="1" thickBot="1">
      <c r="A28" s="280">
        <v>4</v>
      </c>
      <c r="B28" s="372" t="s">
        <v>1849</v>
      </c>
      <c r="C28" s="372"/>
      <c r="D28" s="372"/>
      <c r="E28" s="372"/>
      <c r="F28" s="372"/>
      <c r="G28" s="373"/>
      <c r="H28" s="510" t="s">
        <v>1913</v>
      </c>
      <c r="I28" s="511"/>
      <c r="J28" s="511"/>
      <c r="K28" s="511"/>
      <c r="L28" s="511"/>
      <c r="M28" s="511"/>
      <c r="N28" s="511"/>
      <c r="O28" s="511"/>
      <c r="P28" s="511"/>
      <c r="Q28" s="512"/>
    </row>
    <row r="29" spans="1:17">
      <c r="A29" s="276"/>
      <c r="B29" s="276"/>
      <c r="C29" s="279"/>
      <c r="D29" s="279"/>
      <c r="E29" s="279"/>
      <c r="F29" s="278"/>
      <c r="G29" s="278"/>
      <c r="H29" s="278"/>
      <c r="I29" s="278"/>
      <c r="J29" s="278"/>
      <c r="K29" s="278"/>
      <c r="L29" s="278"/>
      <c r="M29" s="278"/>
      <c r="N29" s="278"/>
      <c r="O29" s="278"/>
      <c r="P29" s="278"/>
      <c r="Q29" s="278"/>
    </row>
    <row r="30" spans="1:17" ht="18" thickBot="1">
      <c r="A30" s="254" t="s">
        <v>1851</v>
      </c>
      <c r="B30" s="254"/>
      <c r="C30" s="277"/>
      <c r="D30" s="277"/>
      <c r="E30" s="277"/>
      <c r="F30" s="276"/>
      <c r="G30" s="276"/>
      <c r="H30" s="276"/>
      <c r="I30" s="276"/>
      <c r="J30" s="276"/>
      <c r="K30" s="276"/>
      <c r="L30" s="276"/>
      <c r="M30" s="276"/>
      <c r="N30" s="276"/>
      <c r="O30" s="276"/>
      <c r="P30" s="276"/>
      <c r="Q30" s="276"/>
    </row>
    <row r="31" spans="1:17" ht="43.5" customHeight="1" thickBot="1">
      <c r="A31" s="412" t="s">
        <v>1852</v>
      </c>
      <c r="B31" s="413"/>
      <c r="C31" s="413"/>
      <c r="D31" s="414"/>
      <c r="E31" s="513" t="s">
        <v>1986</v>
      </c>
      <c r="F31" s="514"/>
      <c r="G31" s="514"/>
      <c r="H31" s="514"/>
      <c r="I31" s="514"/>
      <c r="J31" s="514"/>
      <c r="K31" s="514"/>
      <c r="L31" s="514"/>
      <c r="M31" s="514"/>
      <c r="N31" s="514"/>
      <c r="O31" s="514"/>
      <c r="P31" s="514"/>
      <c r="Q31" s="515"/>
    </row>
  </sheetData>
  <sheetProtection selectLockedCells="1"/>
  <mergeCells count="55">
    <mergeCell ref="A5:D5"/>
    <mergeCell ref="E5:Q5"/>
    <mergeCell ref="A1:Q1"/>
    <mergeCell ref="A4:D4"/>
    <mergeCell ref="E4:F4"/>
    <mergeCell ref="G4:H4"/>
    <mergeCell ref="I4:Q4"/>
    <mergeCell ref="A6:D6"/>
    <mergeCell ref="E6:Q6"/>
    <mergeCell ref="A7:D7"/>
    <mergeCell ref="E7:Q7"/>
    <mergeCell ref="A8:D8"/>
    <mergeCell ref="E8:Q8"/>
    <mergeCell ref="A9:D9"/>
    <mergeCell ref="E9:Q9"/>
    <mergeCell ref="A10:D10"/>
    <mergeCell ref="E10:I10"/>
    <mergeCell ref="J10:K10"/>
    <mergeCell ref="L10:Q10"/>
    <mergeCell ref="A11:D11"/>
    <mergeCell ref="K11:N11"/>
    <mergeCell ref="A12:D12"/>
    <mergeCell ref="E12:Q12"/>
    <mergeCell ref="A13:D13"/>
    <mergeCell ref="E13:Q13"/>
    <mergeCell ref="A14:D14"/>
    <mergeCell ref="K14:M14"/>
    <mergeCell ref="A15:D15"/>
    <mergeCell ref="K15:M15"/>
    <mergeCell ref="A16:D16"/>
    <mergeCell ref="E16:Q16"/>
    <mergeCell ref="A17:D17"/>
    <mergeCell ref="E17:Q17"/>
    <mergeCell ref="A18:D18"/>
    <mergeCell ref="E18:Q18"/>
    <mergeCell ref="A19:D19"/>
    <mergeCell ref="E19:F19"/>
    <mergeCell ref="H19:J19"/>
    <mergeCell ref="N19:Q19"/>
    <mergeCell ref="A20:D20"/>
    <mergeCell ref="I20:Q20"/>
    <mergeCell ref="A21:D21"/>
    <mergeCell ref="J21:Q21"/>
    <mergeCell ref="A24:G24"/>
    <mergeCell ref="H24:Q24"/>
    <mergeCell ref="B28:G28"/>
    <mergeCell ref="H28:Q28"/>
    <mergeCell ref="A31:D31"/>
    <mergeCell ref="E31:Q31"/>
    <mergeCell ref="B25:G25"/>
    <mergeCell ref="H25:Q25"/>
    <mergeCell ref="B26:G26"/>
    <mergeCell ref="H26:Q26"/>
    <mergeCell ref="B27:G27"/>
    <mergeCell ref="H27:Q27"/>
  </mergeCells>
  <phoneticPr fontId="4"/>
  <dataValidations count="4">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s>
  <printOptions horizontalCentered="1"/>
  <pageMargins left="0.78740157480314965" right="0.78740157480314965" top="0.39370078740157483" bottom="0.39370078740157483" header="0.31496062992125984" footer="0.31496062992125984"/>
  <pageSetup paperSize="9" firstPageNumber="47" fitToHeight="2" orientation="portrait" useFirstPageNumber="1" r:id="rId1"/>
  <headerFooter>
    <oddFooter>&amp;C&amp;"ＭＳ Ｐ明朝,標準"&amp;10-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view="pageBreakPreview" zoomScale="85" zoomScaleNormal="70" zoomScaleSheetLayoutView="85" workbookViewId="0">
      <selection activeCell="A7" sqref="A7"/>
    </sheetView>
  </sheetViews>
  <sheetFormatPr defaultRowHeight="45" customHeight="1"/>
  <cols>
    <col min="1" max="1" width="121.625" style="70" customWidth="1"/>
    <col min="2" max="2" width="12.5" customWidth="1"/>
    <col min="4" max="4" width="13.25" customWidth="1"/>
  </cols>
  <sheetData>
    <row r="1" spans="1:1" ht="42">
      <c r="A1" s="107" t="s">
        <v>117</v>
      </c>
    </row>
    <row r="2" spans="1:1" ht="15" customHeight="1">
      <c r="A2" s="118"/>
    </row>
    <row r="3" spans="1:1" ht="42">
      <c r="A3" s="107" t="s">
        <v>115</v>
      </c>
    </row>
    <row r="4" spans="1:1" ht="21" customHeight="1">
      <c r="A4" s="108"/>
    </row>
    <row r="5" spans="1:1" s="70" customFormat="1" ht="41.25" customHeight="1">
      <c r="A5" s="119" t="s">
        <v>121</v>
      </c>
    </row>
    <row r="6" spans="1:1" ht="41.25" customHeight="1">
      <c r="A6" s="119" t="s">
        <v>122</v>
      </c>
    </row>
    <row r="7" spans="1:1" ht="41.25" customHeight="1">
      <c r="A7" s="119" t="s">
        <v>123</v>
      </c>
    </row>
    <row r="8" spans="1:1" ht="8.25" customHeight="1"/>
    <row r="9" spans="1:1" ht="21.75" customHeight="1"/>
    <row r="10" spans="1:1" ht="45.75" customHeight="1"/>
    <row r="11" spans="1:1" ht="45.75" customHeight="1"/>
    <row r="12" spans="1:1" ht="45.75" customHeight="1"/>
    <row r="13" spans="1:1" s="68" customFormat="1" ht="93" customHeight="1">
      <c r="A13" s="107" t="s">
        <v>116</v>
      </c>
    </row>
    <row r="72" spans="7:7" ht="45" customHeight="1">
      <c r="G72" s="121" t="s">
        <v>126</v>
      </c>
    </row>
    <row r="194" spans="10:11" ht="45" customHeight="1">
      <c r="J194" s="120"/>
      <c r="K194" s="120"/>
    </row>
    <row r="228" spans="10:11" ht="45" customHeight="1">
      <c r="J228" s="121" t="s">
        <v>128</v>
      </c>
      <c r="K228" s="121" t="s">
        <v>125</v>
      </c>
    </row>
    <row r="247" spans="7:7" ht="45" customHeight="1">
      <c r="G247" s="121" t="s">
        <v>127</v>
      </c>
    </row>
  </sheetData>
  <phoneticPr fontId="4"/>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Normal="100" zoomScaleSheetLayoutView="100" workbookViewId="0">
      <selection sqref="A1:Q1"/>
    </sheetView>
  </sheetViews>
  <sheetFormatPr defaultRowHeight="13.5"/>
  <cols>
    <col min="1" max="2" width="5" style="251" customWidth="1"/>
    <col min="3" max="5" width="5" style="68" customWidth="1"/>
    <col min="6" max="17" width="5" style="251" customWidth="1"/>
    <col min="18" max="16384" width="9" style="251"/>
  </cols>
  <sheetData>
    <row r="1" spans="1:17" ht="18.75">
      <c r="A1" s="439" t="s">
        <v>1871</v>
      </c>
      <c r="B1" s="439"/>
      <c r="C1" s="439"/>
      <c r="D1" s="439"/>
      <c r="E1" s="439"/>
      <c r="F1" s="439"/>
      <c r="G1" s="439"/>
      <c r="H1" s="439"/>
      <c r="I1" s="439"/>
      <c r="J1" s="439"/>
      <c r="K1" s="439"/>
      <c r="L1" s="439"/>
      <c r="M1" s="439"/>
      <c r="N1" s="439"/>
      <c r="O1" s="439"/>
      <c r="P1" s="439"/>
      <c r="Q1" s="439"/>
    </row>
    <row r="2" spans="1:17" ht="15" customHeight="1">
      <c r="A2" s="252"/>
      <c r="B2" s="252"/>
      <c r="C2" s="253"/>
      <c r="D2" s="253"/>
      <c r="E2" s="253"/>
      <c r="F2" s="252"/>
      <c r="G2" s="252"/>
      <c r="H2" s="252"/>
      <c r="I2" s="252"/>
      <c r="J2" s="252"/>
      <c r="K2" s="252"/>
      <c r="L2" s="252"/>
    </row>
    <row r="3" spans="1:17" ht="18.75" customHeight="1" thickBot="1">
      <c r="A3" s="254" t="s">
        <v>1787</v>
      </c>
      <c r="B3" s="254"/>
      <c r="C3" s="253"/>
      <c r="D3" s="253"/>
      <c r="E3" s="253"/>
      <c r="F3" s="252"/>
      <c r="G3" s="252"/>
      <c r="H3" s="252"/>
      <c r="I3" s="252"/>
      <c r="J3" s="252"/>
      <c r="K3" s="252"/>
      <c r="L3" s="252"/>
      <c r="M3" s="252"/>
      <c r="N3" s="252"/>
      <c r="O3" s="252"/>
      <c r="P3" s="252"/>
      <c r="Q3" s="252"/>
    </row>
    <row r="4" spans="1:17" ht="18.75" customHeight="1" thickBot="1">
      <c r="A4" s="377" t="s">
        <v>1789</v>
      </c>
      <c r="B4" s="378"/>
      <c r="C4" s="378"/>
      <c r="D4" s="379"/>
      <c r="E4" s="433">
        <v>196</v>
      </c>
      <c r="F4" s="434"/>
      <c r="G4" s="377" t="s">
        <v>0</v>
      </c>
      <c r="H4" s="379"/>
      <c r="I4" s="390" t="s">
        <v>2006</v>
      </c>
      <c r="J4" s="424"/>
      <c r="K4" s="424"/>
      <c r="L4" s="424"/>
      <c r="M4" s="424"/>
      <c r="N4" s="424"/>
      <c r="O4" s="424"/>
      <c r="P4" s="424"/>
      <c r="Q4" s="425"/>
    </row>
    <row r="5" spans="1:17" ht="18.75" customHeight="1" thickBot="1">
      <c r="A5" s="377" t="s">
        <v>1791</v>
      </c>
      <c r="B5" s="378"/>
      <c r="C5" s="378"/>
      <c r="D5" s="379"/>
      <c r="E5" s="402" t="s">
        <v>2005</v>
      </c>
      <c r="F5" s="403"/>
      <c r="G5" s="403"/>
      <c r="H5" s="403"/>
      <c r="I5" s="403"/>
      <c r="J5" s="403"/>
      <c r="K5" s="403"/>
      <c r="L5" s="403"/>
      <c r="M5" s="403"/>
      <c r="N5" s="403"/>
      <c r="O5" s="403"/>
      <c r="P5" s="403"/>
      <c r="Q5" s="426"/>
    </row>
    <row r="6" spans="1:17" ht="18.75" customHeight="1" thickBot="1">
      <c r="A6" s="377" t="s">
        <v>1793</v>
      </c>
      <c r="B6" s="378"/>
      <c r="C6" s="378"/>
      <c r="D6" s="379"/>
      <c r="E6" s="402" t="s">
        <v>2004</v>
      </c>
      <c r="F6" s="403"/>
      <c r="G6" s="403"/>
      <c r="H6" s="403"/>
      <c r="I6" s="403"/>
      <c r="J6" s="403"/>
      <c r="K6" s="403"/>
      <c r="L6" s="403"/>
      <c r="M6" s="403"/>
      <c r="N6" s="403"/>
      <c r="O6" s="403"/>
      <c r="P6" s="403"/>
      <c r="Q6" s="426"/>
    </row>
    <row r="7" spans="1:17" ht="75.75" customHeight="1" thickBot="1">
      <c r="A7" s="377" t="s">
        <v>1794</v>
      </c>
      <c r="B7" s="378"/>
      <c r="C7" s="378"/>
      <c r="D7" s="379"/>
      <c r="E7" s="452" t="s">
        <v>2003</v>
      </c>
      <c r="F7" s="453"/>
      <c r="G7" s="453"/>
      <c r="H7" s="453"/>
      <c r="I7" s="453"/>
      <c r="J7" s="453"/>
      <c r="K7" s="453"/>
      <c r="L7" s="453"/>
      <c r="M7" s="453"/>
      <c r="N7" s="453"/>
      <c r="O7" s="453"/>
      <c r="P7" s="453"/>
      <c r="Q7" s="454"/>
    </row>
    <row r="8" spans="1:17" ht="48.75" customHeight="1" thickBot="1">
      <c r="A8" s="421" t="s">
        <v>1796</v>
      </c>
      <c r="B8" s="422"/>
      <c r="C8" s="422"/>
      <c r="D8" s="423"/>
      <c r="E8" s="452" t="s">
        <v>2002</v>
      </c>
      <c r="F8" s="453"/>
      <c r="G8" s="453"/>
      <c r="H8" s="453"/>
      <c r="I8" s="453"/>
      <c r="J8" s="453"/>
      <c r="K8" s="453"/>
      <c r="L8" s="453"/>
      <c r="M8" s="453"/>
      <c r="N8" s="453"/>
      <c r="O8" s="453"/>
      <c r="P8" s="453"/>
      <c r="Q8" s="454"/>
    </row>
    <row r="9" spans="1:17" ht="19.5" customHeight="1" thickBot="1">
      <c r="A9" s="421" t="s">
        <v>1798</v>
      </c>
      <c r="B9" s="422"/>
      <c r="C9" s="422"/>
      <c r="D9" s="423"/>
      <c r="E9" s="452" t="s">
        <v>2001</v>
      </c>
      <c r="F9" s="453"/>
      <c r="G9" s="453"/>
      <c r="H9" s="453"/>
      <c r="I9" s="453"/>
      <c r="J9" s="453"/>
      <c r="K9" s="453"/>
      <c r="L9" s="453"/>
      <c r="M9" s="453"/>
      <c r="N9" s="453"/>
      <c r="O9" s="453"/>
      <c r="P9" s="453"/>
      <c r="Q9" s="454"/>
    </row>
    <row r="10" spans="1:17" ht="18.75" customHeight="1" thickBot="1">
      <c r="A10" s="377" t="s">
        <v>1800</v>
      </c>
      <c r="B10" s="378"/>
      <c r="C10" s="378"/>
      <c r="D10" s="379"/>
      <c r="E10" s="390" t="s">
        <v>1801</v>
      </c>
      <c r="F10" s="391"/>
      <c r="G10" s="391"/>
      <c r="H10" s="391"/>
      <c r="I10" s="392"/>
      <c r="J10" s="377" t="s">
        <v>1802</v>
      </c>
      <c r="K10" s="379"/>
      <c r="L10" s="390" t="s">
        <v>1803</v>
      </c>
      <c r="M10" s="391"/>
      <c r="N10" s="424"/>
      <c r="O10" s="424"/>
      <c r="P10" s="424"/>
      <c r="Q10" s="425"/>
    </row>
    <row r="11" spans="1:17" ht="18.75" customHeight="1" thickBot="1">
      <c r="A11" s="377" t="s">
        <v>1804</v>
      </c>
      <c r="B11" s="378"/>
      <c r="C11" s="378"/>
      <c r="D11" s="379"/>
      <c r="E11" s="256" t="s">
        <v>1805</v>
      </c>
      <c r="F11" s="257" t="s">
        <v>1806</v>
      </c>
      <c r="G11" s="258" t="s">
        <v>1807</v>
      </c>
      <c r="H11" s="257" t="s">
        <v>1806</v>
      </c>
      <c r="I11" s="258" t="s">
        <v>1808</v>
      </c>
      <c r="J11" s="257" t="s">
        <v>1806</v>
      </c>
      <c r="K11" s="395" t="s">
        <v>1809</v>
      </c>
      <c r="L11" s="396"/>
      <c r="M11" s="396"/>
      <c r="N11" s="396"/>
      <c r="O11" s="257" t="s">
        <v>1806</v>
      </c>
      <c r="P11" s="256" t="s">
        <v>1810</v>
      </c>
      <c r="Q11" s="259" t="s">
        <v>1811</v>
      </c>
    </row>
    <row r="12" spans="1:17" ht="18.75" customHeight="1" thickBot="1">
      <c r="A12" s="412" t="s">
        <v>1812</v>
      </c>
      <c r="B12" s="413"/>
      <c r="C12" s="413"/>
      <c r="D12" s="414"/>
      <c r="E12" s="390"/>
      <c r="F12" s="391"/>
      <c r="G12" s="391"/>
      <c r="H12" s="391"/>
      <c r="I12" s="391"/>
      <c r="J12" s="391"/>
      <c r="K12" s="391"/>
      <c r="L12" s="391"/>
      <c r="M12" s="391"/>
      <c r="N12" s="391"/>
      <c r="O12" s="391"/>
      <c r="P12" s="391"/>
      <c r="Q12" s="392"/>
    </row>
    <row r="13" spans="1:17" ht="18.75" customHeight="1" thickBot="1">
      <c r="A13" s="399" t="s">
        <v>1813</v>
      </c>
      <c r="B13" s="400"/>
      <c r="C13" s="400"/>
      <c r="D13" s="401"/>
      <c r="E13" s="477" t="s">
        <v>2000</v>
      </c>
      <c r="F13" s="474"/>
      <c r="G13" s="474"/>
      <c r="H13" s="474"/>
      <c r="I13" s="474"/>
      <c r="J13" s="474"/>
      <c r="K13" s="474"/>
      <c r="L13" s="474"/>
      <c r="M13" s="474"/>
      <c r="N13" s="474"/>
      <c r="O13" s="474"/>
      <c r="P13" s="474"/>
      <c r="Q13" s="475"/>
    </row>
    <row r="14" spans="1:17" ht="18.75" customHeight="1" thickBot="1">
      <c r="A14" s="399" t="s">
        <v>1863</v>
      </c>
      <c r="B14" s="400"/>
      <c r="C14" s="400"/>
      <c r="D14" s="401"/>
      <c r="E14" s="260" t="s">
        <v>1816</v>
      </c>
      <c r="F14" s="261" t="s">
        <v>1806</v>
      </c>
      <c r="G14" s="262" t="s">
        <v>1819</v>
      </c>
      <c r="H14" s="258" t="s">
        <v>1818</v>
      </c>
      <c r="I14" s="261" t="s">
        <v>1806</v>
      </c>
      <c r="J14" s="262" t="s">
        <v>1861</v>
      </c>
      <c r="K14" s="402" t="s">
        <v>1820</v>
      </c>
      <c r="L14" s="403"/>
      <c r="M14" s="403"/>
      <c r="N14" s="261" t="s">
        <v>1806</v>
      </c>
      <c r="O14" s="262" t="s">
        <v>1861</v>
      </c>
      <c r="P14" s="258" t="s">
        <v>1821</v>
      </c>
      <c r="Q14" s="259" t="s">
        <v>1811</v>
      </c>
    </row>
    <row r="15" spans="1:17" ht="18.75" customHeight="1" thickBot="1">
      <c r="A15" s="404" t="s">
        <v>1822</v>
      </c>
      <c r="B15" s="405"/>
      <c r="C15" s="405"/>
      <c r="D15" s="406"/>
      <c r="E15" s="263" t="s">
        <v>1816</v>
      </c>
      <c r="F15" s="261" t="s">
        <v>1806</v>
      </c>
      <c r="G15" s="262" t="s">
        <v>1819</v>
      </c>
      <c r="H15" s="263" t="s">
        <v>1818</v>
      </c>
      <c r="I15" s="261" t="s">
        <v>1806</v>
      </c>
      <c r="J15" s="262" t="s">
        <v>1861</v>
      </c>
      <c r="K15" s="402" t="s">
        <v>1820</v>
      </c>
      <c r="L15" s="403"/>
      <c r="M15" s="403"/>
      <c r="N15" s="261" t="s">
        <v>1806</v>
      </c>
      <c r="O15" s="262" t="s">
        <v>1861</v>
      </c>
      <c r="P15" s="263" t="s">
        <v>1821</v>
      </c>
      <c r="Q15" s="259" t="s">
        <v>1811</v>
      </c>
    </row>
    <row r="16" spans="1:17" ht="18.75" customHeight="1" thickBot="1">
      <c r="A16" s="377" t="s">
        <v>1825</v>
      </c>
      <c r="B16" s="378"/>
      <c r="C16" s="378"/>
      <c r="D16" s="379"/>
      <c r="E16" s="390" t="s">
        <v>1999</v>
      </c>
      <c r="F16" s="391"/>
      <c r="G16" s="391"/>
      <c r="H16" s="391"/>
      <c r="I16" s="391"/>
      <c r="J16" s="391"/>
      <c r="K16" s="391"/>
      <c r="L16" s="391"/>
      <c r="M16" s="391"/>
      <c r="N16" s="391"/>
      <c r="O16" s="391"/>
      <c r="P16" s="391"/>
      <c r="Q16" s="392"/>
    </row>
    <row r="17" spans="1:17" ht="18.75" customHeight="1" thickBot="1">
      <c r="A17" s="377" t="s">
        <v>1827</v>
      </c>
      <c r="B17" s="378"/>
      <c r="C17" s="378"/>
      <c r="D17" s="379"/>
      <c r="E17" s="390" t="s">
        <v>1859</v>
      </c>
      <c r="F17" s="391"/>
      <c r="G17" s="391"/>
      <c r="H17" s="391"/>
      <c r="I17" s="391"/>
      <c r="J17" s="391"/>
      <c r="K17" s="391"/>
      <c r="L17" s="391"/>
      <c r="M17" s="391"/>
      <c r="N17" s="391"/>
      <c r="O17" s="391"/>
      <c r="P17" s="391"/>
      <c r="Q17" s="392"/>
    </row>
    <row r="18" spans="1:17" ht="18.75" customHeight="1" thickBot="1">
      <c r="A18" s="377" t="s">
        <v>1829</v>
      </c>
      <c r="B18" s="378"/>
      <c r="C18" s="378"/>
      <c r="D18" s="379"/>
      <c r="E18" s="390" t="s">
        <v>1830</v>
      </c>
      <c r="F18" s="391"/>
      <c r="G18" s="391"/>
      <c r="H18" s="391"/>
      <c r="I18" s="391"/>
      <c r="J18" s="391"/>
      <c r="K18" s="391"/>
      <c r="L18" s="391"/>
      <c r="M18" s="391"/>
      <c r="N18" s="391"/>
      <c r="O18" s="391"/>
      <c r="P18" s="391"/>
      <c r="Q18" s="392"/>
    </row>
    <row r="19" spans="1:17" ht="18.75" customHeight="1" thickBot="1">
      <c r="A19" s="377" t="s">
        <v>1831</v>
      </c>
      <c r="B19" s="378"/>
      <c r="C19" s="378"/>
      <c r="D19" s="379"/>
      <c r="E19" s="393" t="s">
        <v>1832</v>
      </c>
      <c r="F19" s="394"/>
      <c r="G19" s="261" t="s">
        <v>1811</v>
      </c>
      <c r="H19" s="395" t="s">
        <v>1833</v>
      </c>
      <c r="I19" s="396"/>
      <c r="J19" s="396"/>
      <c r="K19" s="261" t="s">
        <v>1806</v>
      </c>
      <c r="L19" s="258" t="s">
        <v>1834</v>
      </c>
      <c r="M19" s="261" t="s">
        <v>1806</v>
      </c>
      <c r="N19" s="397"/>
      <c r="O19" s="397"/>
      <c r="P19" s="397"/>
      <c r="Q19" s="398"/>
    </row>
    <row r="20" spans="1:17" ht="18.75" customHeight="1" thickBot="1">
      <c r="A20" s="377" t="s">
        <v>1835</v>
      </c>
      <c r="B20" s="378"/>
      <c r="C20" s="378"/>
      <c r="D20" s="379"/>
      <c r="E20" s="265" t="s">
        <v>1836</v>
      </c>
      <c r="F20" s="261" t="s">
        <v>1811</v>
      </c>
      <c r="G20" s="258" t="s">
        <v>1834</v>
      </c>
      <c r="H20" s="261" t="s">
        <v>1806</v>
      </c>
      <c r="I20" s="383"/>
      <c r="J20" s="384"/>
      <c r="K20" s="384"/>
      <c r="L20" s="384"/>
      <c r="M20" s="384"/>
      <c r="N20" s="384"/>
      <c r="O20" s="384"/>
      <c r="P20" s="384"/>
      <c r="Q20" s="385"/>
    </row>
    <row r="21" spans="1:17" ht="26.25" customHeight="1" thickBot="1">
      <c r="A21" s="377" t="s">
        <v>1837</v>
      </c>
      <c r="B21" s="378"/>
      <c r="C21" s="378"/>
      <c r="D21" s="379"/>
      <c r="E21" s="265" t="s">
        <v>1836</v>
      </c>
      <c r="F21" s="261" t="s">
        <v>1806</v>
      </c>
      <c r="G21" s="258" t="s">
        <v>1834</v>
      </c>
      <c r="H21" s="261" t="s">
        <v>1811</v>
      </c>
      <c r="I21" s="266" t="s">
        <v>1838</v>
      </c>
      <c r="J21" s="386"/>
      <c r="K21" s="386"/>
      <c r="L21" s="386"/>
      <c r="M21" s="386"/>
      <c r="N21" s="386"/>
      <c r="O21" s="386"/>
      <c r="P21" s="386"/>
      <c r="Q21" s="387"/>
    </row>
    <row r="22" spans="1:17">
      <c r="A22" s="252"/>
      <c r="B22" s="252"/>
      <c r="C22" s="253"/>
      <c r="D22" s="253"/>
      <c r="E22" s="253"/>
      <c r="F22" s="252"/>
      <c r="G22" s="252"/>
      <c r="H22" s="252"/>
      <c r="I22" s="252"/>
      <c r="J22" s="252"/>
      <c r="K22" s="252"/>
      <c r="L22" s="252"/>
      <c r="M22" s="252"/>
      <c r="N22" s="252"/>
      <c r="O22" s="252"/>
      <c r="P22" s="252"/>
      <c r="Q22" s="252"/>
    </row>
    <row r="23" spans="1:17" ht="18" thickBot="1">
      <c r="A23" s="254" t="s">
        <v>1840</v>
      </c>
      <c r="B23" s="254"/>
      <c r="C23" s="253"/>
      <c r="D23" s="253"/>
      <c r="E23" s="253"/>
      <c r="F23" s="252"/>
      <c r="G23" s="252"/>
      <c r="H23" s="252"/>
      <c r="I23" s="252"/>
      <c r="J23" s="252"/>
      <c r="K23" s="252"/>
      <c r="L23" s="252"/>
      <c r="M23" s="252"/>
      <c r="N23" s="252"/>
      <c r="O23" s="252"/>
      <c r="P23" s="252"/>
      <c r="Q23" s="252"/>
    </row>
    <row r="24" spans="1:17" ht="14.25" thickBot="1">
      <c r="A24" s="377" t="s">
        <v>1841</v>
      </c>
      <c r="B24" s="378"/>
      <c r="C24" s="378"/>
      <c r="D24" s="378"/>
      <c r="E24" s="378"/>
      <c r="F24" s="378"/>
      <c r="G24" s="379"/>
      <c r="H24" s="388" t="s">
        <v>1842</v>
      </c>
      <c r="I24" s="378"/>
      <c r="J24" s="378"/>
      <c r="K24" s="378"/>
      <c r="L24" s="378"/>
      <c r="M24" s="378"/>
      <c r="N24" s="378"/>
      <c r="O24" s="378"/>
      <c r="P24" s="378"/>
      <c r="Q24" s="389"/>
    </row>
    <row r="25" spans="1:17" ht="66.75" customHeight="1" thickBot="1">
      <c r="A25" s="268">
        <v>1</v>
      </c>
      <c r="B25" s="372" t="s">
        <v>1843</v>
      </c>
      <c r="C25" s="372"/>
      <c r="D25" s="372"/>
      <c r="E25" s="372"/>
      <c r="F25" s="372"/>
      <c r="G25" s="373"/>
      <c r="H25" s="380" t="s">
        <v>1998</v>
      </c>
      <c r="I25" s="381"/>
      <c r="J25" s="381"/>
      <c r="K25" s="381"/>
      <c r="L25" s="381"/>
      <c r="M25" s="381"/>
      <c r="N25" s="381"/>
      <c r="O25" s="381"/>
      <c r="P25" s="381"/>
      <c r="Q25" s="382"/>
    </row>
    <row r="26" spans="1:17" ht="48.75" customHeight="1" thickBot="1">
      <c r="A26" s="268">
        <v>2</v>
      </c>
      <c r="B26" s="372" t="s">
        <v>1845</v>
      </c>
      <c r="C26" s="372"/>
      <c r="D26" s="372"/>
      <c r="E26" s="372"/>
      <c r="F26" s="372"/>
      <c r="G26" s="373"/>
      <c r="H26" s="380" t="s">
        <v>1997</v>
      </c>
      <c r="I26" s="381"/>
      <c r="J26" s="381"/>
      <c r="K26" s="381"/>
      <c r="L26" s="381"/>
      <c r="M26" s="381"/>
      <c r="N26" s="381"/>
      <c r="O26" s="381"/>
      <c r="P26" s="381"/>
      <c r="Q26" s="382"/>
    </row>
    <row r="27" spans="1:17" ht="57" customHeight="1" thickBot="1">
      <c r="A27" s="268">
        <v>3</v>
      </c>
      <c r="B27" s="372" t="s">
        <v>1847</v>
      </c>
      <c r="C27" s="372"/>
      <c r="D27" s="372"/>
      <c r="E27" s="372"/>
      <c r="F27" s="372"/>
      <c r="G27" s="373"/>
      <c r="H27" s="380" t="s">
        <v>1996</v>
      </c>
      <c r="I27" s="381"/>
      <c r="J27" s="381"/>
      <c r="K27" s="381"/>
      <c r="L27" s="381"/>
      <c r="M27" s="381"/>
      <c r="N27" s="381"/>
      <c r="O27" s="381"/>
      <c r="P27" s="381"/>
      <c r="Q27" s="382"/>
    </row>
    <row r="28" spans="1:17" ht="48.75" customHeight="1" thickBot="1">
      <c r="A28" s="268">
        <v>4</v>
      </c>
      <c r="B28" s="372" t="s">
        <v>1849</v>
      </c>
      <c r="C28" s="372"/>
      <c r="D28" s="372"/>
      <c r="E28" s="372"/>
      <c r="F28" s="372"/>
      <c r="G28" s="373"/>
      <c r="H28" s="380" t="s">
        <v>1995</v>
      </c>
      <c r="I28" s="381"/>
      <c r="J28" s="381"/>
      <c r="K28" s="381"/>
      <c r="L28" s="381"/>
      <c r="M28" s="381"/>
      <c r="N28" s="381"/>
      <c r="O28" s="381"/>
      <c r="P28" s="381"/>
      <c r="Q28" s="382"/>
    </row>
    <row r="29" spans="1:17">
      <c r="A29" s="252"/>
      <c r="B29" s="252"/>
      <c r="C29" s="269"/>
      <c r="D29" s="269"/>
      <c r="E29" s="269"/>
      <c r="F29" s="270"/>
      <c r="G29" s="270"/>
      <c r="H29" s="270"/>
      <c r="I29" s="270"/>
      <c r="J29" s="270"/>
      <c r="K29" s="270"/>
      <c r="L29" s="270"/>
      <c r="M29" s="270"/>
      <c r="N29" s="270"/>
      <c r="O29" s="270"/>
      <c r="P29" s="270"/>
      <c r="Q29" s="270"/>
    </row>
    <row r="30" spans="1:17" ht="18" thickBot="1">
      <c r="A30" s="254" t="s">
        <v>1851</v>
      </c>
      <c r="B30" s="254"/>
      <c r="C30" s="253"/>
      <c r="D30" s="253"/>
      <c r="E30" s="253"/>
      <c r="F30" s="252"/>
      <c r="G30" s="252"/>
      <c r="H30" s="252"/>
      <c r="I30" s="252"/>
      <c r="J30" s="252"/>
      <c r="K30" s="252"/>
      <c r="L30" s="252"/>
      <c r="M30" s="252"/>
      <c r="N30" s="252"/>
      <c r="O30" s="252"/>
      <c r="P30" s="252"/>
      <c r="Q30" s="252"/>
    </row>
    <row r="31" spans="1:17" ht="48" customHeight="1" thickBot="1">
      <c r="A31" s="377" t="s">
        <v>1852</v>
      </c>
      <c r="B31" s="378"/>
      <c r="C31" s="378"/>
      <c r="D31" s="379"/>
      <c r="E31" s="380" t="s">
        <v>1994</v>
      </c>
      <c r="F31" s="381"/>
      <c r="G31" s="381"/>
      <c r="H31" s="381"/>
      <c r="I31" s="381"/>
      <c r="J31" s="381"/>
      <c r="K31" s="381"/>
      <c r="L31" s="381"/>
      <c r="M31" s="381"/>
      <c r="N31" s="381"/>
      <c r="O31" s="381"/>
      <c r="P31" s="381"/>
      <c r="Q31" s="382"/>
    </row>
  </sheetData>
  <sheetProtection selectLockedCells="1"/>
  <mergeCells count="55">
    <mergeCell ref="A5:D5"/>
    <mergeCell ref="E5:Q5"/>
    <mergeCell ref="A1:Q1"/>
    <mergeCell ref="A4:D4"/>
    <mergeCell ref="E4:F4"/>
    <mergeCell ref="G4:H4"/>
    <mergeCell ref="I4:Q4"/>
    <mergeCell ref="A6:D6"/>
    <mergeCell ref="E6:Q6"/>
    <mergeCell ref="A7:D7"/>
    <mergeCell ref="E7:Q7"/>
    <mergeCell ref="A8:D8"/>
    <mergeCell ref="E8:Q8"/>
    <mergeCell ref="A9:D9"/>
    <mergeCell ref="E9:Q9"/>
    <mergeCell ref="A10:D10"/>
    <mergeCell ref="E10:I10"/>
    <mergeCell ref="J10:K10"/>
    <mergeCell ref="L10:Q10"/>
    <mergeCell ref="A11:D11"/>
    <mergeCell ref="K11:N11"/>
    <mergeCell ref="A12:D12"/>
    <mergeCell ref="E12:Q12"/>
    <mergeCell ref="A13:D13"/>
    <mergeCell ref="E13:Q13"/>
    <mergeCell ref="A14:D14"/>
    <mergeCell ref="K14:M14"/>
    <mergeCell ref="A15:D15"/>
    <mergeCell ref="K15:M15"/>
    <mergeCell ref="A16:D16"/>
    <mergeCell ref="E16:Q16"/>
    <mergeCell ref="A17:D17"/>
    <mergeCell ref="E17:Q17"/>
    <mergeCell ref="A18:D18"/>
    <mergeCell ref="E18:Q18"/>
    <mergeCell ref="A19:D19"/>
    <mergeCell ref="E19:F19"/>
    <mergeCell ref="H19:J19"/>
    <mergeCell ref="N19:Q19"/>
    <mergeCell ref="A20:D20"/>
    <mergeCell ref="I20:Q20"/>
    <mergeCell ref="A21:D21"/>
    <mergeCell ref="J21:Q21"/>
    <mergeCell ref="A24:G24"/>
    <mergeCell ref="H24:Q24"/>
    <mergeCell ref="B28:G28"/>
    <mergeCell ref="H28:Q28"/>
    <mergeCell ref="A31:D31"/>
    <mergeCell ref="E31:Q31"/>
    <mergeCell ref="B25:G25"/>
    <mergeCell ref="H25:Q25"/>
    <mergeCell ref="B26:G26"/>
    <mergeCell ref="H26:Q26"/>
    <mergeCell ref="B27:G27"/>
    <mergeCell ref="H27:Q27"/>
  </mergeCells>
  <phoneticPr fontId="4"/>
  <dataValidations count="4">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s>
  <printOptions horizontalCentered="1"/>
  <pageMargins left="0.78740157480314965" right="0.78740157480314965" top="0.59055118110236227" bottom="0.59055118110236227" header="0.31496062992125984" footer="0.31496062992125984"/>
  <pageSetup paperSize="9" firstPageNumber="48" fitToHeight="2" orientation="portrait" useFirstPageNumber="1" r:id="rId1"/>
  <headerFooter>
    <oddFooter>&amp;C&amp;"ＭＳ Ｐ明朝,標準"&amp;10-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Normal="100" zoomScaleSheetLayoutView="100" workbookViewId="0">
      <selection sqref="A1:Q1"/>
    </sheetView>
  </sheetViews>
  <sheetFormatPr defaultRowHeight="13.5"/>
  <cols>
    <col min="1" max="2" width="5" style="289" customWidth="1"/>
    <col min="3" max="5" width="5" style="290" customWidth="1"/>
    <col min="6" max="17" width="5" style="289" customWidth="1"/>
    <col min="18" max="16384" width="9" style="289"/>
  </cols>
  <sheetData>
    <row r="1" spans="1:17" ht="18.75">
      <c r="A1" s="526" t="s">
        <v>1871</v>
      </c>
      <c r="B1" s="526"/>
      <c r="C1" s="526"/>
      <c r="D1" s="526"/>
      <c r="E1" s="526"/>
      <c r="F1" s="526"/>
      <c r="G1" s="526"/>
      <c r="H1" s="526"/>
      <c r="I1" s="526"/>
      <c r="J1" s="526"/>
      <c r="K1" s="526"/>
      <c r="L1" s="526"/>
      <c r="M1" s="526"/>
      <c r="N1" s="526"/>
      <c r="O1" s="526"/>
      <c r="P1" s="526"/>
      <c r="Q1" s="526"/>
    </row>
    <row r="2" spans="1:17" ht="15" customHeight="1">
      <c r="A2" s="291"/>
      <c r="B2" s="291"/>
      <c r="C2" s="292"/>
      <c r="D2" s="292"/>
      <c r="E2" s="292"/>
      <c r="F2" s="291"/>
      <c r="G2" s="291"/>
      <c r="H2" s="291"/>
      <c r="I2" s="291"/>
      <c r="J2" s="291"/>
      <c r="K2" s="291"/>
      <c r="L2" s="291"/>
    </row>
    <row r="3" spans="1:17" ht="18.75" customHeight="1" thickBot="1">
      <c r="A3" s="293" t="s">
        <v>1787</v>
      </c>
      <c r="B3" s="293"/>
      <c r="C3" s="292"/>
      <c r="D3" s="292"/>
      <c r="E3" s="292"/>
      <c r="F3" s="291"/>
      <c r="G3" s="291"/>
      <c r="H3" s="291"/>
      <c r="I3" s="291"/>
      <c r="J3" s="291"/>
      <c r="K3" s="291"/>
      <c r="L3" s="291"/>
      <c r="M3" s="291"/>
      <c r="N3" s="291"/>
      <c r="O3" s="291"/>
      <c r="P3" s="291"/>
      <c r="Q3" s="291"/>
    </row>
    <row r="4" spans="1:17" ht="18.75" customHeight="1" thickBot="1">
      <c r="A4" s="527" t="s">
        <v>1789</v>
      </c>
      <c r="B4" s="528"/>
      <c r="C4" s="528"/>
      <c r="D4" s="529"/>
      <c r="E4" s="433">
        <v>206</v>
      </c>
      <c r="F4" s="434"/>
      <c r="G4" s="527" t="s">
        <v>0</v>
      </c>
      <c r="H4" s="529"/>
      <c r="I4" s="533" t="s">
        <v>2019</v>
      </c>
      <c r="J4" s="534"/>
      <c r="K4" s="534"/>
      <c r="L4" s="534"/>
      <c r="M4" s="534"/>
      <c r="N4" s="534"/>
      <c r="O4" s="534"/>
      <c r="P4" s="534"/>
      <c r="Q4" s="535"/>
    </row>
    <row r="5" spans="1:17" ht="18.75" customHeight="1" thickBot="1">
      <c r="A5" s="527" t="s">
        <v>1791</v>
      </c>
      <c r="B5" s="528"/>
      <c r="C5" s="528"/>
      <c r="D5" s="529"/>
      <c r="E5" s="530" t="s">
        <v>2018</v>
      </c>
      <c r="F5" s="531"/>
      <c r="G5" s="531"/>
      <c r="H5" s="531"/>
      <c r="I5" s="531"/>
      <c r="J5" s="531"/>
      <c r="K5" s="531"/>
      <c r="L5" s="531"/>
      <c r="M5" s="531"/>
      <c r="N5" s="531"/>
      <c r="O5" s="531"/>
      <c r="P5" s="531"/>
      <c r="Q5" s="532"/>
    </row>
    <row r="6" spans="1:17" ht="18.75" customHeight="1" thickBot="1">
      <c r="A6" s="527" t="s">
        <v>1793</v>
      </c>
      <c r="B6" s="528"/>
      <c r="C6" s="528"/>
      <c r="D6" s="529"/>
      <c r="E6" s="536" t="s">
        <v>2017</v>
      </c>
      <c r="F6" s="537"/>
      <c r="G6" s="537"/>
      <c r="H6" s="537"/>
      <c r="I6" s="537"/>
      <c r="J6" s="537"/>
      <c r="K6" s="537"/>
      <c r="L6" s="537"/>
      <c r="M6" s="537"/>
      <c r="N6" s="537"/>
      <c r="O6" s="537"/>
      <c r="P6" s="537"/>
      <c r="Q6" s="538"/>
    </row>
    <row r="7" spans="1:17" ht="42" customHeight="1" thickBot="1">
      <c r="A7" s="527" t="s">
        <v>1794</v>
      </c>
      <c r="B7" s="528"/>
      <c r="C7" s="528"/>
      <c r="D7" s="529"/>
      <c r="E7" s="539" t="s">
        <v>2016</v>
      </c>
      <c r="F7" s="540"/>
      <c r="G7" s="540"/>
      <c r="H7" s="540"/>
      <c r="I7" s="540"/>
      <c r="J7" s="540"/>
      <c r="K7" s="540"/>
      <c r="L7" s="540"/>
      <c r="M7" s="540"/>
      <c r="N7" s="540"/>
      <c r="O7" s="540"/>
      <c r="P7" s="540"/>
      <c r="Q7" s="541"/>
    </row>
    <row r="8" spans="1:17" ht="82.5" customHeight="1" thickBot="1">
      <c r="A8" s="542" t="s">
        <v>1796</v>
      </c>
      <c r="B8" s="543"/>
      <c r="C8" s="543"/>
      <c r="D8" s="544"/>
      <c r="E8" s="539" t="s">
        <v>2015</v>
      </c>
      <c r="F8" s="540"/>
      <c r="G8" s="540"/>
      <c r="H8" s="540"/>
      <c r="I8" s="540"/>
      <c r="J8" s="540"/>
      <c r="K8" s="540"/>
      <c r="L8" s="540"/>
      <c r="M8" s="540"/>
      <c r="N8" s="540"/>
      <c r="O8" s="540"/>
      <c r="P8" s="540"/>
      <c r="Q8" s="541"/>
    </row>
    <row r="9" spans="1:17" ht="28.5" customHeight="1" thickBot="1">
      <c r="A9" s="542" t="s">
        <v>1798</v>
      </c>
      <c r="B9" s="543"/>
      <c r="C9" s="543"/>
      <c r="D9" s="544"/>
      <c r="E9" s="545" t="s">
        <v>2014</v>
      </c>
      <c r="F9" s="546"/>
      <c r="G9" s="546"/>
      <c r="H9" s="546"/>
      <c r="I9" s="546"/>
      <c r="J9" s="546"/>
      <c r="K9" s="546"/>
      <c r="L9" s="546"/>
      <c r="M9" s="546"/>
      <c r="N9" s="546"/>
      <c r="O9" s="546"/>
      <c r="P9" s="546"/>
      <c r="Q9" s="547"/>
    </row>
    <row r="10" spans="1:17" ht="18.75" customHeight="1" thickBot="1">
      <c r="A10" s="527" t="s">
        <v>1800</v>
      </c>
      <c r="B10" s="528"/>
      <c r="C10" s="528"/>
      <c r="D10" s="529"/>
      <c r="E10" s="548" t="s">
        <v>1801</v>
      </c>
      <c r="F10" s="549"/>
      <c r="G10" s="549"/>
      <c r="H10" s="549"/>
      <c r="I10" s="550"/>
      <c r="J10" s="527" t="s">
        <v>1802</v>
      </c>
      <c r="K10" s="529"/>
      <c r="L10" s="548" t="s">
        <v>1880</v>
      </c>
      <c r="M10" s="549"/>
      <c r="N10" s="534"/>
      <c r="O10" s="534"/>
      <c r="P10" s="534"/>
      <c r="Q10" s="535"/>
    </row>
    <row r="11" spans="1:17" ht="18.75" customHeight="1" thickBot="1">
      <c r="A11" s="527" t="s">
        <v>1804</v>
      </c>
      <c r="B11" s="528"/>
      <c r="C11" s="528"/>
      <c r="D11" s="529"/>
      <c r="E11" s="304" t="s">
        <v>1805</v>
      </c>
      <c r="F11" s="305" t="s">
        <v>1806</v>
      </c>
      <c r="G11" s="299" t="s">
        <v>1807</v>
      </c>
      <c r="H11" s="305" t="s">
        <v>1806</v>
      </c>
      <c r="I11" s="299" t="s">
        <v>1808</v>
      </c>
      <c r="J11" s="305" t="s">
        <v>1806</v>
      </c>
      <c r="K11" s="551" t="s">
        <v>1809</v>
      </c>
      <c r="L11" s="552"/>
      <c r="M11" s="552"/>
      <c r="N11" s="552"/>
      <c r="O11" s="305" t="s">
        <v>1806</v>
      </c>
      <c r="P11" s="304" t="s">
        <v>1810</v>
      </c>
      <c r="Q11" s="300" t="s">
        <v>1811</v>
      </c>
    </row>
    <row r="12" spans="1:17" ht="18.75" customHeight="1" thickBot="1">
      <c r="A12" s="553" t="s">
        <v>1812</v>
      </c>
      <c r="B12" s="554"/>
      <c r="C12" s="554"/>
      <c r="D12" s="555"/>
      <c r="E12" s="548"/>
      <c r="F12" s="549"/>
      <c r="G12" s="549"/>
      <c r="H12" s="549"/>
      <c r="I12" s="549"/>
      <c r="J12" s="549"/>
      <c r="K12" s="549"/>
      <c r="L12" s="549"/>
      <c r="M12" s="549"/>
      <c r="N12" s="549"/>
      <c r="O12" s="549"/>
      <c r="P12" s="549"/>
      <c r="Q12" s="550"/>
    </row>
    <row r="13" spans="1:17" ht="18.75" customHeight="1" thickBot="1">
      <c r="A13" s="556" t="s">
        <v>1813</v>
      </c>
      <c r="B13" s="557"/>
      <c r="C13" s="557"/>
      <c r="D13" s="558"/>
      <c r="E13" s="559" t="s">
        <v>2013</v>
      </c>
      <c r="F13" s="560"/>
      <c r="G13" s="560"/>
      <c r="H13" s="560"/>
      <c r="I13" s="560"/>
      <c r="J13" s="560"/>
      <c r="K13" s="560"/>
      <c r="L13" s="560"/>
      <c r="M13" s="560"/>
      <c r="N13" s="560"/>
      <c r="O13" s="560"/>
      <c r="P13" s="560"/>
      <c r="Q13" s="561"/>
    </row>
    <row r="14" spans="1:17" ht="18.75" customHeight="1" thickBot="1">
      <c r="A14" s="556" t="s">
        <v>1863</v>
      </c>
      <c r="B14" s="557"/>
      <c r="C14" s="557"/>
      <c r="D14" s="558"/>
      <c r="E14" s="303" t="s">
        <v>1816</v>
      </c>
      <c r="F14" s="298" t="s">
        <v>1806</v>
      </c>
      <c r="G14" s="302" t="s">
        <v>1819</v>
      </c>
      <c r="H14" s="299" t="s">
        <v>1818</v>
      </c>
      <c r="I14" s="298" t="s">
        <v>1806</v>
      </c>
      <c r="J14" s="302" t="s">
        <v>1861</v>
      </c>
      <c r="K14" s="562" t="s">
        <v>1820</v>
      </c>
      <c r="L14" s="563"/>
      <c r="M14" s="563"/>
      <c r="N14" s="298" t="s">
        <v>1806</v>
      </c>
      <c r="O14" s="302" t="s">
        <v>1861</v>
      </c>
      <c r="P14" s="299" t="s">
        <v>1821</v>
      </c>
      <c r="Q14" s="300" t="s">
        <v>1811</v>
      </c>
    </row>
    <row r="15" spans="1:17" ht="18.75" customHeight="1" thickBot="1">
      <c r="A15" s="564" t="s">
        <v>1822</v>
      </c>
      <c r="B15" s="565"/>
      <c r="C15" s="565"/>
      <c r="D15" s="566"/>
      <c r="E15" s="301" t="s">
        <v>1816</v>
      </c>
      <c r="F15" s="298" t="s">
        <v>1806</v>
      </c>
      <c r="G15" s="302" t="s">
        <v>1819</v>
      </c>
      <c r="H15" s="301" t="s">
        <v>1818</v>
      </c>
      <c r="I15" s="298" t="s">
        <v>1806</v>
      </c>
      <c r="J15" s="302" t="s">
        <v>1861</v>
      </c>
      <c r="K15" s="562" t="s">
        <v>1820</v>
      </c>
      <c r="L15" s="563"/>
      <c r="M15" s="563"/>
      <c r="N15" s="298" t="s">
        <v>1806</v>
      </c>
      <c r="O15" s="302" t="s">
        <v>1861</v>
      </c>
      <c r="P15" s="301" t="s">
        <v>1821</v>
      </c>
      <c r="Q15" s="300" t="s">
        <v>1811</v>
      </c>
    </row>
    <row r="16" spans="1:17" ht="18.75" customHeight="1" thickBot="1">
      <c r="A16" s="527" t="s">
        <v>1825</v>
      </c>
      <c r="B16" s="528"/>
      <c r="C16" s="528"/>
      <c r="D16" s="529"/>
      <c r="E16" s="548" t="s">
        <v>1999</v>
      </c>
      <c r="F16" s="549"/>
      <c r="G16" s="549"/>
      <c r="H16" s="549"/>
      <c r="I16" s="549"/>
      <c r="J16" s="549"/>
      <c r="K16" s="549"/>
      <c r="L16" s="549"/>
      <c r="M16" s="549"/>
      <c r="N16" s="549"/>
      <c r="O16" s="549"/>
      <c r="P16" s="549"/>
      <c r="Q16" s="550"/>
    </row>
    <row r="17" spans="1:17" ht="18.75" customHeight="1" thickBot="1">
      <c r="A17" s="527" t="s">
        <v>1827</v>
      </c>
      <c r="B17" s="528"/>
      <c r="C17" s="528"/>
      <c r="D17" s="529"/>
      <c r="E17" s="548" t="s">
        <v>1859</v>
      </c>
      <c r="F17" s="549"/>
      <c r="G17" s="549"/>
      <c r="H17" s="549"/>
      <c r="I17" s="549"/>
      <c r="J17" s="549"/>
      <c r="K17" s="549"/>
      <c r="L17" s="549"/>
      <c r="M17" s="549"/>
      <c r="N17" s="549"/>
      <c r="O17" s="549"/>
      <c r="P17" s="549"/>
      <c r="Q17" s="550"/>
    </row>
    <row r="18" spans="1:17" ht="18.75" customHeight="1" thickBot="1">
      <c r="A18" s="527" t="s">
        <v>1829</v>
      </c>
      <c r="B18" s="528"/>
      <c r="C18" s="528"/>
      <c r="D18" s="529"/>
      <c r="E18" s="548" t="s">
        <v>2012</v>
      </c>
      <c r="F18" s="549"/>
      <c r="G18" s="549"/>
      <c r="H18" s="549"/>
      <c r="I18" s="549"/>
      <c r="J18" s="549"/>
      <c r="K18" s="549"/>
      <c r="L18" s="549"/>
      <c r="M18" s="549"/>
      <c r="N18" s="549"/>
      <c r="O18" s="549"/>
      <c r="P18" s="549"/>
      <c r="Q18" s="550"/>
    </row>
    <row r="19" spans="1:17" ht="18.75" customHeight="1" thickBot="1">
      <c r="A19" s="527" t="s">
        <v>1831</v>
      </c>
      <c r="B19" s="528"/>
      <c r="C19" s="528"/>
      <c r="D19" s="529"/>
      <c r="E19" s="567" t="s">
        <v>1832</v>
      </c>
      <c r="F19" s="568"/>
      <c r="G19" s="298" t="s">
        <v>1806</v>
      </c>
      <c r="H19" s="551" t="s">
        <v>1833</v>
      </c>
      <c r="I19" s="552"/>
      <c r="J19" s="552"/>
      <c r="K19" s="298" t="s">
        <v>1806</v>
      </c>
      <c r="L19" s="299" t="s">
        <v>1834</v>
      </c>
      <c r="M19" s="298" t="s">
        <v>1811</v>
      </c>
      <c r="N19" s="569"/>
      <c r="O19" s="569"/>
      <c r="P19" s="569"/>
      <c r="Q19" s="570"/>
    </row>
    <row r="20" spans="1:17" ht="18.75" customHeight="1" thickBot="1">
      <c r="A20" s="527" t="s">
        <v>1835</v>
      </c>
      <c r="B20" s="528"/>
      <c r="C20" s="528"/>
      <c r="D20" s="529"/>
      <c r="E20" s="272" t="s">
        <v>1836</v>
      </c>
      <c r="F20" s="298" t="s">
        <v>1811</v>
      </c>
      <c r="G20" s="299" t="s">
        <v>1834</v>
      </c>
      <c r="H20" s="298" t="s">
        <v>1806</v>
      </c>
      <c r="I20" s="571"/>
      <c r="J20" s="572"/>
      <c r="K20" s="572"/>
      <c r="L20" s="572"/>
      <c r="M20" s="572"/>
      <c r="N20" s="572"/>
      <c r="O20" s="572"/>
      <c r="P20" s="572"/>
      <c r="Q20" s="573"/>
    </row>
    <row r="21" spans="1:17" ht="26.25" customHeight="1" thickBot="1">
      <c r="A21" s="527" t="s">
        <v>1837</v>
      </c>
      <c r="B21" s="528"/>
      <c r="C21" s="528"/>
      <c r="D21" s="529"/>
      <c r="E21" s="272" t="s">
        <v>1836</v>
      </c>
      <c r="F21" s="298" t="s">
        <v>1806</v>
      </c>
      <c r="G21" s="299" t="s">
        <v>1834</v>
      </c>
      <c r="H21" s="298" t="s">
        <v>1811</v>
      </c>
      <c r="I21" s="297" t="s">
        <v>1838</v>
      </c>
      <c r="J21" s="574"/>
      <c r="K21" s="574"/>
      <c r="L21" s="574"/>
      <c r="M21" s="574"/>
      <c r="N21" s="574"/>
      <c r="O21" s="574"/>
      <c r="P21" s="574"/>
      <c r="Q21" s="575"/>
    </row>
    <row r="22" spans="1:17">
      <c r="A22" s="291"/>
      <c r="B22" s="291"/>
      <c r="C22" s="292"/>
      <c r="D22" s="292"/>
      <c r="E22" s="292"/>
      <c r="F22" s="291"/>
      <c r="G22" s="291"/>
      <c r="H22" s="291"/>
      <c r="I22" s="291"/>
      <c r="J22" s="291"/>
      <c r="K22" s="291"/>
      <c r="L22" s="291"/>
      <c r="M22" s="291"/>
      <c r="N22" s="291"/>
      <c r="O22" s="291"/>
      <c r="P22" s="291"/>
      <c r="Q22" s="291"/>
    </row>
    <row r="23" spans="1:17" ht="18" thickBot="1">
      <c r="A23" s="293" t="s">
        <v>1840</v>
      </c>
      <c r="B23" s="293"/>
      <c r="C23" s="292"/>
      <c r="D23" s="292"/>
      <c r="E23" s="292"/>
      <c r="F23" s="291"/>
      <c r="G23" s="291"/>
      <c r="H23" s="291"/>
      <c r="I23" s="291"/>
      <c r="J23" s="291"/>
      <c r="K23" s="291"/>
      <c r="L23" s="291"/>
      <c r="M23" s="291"/>
      <c r="N23" s="291"/>
      <c r="O23" s="291"/>
      <c r="P23" s="291"/>
      <c r="Q23" s="291"/>
    </row>
    <row r="24" spans="1:17" ht="14.25" thickBot="1">
      <c r="A24" s="527" t="s">
        <v>1841</v>
      </c>
      <c r="B24" s="528"/>
      <c r="C24" s="528"/>
      <c r="D24" s="528"/>
      <c r="E24" s="528"/>
      <c r="F24" s="528"/>
      <c r="G24" s="529"/>
      <c r="H24" s="576" t="s">
        <v>1842</v>
      </c>
      <c r="I24" s="528"/>
      <c r="J24" s="528"/>
      <c r="K24" s="528"/>
      <c r="L24" s="528"/>
      <c r="M24" s="528"/>
      <c r="N24" s="528"/>
      <c r="O24" s="528"/>
      <c r="P24" s="528"/>
      <c r="Q24" s="577"/>
    </row>
    <row r="25" spans="1:17" ht="48.75" customHeight="1" thickBot="1">
      <c r="A25" s="296">
        <v>1</v>
      </c>
      <c r="B25" s="578" t="s">
        <v>1843</v>
      </c>
      <c r="C25" s="578"/>
      <c r="D25" s="578"/>
      <c r="E25" s="578"/>
      <c r="F25" s="578"/>
      <c r="G25" s="579"/>
      <c r="H25" s="580" t="s">
        <v>2011</v>
      </c>
      <c r="I25" s="581"/>
      <c r="J25" s="581"/>
      <c r="K25" s="581"/>
      <c r="L25" s="581"/>
      <c r="M25" s="581"/>
      <c r="N25" s="581"/>
      <c r="O25" s="581"/>
      <c r="P25" s="581"/>
      <c r="Q25" s="582"/>
    </row>
    <row r="26" spans="1:17" ht="60.75" customHeight="1" thickBot="1">
      <c r="A26" s="296">
        <v>2</v>
      </c>
      <c r="B26" s="578" t="s">
        <v>1845</v>
      </c>
      <c r="C26" s="578"/>
      <c r="D26" s="578"/>
      <c r="E26" s="578"/>
      <c r="F26" s="578"/>
      <c r="G26" s="579"/>
      <c r="H26" s="580" t="s">
        <v>2010</v>
      </c>
      <c r="I26" s="581"/>
      <c r="J26" s="581"/>
      <c r="K26" s="581"/>
      <c r="L26" s="581"/>
      <c r="M26" s="581"/>
      <c r="N26" s="581"/>
      <c r="O26" s="581"/>
      <c r="P26" s="581"/>
      <c r="Q26" s="582"/>
    </row>
    <row r="27" spans="1:17" ht="63.75" customHeight="1" thickBot="1">
      <c r="A27" s="296">
        <v>3</v>
      </c>
      <c r="B27" s="578" t="s">
        <v>1847</v>
      </c>
      <c r="C27" s="578"/>
      <c r="D27" s="578"/>
      <c r="E27" s="578"/>
      <c r="F27" s="578"/>
      <c r="G27" s="579"/>
      <c r="H27" s="580" t="s">
        <v>2009</v>
      </c>
      <c r="I27" s="581"/>
      <c r="J27" s="581"/>
      <c r="K27" s="581"/>
      <c r="L27" s="581"/>
      <c r="M27" s="581"/>
      <c r="N27" s="581"/>
      <c r="O27" s="581"/>
      <c r="P27" s="581"/>
      <c r="Q27" s="582"/>
    </row>
    <row r="28" spans="1:17" ht="43.5" customHeight="1" thickBot="1">
      <c r="A28" s="296">
        <v>4</v>
      </c>
      <c r="B28" s="578" t="s">
        <v>1849</v>
      </c>
      <c r="C28" s="578"/>
      <c r="D28" s="578"/>
      <c r="E28" s="578"/>
      <c r="F28" s="578"/>
      <c r="G28" s="579"/>
      <c r="H28" s="580" t="s">
        <v>2008</v>
      </c>
      <c r="I28" s="581"/>
      <c r="J28" s="581"/>
      <c r="K28" s="581"/>
      <c r="L28" s="581"/>
      <c r="M28" s="581"/>
      <c r="N28" s="581"/>
      <c r="O28" s="581"/>
      <c r="P28" s="581"/>
      <c r="Q28" s="582"/>
    </row>
    <row r="29" spans="1:17">
      <c r="A29" s="291"/>
      <c r="B29" s="291"/>
      <c r="C29" s="295"/>
      <c r="D29" s="295"/>
      <c r="E29" s="295"/>
      <c r="F29" s="294"/>
      <c r="G29" s="294"/>
      <c r="H29" s="294"/>
      <c r="I29" s="294"/>
      <c r="J29" s="294"/>
      <c r="K29" s="294"/>
      <c r="L29" s="294"/>
      <c r="M29" s="294"/>
      <c r="N29" s="294"/>
      <c r="O29" s="294"/>
      <c r="P29" s="294"/>
      <c r="Q29" s="294"/>
    </row>
    <row r="30" spans="1:17" ht="18" thickBot="1">
      <c r="A30" s="293" t="s">
        <v>1851</v>
      </c>
      <c r="B30" s="293"/>
      <c r="C30" s="292"/>
      <c r="D30" s="292"/>
      <c r="E30" s="292"/>
      <c r="F30" s="291"/>
      <c r="G30" s="291"/>
      <c r="H30" s="291"/>
      <c r="I30" s="291"/>
      <c r="J30" s="291"/>
      <c r="K30" s="291"/>
      <c r="L30" s="291"/>
      <c r="M30" s="291"/>
      <c r="N30" s="291"/>
      <c r="O30" s="291"/>
      <c r="P30" s="291"/>
      <c r="Q30" s="291"/>
    </row>
    <row r="31" spans="1:17" ht="43.5" customHeight="1" thickBot="1">
      <c r="A31" s="527" t="s">
        <v>1852</v>
      </c>
      <c r="B31" s="528"/>
      <c r="C31" s="528"/>
      <c r="D31" s="529"/>
      <c r="E31" s="580" t="s">
        <v>2007</v>
      </c>
      <c r="F31" s="581"/>
      <c r="G31" s="581"/>
      <c r="H31" s="581"/>
      <c r="I31" s="581"/>
      <c r="J31" s="581"/>
      <c r="K31" s="581"/>
      <c r="L31" s="581"/>
      <c r="M31" s="581"/>
      <c r="N31" s="581"/>
      <c r="O31" s="581"/>
      <c r="P31" s="581"/>
      <c r="Q31" s="582"/>
    </row>
  </sheetData>
  <sheetProtection selectLockedCells="1"/>
  <mergeCells count="55">
    <mergeCell ref="B28:G28"/>
    <mergeCell ref="H28:Q28"/>
    <mergeCell ref="A31:D31"/>
    <mergeCell ref="E31:Q31"/>
    <mergeCell ref="B25:G25"/>
    <mergeCell ref="H25:Q25"/>
    <mergeCell ref="B26:G26"/>
    <mergeCell ref="H26:Q26"/>
    <mergeCell ref="B27:G27"/>
    <mergeCell ref="H27:Q27"/>
    <mergeCell ref="A20:D20"/>
    <mergeCell ref="I20:Q20"/>
    <mergeCell ref="A21:D21"/>
    <mergeCell ref="J21:Q21"/>
    <mergeCell ref="A24:G24"/>
    <mergeCell ref="H24:Q24"/>
    <mergeCell ref="A17:D17"/>
    <mergeCell ref="E17:Q17"/>
    <mergeCell ref="A18:D18"/>
    <mergeCell ref="E18:Q18"/>
    <mergeCell ref="A19:D19"/>
    <mergeCell ref="E19:F19"/>
    <mergeCell ref="H19:J19"/>
    <mergeCell ref="N19:Q19"/>
    <mergeCell ref="A14:D14"/>
    <mergeCell ref="K14:M14"/>
    <mergeCell ref="A15:D15"/>
    <mergeCell ref="K15:M15"/>
    <mergeCell ref="A16:D16"/>
    <mergeCell ref="E16:Q16"/>
    <mergeCell ref="A11:D11"/>
    <mergeCell ref="K11:N11"/>
    <mergeCell ref="A12:D12"/>
    <mergeCell ref="E12:Q12"/>
    <mergeCell ref="A13:D13"/>
    <mergeCell ref="E13:Q13"/>
    <mergeCell ref="A9:D9"/>
    <mergeCell ref="E9:Q9"/>
    <mergeCell ref="A10:D10"/>
    <mergeCell ref="E10:I10"/>
    <mergeCell ref="J10:K10"/>
    <mergeCell ref="L10:Q10"/>
    <mergeCell ref="A6:D6"/>
    <mergeCell ref="E6:Q6"/>
    <mergeCell ref="A7:D7"/>
    <mergeCell ref="E7:Q7"/>
    <mergeCell ref="A8:D8"/>
    <mergeCell ref="E8:Q8"/>
    <mergeCell ref="A1:Q1"/>
    <mergeCell ref="A5:D5"/>
    <mergeCell ref="E5:Q5"/>
    <mergeCell ref="A4:D4"/>
    <mergeCell ref="E4:F4"/>
    <mergeCell ref="G4:H4"/>
    <mergeCell ref="I4:Q4"/>
  </mergeCells>
  <phoneticPr fontId="4"/>
  <dataValidations count="4">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s>
  <printOptions horizontalCentered="1"/>
  <pageMargins left="0.78740157480314965" right="0.78740157480314965" top="0.59055118110236227" bottom="0.59055118110236227" header="0.31496062992125984" footer="0.31496062992125984"/>
  <pageSetup paperSize="9" firstPageNumber="49" fitToHeight="2" orientation="portrait" useFirstPageNumber="1" r:id="rId1"/>
  <headerFooter>
    <oddFooter>&amp;C&amp;"ＭＳ Ｐ明朝,標準"&amp;10-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Normal="100" zoomScaleSheetLayoutView="100" workbookViewId="0">
      <selection sqref="A1:Q1"/>
    </sheetView>
  </sheetViews>
  <sheetFormatPr defaultRowHeight="13.5"/>
  <cols>
    <col min="1" max="2" width="5" style="251" customWidth="1"/>
    <col min="3" max="5" width="5" style="68" customWidth="1"/>
    <col min="6" max="17" width="5" style="251" customWidth="1"/>
    <col min="18" max="16384" width="9" style="251"/>
  </cols>
  <sheetData>
    <row r="1" spans="1:17" ht="18.75">
      <c r="A1" s="439" t="s">
        <v>1871</v>
      </c>
      <c r="B1" s="439"/>
      <c r="C1" s="439"/>
      <c r="D1" s="439"/>
      <c r="E1" s="439"/>
      <c r="F1" s="439"/>
      <c r="G1" s="439"/>
      <c r="H1" s="439"/>
      <c r="I1" s="439"/>
      <c r="J1" s="439"/>
      <c r="K1" s="439"/>
      <c r="L1" s="439"/>
      <c r="M1" s="439"/>
      <c r="N1" s="439"/>
      <c r="O1" s="439"/>
      <c r="P1" s="439"/>
      <c r="Q1" s="439"/>
    </row>
    <row r="2" spans="1:17" ht="12" customHeight="1">
      <c r="A2" s="252"/>
      <c r="B2" s="252"/>
      <c r="C2" s="253"/>
      <c r="D2" s="253"/>
      <c r="E2" s="253"/>
      <c r="F2" s="252"/>
      <c r="G2" s="252"/>
      <c r="H2" s="252"/>
      <c r="I2" s="252"/>
      <c r="J2" s="252"/>
      <c r="K2" s="252"/>
      <c r="L2" s="252"/>
    </row>
    <row r="3" spans="1:17" ht="18.75" customHeight="1" thickBot="1">
      <c r="A3" s="254" t="s">
        <v>1787</v>
      </c>
      <c r="B3" s="254"/>
      <c r="C3" s="253"/>
      <c r="D3" s="253"/>
      <c r="E3" s="253"/>
      <c r="F3" s="252"/>
      <c r="G3" s="252"/>
      <c r="H3" s="252"/>
      <c r="I3" s="252"/>
      <c r="J3" s="252"/>
      <c r="K3" s="252"/>
      <c r="L3" s="252"/>
      <c r="M3" s="252"/>
      <c r="N3" s="252"/>
      <c r="O3" s="252"/>
      <c r="P3" s="252"/>
      <c r="Q3" s="252"/>
    </row>
    <row r="4" spans="1:17" ht="18.75" customHeight="1" thickBot="1">
      <c r="A4" s="377" t="s">
        <v>1789</v>
      </c>
      <c r="B4" s="378"/>
      <c r="C4" s="378"/>
      <c r="D4" s="379"/>
      <c r="E4" s="590">
        <v>237</v>
      </c>
      <c r="F4" s="434"/>
      <c r="G4" s="377" t="s">
        <v>0</v>
      </c>
      <c r="H4" s="379"/>
      <c r="I4" s="436" t="s">
        <v>2028</v>
      </c>
      <c r="J4" s="493"/>
      <c r="K4" s="493"/>
      <c r="L4" s="493"/>
      <c r="M4" s="493"/>
      <c r="N4" s="493"/>
      <c r="O4" s="493"/>
      <c r="P4" s="493"/>
      <c r="Q4" s="494"/>
    </row>
    <row r="5" spans="1:17" ht="18.75" customHeight="1" thickBot="1">
      <c r="A5" s="377" t="s">
        <v>1791</v>
      </c>
      <c r="B5" s="378"/>
      <c r="C5" s="378"/>
      <c r="D5" s="379"/>
      <c r="E5" s="402" t="s">
        <v>2027</v>
      </c>
      <c r="F5" s="403"/>
      <c r="G5" s="403"/>
      <c r="H5" s="403"/>
      <c r="I5" s="403"/>
      <c r="J5" s="403"/>
      <c r="K5" s="403"/>
      <c r="L5" s="403"/>
      <c r="M5" s="403"/>
      <c r="N5" s="403"/>
      <c r="O5" s="403"/>
      <c r="P5" s="403"/>
      <c r="Q5" s="426"/>
    </row>
    <row r="6" spans="1:17" ht="18.75" customHeight="1" thickBot="1">
      <c r="A6" s="377" t="s">
        <v>1793</v>
      </c>
      <c r="B6" s="378"/>
      <c r="C6" s="378"/>
      <c r="D6" s="379"/>
      <c r="E6" s="536" t="s">
        <v>1679</v>
      </c>
      <c r="F6" s="537"/>
      <c r="G6" s="537"/>
      <c r="H6" s="537"/>
      <c r="I6" s="537"/>
      <c r="J6" s="537"/>
      <c r="K6" s="537"/>
      <c r="L6" s="537"/>
      <c r="M6" s="537"/>
      <c r="N6" s="537"/>
      <c r="O6" s="537"/>
      <c r="P6" s="537"/>
      <c r="Q6" s="538"/>
    </row>
    <row r="7" spans="1:17" ht="51" customHeight="1" thickBot="1">
      <c r="A7" s="377" t="s">
        <v>1794</v>
      </c>
      <c r="B7" s="378"/>
      <c r="C7" s="378"/>
      <c r="D7" s="379"/>
      <c r="E7" s="374" t="s">
        <v>2026</v>
      </c>
      <c r="F7" s="375"/>
      <c r="G7" s="375"/>
      <c r="H7" s="375"/>
      <c r="I7" s="375"/>
      <c r="J7" s="375"/>
      <c r="K7" s="375"/>
      <c r="L7" s="375"/>
      <c r="M7" s="375"/>
      <c r="N7" s="375"/>
      <c r="O7" s="375"/>
      <c r="P7" s="375"/>
      <c r="Q7" s="376"/>
    </row>
    <row r="8" spans="1:17" ht="82.5" customHeight="1" thickBot="1">
      <c r="A8" s="421" t="s">
        <v>1796</v>
      </c>
      <c r="B8" s="422"/>
      <c r="C8" s="422"/>
      <c r="D8" s="423"/>
      <c r="E8" s="374" t="s">
        <v>2025</v>
      </c>
      <c r="F8" s="375"/>
      <c r="G8" s="375"/>
      <c r="H8" s="375"/>
      <c r="I8" s="375"/>
      <c r="J8" s="375"/>
      <c r="K8" s="375"/>
      <c r="L8" s="375"/>
      <c r="M8" s="375"/>
      <c r="N8" s="375"/>
      <c r="O8" s="375"/>
      <c r="P8" s="375"/>
      <c r="Q8" s="376"/>
    </row>
    <row r="9" spans="1:17" ht="19.5" customHeight="1" thickBot="1">
      <c r="A9" s="421" t="s">
        <v>1798</v>
      </c>
      <c r="B9" s="422"/>
      <c r="C9" s="422"/>
      <c r="D9" s="423"/>
      <c r="E9" s="587" t="s">
        <v>2024</v>
      </c>
      <c r="F9" s="588"/>
      <c r="G9" s="588"/>
      <c r="H9" s="588"/>
      <c r="I9" s="588"/>
      <c r="J9" s="588"/>
      <c r="K9" s="588"/>
      <c r="L9" s="588"/>
      <c r="M9" s="588"/>
      <c r="N9" s="588"/>
      <c r="O9" s="588"/>
      <c r="P9" s="588"/>
      <c r="Q9" s="589"/>
    </row>
    <row r="10" spans="1:17" ht="19.5" customHeight="1" thickBot="1">
      <c r="A10" s="377" t="s">
        <v>1800</v>
      </c>
      <c r="B10" s="378"/>
      <c r="C10" s="378"/>
      <c r="D10" s="379"/>
      <c r="E10" s="390" t="s">
        <v>1801</v>
      </c>
      <c r="F10" s="391"/>
      <c r="G10" s="391"/>
      <c r="H10" s="391"/>
      <c r="I10" s="392"/>
      <c r="J10" s="377" t="s">
        <v>1802</v>
      </c>
      <c r="K10" s="379"/>
      <c r="L10" s="390" t="s">
        <v>1880</v>
      </c>
      <c r="M10" s="391"/>
      <c r="N10" s="391"/>
      <c r="O10" s="391"/>
      <c r="P10" s="391"/>
      <c r="Q10" s="392"/>
    </row>
    <row r="11" spans="1:17" ht="18.75" customHeight="1" thickBot="1">
      <c r="A11" s="377" t="s">
        <v>1804</v>
      </c>
      <c r="B11" s="378"/>
      <c r="C11" s="378"/>
      <c r="D11" s="379"/>
      <c r="E11" s="256" t="s">
        <v>1805</v>
      </c>
      <c r="F11" s="257" t="s">
        <v>1806</v>
      </c>
      <c r="G11" s="258" t="s">
        <v>1807</v>
      </c>
      <c r="H11" s="257" t="s">
        <v>1806</v>
      </c>
      <c r="I11" s="258" t="s">
        <v>1808</v>
      </c>
      <c r="J11" s="257" t="s">
        <v>1806</v>
      </c>
      <c r="K11" s="395" t="s">
        <v>1809</v>
      </c>
      <c r="L11" s="396"/>
      <c r="M11" s="396"/>
      <c r="N11" s="396"/>
      <c r="O11" s="257" t="s">
        <v>1806</v>
      </c>
      <c r="P11" s="256" t="s">
        <v>1810</v>
      </c>
      <c r="Q11" s="259" t="s">
        <v>1811</v>
      </c>
    </row>
    <row r="12" spans="1:17" ht="18.75" customHeight="1" thickBot="1">
      <c r="A12" s="412" t="s">
        <v>1812</v>
      </c>
      <c r="B12" s="413"/>
      <c r="C12" s="413"/>
      <c r="D12" s="414"/>
      <c r="E12" s="390"/>
      <c r="F12" s="391"/>
      <c r="G12" s="391"/>
      <c r="H12" s="391"/>
      <c r="I12" s="391"/>
      <c r="J12" s="391"/>
      <c r="K12" s="391"/>
      <c r="L12" s="391"/>
      <c r="M12" s="391"/>
      <c r="N12" s="391"/>
      <c r="O12" s="391"/>
      <c r="P12" s="391"/>
      <c r="Q12" s="392"/>
    </row>
    <row r="13" spans="1:17" ht="18.75" customHeight="1" thickBot="1">
      <c r="A13" s="399" t="s">
        <v>1813</v>
      </c>
      <c r="B13" s="400"/>
      <c r="C13" s="400"/>
      <c r="D13" s="401"/>
      <c r="E13" s="559" t="s">
        <v>2023</v>
      </c>
      <c r="F13" s="585"/>
      <c r="G13" s="585"/>
      <c r="H13" s="585"/>
      <c r="I13" s="585"/>
      <c r="J13" s="585"/>
      <c r="K13" s="585"/>
      <c r="L13" s="585"/>
      <c r="M13" s="585"/>
      <c r="N13" s="585"/>
      <c r="O13" s="585"/>
      <c r="P13" s="585"/>
      <c r="Q13" s="586"/>
    </row>
    <row r="14" spans="1:17" ht="18.75" customHeight="1" thickBot="1">
      <c r="A14" s="399" t="s">
        <v>1863</v>
      </c>
      <c r="B14" s="400"/>
      <c r="C14" s="400"/>
      <c r="D14" s="401"/>
      <c r="E14" s="260" t="s">
        <v>1816</v>
      </c>
      <c r="F14" s="261" t="s">
        <v>1806</v>
      </c>
      <c r="G14" s="262" t="s">
        <v>1819</v>
      </c>
      <c r="H14" s="258" t="s">
        <v>1818</v>
      </c>
      <c r="I14" s="261" t="s">
        <v>1806</v>
      </c>
      <c r="J14" s="262" t="s">
        <v>1861</v>
      </c>
      <c r="K14" s="402" t="s">
        <v>1820</v>
      </c>
      <c r="L14" s="403"/>
      <c r="M14" s="403"/>
      <c r="N14" s="261" t="s">
        <v>1806</v>
      </c>
      <c r="O14" s="262" t="s">
        <v>1861</v>
      </c>
      <c r="P14" s="258" t="s">
        <v>1821</v>
      </c>
      <c r="Q14" s="259" t="s">
        <v>1811</v>
      </c>
    </row>
    <row r="15" spans="1:17" ht="18.75" customHeight="1" thickBot="1">
      <c r="A15" s="404" t="s">
        <v>1822</v>
      </c>
      <c r="B15" s="405"/>
      <c r="C15" s="405"/>
      <c r="D15" s="406"/>
      <c r="E15" s="263" t="s">
        <v>1816</v>
      </c>
      <c r="F15" s="261" t="s">
        <v>1806</v>
      </c>
      <c r="G15" s="262" t="s">
        <v>1819</v>
      </c>
      <c r="H15" s="263" t="s">
        <v>1818</v>
      </c>
      <c r="I15" s="261" t="s">
        <v>1806</v>
      </c>
      <c r="J15" s="262" t="s">
        <v>1861</v>
      </c>
      <c r="K15" s="402" t="s">
        <v>1820</v>
      </c>
      <c r="L15" s="403"/>
      <c r="M15" s="403"/>
      <c r="N15" s="261" t="s">
        <v>1806</v>
      </c>
      <c r="O15" s="262" t="s">
        <v>1861</v>
      </c>
      <c r="P15" s="263" t="s">
        <v>1821</v>
      </c>
      <c r="Q15" s="259" t="s">
        <v>1811</v>
      </c>
    </row>
    <row r="16" spans="1:17" ht="18.75" customHeight="1" thickBot="1">
      <c r="A16" s="377" t="s">
        <v>1825</v>
      </c>
      <c r="B16" s="378"/>
      <c r="C16" s="378"/>
      <c r="D16" s="379"/>
      <c r="E16" s="390" t="s">
        <v>1999</v>
      </c>
      <c r="F16" s="391"/>
      <c r="G16" s="391"/>
      <c r="H16" s="391"/>
      <c r="I16" s="391"/>
      <c r="J16" s="391"/>
      <c r="K16" s="391"/>
      <c r="L16" s="391"/>
      <c r="M16" s="391"/>
      <c r="N16" s="391"/>
      <c r="O16" s="391"/>
      <c r="P16" s="391"/>
      <c r="Q16" s="392"/>
    </row>
    <row r="17" spans="1:17" ht="18.75" customHeight="1" thickBot="1">
      <c r="A17" s="377" t="s">
        <v>1827</v>
      </c>
      <c r="B17" s="378"/>
      <c r="C17" s="378"/>
      <c r="D17" s="379"/>
      <c r="E17" s="390" t="s">
        <v>1859</v>
      </c>
      <c r="F17" s="391"/>
      <c r="G17" s="391"/>
      <c r="H17" s="391"/>
      <c r="I17" s="391"/>
      <c r="J17" s="391"/>
      <c r="K17" s="391"/>
      <c r="L17" s="391"/>
      <c r="M17" s="391"/>
      <c r="N17" s="391"/>
      <c r="O17" s="391"/>
      <c r="P17" s="391"/>
      <c r="Q17" s="392"/>
    </row>
    <row r="18" spans="1:17" ht="18.75" customHeight="1" thickBot="1">
      <c r="A18" s="377" t="s">
        <v>1829</v>
      </c>
      <c r="B18" s="378"/>
      <c r="C18" s="378"/>
      <c r="D18" s="379"/>
      <c r="E18" s="390" t="s">
        <v>1830</v>
      </c>
      <c r="F18" s="391"/>
      <c r="G18" s="391"/>
      <c r="H18" s="391"/>
      <c r="I18" s="391"/>
      <c r="J18" s="391"/>
      <c r="K18" s="391"/>
      <c r="L18" s="391"/>
      <c r="M18" s="391"/>
      <c r="N18" s="391"/>
      <c r="O18" s="391"/>
      <c r="P18" s="391"/>
      <c r="Q18" s="392"/>
    </row>
    <row r="19" spans="1:17" ht="18.75" customHeight="1" thickBot="1">
      <c r="A19" s="377" t="s">
        <v>1831</v>
      </c>
      <c r="B19" s="378"/>
      <c r="C19" s="378"/>
      <c r="D19" s="379"/>
      <c r="E19" s="393" t="s">
        <v>1832</v>
      </c>
      <c r="F19" s="394"/>
      <c r="G19" s="261" t="s">
        <v>1806</v>
      </c>
      <c r="H19" s="395" t="s">
        <v>1833</v>
      </c>
      <c r="I19" s="396"/>
      <c r="J19" s="396"/>
      <c r="K19" s="261" t="s">
        <v>1806</v>
      </c>
      <c r="L19" s="258" t="s">
        <v>1834</v>
      </c>
      <c r="M19" s="261" t="s">
        <v>1811</v>
      </c>
      <c r="N19" s="397"/>
      <c r="O19" s="397"/>
      <c r="P19" s="397"/>
      <c r="Q19" s="398"/>
    </row>
    <row r="20" spans="1:17" ht="18.75" customHeight="1" thickBot="1">
      <c r="A20" s="377" t="s">
        <v>1835</v>
      </c>
      <c r="B20" s="378"/>
      <c r="C20" s="378"/>
      <c r="D20" s="379"/>
      <c r="E20" s="265" t="s">
        <v>1836</v>
      </c>
      <c r="F20" s="261" t="s">
        <v>1811</v>
      </c>
      <c r="G20" s="258" t="s">
        <v>1834</v>
      </c>
      <c r="H20" s="261" t="s">
        <v>1806</v>
      </c>
      <c r="I20" s="383"/>
      <c r="J20" s="384"/>
      <c r="K20" s="384"/>
      <c r="L20" s="384"/>
      <c r="M20" s="384"/>
      <c r="N20" s="384"/>
      <c r="O20" s="384"/>
      <c r="P20" s="384"/>
      <c r="Q20" s="385"/>
    </row>
    <row r="21" spans="1:17" ht="26.25" customHeight="1" thickBot="1">
      <c r="A21" s="377" t="s">
        <v>1837</v>
      </c>
      <c r="B21" s="378"/>
      <c r="C21" s="378"/>
      <c r="D21" s="379"/>
      <c r="E21" s="265" t="s">
        <v>1836</v>
      </c>
      <c r="F21" s="261" t="s">
        <v>1806</v>
      </c>
      <c r="G21" s="258" t="s">
        <v>1834</v>
      </c>
      <c r="H21" s="261" t="s">
        <v>1811</v>
      </c>
      <c r="I21" s="266" t="s">
        <v>1838</v>
      </c>
      <c r="J21" s="584"/>
      <c r="K21" s="386"/>
      <c r="L21" s="386"/>
      <c r="M21" s="386"/>
      <c r="N21" s="386"/>
      <c r="O21" s="386"/>
      <c r="P21" s="386"/>
      <c r="Q21" s="387"/>
    </row>
    <row r="22" spans="1:17">
      <c r="A22" s="252"/>
      <c r="B22" s="252"/>
      <c r="C22" s="253"/>
      <c r="D22" s="253"/>
      <c r="E22" s="253"/>
      <c r="F22" s="252"/>
      <c r="G22" s="252"/>
      <c r="H22" s="252"/>
      <c r="I22" s="252"/>
      <c r="J22" s="252"/>
      <c r="K22" s="252"/>
      <c r="L22" s="252"/>
      <c r="M22" s="252"/>
      <c r="N22" s="252"/>
      <c r="O22" s="252"/>
      <c r="P22" s="252"/>
      <c r="Q22" s="252"/>
    </row>
    <row r="23" spans="1:17" ht="18" thickBot="1">
      <c r="A23" s="254" t="s">
        <v>1840</v>
      </c>
      <c r="B23" s="254"/>
      <c r="C23" s="253"/>
      <c r="D23" s="253"/>
      <c r="E23" s="253"/>
      <c r="F23" s="252"/>
      <c r="G23" s="252"/>
      <c r="H23" s="252"/>
      <c r="I23" s="252"/>
      <c r="J23" s="252"/>
      <c r="K23" s="252"/>
      <c r="L23" s="252"/>
      <c r="M23" s="252"/>
      <c r="N23" s="252"/>
      <c r="O23" s="252"/>
      <c r="P23" s="252"/>
      <c r="Q23" s="252"/>
    </row>
    <row r="24" spans="1:17" ht="14.25" thickBot="1">
      <c r="A24" s="377" t="s">
        <v>1841</v>
      </c>
      <c r="B24" s="378"/>
      <c r="C24" s="378"/>
      <c r="D24" s="378"/>
      <c r="E24" s="378"/>
      <c r="F24" s="378"/>
      <c r="G24" s="379"/>
      <c r="H24" s="388" t="s">
        <v>1842</v>
      </c>
      <c r="I24" s="378"/>
      <c r="J24" s="378"/>
      <c r="K24" s="378"/>
      <c r="L24" s="378"/>
      <c r="M24" s="378"/>
      <c r="N24" s="378"/>
      <c r="O24" s="378"/>
      <c r="P24" s="378"/>
      <c r="Q24" s="389"/>
    </row>
    <row r="25" spans="1:17" ht="50.25" customHeight="1" thickBot="1">
      <c r="A25" s="268">
        <v>1</v>
      </c>
      <c r="B25" s="583" t="s">
        <v>1843</v>
      </c>
      <c r="C25" s="372"/>
      <c r="D25" s="372"/>
      <c r="E25" s="372"/>
      <c r="F25" s="372"/>
      <c r="G25" s="373"/>
      <c r="H25" s="580" t="s">
        <v>2022</v>
      </c>
      <c r="I25" s="581"/>
      <c r="J25" s="581"/>
      <c r="K25" s="581"/>
      <c r="L25" s="581"/>
      <c r="M25" s="581"/>
      <c r="N25" s="581"/>
      <c r="O25" s="581"/>
      <c r="P25" s="581"/>
      <c r="Q25" s="582"/>
    </row>
    <row r="26" spans="1:17" ht="70.5" customHeight="1" thickBot="1">
      <c r="A26" s="268">
        <v>2</v>
      </c>
      <c r="B26" s="583" t="s">
        <v>1845</v>
      </c>
      <c r="C26" s="372"/>
      <c r="D26" s="372"/>
      <c r="E26" s="372"/>
      <c r="F26" s="372"/>
      <c r="G26" s="373"/>
      <c r="H26" s="580" t="s">
        <v>2021</v>
      </c>
      <c r="I26" s="581"/>
      <c r="J26" s="581"/>
      <c r="K26" s="581"/>
      <c r="L26" s="581"/>
      <c r="M26" s="581"/>
      <c r="N26" s="581"/>
      <c r="O26" s="581"/>
      <c r="P26" s="581"/>
      <c r="Q26" s="582"/>
    </row>
    <row r="27" spans="1:17" ht="61.5" customHeight="1" thickBot="1">
      <c r="A27" s="268">
        <v>3</v>
      </c>
      <c r="B27" s="583" t="s">
        <v>1847</v>
      </c>
      <c r="C27" s="372"/>
      <c r="D27" s="372"/>
      <c r="E27" s="372"/>
      <c r="F27" s="372"/>
      <c r="G27" s="373"/>
      <c r="H27" s="580" t="s">
        <v>2020</v>
      </c>
      <c r="I27" s="581"/>
      <c r="J27" s="581"/>
      <c r="K27" s="581"/>
      <c r="L27" s="581"/>
      <c r="M27" s="581"/>
      <c r="N27" s="581"/>
      <c r="O27" s="581"/>
      <c r="P27" s="581"/>
      <c r="Q27" s="582"/>
    </row>
    <row r="28" spans="1:17" ht="41.25" customHeight="1" thickBot="1">
      <c r="A28" s="268">
        <v>4</v>
      </c>
      <c r="B28" s="583" t="s">
        <v>1849</v>
      </c>
      <c r="C28" s="372"/>
      <c r="D28" s="372"/>
      <c r="E28" s="372"/>
      <c r="F28" s="372"/>
      <c r="G28" s="373"/>
      <c r="H28" s="580" t="s">
        <v>2008</v>
      </c>
      <c r="I28" s="581"/>
      <c r="J28" s="581"/>
      <c r="K28" s="581"/>
      <c r="L28" s="581"/>
      <c r="M28" s="581"/>
      <c r="N28" s="581"/>
      <c r="O28" s="581"/>
      <c r="P28" s="581"/>
      <c r="Q28" s="582"/>
    </row>
    <row r="29" spans="1:17" ht="12.75" customHeight="1">
      <c r="A29" s="252"/>
      <c r="B29" s="252"/>
      <c r="C29" s="269"/>
      <c r="D29" s="269"/>
      <c r="E29" s="269"/>
      <c r="F29" s="270"/>
      <c r="G29" s="270"/>
      <c r="H29" s="270"/>
      <c r="I29" s="270"/>
      <c r="J29" s="270"/>
      <c r="K29" s="270"/>
      <c r="L29" s="270"/>
      <c r="M29" s="270"/>
      <c r="N29" s="270"/>
      <c r="O29" s="270"/>
      <c r="P29" s="270"/>
      <c r="Q29" s="270"/>
    </row>
    <row r="30" spans="1:17" ht="18" thickBot="1">
      <c r="A30" s="254" t="s">
        <v>1851</v>
      </c>
      <c r="B30" s="254"/>
      <c r="C30" s="253"/>
      <c r="D30" s="253"/>
      <c r="E30" s="253"/>
      <c r="F30" s="252"/>
      <c r="G30" s="252"/>
      <c r="H30" s="252"/>
      <c r="I30" s="252"/>
      <c r="J30" s="252"/>
      <c r="K30" s="252"/>
      <c r="L30" s="252"/>
      <c r="M30" s="252"/>
      <c r="N30" s="252"/>
      <c r="O30" s="252"/>
      <c r="P30" s="252"/>
      <c r="Q30" s="252"/>
    </row>
    <row r="31" spans="1:17" ht="43.5" customHeight="1" thickBot="1">
      <c r="A31" s="377" t="s">
        <v>1852</v>
      </c>
      <c r="B31" s="378"/>
      <c r="C31" s="378"/>
      <c r="D31" s="379"/>
      <c r="E31" s="580" t="s">
        <v>2007</v>
      </c>
      <c r="F31" s="581"/>
      <c r="G31" s="581"/>
      <c r="H31" s="581"/>
      <c r="I31" s="581"/>
      <c r="J31" s="581"/>
      <c r="K31" s="581"/>
      <c r="L31" s="581"/>
      <c r="M31" s="581"/>
      <c r="N31" s="581"/>
      <c r="O31" s="581"/>
      <c r="P31" s="581"/>
      <c r="Q31" s="582"/>
    </row>
  </sheetData>
  <sheetProtection selectLockedCells="1"/>
  <mergeCells count="55">
    <mergeCell ref="A10:D10"/>
    <mergeCell ref="E10:I10"/>
    <mergeCell ref="J10:K10"/>
    <mergeCell ref="L10:Q10"/>
    <mergeCell ref="A1:Q1"/>
    <mergeCell ref="A6:D6"/>
    <mergeCell ref="E6:Q6"/>
    <mergeCell ref="A7:D7"/>
    <mergeCell ref="E7:Q7"/>
    <mergeCell ref="A5:D5"/>
    <mergeCell ref="E5:Q5"/>
    <mergeCell ref="A4:D4"/>
    <mergeCell ref="E4:F4"/>
    <mergeCell ref="G4:H4"/>
    <mergeCell ref="I4:Q4"/>
    <mergeCell ref="A8:D8"/>
    <mergeCell ref="E8:Q8"/>
    <mergeCell ref="A9:D9"/>
    <mergeCell ref="E9:Q9"/>
    <mergeCell ref="A11:D11"/>
    <mergeCell ref="K11:N11"/>
    <mergeCell ref="A12:D12"/>
    <mergeCell ref="E12:Q12"/>
    <mergeCell ref="A13:D13"/>
    <mergeCell ref="E13:Q13"/>
    <mergeCell ref="A14:D14"/>
    <mergeCell ref="K14:M14"/>
    <mergeCell ref="A15:D15"/>
    <mergeCell ref="K15:M15"/>
    <mergeCell ref="A16:D16"/>
    <mergeCell ref="E16:Q16"/>
    <mergeCell ref="A17:D17"/>
    <mergeCell ref="E17:Q17"/>
    <mergeCell ref="A18:D18"/>
    <mergeCell ref="E18:Q18"/>
    <mergeCell ref="A19:D19"/>
    <mergeCell ref="E19:F19"/>
    <mergeCell ref="H19:J19"/>
    <mergeCell ref="N19:Q19"/>
    <mergeCell ref="A20:D20"/>
    <mergeCell ref="I20:Q20"/>
    <mergeCell ref="A21:D21"/>
    <mergeCell ref="J21:Q21"/>
    <mergeCell ref="A24:G24"/>
    <mergeCell ref="H24:Q24"/>
    <mergeCell ref="B28:G28"/>
    <mergeCell ref="H28:Q28"/>
    <mergeCell ref="A31:D31"/>
    <mergeCell ref="E31:Q31"/>
    <mergeCell ref="B25:G25"/>
    <mergeCell ref="H25:Q25"/>
    <mergeCell ref="B26:G26"/>
    <mergeCell ref="H26:Q26"/>
    <mergeCell ref="B27:G27"/>
    <mergeCell ref="H27:Q27"/>
  </mergeCells>
  <phoneticPr fontId="4"/>
  <dataValidations count="4">
    <dataValidation type="list" allowBlank="1" showInputMessage="1" showErrorMessage="1" sqref="K19 K65554 K131090 K196626 K262162 K327698 K393234 K458770 K524306 K589842 K655378 K720914 K786450 K851986 K917522 K983058 M19 M65554 M131090 M196626 M262162 M327698 M393234 M458770 M524306 M589842 M655378 M720914 M786450 M851986 M917522 M983058 G19 G65554 G131090 G196626 G262162 G327698 G393234 G458770 G524306 G589842 G655378 G720914 G786450 G851986 G917522 G983058 Q11 Q65546 Q131082 Q196618 Q262154 Q327690 Q393226 Q458762 Q524298 Q589834 Q655370 Q720906 Q786442 Q851978 Q917514 Q983050 H20:H21 H65555:H65556 H131091:H131092 H196627:H196628 H262163:H262164 H327699:H327700 H393235:H393236 H458771:H458772 H524307:H524308 H589843:H589844 H655379:H655380 H720915:H720916 H786451:H786452 H851987:H851988 H917523:H917524 H983059:H983060 Q14:Q15 Q65549:Q65550 Q131085:Q131086 Q196621:Q196622 Q262157:Q262158 Q327693:Q327694 Q393229:Q393230 Q458765:Q458766 Q524301:Q524302 Q589837:Q589838 Q655373:Q655374 Q720909:Q720910 Q786445:Q786446 Q851981:Q851982 Q917517:Q917518 Q983053:Q983054 N14:N15 N65549:N65550 N131085:N131086 N196621:N196622 N262157:N262158 N327693:N327694 N393229:N393230 N458765:N458766 N524301:N524302 N589837:N589838 N655373:N655374 N720909:N720910 N786445:N786446 N851981:N851982 N917517:N917518 N983053:N983054 I14:I15 I65549:I65550 I131085:I131086 I196621:I196622 I262157:I262158 I327693:I327694 I393229:I393230 I458765:I458766 I524301:I524302 I589837:I589838 I655373:I655374 I720909:I720910 I786445:I786446 I851981:I851982 I917517:I917518 I983053:I983054 F14:F15 F65549:F65550 F131085:F131086 F196621:F196622 F262157:F262158 F327693:F327694 F393229:F393230 F458765:F458766 F524301:F524302 F589837:F589838 F655373:F655374 F720909:F720910 F786445:F786446 F851981:F851982 F917517:F917518 F983053:F983054 O11 O65546 O131082 O196618 O262154 O327690 O393226 O458762 O524298 O589834 O655370 O720906 O786442 O851978 O917514 O983050 H11 H65546 H131082 H196618 H262154 H327690 H393226 H458762 H524298 H589834 H655370 H720906 H786442 H851978 H917514 H983050 F11 F65546 F131082 F196618 F262154 F327690 F393226 F458762 F524298 F589834 F655370 F720906 F786442 F851978 F917514 F983050 J11 J65546 J131082 J196618 J262154 J327690 J393226 J458762 J524298 J589834 J655370 J720906 J786442 J851978 J917514 J983050 F20:F21 F65555:F65556 F131091:F131092 F196627:F196628 F262163:F262164 F327699:F327700 F393235:F393236 F458771:F458772 F524307:F524308 F589843:F589844 F655379:F655380 F720915:F720916 F786451:F786452 F851987:F851988 F917523:F917524 F983059:F983060">
      <formula1>"□,■"</formula1>
    </dataValidation>
    <dataValidation type="list" allowBlank="1" showInputMessage="1" showErrorMessage="1" sqref="E17:Q17 E65552:Q65552 E131088:Q131088 E196624:Q196624 E262160:Q262160 E327696:Q327696 E393232:Q393232 E458768:Q458768 E524304:Q524304 E589840:Q589840 E655376:Q655376 E720912:Q720912 E786448:Q786448 E851984:Q851984 E917520:Q917520 E983056:Q983056">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6:Q16 E65551:Q65551 E131087:Q131087 E196623:Q196623 E262159:Q262159 E327695:Q327695 E393231:Q393231 E458767:Q458767 E524303:Q524303 E589839:Q589839 E655375:Q655375 E720911:Q720911 E786447:Q786447 E851983:Q851983 E917519:Q917519 E983055:Q983055">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0:Q10 L65545:Q65545 L131081:Q131081 L196617:Q196617 L262153:Q262153 L327689:Q327689 L393225:Q393225 L458761:Q458761 L524297:Q524297 L589833:Q589833 L655369:Q655369 L720905:Q720905 L786441:Q786441 L851977:Q851977 L917513:Q917513 L983049:Q983049">
      <formula1>"通常払い（補助金額確定後）,概算払（一括）,概算払（分割）,前金払"</formula1>
    </dataValidation>
  </dataValidations>
  <printOptions horizontalCentered="1"/>
  <pageMargins left="0.78740157480314965" right="0.78740157480314965" top="0.59055118110236227" bottom="0.59055118110236227" header="0.31496062992125984" footer="0.31496062992125984"/>
  <pageSetup paperSize="9" firstPageNumber="50" fitToHeight="2" orientation="portrait" useFirstPageNumber="1" r:id="rId1"/>
  <headerFooter>
    <oddFooter>&amp;C&amp;"ＭＳ Ｐ明朝,標準"&amp;10-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view="pageBreakPreview" zoomScale="80" zoomScaleNormal="100" zoomScaleSheetLayoutView="80" workbookViewId="0"/>
  </sheetViews>
  <sheetFormatPr defaultColWidth="2.625" defaultRowHeight="15" customHeight="1"/>
  <cols>
    <col min="1" max="1" width="22" style="306" customWidth="1"/>
    <col min="2" max="2" width="53.375" style="306" customWidth="1"/>
    <col min="3" max="3" width="14.625" style="306" customWidth="1"/>
    <col min="4" max="14" width="4.25" style="306" customWidth="1"/>
    <col min="15" max="16384" width="2.625" style="306"/>
  </cols>
  <sheetData>
    <row r="1" spans="1:14" s="344" customFormat="1" ht="30.75">
      <c r="A1" s="346" t="s">
        <v>2069</v>
      </c>
      <c r="B1" s="345"/>
      <c r="C1" s="345"/>
      <c r="D1" s="345"/>
      <c r="E1" s="345"/>
      <c r="F1" s="345"/>
      <c r="G1" s="345"/>
      <c r="H1" s="345"/>
      <c r="I1" s="345"/>
      <c r="J1" s="345"/>
      <c r="K1" s="345"/>
      <c r="L1" s="345"/>
      <c r="M1" s="345"/>
      <c r="N1" s="345"/>
    </row>
    <row r="2" spans="1:14" ht="18.75" customHeight="1">
      <c r="A2" s="343"/>
      <c r="B2" s="314"/>
      <c r="C2" s="314"/>
      <c r="D2" s="314"/>
      <c r="E2" s="314"/>
      <c r="F2" s="314"/>
      <c r="G2" s="314"/>
      <c r="H2" s="314"/>
      <c r="I2" s="314"/>
      <c r="J2" s="342"/>
      <c r="K2" s="342"/>
      <c r="L2" s="342"/>
      <c r="M2" s="342"/>
      <c r="N2" s="342"/>
    </row>
    <row r="3" spans="1:14" s="320" customFormat="1" ht="18.75">
      <c r="A3" s="325" t="s">
        <v>2068</v>
      </c>
      <c r="B3" s="313"/>
      <c r="C3" s="324"/>
      <c r="D3" s="323"/>
      <c r="E3" s="321"/>
      <c r="F3" s="321"/>
      <c r="G3" s="321"/>
      <c r="H3" s="321"/>
      <c r="I3" s="321"/>
      <c r="J3" s="322"/>
      <c r="K3" s="322"/>
      <c r="L3" s="322"/>
      <c r="M3" s="322"/>
      <c r="N3" s="321"/>
    </row>
    <row r="4" spans="1:14" s="320" customFormat="1" ht="18.75" customHeight="1">
      <c r="A4" s="313" t="s">
        <v>2050</v>
      </c>
      <c r="B4" s="316"/>
      <c r="C4" s="313"/>
      <c r="D4" s="315"/>
      <c r="E4" s="313"/>
      <c r="F4" s="312"/>
      <c r="G4" s="313"/>
      <c r="H4" s="313"/>
      <c r="I4" s="313"/>
      <c r="J4" s="313"/>
      <c r="K4" s="313"/>
      <c r="L4" s="313"/>
      <c r="M4" s="313"/>
      <c r="N4" s="313"/>
    </row>
    <row r="5" spans="1:14" s="320" customFormat="1" ht="18.75" customHeight="1">
      <c r="A5" s="596" t="s">
        <v>2039</v>
      </c>
      <c r="B5" s="597" t="s">
        <v>2038</v>
      </c>
      <c r="C5" s="597" t="s">
        <v>2037</v>
      </c>
      <c r="D5" s="597" t="s">
        <v>2036</v>
      </c>
      <c r="E5" s="599"/>
      <c r="F5" s="599"/>
      <c r="G5" s="599"/>
      <c r="H5" s="599"/>
      <c r="I5" s="599"/>
      <c r="J5" s="599"/>
      <c r="K5" s="599"/>
      <c r="L5" s="599"/>
      <c r="M5" s="599"/>
      <c r="N5" s="600"/>
    </row>
    <row r="6" spans="1:14" s="320" customFormat="1" ht="18.75" customHeight="1">
      <c r="A6" s="596"/>
      <c r="B6" s="598"/>
      <c r="C6" s="598"/>
      <c r="D6" s="598"/>
      <c r="E6" s="601"/>
      <c r="F6" s="601"/>
      <c r="G6" s="601"/>
      <c r="H6" s="601"/>
      <c r="I6" s="601"/>
      <c r="J6" s="601"/>
      <c r="K6" s="601"/>
      <c r="L6" s="601"/>
      <c r="M6" s="601"/>
      <c r="N6" s="602"/>
    </row>
    <row r="7" spans="1:14" s="311" customFormat="1" ht="42" customHeight="1">
      <c r="A7" s="330" t="s">
        <v>2067</v>
      </c>
      <c r="B7" s="329" t="s">
        <v>2066</v>
      </c>
      <c r="C7" s="341">
        <v>-500</v>
      </c>
      <c r="D7" s="604" t="s">
        <v>2065</v>
      </c>
      <c r="E7" s="605"/>
      <c r="F7" s="605"/>
      <c r="G7" s="605"/>
      <c r="H7" s="605"/>
      <c r="I7" s="605"/>
      <c r="J7" s="605"/>
      <c r="K7" s="605"/>
      <c r="L7" s="605"/>
      <c r="M7" s="605"/>
      <c r="N7" s="606"/>
    </row>
    <row r="8" spans="1:14" s="311" customFormat="1" ht="36" customHeight="1">
      <c r="A8" s="607" t="s">
        <v>2029</v>
      </c>
      <c r="B8" s="608"/>
      <c r="C8" s="319">
        <f>SUM(C7:C7)</f>
        <v>-500</v>
      </c>
      <c r="D8" s="610"/>
      <c r="E8" s="610"/>
      <c r="F8" s="610"/>
      <c r="G8" s="610"/>
      <c r="H8" s="610"/>
      <c r="I8" s="610"/>
      <c r="J8" s="610"/>
      <c r="K8" s="610"/>
      <c r="L8" s="610"/>
      <c r="M8" s="610"/>
      <c r="N8" s="610"/>
    </row>
    <row r="9" spans="1:14" s="311" customFormat="1" ht="17.25" customHeight="1">
      <c r="A9" s="317"/>
      <c r="B9" s="317"/>
      <c r="C9" s="318"/>
      <c r="D9" s="317"/>
      <c r="E9" s="317"/>
      <c r="F9" s="317"/>
      <c r="G9" s="317"/>
      <c r="H9" s="317"/>
      <c r="I9" s="317"/>
      <c r="J9" s="317"/>
      <c r="K9" s="317"/>
      <c r="L9" s="317"/>
      <c r="M9" s="317"/>
      <c r="N9" s="317"/>
    </row>
    <row r="10" spans="1:14" s="311" customFormat="1" ht="18.75" customHeight="1">
      <c r="A10" s="313" t="s">
        <v>2040</v>
      </c>
      <c r="B10" s="316"/>
      <c r="C10" s="313"/>
      <c r="D10" s="315"/>
      <c r="E10" s="313"/>
      <c r="F10" s="313"/>
      <c r="G10" s="313"/>
      <c r="H10" s="313"/>
      <c r="I10" s="313"/>
      <c r="J10" s="313"/>
      <c r="K10" s="313"/>
      <c r="L10" s="314"/>
      <c r="M10" s="313"/>
      <c r="N10" s="312"/>
    </row>
    <row r="11" spans="1:14" s="311" customFormat="1" ht="18.75" customHeight="1">
      <c r="A11" s="596" t="s">
        <v>2039</v>
      </c>
      <c r="B11" s="597" t="s">
        <v>2038</v>
      </c>
      <c r="C11" s="597" t="s">
        <v>2037</v>
      </c>
      <c r="D11" s="597" t="s">
        <v>2036</v>
      </c>
      <c r="E11" s="599"/>
      <c r="F11" s="599"/>
      <c r="G11" s="599"/>
      <c r="H11" s="599"/>
      <c r="I11" s="599"/>
      <c r="J11" s="599"/>
      <c r="K11" s="599"/>
      <c r="L11" s="599"/>
      <c r="M11" s="599"/>
      <c r="N11" s="600"/>
    </row>
    <row r="12" spans="1:14" s="311" customFormat="1" ht="18.75" customHeight="1">
      <c r="A12" s="596"/>
      <c r="B12" s="598"/>
      <c r="C12" s="598"/>
      <c r="D12" s="598"/>
      <c r="E12" s="601"/>
      <c r="F12" s="601"/>
      <c r="G12" s="601"/>
      <c r="H12" s="601"/>
      <c r="I12" s="601"/>
      <c r="J12" s="601"/>
      <c r="K12" s="601"/>
      <c r="L12" s="601"/>
      <c r="M12" s="601"/>
      <c r="N12" s="602"/>
    </row>
    <row r="13" spans="1:14" s="311" customFormat="1" ht="43.5" hidden="1" customHeight="1">
      <c r="A13" s="339" t="s">
        <v>2064</v>
      </c>
      <c r="B13" s="340" t="s">
        <v>2063</v>
      </c>
      <c r="C13" s="308"/>
      <c r="D13" s="591"/>
      <c r="E13" s="592"/>
      <c r="F13" s="592"/>
      <c r="G13" s="592"/>
      <c r="H13" s="592"/>
      <c r="I13" s="592"/>
      <c r="J13" s="592"/>
      <c r="K13" s="592"/>
      <c r="L13" s="592"/>
      <c r="M13" s="592"/>
      <c r="N13" s="593"/>
    </row>
    <row r="14" spans="1:14" ht="42" customHeight="1">
      <c r="A14" s="339" t="s">
        <v>2062</v>
      </c>
      <c r="B14" s="338" t="s">
        <v>2061</v>
      </c>
      <c r="C14" s="308">
        <v>-148</v>
      </c>
      <c r="D14" s="604" t="s">
        <v>2056</v>
      </c>
      <c r="E14" s="605"/>
      <c r="F14" s="605"/>
      <c r="G14" s="605"/>
      <c r="H14" s="605"/>
      <c r="I14" s="605"/>
      <c r="J14" s="605"/>
      <c r="K14" s="605"/>
      <c r="L14" s="605"/>
      <c r="M14" s="605"/>
      <c r="N14" s="606"/>
    </row>
    <row r="15" spans="1:14" ht="42" customHeight="1">
      <c r="A15" s="339" t="s">
        <v>2060</v>
      </c>
      <c r="B15" s="338" t="s">
        <v>2059</v>
      </c>
      <c r="C15" s="308">
        <v>-220</v>
      </c>
      <c r="D15" s="604" t="s">
        <v>2056</v>
      </c>
      <c r="E15" s="605"/>
      <c r="F15" s="605"/>
      <c r="G15" s="605"/>
      <c r="H15" s="605"/>
      <c r="I15" s="605"/>
      <c r="J15" s="605"/>
      <c r="K15" s="605"/>
      <c r="L15" s="605"/>
      <c r="M15" s="605"/>
      <c r="N15" s="606"/>
    </row>
    <row r="16" spans="1:14" ht="42.75" customHeight="1">
      <c r="A16" s="339" t="s">
        <v>2058</v>
      </c>
      <c r="B16" s="338" t="s">
        <v>2057</v>
      </c>
      <c r="C16" s="308">
        <v>-1300</v>
      </c>
      <c r="D16" s="604" t="s">
        <v>2056</v>
      </c>
      <c r="E16" s="605"/>
      <c r="F16" s="605"/>
      <c r="G16" s="605"/>
      <c r="H16" s="605"/>
      <c r="I16" s="605"/>
      <c r="J16" s="605"/>
      <c r="K16" s="605"/>
      <c r="L16" s="605"/>
      <c r="M16" s="605"/>
      <c r="N16" s="606"/>
    </row>
    <row r="17" spans="1:14" ht="36" customHeight="1">
      <c r="A17" s="594" t="s">
        <v>2029</v>
      </c>
      <c r="B17" s="595"/>
      <c r="C17" s="307">
        <f>SUM(C13:C16)</f>
        <v>-1668</v>
      </c>
      <c r="D17" s="603"/>
      <c r="E17" s="603"/>
      <c r="F17" s="603"/>
      <c r="G17" s="603"/>
      <c r="H17" s="603"/>
      <c r="I17" s="603"/>
      <c r="J17" s="603"/>
      <c r="K17" s="603"/>
      <c r="L17" s="603"/>
      <c r="M17" s="603"/>
      <c r="N17" s="603"/>
    </row>
    <row r="18" spans="1:14" ht="17.25" customHeight="1">
      <c r="A18" s="336"/>
      <c r="B18" s="336"/>
      <c r="C18" s="337"/>
      <c r="D18" s="336"/>
      <c r="E18" s="336"/>
      <c r="F18" s="336"/>
      <c r="G18" s="336"/>
      <c r="H18" s="336"/>
      <c r="I18" s="336"/>
      <c r="J18" s="336"/>
      <c r="K18" s="336"/>
      <c r="L18" s="336"/>
      <c r="M18" s="336"/>
      <c r="N18" s="336"/>
    </row>
    <row r="19" spans="1:14" ht="18.75" customHeight="1">
      <c r="A19" s="335" t="s">
        <v>2055</v>
      </c>
      <c r="B19" s="314"/>
      <c r="C19" s="331"/>
      <c r="D19" s="331"/>
      <c r="E19" s="331"/>
      <c r="F19" s="331"/>
      <c r="G19" s="331"/>
      <c r="H19" s="334"/>
      <c r="I19" s="331"/>
      <c r="J19" s="331"/>
      <c r="K19" s="314"/>
      <c r="L19" s="314"/>
      <c r="M19" s="314"/>
      <c r="N19" s="314"/>
    </row>
    <row r="20" spans="1:14" ht="18.75" customHeight="1">
      <c r="A20" s="331"/>
      <c r="B20" s="333"/>
      <c r="C20" s="331"/>
      <c r="D20" s="332"/>
      <c r="E20" s="331"/>
      <c r="F20" s="331"/>
      <c r="G20" s="331"/>
      <c r="H20" s="331"/>
      <c r="I20" s="331"/>
      <c r="J20" s="331"/>
      <c r="K20" s="331"/>
      <c r="L20" s="331"/>
      <c r="M20" s="313"/>
      <c r="N20" s="314"/>
    </row>
    <row r="21" spans="1:14" ht="18.75" customHeight="1">
      <c r="A21" s="596" t="s">
        <v>2039</v>
      </c>
      <c r="B21" s="597" t="s">
        <v>2038</v>
      </c>
      <c r="C21" s="597" t="s">
        <v>2037</v>
      </c>
      <c r="D21" s="597" t="s">
        <v>2036</v>
      </c>
      <c r="E21" s="599"/>
      <c r="F21" s="599"/>
      <c r="G21" s="599"/>
      <c r="H21" s="599"/>
      <c r="I21" s="599"/>
      <c r="J21" s="599"/>
      <c r="K21" s="599"/>
      <c r="L21" s="599"/>
      <c r="M21" s="599"/>
      <c r="N21" s="600"/>
    </row>
    <row r="22" spans="1:14" ht="18.75" customHeight="1">
      <c r="A22" s="596"/>
      <c r="B22" s="598"/>
      <c r="C22" s="598"/>
      <c r="D22" s="598"/>
      <c r="E22" s="601"/>
      <c r="F22" s="601"/>
      <c r="G22" s="601"/>
      <c r="H22" s="601"/>
      <c r="I22" s="601"/>
      <c r="J22" s="601"/>
      <c r="K22" s="601"/>
      <c r="L22" s="601"/>
      <c r="M22" s="601"/>
      <c r="N22" s="602"/>
    </row>
    <row r="23" spans="1:14" ht="42.75" customHeight="1">
      <c r="A23" s="330" t="s">
        <v>2054</v>
      </c>
      <c r="B23" s="329" t="s">
        <v>2053</v>
      </c>
      <c r="C23" s="328">
        <v>-3693</v>
      </c>
      <c r="D23" s="609" t="s">
        <v>2052</v>
      </c>
      <c r="E23" s="609"/>
      <c r="F23" s="609"/>
      <c r="G23" s="609"/>
      <c r="H23" s="609"/>
      <c r="I23" s="609"/>
      <c r="J23" s="609"/>
      <c r="K23" s="609"/>
      <c r="L23" s="609"/>
      <c r="M23" s="609"/>
      <c r="N23" s="609"/>
    </row>
    <row r="24" spans="1:14" ht="42.75" customHeight="1">
      <c r="A24" s="603" t="s">
        <v>2029</v>
      </c>
      <c r="B24" s="603"/>
      <c r="C24" s="319">
        <f>SUM(C23:C23)</f>
        <v>-3693</v>
      </c>
      <c r="D24" s="603"/>
      <c r="E24" s="603"/>
      <c r="F24" s="603"/>
      <c r="G24" s="603"/>
      <c r="H24" s="603"/>
      <c r="I24" s="603"/>
      <c r="J24" s="603"/>
      <c r="K24" s="603"/>
      <c r="L24" s="603"/>
      <c r="M24" s="603"/>
      <c r="N24" s="603"/>
    </row>
    <row r="25" spans="1:14" ht="18.75" customHeight="1">
      <c r="A25" s="314"/>
      <c r="B25" s="326"/>
      <c r="C25" s="327"/>
      <c r="D25" s="326"/>
      <c r="E25" s="326"/>
      <c r="F25" s="326"/>
      <c r="G25" s="326"/>
      <c r="H25" s="326"/>
      <c r="I25" s="326"/>
      <c r="J25" s="326"/>
      <c r="K25" s="326"/>
      <c r="L25" s="326"/>
      <c r="M25" s="326"/>
      <c r="N25" s="326"/>
    </row>
    <row r="26" spans="1:14" s="320" customFormat="1" ht="18.75">
      <c r="A26" s="325" t="s">
        <v>2051</v>
      </c>
      <c r="B26" s="313"/>
      <c r="C26" s="324"/>
      <c r="D26" s="323"/>
      <c r="E26" s="321"/>
      <c r="F26" s="321"/>
      <c r="G26" s="321"/>
      <c r="H26" s="321"/>
      <c r="I26" s="321"/>
      <c r="J26" s="322"/>
      <c r="K26" s="322"/>
      <c r="L26" s="322"/>
      <c r="M26" s="322"/>
      <c r="N26" s="321"/>
    </row>
    <row r="27" spans="1:14" s="320" customFormat="1" ht="18.75" customHeight="1">
      <c r="A27" s="313" t="s">
        <v>2050</v>
      </c>
      <c r="B27" s="316"/>
      <c r="C27" s="313"/>
      <c r="D27" s="315"/>
      <c r="E27" s="313"/>
      <c r="F27" s="312"/>
      <c r="G27" s="313"/>
      <c r="H27" s="313"/>
      <c r="I27" s="313"/>
      <c r="J27" s="313"/>
      <c r="K27" s="313"/>
      <c r="L27" s="313"/>
      <c r="M27" s="313"/>
      <c r="N27" s="313"/>
    </row>
    <row r="28" spans="1:14" s="320" customFormat="1" ht="18.75" customHeight="1">
      <c r="A28" s="596" t="s">
        <v>2039</v>
      </c>
      <c r="B28" s="597" t="s">
        <v>2038</v>
      </c>
      <c r="C28" s="597" t="s">
        <v>2037</v>
      </c>
      <c r="D28" s="597" t="s">
        <v>2036</v>
      </c>
      <c r="E28" s="599"/>
      <c r="F28" s="599"/>
      <c r="G28" s="599"/>
      <c r="H28" s="599"/>
      <c r="I28" s="599"/>
      <c r="J28" s="599"/>
      <c r="K28" s="599"/>
      <c r="L28" s="599"/>
      <c r="M28" s="599"/>
      <c r="N28" s="600"/>
    </row>
    <row r="29" spans="1:14" s="320" customFormat="1" ht="18.75" customHeight="1">
      <c r="A29" s="596"/>
      <c r="B29" s="598"/>
      <c r="C29" s="598"/>
      <c r="D29" s="598"/>
      <c r="E29" s="601"/>
      <c r="F29" s="601"/>
      <c r="G29" s="601"/>
      <c r="H29" s="601"/>
      <c r="I29" s="601"/>
      <c r="J29" s="601"/>
      <c r="K29" s="601"/>
      <c r="L29" s="601"/>
      <c r="M29" s="601"/>
      <c r="N29" s="602"/>
    </row>
    <row r="30" spans="1:14" s="320" customFormat="1" ht="42.75" customHeight="1">
      <c r="A30" s="310" t="s">
        <v>2048</v>
      </c>
      <c r="B30" s="309" t="s">
        <v>2049</v>
      </c>
      <c r="C30" s="308">
        <v>-1300</v>
      </c>
      <c r="D30" s="611" t="s">
        <v>2046</v>
      </c>
      <c r="E30" s="612"/>
      <c r="F30" s="612"/>
      <c r="G30" s="612"/>
      <c r="H30" s="612"/>
      <c r="I30" s="612"/>
      <c r="J30" s="612"/>
      <c r="K30" s="612"/>
      <c r="L30" s="612"/>
      <c r="M30" s="612"/>
      <c r="N30" s="613"/>
    </row>
    <row r="31" spans="1:14" s="311" customFormat="1" ht="42.75" customHeight="1">
      <c r="A31" s="310" t="s">
        <v>2048</v>
      </c>
      <c r="B31" s="309" t="s">
        <v>2047</v>
      </c>
      <c r="C31" s="308">
        <v>-1786</v>
      </c>
      <c r="D31" s="611" t="s">
        <v>2046</v>
      </c>
      <c r="E31" s="612"/>
      <c r="F31" s="612"/>
      <c r="G31" s="612"/>
      <c r="H31" s="612"/>
      <c r="I31" s="612"/>
      <c r="J31" s="612"/>
      <c r="K31" s="612"/>
      <c r="L31" s="612"/>
      <c r="M31" s="612"/>
      <c r="N31" s="613"/>
    </row>
    <row r="32" spans="1:14" s="311" customFormat="1" ht="42.75" customHeight="1">
      <c r="A32" s="310" t="s">
        <v>2045</v>
      </c>
      <c r="B32" s="309" t="s">
        <v>2044</v>
      </c>
      <c r="C32" s="308">
        <v>-320</v>
      </c>
      <c r="D32" s="611" t="s">
        <v>2041</v>
      </c>
      <c r="E32" s="612"/>
      <c r="F32" s="612"/>
      <c r="G32" s="612"/>
      <c r="H32" s="612"/>
      <c r="I32" s="612"/>
      <c r="J32" s="612"/>
      <c r="K32" s="612"/>
      <c r="L32" s="612"/>
      <c r="M32" s="612"/>
      <c r="N32" s="613"/>
    </row>
    <row r="33" spans="1:14" s="311" customFormat="1" ht="42.75" hidden="1" customHeight="1">
      <c r="A33" s="310" t="s">
        <v>2043</v>
      </c>
      <c r="B33" s="309" t="s">
        <v>2042</v>
      </c>
      <c r="C33" s="308"/>
      <c r="D33" s="611" t="s">
        <v>2041</v>
      </c>
      <c r="E33" s="612"/>
      <c r="F33" s="612"/>
      <c r="G33" s="612"/>
      <c r="H33" s="612"/>
      <c r="I33" s="612"/>
      <c r="J33" s="612"/>
      <c r="K33" s="612"/>
      <c r="L33" s="612"/>
      <c r="M33" s="612"/>
      <c r="N33" s="613"/>
    </row>
    <row r="34" spans="1:14" s="311" customFormat="1" ht="42.75" customHeight="1">
      <c r="A34" s="607" t="s">
        <v>2029</v>
      </c>
      <c r="B34" s="614"/>
      <c r="C34" s="319">
        <f>SUM(C30:C33)</f>
        <v>-3406</v>
      </c>
      <c r="D34" s="607"/>
      <c r="E34" s="608"/>
      <c r="F34" s="608"/>
      <c r="G34" s="608"/>
      <c r="H34" s="608"/>
      <c r="I34" s="608"/>
      <c r="J34" s="608"/>
      <c r="K34" s="608"/>
      <c r="L34" s="608"/>
      <c r="M34" s="608"/>
      <c r="N34" s="614"/>
    </row>
    <row r="35" spans="1:14" s="311" customFormat="1" ht="18.75" customHeight="1">
      <c r="A35" s="317"/>
      <c r="B35" s="317"/>
      <c r="C35" s="318"/>
      <c r="D35" s="317"/>
      <c r="E35" s="317"/>
      <c r="F35" s="317"/>
      <c r="G35" s="317"/>
      <c r="H35" s="317"/>
      <c r="I35" s="317"/>
      <c r="J35" s="317"/>
      <c r="K35" s="317"/>
      <c r="L35" s="317"/>
      <c r="M35" s="317"/>
      <c r="N35" s="317"/>
    </row>
    <row r="36" spans="1:14" s="311" customFormat="1" ht="18.75" customHeight="1">
      <c r="A36" s="313" t="s">
        <v>2040</v>
      </c>
      <c r="B36" s="316"/>
      <c r="C36" s="313"/>
      <c r="D36" s="315"/>
      <c r="E36" s="313"/>
      <c r="F36" s="313"/>
      <c r="G36" s="313"/>
      <c r="H36" s="313"/>
      <c r="I36" s="313"/>
      <c r="J36" s="313"/>
      <c r="K36" s="313"/>
      <c r="L36" s="314"/>
      <c r="M36" s="313"/>
      <c r="N36" s="312"/>
    </row>
    <row r="37" spans="1:14" s="311" customFormat="1" ht="18.75" customHeight="1">
      <c r="A37" s="596" t="s">
        <v>2039</v>
      </c>
      <c r="B37" s="597" t="s">
        <v>2038</v>
      </c>
      <c r="C37" s="597" t="s">
        <v>2037</v>
      </c>
      <c r="D37" s="597" t="s">
        <v>2036</v>
      </c>
      <c r="E37" s="599"/>
      <c r="F37" s="599"/>
      <c r="G37" s="599"/>
      <c r="H37" s="599"/>
      <c r="I37" s="599"/>
      <c r="J37" s="599"/>
      <c r="K37" s="599"/>
      <c r="L37" s="599"/>
      <c r="M37" s="599"/>
      <c r="N37" s="600"/>
    </row>
    <row r="38" spans="1:14" ht="18" customHeight="1">
      <c r="A38" s="596"/>
      <c r="B38" s="598"/>
      <c r="C38" s="598"/>
      <c r="D38" s="598"/>
      <c r="E38" s="601"/>
      <c r="F38" s="601"/>
      <c r="G38" s="601"/>
      <c r="H38" s="601"/>
      <c r="I38" s="601"/>
      <c r="J38" s="601"/>
      <c r="K38" s="601"/>
      <c r="L38" s="601"/>
      <c r="M38" s="601"/>
      <c r="N38" s="602"/>
    </row>
    <row r="39" spans="1:14" ht="42.75" customHeight="1">
      <c r="A39" s="310" t="s">
        <v>2035</v>
      </c>
      <c r="B39" s="309" t="s">
        <v>2034</v>
      </c>
      <c r="C39" s="308">
        <v>-391</v>
      </c>
      <c r="D39" s="611" t="s">
        <v>2033</v>
      </c>
      <c r="E39" s="612"/>
      <c r="F39" s="612"/>
      <c r="G39" s="612"/>
      <c r="H39" s="612"/>
      <c r="I39" s="612"/>
      <c r="J39" s="612"/>
      <c r="K39" s="612"/>
      <c r="L39" s="612"/>
      <c r="M39" s="612"/>
      <c r="N39" s="613"/>
    </row>
    <row r="40" spans="1:14" ht="42.75" customHeight="1">
      <c r="A40" s="310" t="s">
        <v>2032</v>
      </c>
      <c r="B40" s="309" t="s">
        <v>2031</v>
      </c>
      <c r="C40" s="308">
        <v>-459</v>
      </c>
      <c r="D40" s="611" t="s">
        <v>2030</v>
      </c>
      <c r="E40" s="612"/>
      <c r="F40" s="612"/>
      <c r="G40" s="612"/>
      <c r="H40" s="612"/>
      <c r="I40" s="612"/>
      <c r="J40" s="612"/>
      <c r="K40" s="612"/>
      <c r="L40" s="612"/>
      <c r="M40" s="612"/>
      <c r="N40" s="613"/>
    </row>
    <row r="41" spans="1:14" ht="42.75" customHeight="1">
      <c r="A41" s="594" t="s">
        <v>2029</v>
      </c>
      <c r="B41" s="595"/>
      <c r="C41" s="307">
        <f>SUM(C39:C40)</f>
        <v>-850</v>
      </c>
      <c r="D41" s="603"/>
      <c r="E41" s="603"/>
      <c r="F41" s="603"/>
      <c r="G41" s="603"/>
      <c r="H41" s="603"/>
      <c r="I41" s="603"/>
      <c r="J41" s="603"/>
      <c r="K41" s="603"/>
      <c r="L41" s="603"/>
      <c r="M41" s="603"/>
      <c r="N41" s="603"/>
    </row>
  </sheetData>
  <mergeCells count="42">
    <mergeCell ref="D41:N41"/>
    <mergeCell ref="A41:B41"/>
    <mergeCell ref="A37:A38"/>
    <mergeCell ref="B37:B38"/>
    <mergeCell ref="C37:C38"/>
    <mergeCell ref="D37:N38"/>
    <mergeCell ref="D39:N39"/>
    <mergeCell ref="A28:A29"/>
    <mergeCell ref="B28:B29"/>
    <mergeCell ref="C28:C29"/>
    <mergeCell ref="D28:N29"/>
    <mergeCell ref="D40:N40"/>
    <mergeCell ref="D34:N34"/>
    <mergeCell ref="D30:N30"/>
    <mergeCell ref="D31:N31"/>
    <mergeCell ref="D33:N33"/>
    <mergeCell ref="D32:N32"/>
    <mergeCell ref="A34:B34"/>
    <mergeCell ref="D23:N23"/>
    <mergeCell ref="D24:N24"/>
    <mergeCell ref="A5:A6"/>
    <mergeCell ref="B5:B6"/>
    <mergeCell ref="C5:C6"/>
    <mergeCell ref="D5:N6"/>
    <mergeCell ref="D8:N8"/>
    <mergeCell ref="A24:B24"/>
    <mergeCell ref="D7:N7"/>
    <mergeCell ref="A8:B8"/>
    <mergeCell ref="A11:A12"/>
    <mergeCell ref="B11:B12"/>
    <mergeCell ref="C11:C12"/>
    <mergeCell ref="D11:N12"/>
    <mergeCell ref="D13:N13"/>
    <mergeCell ref="A17:B17"/>
    <mergeCell ref="A21:A22"/>
    <mergeCell ref="B21:B22"/>
    <mergeCell ref="C21:C22"/>
    <mergeCell ref="D21:N22"/>
    <mergeCell ref="D17:N17"/>
    <mergeCell ref="D15:N15"/>
    <mergeCell ref="D14:N14"/>
    <mergeCell ref="D16:N16"/>
  </mergeCells>
  <phoneticPr fontId="4"/>
  <printOptions horizontalCentered="1"/>
  <pageMargins left="0.78740157480314965" right="0.78740157480314965" top="0.59055118110236227" bottom="0.59055118110236227" header="0.31496062992125984" footer="0.31496062992125984"/>
  <pageSetup paperSize="9" scale="63" firstPageNumber="51" orientation="portrait" useFirstPageNumber="1" r:id="rId1"/>
  <headerFooter>
    <oddFooter>&amp;C&amp;"ＭＳ Ｐ明朝,標準"&amp;16-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8"/>
  <sheetViews>
    <sheetView topLeftCell="A22" workbookViewId="0">
      <selection activeCell="H41" sqref="H41"/>
    </sheetView>
  </sheetViews>
  <sheetFormatPr defaultRowHeight="13.5"/>
  <cols>
    <col min="1" max="2" width="1.875" style="108" customWidth="1"/>
    <col min="3" max="3" width="14.5" style="108" customWidth="1"/>
    <col min="4" max="4" width="19" style="108" customWidth="1"/>
    <col min="5" max="6" width="15.875" style="68" customWidth="1"/>
    <col min="7" max="7" width="10.125" style="68" customWidth="1"/>
    <col min="8" max="9" width="17.375" style="68" bestFit="1" customWidth="1"/>
    <col min="10" max="10" width="16.125" style="68" customWidth="1"/>
    <col min="11" max="11" width="7.875" style="68" customWidth="1"/>
    <col min="12" max="13" width="18.875" style="68" bestFit="1" customWidth="1"/>
    <col min="14" max="250" width="9" style="68"/>
    <col min="251" max="251" width="2.375" style="68" customWidth="1"/>
    <col min="252" max="252" width="14.5" style="68" customWidth="1"/>
    <col min="253" max="254" width="15.875" style="68" customWidth="1"/>
    <col min="255" max="256" width="15.625" style="68" customWidth="1"/>
    <col min="257" max="257" width="15.375" style="68" customWidth="1"/>
    <col min="258" max="506" width="9" style="68"/>
    <col min="507" max="507" width="2.375" style="68" customWidth="1"/>
    <col min="508" max="508" width="14.5" style="68" customWidth="1"/>
    <col min="509" max="510" width="15.875" style="68" customWidth="1"/>
    <col min="511" max="512" width="15.625" style="68" customWidth="1"/>
    <col min="513" max="513" width="15.375" style="68" customWidth="1"/>
    <col min="514" max="762" width="9" style="68"/>
    <col min="763" max="763" width="2.375" style="68" customWidth="1"/>
    <col min="764" max="764" width="14.5" style="68" customWidth="1"/>
    <col min="765" max="766" width="15.875" style="68" customWidth="1"/>
    <col min="767" max="768" width="15.625" style="68" customWidth="1"/>
    <col min="769" max="769" width="15.375" style="68" customWidth="1"/>
    <col min="770" max="1018" width="9" style="68"/>
    <col min="1019" max="1019" width="2.375" style="68" customWidth="1"/>
    <col min="1020" max="1020" width="14.5" style="68" customWidth="1"/>
    <col min="1021" max="1022" width="15.875" style="68" customWidth="1"/>
    <col min="1023" max="1024" width="15.625" style="68" customWidth="1"/>
    <col min="1025" max="1025" width="15.375" style="68" customWidth="1"/>
    <col min="1026" max="1274" width="9" style="68"/>
    <col min="1275" max="1275" width="2.375" style="68" customWidth="1"/>
    <col min="1276" max="1276" width="14.5" style="68" customWidth="1"/>
    <col min="1277" max="1278" width="15.875" style="68" customWidth="1"/>
    <col min="1279" max="1280" width="15.625" style="68" customWidth="1"/>
    <col min="1281" max="1281" width="15.375" style="68" customWidth="1"/>
    <col min="1282" max="1530" width="9" style="68"/>
    <col min="1531" max="1531" width="2.375" style="68" customWidth="1"/>
    <col min="1532" max="1532" width="14.5" style="68" customWidth="1"/>
    <col min="1533" max="1534" width="15.875" style="68" customWidth="1"/>
    <col min="1535" max="1536" width="15.625" style="68" customWidth="1"/>
    <col min="1537" max="1537" width="15.375" style="68" customWidth="1"/>
    <col min="1538" max="1786" width="9" style="68"/>
    <col min="1787" max="1787" width="2.375" style="68" customWidth="1"/>
    <col min="1788" max="1788" width="14.5" style="68" customWidth="1"/>
    <col min="1789" max="1790" width="15.875" style="68" customWidth="1"/>
    <col min="1791" max="1792" width="15.625" style="68" customWidth="1"/>
    <col min="1793" max="1793" width="15.375" style="68" customWidth="1"/>
    <col min="1794" max="2042" width="9" style="68"/>
    <col min="2043" max="2043" width="2.375" style="68" customWidth="1"/>
    <col min="2044" max="2044" width="14.5" style="68" customWidth="1"/>
    <col min="2045" max="2046" width="15.875" style="68" customWidth="1"/>
    <col min="2047" max="2048" width="15.625" style="68" customWidth="1"/>
    <col min="2049" max="2049" width="15.375" style="68" customWidth="1"/>
    <col min="2050" max="2298" width="9" style="68"/>
    <col min="2299" max="2299" width="2.375" style="68" customWidth="1"/>
    <col min="2300" max="2300" width="14.5" style="68" customWidth="1"/>
    <col min="2301" max="2302" width="15.875" style="68" customWidth="1"/>
    <col min="2303" max="2304" width="15.625" style="68" customWidth="1"/>
    <col min="2305" max="2305" width="15.375" style="68" customWidth="1"/>
    <col min="2306" max="2554" width="9" style="68"/>
    <col min="2555" max="2555" width="2.375" style="68" customWidth="1"/>
    <col min="2556" max="2556" width="14.5" style="68" customWidth="1"/>
    <col min="2557" max="2558" width="15.875" style="68" customWidth="1"/>
    <col min="2559" max="2560" width="15.625" style="68" customWidth="1"/>
    <col min="2561" max="2561" width="15.375" style="68" customWidth="1"/>
    <col min="2562" max="2810" width="9" style="68"/>
    <col min="2811" max="2811" width="2.375" style="68" customWidth="1"/>
    <col min="2812" max="2812" width="14.5" style="68" customWidth="1"/>
    <col min="2813" max="2814" width="15.875" style="68" customWidth="1"/>
    <col min="2815" max="2816" width="15.625" style="68" customWidth="1"/>
    <col min="2817" max="2817" width="15.375" style="68" customWidth="1"/>
    <col min="2818" max="3066" width="9" style="68"/>
    <col min="3067" max="3067" width="2.375" style="68" customWidth="1"/>
    <col min="3068" max="3068" width="14.5" style="68" customWidth="1"/>
    <col min="3069" max="3070" width="15.875" style="68" customWidth="1"/>
    <col min="3071" max="3072" width="15.625" style="68" customWidth="1"/>
    <col min="3073" max="3073" width="15.375" style="68" customWidth="1"/>
    <col min="3074" max="3322" width="9" style="68"/>
    <col min="3323" max="3323" width="2.375" style="68" customWidth="1"/>
    <col min="3324" max="3324" width="14.5" style="68" customWidth="1"/>
    <col min="3325" max="3326" width="15.875" style="68" customWidth="1"/>
    <col min="3327" max="3328" width="15.625" style="68" customWidth="1"/>
    <col min="3329" max="3329" width="15.375" style="68" customWidth="1"/>
    <col min="3330" max="3578" width="9" style="68"/>
    <col min="3579" max="3579" width="2.375" style="68" customWidth="1"/>
    <col min="3580" max="3580" width="14.5" style="68" customWidth="1"/>
    <col min="3581" max="3582" width="15.875" style="68" customWidth="1"/>
    <col min="3583" max="3584" width="15.625" style="68" customWidth="1"/>
    <col min="3585" max="3585" width="15.375" style="68" customWidth="1"/>
    <col min="3586" max="3834" width="9" style="68"/>
    <col min="3835" max="3835" width="2.375" style="68" customWidth="1"/>
    <col min="3836" max="3836" width="14.5" style="68" customWidth="1"/>
    <col min="3837" max="3838" width="15.875" style="68" customWidth="1"/>
    <col min="3839" max="3840" width="15.625" style="68" customWidth="1"/>
    <col min="3841" max="3841" width="15.375" style="68" customWidth="1"/>
    <col min="3842" max="4090" width="9" style="68"/>
    <col min="4091" max="4091" width="2.375" style="68" customWidth="1"/>
    <col min="4092" max="4092" width="14.5" style="68" customWidth="1"/>
    <col min="4093" max="4094" width="15.875" style="68" customWidth="1"/>
    <col min="4095" max="4096" width="15.625" style="68" customWidth="1"/>
    <col min="4097" max="4097" width="15.375" style="68" customWidth="1"/>
    <col min="4098" max="4346" width="9" style="68"/>
    <col min="4347" max="4347" width="2.375" style="68" customWidth="1"/>
    <col min="4348" max="4348" width="14.5" style="68" customWidth="1"/>
    <col min="4349" max="4350" width="15.875" style="68" customWidth="1"/>
    <col min="4351" max="4352" width="15.625" style="68" customWidth="1"/>
    <col min="4353" max="4353" width="15.375" style="68" customWidth="1"/>
    <col min="4354" max="4602" width="9" style="68"/>
    <col min="4603" max="4603" width="2.375" style="68" customWidth="1"/>
    <col min="4604" max="4604" width="14.5" style="68" customWidth="1"/>
    <col min="4605" max="4606" width="15.875" style="68" customWidth="1"/>
    <col min="4607" max="4608" width="15.625" style="68" customWidth="1"/>
    <col min="4609" max="4609" width="15.375" style="68" customWidth="1"/>
    <col min="4610" max="4858" width="9" style="68"/>
    <col min="4859" max="4859" width="2.375" style="68" customWidth="1"/>
    <col min="4860" max="4860" width="14.5" style="68" customWidth="1"/>
    <col min="4861" max="4862" width="15.875" style="68" customWidth="1"/>
    <col min="4863" max="4864" width="15.625" style="68" customWidth="1"/>
    <col min="4865" max="4865" width="15.375" style="68" customWidth="1"/>
    <col min="4866" max="5114" width="9" style="68"/>
    <col min="5115" max="5115" width="2.375" style="68" customWidth="1"/>
    <col min="5116" max="5116" width="14.5" style="68" customWidth="1"/>
    <col min="5117" max="5118" width="15.875" style="68" customWidth="1"/>
    <col min="5119" max="5120" width="15.625" style="68" customWidth="1"/>
    <col min="5121" max="5121" width="15.375" style="68" customWidth="1"/>
    <col min="5122" max="5370" width="9" style="68"/>
    <col min="5371" max="5371" width="2.375" style="68" customWidth="1"/>
    <col min="5372" max="5372" width="14.5" style="68" customWidth="1"/>
    <col min="5373" max="5374" width="15.875" style="68" customWidth="1"/>
    <col min="5375" max="5376" width="15.625" style="68" customWidth="1"/>
    <col min="5377" max="5377" width="15.375" style="68" customWidth="1"/>
    <col min="5378" max="5626" width="9" style="68"/>
    <col min="5627" max="5627" width="2.375" style="68" customWidth="1"/>
    <col min="5628" max="5628" width="14.5" style="68" customWidth="1"/>
    <col min="5629" max="5630" width="15.875" style="68" customWidth="1"/>
    <col min="5631" max="5632" width="15.625" style="68" customWidth="1"/>
    <col min="5633" max="5633" width="15.375" style="68" customWidth="1"/>
    <col min="5634" max="5882" width="9" style="68"/>
    <col min="5883" max="5883" width="2.375" style="68" customWidth="1"/>
    <col min="5884" max="5884" width="14.5" style="68" customWidth="1"/>
    <col min="5885" max="5886" width="15.875" style="68" customWidth="1"/>
    <col min="5887" max="5888" width="15.625" style="68" customWidth="1"/>
    <col min="5889" max="5889" width="15.375" style="68" customWidth="1"/>
    <col min="5890" max="6138" width="9" style="68"/>
    <col min="6139" max="6139" width="2.375" style="68" customWidth="1"/>
    <col min="6140" max="6140" width="14.5" style="68" customWidth="1"/>
    <col min="6141" max="6142" width="15.875" style="68" customWidth="1"/>
    <col min="6143" max="6144" width="15.625" style="68" customWidth="1"/>
    <col min="6145" max="6145" width="15.375" style="68" customWidth="1"/>
    <col min="6146" max="6394" width="9" style="68"/>
    <col min="6395" max="6395" width="2.375" style="68" customWidth="1"/>
    <col min="6396" max="6396" width="14.5" style="68" customWidth="1"/>
    <col min="6397" max="6398" width="15.875" style="68" customWidth="1"/>
    <col min="6399" max="6400" width="15.625" style="68" customWidth="1"/>
    <col min="6401" max="6401" width="15.375" style="68" customWidth="1"/>
    <col min="6402" max="6650" width="9" style="68"/>
    <col min="6651" max="6651" width="2.375" style="68" customWidth="1"/>
    <col min="6652" max="6652" width="14.5" style="68" customWidth="1"/>
    <col min="6653" max="6654" width="15.875" style="68" customWidth="1"/>
    <col min="6655" max="6656" width="15.625" style="68" customWidth="1"/>
    <col min="6657" max="6657" width="15.375" style="68" customWidth="1"/>
    <col min="6658" max="6906" width="9" style="68"/>
    <col min="6907" max="6907" width="2.375" style="68" customWidth="1"/>
    <col min="6908" max="6908" width="14.5" style="68" customWidth="1"/>
    <col min="6909" max="6910" width="15.875" style="68" customWidth="1"/>
    <col min="6911" max="6912" width="15.625" style="68" customWidth="1"/>
    <col min="6913" max="6913" width="15.375" style="68" customWidth="1"/>
    <col min="6914" max="7162" width="9" style="68"/>
    <col min="7163" max="7163" width="2.375" style="68" customWidth="1"/>
    <col min="7164" max="7164" width="14.5" style="68" customWidth="1"/>
    <col min="7165" max="7166" width="15.875" style="68" customWidth="1"/>
    <col min="7167" max="7168" width="15.625" style="68" customWidth="1"/>
    <col min="7169" max="7169" width="15.375" style="68" customWidth="1"/>
    <col min="7170" max="7418" width="9" style="68"/>
    <col min="7419" max="7419" width="2.375" style="68" customWidth="1"/>
    <col min="7420" max="7420" width="14.5" style="68" customWidth="1"/>
    <col min="7421" max="7422" width="15.875" style="68" customWidth="1"/>
    <col min="7423" max="7424" width="15.625" style="68" customWidth="1"/>
    <col min="7425" max="7425" width="15.375" style="68" customWidth="1"/>
    <col min="7426" max="7674" width="9" style="68"/>
    <col min="7675" max="7675" width="2.375" style="68" customWidth="1"/>
    <col min="7676" max="7676" width="14.5" style="68" customWidth="1"/>
    <col min="7677" max="7678" width="15.875" style="68" customWidth="1"/>
    <col min="7679" max="7680" width="15.625" style="68" customWidth="1"/>
    <col min="7681" max="7681" width="15.375" style="68" customWidth="1"/>
    <col min="7682" max="7930" width="9" style="68"/>
    <col min="7931" max="7931" width="2.375" style="68" customWidth="1"/>
    <col min="7932" max="7932" width="14.5" style="68" customWidth="1"/>
    <col min="7933" max="7934" width="15.875" style="68" customWidth="1"/>
    <col min="7935" max="7936" width="15.625" style="68" customWidth="1"/>
    <col min="7937" max="7937" width="15.375" style="68" customWidth="1"/>
    <col min="7938" max="8186" width="9" style="68"/>
    <col min="8187" max="8187" width="2.375" style="68" customWidth="1"/>
    <col min="8188" max="8188" width="14.5" style="68" customWidth="1"/>
    <col min="8189" max="8190" width="15.875" style="68" customWidth="1"/>
    <col min="8191" max="8192" width="15.625" style="68" customWidth="1"/>
    <col min="8193" max="8193" width="15.375" style="68" customWidth="1"/>
    <col min="8194" max="8442" width="9" style="68"/>
    <col min="8443" max="8443" width="2.375" style="68" customWidth="1"/>
    <col min="8444" max="8444" width="14.5" style="68" customWidth="1"/>
    <col min="8445" max="8446" width="15.875" style="68" customWidth="1"/>
    <col min="8447" max="8448" width="15.625" style="68" customWidth="1"/>
    <col min="8449" max="8449" width="15.375" style="68" customWidth="1"/>
    <col min="8450" max="8698" width="9" style="68"/>
    <col min="8699" max="8699" width="2.375" style="68" customWidth="1"/>
    <col min="8700" max="8700" width="14.5" style="68" customWidth="1"/>
    <col min="8701" max="8702" width="15.875" style="68" customWidth="1"/>
    <col min="8703" max="8704" width="15.625" style="68" customWidth="1"/>
    <col min="8705" max="8705" width="15.375" style="68" customWidth="1"/>
    <col min="8706" max="8954" width="9" style="68"/>
    <col min="8955" max="8955" width="2.375" style="68" customWidth="1"/>
    <col min="8956" max="8956" width="14.5" style="68" customWidth="1"/>
    <col min="8957" max="8958" width="15.875" style="68" customWidth="1"/>
    <col min="8959" max="8960" width="15.625" style="68" customWidth="1"/>
    <col min="8961" max="8961" width="15.375" style="68" customWidth="1"/>
    <col min="8962" max="9210" width="9" style="68"/>
    <col min="9211" max="9211" width="2.375" style="68" customWidth="1"/>
    <col min="9212" max="9212" width="14.5" style="68" customWidth="1"/>
    <col min="9213" max="9214" width="15.875" style="68" customWidth="1"/>
    <col min="9215" max="9216" width="15.625" style="68" customWidth="1"/>
    <col min="9217" max="9217" width="15.375" style="68" customWidth="1"/>
    <col min="9218" max="9466" width="9" style="68"/>
    <col min="9467" max="9467" width="2.375" style="68" customWidth="1"/>
    <col min="9468" max="9468" width="14.5" style="68" customWidth="1"/>
    <col min="9469" max="9470" width="15.875" style="68" customWidth="1"/>
    <col min="9471" max="9472" width="15.625" style="68" customWidth="1"/>
    <col min="9473" max="9473" width="15.375" style="68" customWidth="1"/>
    <col min="9474" max="9722" width="9" style="68"/>
    <col min="9723" max="9723" width="2.375" style="68" customWidth="1"/>
    <col min="9724" max="9724" width="14.5" style="68" customWidth="1"/>
    <col min="9725" max="9726" width="15.875" style="68" customWidth="1"/>
    <col min="9727" max="9728" width="15.625" style="68" customWidth="1"/>
    <col min="9729" max="9729" width="15.375" style="68" customWidth="1"/>
    <col min="9730" max="9978" width="9" style="68"/>
    <col min="9979" max="9979" width="2.375" style="68" customWidth="1"/>
    <col min="9980" max="9980" width="14.5" style="68" customWidth="1"/>
    <col min="9981" max="9982" width="15.875" style="68" customWidth="1"/>
    <col min="9983" max="9984" width="15.625" style="68" customWidth="1"/>
    <col min="9985" max="9985" width="15.375" style="68" customWidth="1"/>
    <col min="9986" max="10234" width="9" style="68"/>
    <col min="10235" max="10235" width="2.375" style="68" customWidth="1"/>
    <col min="10236" max="10236" width="14.5" style="68" customWidth="1"/>
    <col min="10237" max="10238" width="15.875" style="68" customWidth="1"/>
    <col min="10239" max="10240" width="15.625" style="68" customWidth="1"/>
    <col min="10241" max="10241" width="15.375" style="68" customWidth="1"/>
    <col min="10242" max="10490" width="9" style="68"/>
    <col min="10491" max="10491" width="2.375" style="68" customWidth="1"/>
    <col min="10492" max="10492" width="14.5" style="68" customWidth="1"/>
    <col min="10493" max="10494" width="15.875" style="68" customWidth="1"/>
    <col min="10495" max="10496" width="15.625" style="68" customWidth="1"/>
    <col min="10497" max="10497" width="15.375" style="68" customWidth="1"/>
    <col min="10498" max="10746" width="9" style="68"/>
    <col min="10747" max="10747" width="2.375" style="68" customWidth="1"/>
    <col min="10748" max="10748" width="14.5" style="68" customWidth="1"/>
    <col min="10749" max="10750" width="15.875" style="68" customWidth="1"/>
    <col min="10751" max="10752" width="15.625" style="68" customWidth="1"/>
    <col min="10753" max="10753" width="15.375" style="68" customWidth="1"/>
    <col min="10754" max="11002" width="9" style="68"/>
    <col min="11003" max="11003" width="2.375" style="68" customWidth="1"/>
    <col min="11004" max="11004" width="14.5" style="68" customWidth="1"/>
    <col min="11005" max="11006" width="15.875" style="68" customWidth="1"/>
    <col min="11007" max="11008" width="15.625" style="68" customWidth="1"/>
    <col min="11009" max="11009" width="15.375" style="68" customWidth="1"/>
    <col min="11010" max="11258" width="9" style="68"/>
    <col min="11259" max="11259" width="2.375" style="68" customWidth="1"/>
    <col min="11260" max="11260" width="14.5" style="68" customWidth="1"/>
    <col min="11261" max="11262" width="15.875" style="68" customWidth="1"/>
    <col min="11263" max="11264" width="15.625" style="68" customWidth="1"/>
    <col min="11265" max="11265" width="15.375" style="68" customWidth="1"/>
    <col min="11266" max="11514" width="9" style="68"/>
    <col min="11515" max="11515" width="2.375" style="68" customWidth="1"/>
    <col min="11516" max="11516" width="14.5" style="68" customWidth="1"/>
    <col min="11517" max="11518" width="15.875" style="68" customWidth="1"/>
    <col min="11519" max="11520" width="15.625" style="68" customWidth="1"/>
    <col min="11521" max="11521" width="15.375" style="68" customWidth="1"/>
    <col min="11522" max="11770" width="9" style="68"/>
    <col min="11771" max="11771" width="2.375" style="68" customWidth="1"/>
    <col min="11772" max="11772" width="14.5" style="68" customWidth="1"/>
    <col min="11773" max="11774" width="15.875" style="68" customWidth="1"/>
    <col min="11775" max="11776" width="15.625" style="68" customWidth="1"/>
    <col min="11777" max="11777" width="15.375" style="68" customWidth="1"/>
    <col min="11778" max="12026" width="9" style="68"/>
    <col min="12027" max="12027" width="2.375" style="68" customWidth="1"/>
    <col min="12028" max="12028" width="14.5" style="68" customWidth="1"/>
    <col min="12029" max="12030" width="15.875" style="68" customWidth="1"/>
    <col min="12031" max="12032" width="15.625" style="68" customWidth="1"/>
    <col min="12033" max="12033" width="15.375" style="68" customWidth="1"/>
    <col min="12034" max="12282" width="9" style="68"/>
    <col min="12283" max="12283" width="2.375" style="68" customWidth="1"/>
    <col min="12284" max="12284" width="14.5" style="68" customWidth="1"/>
    <col min="12285" max="12286" width="15.875" style="68" customWidth="1"/>
    <col min="12287" max="12288" width="15.625" style="68" customWidth="1"/>
    <col min="12289" max="12289" width="15.375" style="68" customWidth="1"/>
    <col min="12290" max="12538" width="9" style="68"/>
    <col min="12539" max="12539" width="2.375" style="68" customWidth="1"/>
    <col min="12540" max="12540" width="14.5" style="68" customWidth="1"/>
    <col min="12541" max="12542" width="15.875" style="68" customWidth="1"/>
    <col min="12543" max="12544" width="15.625" style="68" customWidth="1"/>
    <col min="12545" max="12545" width="15.375" style="68" customWidth="1"/>
    <col min="12546" max="12794" width="9" style="68"/>
    <col min="12795" max="12795" width="2.375" style="68" customWidth="1"/>
    <col min="12796" max="12796" width="14.5" style="68" customWidth="1"/>
    <col min="12797" max="12798" width="15.875" style="68" customWidth="1"/>
    <col min="12799" max="12800" width="15.625" style="68" customWidth="1"/>
    <col min="12801" max="12801" width="15.375" style="68" customWidth="1"/>
    <col min="12802" max="13050" width="9" style="68"/>
    <col min="13051" max="13051" width="2.375" style="68" customWidth="1"/>
    <col min="13052" max="13052" width="14.5" style="68" customWidth="1"/>
    <col min="13053" max="13054" width="15.875" style="68" customWidth="1"/>
    <col min="13055" max="13056" width="15.625" style="68" customWidth="1"/>
    <col min="13057" max="13057" width="15.375" style="68" customWidth="1"/>
    <col min="13058" max="13306" width="9" style="68"/>
    <col min="13307" max="13307" width="2.375" style="68" customWidth="1"/>
    <col min="13308" max="13308" width="14.5" style="68" customWidth="1"/>
    <col min="13309" max="13310" width="15.875" style="68" customWidth="1"/>
    <col min="13311" max="13312" width="15.625" style="68" customWidth="1"/>
    <col min="13313" max="13313" width="15.375" style="68" customWidth="1"/>
    <col min="13314" max="13562" width="9" style="68"/>
    <col min="13563" max="13563" width="2.375" style="68" customWidth="1"/>
    <col min="13564" max="13564" width="14.5" style="68" customWidth="1"/>
    <col min="13565" max="13566" width="15.875" style="68" customWidth="1"/>
    <col min="13567" max="13568" width="15.625" style="68" customWidth="1"/>
    <col min="13569" max="13569" width="15.375" style="68" customWidth="1"/>
    <col min="13570" max="13818" width="9" style="68"/>
    <col min="13819" max="13819" width="2.375" style="68" customWidth="1"/>
    <col min="13820" max="13820" width="14.5" style="68" customWidth="1"/>
    <col min="13821" max="13822" width="15.875" style="68" customWidth="1"/>
    <col min="13823" max="13824" width="15.625" style="68" customWidth="1"/>
    <col min="13825" max="13825" width="15.375" style="68" customWidth="1"/>
    <col min="13826" max="14074" width="9" style="68"/>
    <col min="14075" max="14075" width="2.375" style="68" customWidth="1"/>
    <col min="14076" max="14076" width="14.5" style="68" customWidth="1"/>
    <col min="14077" max="14078" width="15.875" style="68" customWidth="1"/>
    <col min="14079" max="14080" width="15.625" style="68" customWidth="1"/>
    <col min="14081" max="14081" width="15.375" style="68" customWidth="1"/>
    <col min="14082" max="14330" width="9" style="68"/>
    <col min="14331" max="14331" width="2.375" style="68" customWidth="1"/>
    <col min="14332" max="14332" width="14.5" style="68" customWidth="1"/>
    <col min="14333" max="14334" width="15.875" style="68" customWidth="1"/>
    <col min="14335" max="14336" width="15.625" style="68" customWidth="1"/>
    <col min="14337" max="14337" width="15.375" style="68" customWidth="1"/>
    <col min="14338" max="14586" width="9" style="68"/>
    <col min="14587" max="14587" width="2.375" style="68" customWidth="1"/>
    <col min="14588" max="14588" width="14.5" style="68" customWidth="1"/>
    <col min="14589" max="14590" width="15.875" style="68" customWidth="1"/>
    <col min="14591" max="14592" width="15.625" style="68" customWidth="1"/>
    <col min="14593" max="14593" width="15.375" style="68" customWidth="1"/>
    <col min="14594" max="14842" width="9" style="68"/>
    <col min="14843" max="14843" width="2.375" style="68" customWidth="1"/>
    <col min="14844" max="14844" width="14.5" style="68" customWidth="1"/>
    <col min="14845" max="14846" width="15.875" style="68" customWidth="1"/>
    <col min="14847" max="14848" width="15.625" style="68" customWidth="1"/>
    <col min="14849" max="14849" width="15.375" style="68" customWidth="1"/>
    <col min="14850" max="15098" width="9" style="68"/>
    <col min="15099" max="15099" width="2.375" style="68" customWidth="1"/>
    <col min="15100" max="15100" width="14.5" style="68" customWidth="1"/>
    <col min="15101" max="15102" width="15.875" style="68" customWidth="1"/>
    <col min="15103" max="15104" width="15.625" style="68" customWidth="1"/>
    <col min="15105" max="15105" width="15.375" style="68" customWidth="1"/>
    <col min="15106" max="15354" width="9" style="68"/>
    <col min="15355" max="15355" width="2.375" style="68" customWidth="1"/>
    <col min="15356" max="15356" width="14.5" style="68" customWidth="1"/>
    <col min="15357" max="15358" width="15.875" style="68" customWidth="1"/>
    <col min="15359" max="15360" width="15.625" style="68" customWidth="1"/>
    <col min="15361" max="15361" width="15.375" style="68" customWidth="1"/>
    <col min="15362" max="15610" width="9" style="68"/>
    <col min="15611" max="15611" width="2.375" style="68" customWidth="1"/>
    <col min="15612" max="15612" width="14.5" style="68" customWidth="1"/>
    <col min="15613" max="15614" width="15.875" style="68" customWidth="1"/>
    <col min="15615" max="15616" width="15.625" style="68" customWidth="1"/>
    <col min="15617" max="15617" width="15.375" style="68" customWidth="1"/>
    <col min="15618" max="15866" width="9" style="68"/>
    <col min="15867" max="15867" width="2.375" style="68" customWidth="1"/>
    <col min="15868" max="15868" width="14.5" style="68" customWidth="1"/>
    <col min="15869" max="15870" width="15.875" style="68" customWidth="1"/>
    <col min="15871" max="15872" width="15.625" style="68" customWidth="1"/>
    <col min="15873" max="15873" width="15.375" style="68" customWidth="1"/>
    <col min="15874" max="16122" width="9" style="68"/>
    <col min="16123" max="16123" width="2.375" style="68" customWidth="1"/>
    <col min="16124" max="16124" width="14.5" style="68" customWidth="1"/>
    <col min="16125" max="16126" width="15.875" style="68" customWidth="1"/>
    <col min="16127" max="16128" width="15.625" style="68" customWidth="1"/>
    <col min="16129" max="16129" width="15.375" style="68" customWidth="1"/>
    <col min="16130" max="16384" width="9" style="68"/>
  </cols>
  <sheetData>
    <row r="1" spans="1:13">
      <c r="A1" s="617" t="s">
        <v>97</v>
      </c>
      <c r="B1" s="617"/>
      <c r="C1" s="617"/>
      <c r="D1" s="617"/>
      <c r="E1" s="617"/>
      <c r="F1" s="617"/>
      <c r="G1" s="617"/>
      <c r="H1" s="617"/>
      <c r="I1" s="617"/>
      <c r="J1" s="617"/>
      <c r="K1" s="617"/>
      <c r="L1" s="617"/>
      <c r="M1" s="617"/>
    </row>
    <row r="2" spans="1:13" ht="14.25" thickBot="1">
      <c r="E2" s="109"/>
      <c r="F2" s="110"/>
      <c r="G2" s="109"/>
      <c r="H2" s="109"/>
      <c r="I2" s="109"/>
      <c r="J2" s="109"/>
      <c r="K2" s="109"/>
      <c r="L2" s="110"/>
      <c r="M2" s="110"/>
    </row>
    <row r="3" spans="1:13" ht="14.25" thickBot="1">
      <c r="A3" s="618"/>
      <c r="B3" s="619"/>
      <c r="C3" s="620"/>
      <c r="D3" s="71" t="s">
        <v>107</v>
      </c>
      <c r="E3" s="72" t="s">
        <v>108</v>
      </c>
      <c r="F3" s="73" t="s">
        <v>98</v>
      </c>
      <c r="G3" s="74" t="s">
        <v>99</v>
      </c>
      <c r="H3" s="71" t="s">
        <v>109</v>
      </c>
      <c r="I3" s="72" t="s">
        <v>109</v>
      </c>
      <c r="J3" s="73" t="s">
        <v>98</v>
      </c>
      <c r="K3" s="74" t="s">
        <v>99</v>
      </c>
      <c r="L3" s="73" t="s">
        <v>110</v>
      </c>
      <c r="M3" s="73" t="s">
        <v>111</v>
      </c>
    </row>
    <row r="4" spans="1:13">
      <c r="A4" s="621" t="s">
        <v>4</v>
      </c>
      <c r="B4" s="622"/>
      <c r="C4" s="623"/>
      <c r="D4" s="75" t="e">
        <f t="shared" ref="D4:G4" si="0">SUM(D5:D10,D35:D42)</f>
        <v>#REF!</v>
      </c>
      <c r="E4" s="76" t="e">
        <f t="shared" si="0"/>
        <v>#REF!</v>
      </c>
      <c r="F4" s="77">
        <f t="shared" si="0"/>
        <v>30857929</v>
      </c>
      <c r="G4" s="78" t="e">
        <f t="shared" si="0"/>
        <v>#REF!</v>
      </c>
      <c r="H4" s="75" t="e">
        <f t="shared" ref="H4:I4" si="1">SUM(H5:H10,H35:H42)</f>
        <v>#REF!</v>
      </c>
      <c r="I4" s="76" t="e">
        <f t="shared" si="1"/>
        <v>#REF!</v>
      </c>
      <c r="J4" s="78">
        <f>L4+M4</f>
        <v>33727476</v>
      </c>
      <c r="K4" s="78" t="e">
        <f t="shared" ref="K4" si="2">SUM(K5:K10,K35:K42)</f>
        <v>#REF!</v>
      </c>
      <c r="L4" s="77">
        <f t="shared" ref="L4:M4" si="3">SUM(L5:L10,L35:L42)</f>
        <v>2970154</v>
      </c>
      <c r="M4" s="77">
        <f t="shared" si="3"/>
        <v>30757322</v>
      </c>
    </row>
    <row r="5" spans="1:13">
      <c r="A5" s="111"/>
      <c r="B5" s="624" t="s">
        <v>53</v>
      </c>
      <c r="C5" s="625"/>
      <c r="D5" s="79" t="e">
        <f>SUMIF('1.補助金等支出一覧（一般会計）'!#REF!,$B5,'1.補助金等支出一覧（一般会計）'!#REF!)</f>
        <v>#REF!</v>
      </c>
      <c r="E5" s="80" t="e">
        <f>ROUND(D5/1000,1)</f>
        <v>#REF!</v>
      </c>
      <c r="F5" s="81">
        <v>2446626</v>
      </c>
      <c r="G5" s="82" t="e">
        <f>E5-F5</f>
        <v>#REF!</v>
      </c>
      <c r="H5" s="79" t="e">
        <f>SUMIF('1.補助金等支出一覧（一般会計）'!#REF!,$B5,'1.補助金等支出一覧（一般会計）'!#REF!)</f>
        <v>#REF!</v>
      </c>
      <c r="I5" s="80" t="e">
        <f>ROUND(H5/1000,1)</f>
        <v>#REF!</v>
      </c>
      <c r="J5" s="82">
        <f>L5+M5+15000</f>
        <v>2380447</v>
      </c>
      <c r="K5" s="82" t="e">
        <f>I5-J5</f>
        <v>#REF!</v>
      </c>
      <c r="L5" s="81">
        <v>4000</v>
      </c>
      <c r="M5" s="81">
        <v>2361447</v>
      </c>
    </row>
    <row r="6" spans="1:13">
      <c r="A6" s="112"/>
      <c r="B6" s="615" t="s">
        <v>57</v>
      </c>
      <c r="C6" s="616"/>
      <c r="D6" s="79" t="e">
        <f>SUMIF('1.補助金等支出一覧（一般会計）'!#REF!,$B6,'1.補助金等支出一覧（一般会計）'!#REF!)</f>
        <v>#REF!</v>
      </c>
      <c r="E6" s="83" t="e">
        <f t="shared" ref="E6:E8" si="4">ROUND(D6/1000,1)</f>
        <v>#REF!</v>
      </c>
      <c r="F6" s="81">
        <v>740</v>
      </c>
      <c r="G6" s="82" t="e">
        <f t="shared" ref="G6:G8" si="5">E6-F6</f>
        <v>#REF!</v>
      </c>
      <c r="H6" s="79" t="e">
        <f>SUMIF('1.補助金等支出一覧（一般会計）'!#REF!,$B6,'1.補助金等支出一覧（一般会計）'!#REF!)</f>
        <v>#REF!</v>
      </c>
      <c r="I6" s="83" t="e">
        <f t="shared" ref="I6:I9" si="6">ROUND(H6/1000,1)</f>
        <v>#REF!</v>
      </c>
      <c r="J6" s="82">
        <f>L6+M6</f>
        <v>180</v>
      </c>
      <c r="K6" s="82" t="e">
        <f t="shared" ref="K6:K9" si="7">I6-J6</f>
        <v>#REF!</v>
      </c>
      <c r="L6" s="81">
        <v>0</v>
      </c>
      <c r="M6" s="81">
        <v>180</v>
      </c>
    </row>
    <row r="7" spans="1:13">
      <c r="A7" s="112"/>
      <c r="B7" s="615" t="s">
        <v>58</v>
      </c>
      <c r="C7" s="616"/>
      <c r="D7" s="79" t="e">
        <f>SUMIF('1.補助金等支出一覧（一般会計）'!#REF!,$B7,'1.補助金等支出一覧（一般会計）'!#REF!)</f>
        <v>#REF!</v>
      </c>
      <c r="E7" s="83" t="e">
        <f t="shared" si="4"/>
        <v>#REF!</v>
      </c>
      <c r="F7" s="81">
        <v>18502</v>
      </c>
      <c r="G7" s="82" t="e">
        <f t="shared" si="5"/>
        <v>#REF!</v>
      </c>
      <c r="H7" s="79" t="e">
        <f>SUMIF('1.補助金等支出一覧（一般会計）'!#REF!,$B7,'1.補助金等支出一覧（一般会計）'!#REF!)</f>
        <v>#REF!</v>
      </c>
      <c r="I7" s="83" t="e">
        <f t="shared" si="6"/>
        <v>#REF!</v>
      </c>
      <c r="J7" s="82">
        <f>L7+M7</f>
        <v>187236</v>
      </c>
      <c r="K7" s="82" t="e">
        <f t="shared" si="7"/>
        <v>#REF!</v>
      </c>
      <c r="L7" s="81">
        <v>0</v>
      </c>
      <c r="M7" s="81">
        <v>187236</v>
      </c>
    </row>
    <row r="8" spans="1:13">
      <c r="A8" s="631"/>
      <c r="B8" s="615" t="s">
        <v>61</v>
      </c>
      <c r="C8" s="616"/>
      <c r="D8" s="79" t="e">
        <f>SUMIF('1.補助金等支出一覧（一般会計）'!#REF!,$B8,'1.補助金等支出一覧（一般会計）'!#REF!)</f>
        <v>#REF!</v>
      </c>
      <c r="E8" s="83" t="e">
        <f t="shared" si="4"/>
        <v>#REF!</v>
      </c>
      <c r="F8" s="81">
        <v>1563024</v>
      </c>
      <c r="G8" s="82" t="e">
        <f t="shared" si="5"/>
        <v>#REF!</v>
      </c>
      <c r="H8" s="79" t="e">
        <f>SUMIF('1.補助金等支出一覧（一般会計）'!#REF!,$B8,'1.補助金等支出一覧（一般会計）'!#REF!)</f>
        <v>#REF!</v>
      </c>
      <c r="I8" s="83" t="e">
        <f t="shared" si="6"/>
        <v>#REF!</v>
      </c>
      <c r="J8" s="82">
        <f>L8+M8-15000</f>
        <v>1779022</v>
      </c>
      <c r="K8" s="82" t="e">
        <f t="shared" si="7"/>
        <v>#REF!</v>
      </c>
      <c r="L8" s="81">
        <v>13000</v>
      </c>
      <c r="M8" s="81">
        <v>1781022</v>
      </c>
    </row>
    <row r="9" spans="1:13" ht="14.25" thickBot="1">
      <c r="A9" s="631"/>
      <c r="B9" s="615" t="s">
        <v>52</v>
      </c>
      <c r="C9" s="616"/>
      <c r="D9" s="79" t="e">
        <f>SUMIF('1.補助金等支出一覧（一般会計）'!#REF!,$B9,'1.補助金等支出一覧（一般会計）'!#REF!)</f>
        <v>#REF!</v>
      </c>
      <c r="E9" s="83" t="e">
        <f t="shared" ref="E9" si="8">ROUND(D9/1000,1)</f>
        <v>#REF!</v>
      </c>
      <c r="F9" s="81">
        <v>10000</v>
      </c>
      <c r="G9" s="82" t="e">
        <f t="shared" ref="G9" si="9">E9-F9</f>
        <v>#REF!</v>
      </c>
      <c r="H9" s="79" t="e">
        <f>SUMIF('1.補助金等支出一覧（一般会計）'!#REF!,$B9,'1.補助金等支出一覧（一般会計）'!#REF!)</f>
        <v>#REF!</v>
      </c>
      <c r="I9" s="83" t="e">
        <f t="shared" si="6"/>
        <v>#REF!</v>
      </c>
      <c r="J9" s="82">
        <f>L9+M9</f>
        <v>0</v>
      </c>
      <c r="K9" s="82" t="e">
        <f t="shared" si="7"/>
        <v>#REF!</v>
      </c>
      <c r="L9" s="81">
        <v>0</v>
      </c>
      <c r="M9" s="81">
        <v>0</v>
      </c>
    </row>
    <row r="10" spans="1:13">
      <c r="A10" s="632"/>
      <c r="B10" s="616" t="s">
        <v>70</v>
      </c>
      <c r="C10" s="626"/>
      <c r="D10" s="84" t="e">
        <f t="shared" ref="D10:J10" si="10">SUM(D11:D34)</f>
        <v>#REF!</v>
      </c>
      <c r="E10" s="85" t="e">
        <f t="shared" si="10"/>
        <v>#REF!</v>
      </c>
      <c r="F10" s="86">
        <f t="shared" si="10"/>
        <v>1063777</v>
      </c>
      <c r="G10" s="86" t="e">
        <f t="shared" si="10"/>
        <v>#REF!</v>
      </c>
      <c r="H10" s="75" t="e">
        <f t="shared" si="10"/>
        <v>#REF!</v>
      </c>
      <c r="I10" s="85" t="e">
        <f t="shared" si="10"/>
        <v>#REF!</v>
      </c>
      <c r="J10" s="86">
        <f t="shared" si="10"/>
        <v>963654</v>
      </c>
      <c r="K10" s="86" t="e">
        <f t="shared" ref="K10" si="11">SUM(K11:K34)</f>
        <v>#REF!</v>
      </c>
      <c r="L10" s="86">
        <f t="shared" ref="L10" si="12">SUM(L11:L34)</f>
        <v>149319</v>
      </c>
      <c r="M10" s="86">
        <f t="shared" ref="M10" si="13">SUM(M11:M34)</f>
        <v>814335</v>
      </c>
    </row>
    <row r="11" spans="1:13">
      <c r="A11" s="632"/>
      <c r="B11" s="635"/>
      <c r="C11" s="113" t="s">
        <v>71</v>
      </c>
      <c r="D11" s="79" t="e">
        <f>SUMIF('1.補助金等支出一覧（一般会計）'!#REF!,$C11,'1.補助金等支出一覧（一般会計）'!#REF!)</f>
        <v>#REF!</v>
      </c>
      <c r="E11" s="80" t="e">
        <f t="shared" ref="E11:E42" si="14">ROUND(D11/1000,1)</f>
        <v>#REF!</v>
      </c>
      <c r="F11" s="81">
        <v>184006</v>
      </c>
      <c r="G11" s="82" t="e">
        <f t="shared" ref="G11:G42" si="15">E11-F11</f>
        <v>#REF!</v>
      </c>
      <c r="H11" s="79" t="e">
        <f>SUMIF('1.補助金等支出一覧（一般会計）'!#REF!,$C11,'1.補助金等支出一覧（一般会計）'!#REF!)</f>
        <v>#REF!</v>
      </c>
      <c r="I11" s="83" t="e">
        <f t="shared" ref="I11" si="16">ROUND(H11/1000,1)</f>
        <v>#REF!</v>
      </c>
      <c r="J11" s="82">
        <f t="shared" ref="J11:J42" si="17">L11+M11</f>
        <v>54659</v>
      </c>
      <c r="K11" s="82" t="e">
        <f t="shared" ref="K11:K42" si="18">I11-J11</f>
        <v>#REF!</v>
      </c>
      <c r="L11" s="81">
        <v>10600</v>
      </c>
      <c r="M11" s="81">
        <v>44059</v>
      </c>
    </row>
    <row r="12" spans="1:13">
      <c r="A12" s="632"/>
      <c r="B12" s="636"/>
      <c r="C12" s="113" t="s">
        <v>81</v>
      </c>
      <c r="D12" s="79" t="e">
        <f>SUMIF('1.補助金等支出一覧（一般会計）'!#REF!,$C12,'1.補助金等支出一覧（一般会計）'!#REF!)</f>
        <v>#REF!</v>
      </c>
      <c r="E12" s="83" t="e">
        <f t="shared" si="14"/>
        <v>#REF!</v>
      </c>
      <c r="F12" s="81">
        <v>23063</v>
      </c>
      <c r="G12" s="82" t="e">
        <f t="shared" si="15"/>
        <v>#REF!</v>
      </c>
      <c r="H12" s="79" t="e">
        <f>SUMIF('1.補助金等支出一覧（一般会計）'!#REF!,$C12,'1.補助金等支出一覧（一般会計）'!#REF!)</f>
        <v>#REF!</v>
      </c>
      <c r="I12" s="83" t="e">
        <f t="shared" ref="I12:I34" si="19">ROUND(H12/1000,1)</f>
        <v>#REF!</v>
      </c>
      <c r="J12" s="82">
        <f t="shared" si="17"/>
        <v>35413</v>
      </c>
      <c r="K12" s="82" t="e">
        <f t="shared" si="18"/>
        <v>#REF!</v>
      </c>
      <c r="L12" s="81">
        <v>10600</v>
      </c>
      <c r="M12" s="81">
        <v>24813</v>
      </c>
    </row>
    <row r="13" spans="1:13">
      <c r="A13" s="632"/>
      <c r="B13" s="636"/>
      <c r="C13" s="113" t="s">
        <v>72</v>
      </c>
      <c r="D13" s="79" t="e">
        <f>SUMIF('1.補助金等支出一覧（一般会計）'!#REF!,$C13,'1.補助金等支出一覧（一般会計）'!#REF!)</f>
        <v>#REF!</v>
      </c>
      <c r="E13" s="83" t="e">
        <f t="shared" si="14"/>
        <v>#REF!</v>
      </c>
      <c r="F13" s="81">
        <v>20938</v>
      </c>
      <c r="G13" s="82" t="e">
        <f t="shared" si="15"/>
        <v>#REF!</v>
      </c>
      <c r="H13" s="79" t="e">
        <f>SUMIF('1.補助金等支出一覧（一般会計）'!#REF!,$C13,'1.補助金等支出一覧（一般会計）'!#REF!)</f>
        <v>#REF!</v>
      </c>
      <c r="I13" s="83" t="e">
        <f t="shared" si="19"/>
        <v>#REF!</v>
      </c>
      <c r="J13" s="82">
        <f t="shared" si="17"/>
        <v>21654</v>
      </c>
      <c r="K13" s="82" t="e">
        <f t="shared" si="18"/>
        <v>#REF!</v>
      </c>
      <c r="L13" s="81">
        <v>5300</v>
      </c>
      <c r="M13" s="81">
        <v>16354</v>
      </c>
    </row>
    <row r="14" spans="1:13">
      <c r="A14" s="632"/>
      <c r="B14" s="636"/>
      <c r="C14" s="113" t="s">
        <v>73</v>
      </c>
      <c r="D14" s="79" t="e">
        <f>SUMIF('1.補助金等支出一覧（一般会計）'!#REF!,$C14,'1.補助金等支出一覧（一般会計）'!#REF!)</f>
        <v>#REF!</v>
      </c>
      <c r="E14" s="83" t="e">
        <f t="shared" si="14"/>
        <v>#REF!</v>
      </c>
      <c r="F14" s="81">
        <v>22974</v>
      </c>
      <c r="G14" s="82" t="e">
        <f t="shared" si="15"/>
        <v>#REF!</v>
      </c>
      <c r="H14" s="79" t="e">
        <f>SUMIF('1.補助金等支出一覧（一般会計）'!#REF!,$C14,'1.補助金等支出一覧（一般会計）'!#REF!)</f>
        <v>#REF!</v>
      </c>
      <c r="I14" s="83" t="e">
        <f t="shared" si="19"/>
        <v>#REF!</v>
      </c>
      <c r="J14" s="82">
        <f t="shared" si="17"/>
        <v>22219</v>
      </c>
      <c r="K14" s="82" t="e">
        <f t="shared" si="18"/>
        <v>#REF!</v>
      </c>
      <c r="L14" s="81">
        <v>6890</v>
      </c>
      <c r="M14" s="81">
        <v>15329</v>
      </c>
    </row>
    <row r="15" spans="1:13">
      <c r="A15" s="632"/>
      <c r="B15" s="636"/>
      <c r="C15" s="113" t="s">
        <v>82</v>
      </c>
      <c r="D15" s="79" t="e">
        <f>SUMIF('1.補助金等支出一覧（一般会計）'!#REF!,$C15,'1.補助金等支出一覧（一般会計）'!#REF!)</f>
        <v>#REF!</v>
      </c>
      <c r="E15" s="83" t="e">
        <f t="shared" si="14"/>
        <v>#REF!</v>
      </c>
      <c r="F15" s="81">
        <v>59938</v>
      </c>
      <c r="G15" s="82" t="e">
        <f t="shared" si="15"/>
        <v>#REF!</v>
      </c>
      <c r="H15" s="79" t="e">
        <f>SUMIF('1.補助金等支出一覧（一般会計）'!#REF!,$C15,'1.補助金等支出一覧（一般会計）'!#REF!)</f>
        <v>#REF!</v>
      </c>
      <c r="I15" s="83" t="e">
        <f t="shared" si="19"/>
        <v>#REF!</v>
      </c>
      <c r="J15" s="82">
        <f t="shared" si="17"/>
        <v>61084</v>
      </c>
      <c r="K15" s="82" t="e">
        <f t="shared" si="18"/>
        <v>#REF!</v>
      </c>
      <c r="L15" s="81">
        <v>2230</v>
      </c>
      <c r="M15" s="81">
        <v>58854</v>
      </c>
    </row>
    <row r="16" spans="1:13">
      <c r="A16" s="632"/>
      <c r="B16" s="636"/>
      <c r="C16" s="113" t="s">
        <v>74</v>
      </c>
      <c r="D16" s="79" t="e">
        <f>SUMIF('1.補助金等支出一覧（一般会計）'!#REF!,$C16,'1.補助金等支出一覧（一般会計）'!#REF!)</f>
        <v>#REF!</v>
      </c>
      <c r="E16" s="83" t="e">
        <f t="shared" si="14"/>
        <v>#REF!</v>
      </c>
      <c r="F16" s="81">
        <v>24388</v>
      </c>
      <c r="G16" s="82" t="e">
        <f t="shared" si="15"/>
        <v>#REF!</v>
      </c>
      <c r="H16" s="79" t="e">
        <f>SUMIF('1.補助金等支出一覧（一般会計）'!#REF!,$C16,'1.補助金等支出一覧（一般会計）'!#REF!)</f>
        <v>#REF!</v>
      </c>
      <c r="I16" s="83" t="e">
        <f t="shared" si="19"/>
        <v>#REF!</v>
      </c>
      <c r="J16" s="82">
        <f t="shared" si="17"/>
        <v>24268</v>
      </c>
      <c r="K16" s="82" t="e">
        <f t="shared" si="18"/>
        <v>#REF!</v>
      </c>
      <c r="L16" s="81">
        <v>0</v>
      </c>
      <c r="M16" s="81">
        <v>24268</v>
      </c>
    </row>
    <row r="17" spans="1:13">
      <c r="A17" s="632"/>
      <c r="B17" s="636"/>
      <c r="C17" s="113" t="s">
        <v>75</v>
      </c>
      <c r="D17" s="79" t="e">
        <f>SUMIF('1.補助金等支出一覧（一般会計）'!#REF!,$C17,'1.補助金等支出一覧（一般会計）'!#REF!)</f>
        <v>#REF!</v>
      </c>
      <c r="E17" s="83" t="e">
        <f t="shared" si="14"/>
        <v>#REF!</v>
      </c>
      <c r="F17" s="81">
        <v>32203</v>
      </c>
      <c r="G17" s="82" t="e">
        <f t="shared" si="15"/>
        <v>#REF!</v>
      </c>
      <c r="H17" s="79" t="e">
        <f>SUMIF('1.補助金等支出一覧（一般会計）'!#REF!,$C17,'1.補助金等支出一覧（一般会計）'!#REF!)</f>
        <v>#REF!</v>
      </c>
      <c r="I17" s="83" t="e">
        <f t="shared" si="19"/>
        <v>#REF!</v>
      </c>
      <c r="J17" s="82">
        <f t="shared" si="17"/>
        <v>37648</v>
      </c>
      <c r="K17" s="82" t="e">
        <f t="shared" si="18"/>
        <v>#REF!</v>
      </c>
      <c r="L17" s="81">
        <v>8520</v>
      </c>
      <c r="M17" s="81">
        <v>29128</v>
      </c>
    </row>
    <row r="18" spans="1:13">
      <c r="A18" s="632"/>
      <c r="B18" s="636"/>
      <c r="C18" s="113" t="s">
        <v>100</v>
      </c>
      <c r="D18" s="79" t="e">
        <f>SUMIF('1.補助金等支出一覧（一般会計）'!#REF!,$C18,'1.補助金等支出一覧（一般会計）'!#REF!)</f>
        <v>#REF!</v>
      </c>
      <c r="E18" s="83" t="e">
        <f t="shared" si="14"/>
        <v>#REF!</v>
      </c>
      <c r="F18" s="81">
        <v>113</v>
      </c>
      <c r="G18" s="82" t="e">
        <f t="shared" si="15"/>
        <v>#REF!</v>
      </c>
      <c r="H18" s="79" t="e">
        <f>SUMIF('1.補助金等支出一覧（一般会計）'!#REF!,$C18,'1.補助金等支出一覧（一般会計）'!#REF!)</f>
        <v>#REF!</v>
      </c>
      <c r="I18" s="83" t="e">
        <f t="shared" si="19"/>
        <v>#REF!</v>
      </c>
      <c r="J18" s="82">
        <f t="shared" si="17"/>
        <v>3835</v>
      </c>
      <c r="K18" s="82" t="e">
        <f t="shared" si="18"/>
        <v>#REF!</v>
      </c>
      <c r="L18" s="81">
        <v>3835</v>
      </c>
      <c r="M18" s="81">
        <v>0</v>
      </c>
    </row>
    <row r="19" spans="1:13">
      <c r="A19" s="632"/>
      <c r="B19" s="636"/>
      <c r="C19" s="113" t="s">
        <v>83</v>
      </c>
      <c r="D19" s="79" t="e">
        <f>SUMIF('1.補助金等支出一覧（一般会計）'!#REF!,$C19,'1.補助金等支出一覧（一般会計）'!#REF!)</f>
        <v>#REF!</v>
      </c>
      <c r="E19" s="83" t="e">
        <f t="shared" si="14"/>
        <v>#REF!</v>
      </c>
      <c r="F19" s="81">
        <v>19832</v>
      </c>
      <c r="G19" s="82" t="e">
        <f t="shared" si="15"/>
        <v>#REF!</v>
      </c>
      <c r="H19" s="79" t="e">
        <f>SUMIF('1.補助金等支出一覧（一般会計）'!#REF!,$C19,'1.補助金等支出一覧（一般会計）'!#REF!)</f>
        <v>#REF!</v>
      </c>
      <c r="I19" s="83" t="e">
        <f t="shared" si="19"/>
        <v>#REF!</v>
      </c>
      <c r="J19" s="82">
        <f t="shared" si="17"/>
        <v>15696</v>
      </c>
      <c r="K19" s="82" t="e">
        <f t="shared" si="18"/>
        <v>#REF!</v>
      </c>
      <c r="L19" s="81">
        <v>0</v>
      </c>
      <c r="M19" s="81">
        <v>15696</v>
      </c>
    </row>
    <row r="20" spans="1:13">
      <c r="A20" s="632"/>
      <c r="B20" s="636"/>
      <c r="C20" s="113" t="s">
        <v>84</v>
      </c>
      <c r="D20" s="79" t="e">
        <f>SUMIF('1.補助金等支出一覧（一般会計）'!#REF!,$C20,'1.補助金等支出一覧（一般会計）'!#REF!)</f>
        <v>#REF!</v>
      </c>
      <c r="E20" s="83" t="e">
        <f t="shared" si="14"/>
        <v>#REF!</v>
      </c>
      <c r="F20" s="81">
        <v>20242</v>
      </c>
      <c r="G20" s="82" t="e">
        <f t="shared" si="15"/>
        <v>#REF!</v>
      </c>
      <c r="H20" s="79" t="e">
        <f>SUMIF('1.補助金等支出一覧（一般会計）'!#REF!,$C20,'1.補助金等支出一覧（一般会計）'!#REF!)</f>
        <v>#REF!</v>
      </c>
      <c r="I20" s="83" t="e">
        <f t="shared" si="19"/>
        <v>#REF!</v>
      </c>
      <c r="J20" s="82">
        <f t="shared" si="17"/>
        <v>18833</v>
      </c>
      <c r="K20" s="82" t="e">
        <f t="shared" si="18"/>
        <v>#REF!</v>
      </c>
      <c r="L20" s="81">
        <v>0</v>
      </c>
      <c r="M20" s="81">
        <v>18833</v>
      </c>
    </row>
    <row r="21" spans="1:13">
      <c r="A21" s="632"/>
      <c r="B21" s="636"/>
      <c r="C21" s="113" t="s">
        <v>85</v>
      </c>
      <c r="D21" s="79" t="e">
        <f>SUMIF('1.補助金等支出一覧（一般会計）'!#REF!,$C21,'1.補助金等支出一覧（一般会計）'!#REF!)</f>
        <v>#REF!</v>
      </c>
      <c r="E21" s="83" t="e">
        <f t="shared" si="14"/>
        <v>#REF!</v>
      </c>
      <c r="F21" s="81">
        <v>36691</v>
      </c>
      <c r="G21" s="82" t="e">
        <f t="shared" si="15"/>
        <v>#REF!</v>
      </c>
      <c r="H21" s="79" t="e">
        <f>SUMIF('1.補助金等支出一覧（一般会計）'!#REF!,$C21,'1.補助金等支出一覧（一般会計）'!#REF!)</f>
        <v>#REF!</v>
      </c>
      <c r="I21" s="83" t="e">
        <f t="shared" si="19"/>
        <v>#REF!</v>
      </c>
      <c r="J21" s="82">
        <f t="shared" si="17"/>
        <v>47273</v>
      </c>
      <c r="K21" s="82" t="e">
        <f t="shared" si="18"/>
        <v>#REF!</v>
      </c>
      <c r="L21" s="81">
        <v>9540</v>
      </c>
      <c r="M21" s="81">
        <v>37733</v>
      </c>
    </row>
    <row r="22" spans="1:13">
      <c r="A22" s="632"/>
      <c r="B22" s="636"/>
      <c r="C22" s="113" t="s">
        <v>86</v>
      </c>
      <c r="D22" s="79" t="e">
        <f>SUMIF('1.補助金等支出一覧（一般会計）'!#REF!,$C22,'1.補助金等支出一覧（一般会計）'!#REF!)</f>
        <v>#REF!</v>
      </c>
      <c r="E22" s="83" t="e">
        <f t="shared" si="14"/>
        <v>#REF!</v>
      </c>
      <c r="F22" s="81">
        <v>58812</v>
      </c>
      <c r="G22" s="82" t="e">
        <f t="shared" si="15"/>
        <v>#REF!</v>
      </c>
      <c r="H22" s="79" t="e">
        <f>SUMIF('1.補助金等支出一覧（一般会計）'!#REF!,$C22,'1.補助金等支出一覧（一般会計）'!#REF!)</f>
        <v>#REF!</v>
      </c>
      <c r="I22" s="83" t="e">
        <f t="shared" si="19"/>
        <v>#REF!</v>
      </c>
      <c r="J22" s="82">
        <f t="shared" si="17"/>
        <v>60855</v>
      </c>
      <c r="K22" s="82" t="e">
        <f t="shared" si="18"/>
        <v>#REF!</v>
      </c>
      <c r="L22" s="81">
        <v>15900</v>
      </c>
      <c r="M22" s="81">
        <v>44955</v>
      </c>
    </row>
    <row r="23" spans="1:13">
      <c r="A23" s="632"/>
      <c r="B23" s="636"/>
      <c r="C23" s="113" t="s">
        <v>91</v>
      </c>
      <c r="D23" s="79" t="e">
        <f>SUMIF('1.補助金等支出一覧（一般会計）'!#REF!,$C23,'1.補助金等支出一覧（一般会計）'!#REF!)</f>
        <v>#REF!</v>
      </c>
      <c r="E23" s="83" t="e">
        <f t="shared" si="14"/>
        <v>#REF!</v>
      </c>
      <c r="F23" s="81">
        <v>91621</v>
      </c>
      <c r="G23" s="82" t="e">
        <f t="shared" si="15"/>
        <v>#REF!</v>
      </c>
      <c r="H23" s="79" t="e">
        <f>SUMIF('1.補助金等支出一覧（一般会計）'!#REF!,$C23,'1.補助金等支出一覧（一般会計）'!#REF!)</f>
        <v>#REF!</v>
      </c>
      <c r="I23" s="83" t="e">
        <f t="shared" si="19"/>
        <v>#REF!</v>
      </c>
      <c r="J23" s="82">
        <f t="shared" si="17"/>
        <v>97971</v>
      </c>
      <c r="K23" s="82" t="e">
        <f t="shared" si="18"/>
        <v>#REF!</v>
      </c>
      <c r="L23" s="81">
        <v>21200</v>
      </c>
      <c r="M23" s="81">
        <v>76771</v>
      </c>
    </row>
    <row r="24" spans="1:13">
      <c r="A24" s="632"/>
      <c r="B24" s="636"/>
      <c r="C24" s="113" t="s">
        <v>87</v>
      </c>
      <c r="D24" s="79" t="e">
        <f>SUMIF('1.補助金等支出一覧（一般会計）'!#REF!,$C24,'1.補助金等支出一覧（一般会計）'!#REF!)</f>
        <v>#REF!</v>
      </c>
      <c r="E24" s="83" t="e">
        <f t="shared" si="14"/>
        <v>#REF!</v>
      </c>
      <c r="F24" s="81">
        <v>28800</v>
      </c>
      <c r="G24" s="82" t="e">
        <f t="shared" si="15"/>
        <v>#REF!</v>
      </c>
      <c r="H24" s="79" t="e">
        <f>SUMIF('1.補助金等支出一覧（一般会計）'!#REF!,$C24,'1.補助金等支出一覧（一般会計）'!#REF!)</f>
        <v>#REF!</v>
      </c>
      <c r="I24" s="83" t="e">
        <f t="shared" si="19"/>
        <v>#REF!</v>
      </c>
      <c r="J24" s="82">
        <f t="shared" si="17"/>
        <v>18400</v>
      </c>
      <c r="K24" s="82" t="e">
        <f t="shared" si="18"/>
        <v>#REF!</v>
      </c>
      <c r="L24" s="81">
        <v>0</v>
      </c>
      <c r="M24" s="81">
        <v>18400</v>
      </c>
    </row>
    <row r="25" spans="1:13">
      <c r="A25" s="632"/>
      <c r="B25" s="636"/>
      <c r="C25" s="113" t="s">
        <v>76</v>
      </c>
      <c r="D25" s="79" t="e">
        <f>SUMIF('1.補助金等支出一覧（一般会計）'!#REF!,$C25,'1.補助金等支出一覧（一般会計）'!#REF!)</f>
        <v>#REF!</v>
      </c>
      <c r="E25" s="83" t="e">
        <f t="shared" si="14"/>
        <v>#REF!</v>
      </c>
      <c r="F25" s="81">
        <v>43764</v>
      </c>
      <c r="G25" s="82" t="e">
        <f t="shared" si="15"/>
        <v>#REF!</v>
      </c>
      <c r="H25" s="79" t="e">
        <f>SUMIF('1.補助金等支出一覧（一般会計）'!#REF!,$C25,'1.補助金等支出一覧（一般会計）'!#REF!)</f>
        <v>#REF!</v>
      </c>
      <c r="I25" s="83" t="e">
        <f t="shared" si="19"/>
        <v>#REF!</v>
      </c>
      <c r="J25" s="82">
        <f t="shared" si="17"/>
        <v>40763</v>
      </c>
      <c r="K25" s="82" t="e">
        <f t="shared" si="18"/>
        <v>#REF!</v>
      </c>
      <c r="L25" s="81">
        <v>5300</v>
      </c>
      <c r="M25" s="81">
        <v>35463</v>
      </c>
    </row>
    <row r="26" spans="1:13">
      <c r="A26" s="632"/>
      <c r="B26" s="636"/>
      <c r="C26" s="113" t="s">
        <v>77</v>
      </c>
      <c r="D26" s="79" t="e">
        <f>SUMIF('1.補助金等支出一覧（一般会計）'!#REF!,$C26,'1.補助金等支出一覧（一般会計）'!#REF!)</f>
        <v>#REF!</v>
      </c>
      <c r="E26" s="83" t="e">
        <f t="shared" si="14"/>
        <v>#REF!</v>
      </c>
      <c r="F26" s="81">
        <v>27439</v>
      </c>
      <c r="G26" s="82" t="e">
        <f t="shared" si="15"/>
        <v>#REF!</v>
      </c>
      <c r="H26" s="79" t="e">
        <f>SUMIF('1.補助金等支出一覧（一般会計）'!#REF!,$C26,'1.補助金等支出一覧（一般会計）'!#REF!)</f>
        <v>#REF!</v>
      </c>
      <c r="I26" s="83" t="e">
        <f t="shared" si="19"/>
        <v>#REF!</v>
      </c>
      <c r="J26" s="82">
        <f t="shared" si="17"/>
        <v>26317</v>
      </c>
      <c r="K26" s="82" t="e">
        <f t="shared" si="18"/>
        <v>#REF!</v>
      </c>
      <c r="L26" s="81">
        <v>2120</v>
      </c>
      <c r="M26" s="81">
        <v>24197</v>
      </c>
    </row>
    <row r="27" spans="1:13">
      <c r="A27" s="632"/>
      <c r="B27" s="636"/>
      <c r="C27" s="113" t="s">
        <v>88</v>
      </c>
      <c r="D27" s="79" t="e">
        <f>SUMIF('1.補助金等支出一覧（一般会計）'!#REF!,$C27,'1.補助金等支出一覧（一般会計）'!#REF!)</f>
        <v>#REF!</v>
      </c>
      <c r="E27" s="83" t="e">
        <f t="shared" si="14"/>
        <v>#REF!</v>
      </c>
      <c r="F27" s="81">
        <v>49440</v>
      </c>
      <c r="G27" s="82" t="e">
        <f t="shared" si="15"/>
        <v>#REF!</v>
      </c>
      <c r="H27" s="79" t="e">
        <f>SUMIF('1.補助金等支出一覧（一般会計）'!#REF!,$C27,'1.補助金等支出一覧（一般会計）'!#REF!)</f>
        <v>#REF!</v>
      </c>
      <c r="I27" s="83" t="e">
        <f t="shared" si="19"/>
        <v>#REF!</v>
      </c>
      <c r="J27" s="82">
        <f t="shared" si="17"/>
        <v>46598</v>
      </c>
      <c r="K27" s="82" t="e">
        <f t="shared" si="18"/>
        <v>#REF!</v>
      </c>
      <c r="L27" s="81">
        <v>1802</v>
      </c>
      <c r="M27" s="81">
        <v>44796</v>
      </c>
    </row>
    <row r="28" spans="1:13">
      <c r="A28" s="632"/>
      <c r="B28" s="636"/>
      <c r="C28" s="113" t="s">
        <v>89</v>
      </c>
      <c r="D28" s="79" t="e">
        <f>SUMIF('1.補助金等支出一覧（一般会計）'!#REF!,$C28,'1.補助金等支出一覧（一般会計）'!#REF!)</f>
        <v>#REF!</v>
      </c>
      <c r="E28" s="83" t="e">
        <f t="shared" si="14"/>
        <v>#REF!</v>
      </c>
      <c r="F28" s="81">
        <v>31350</v>
      </c>
      <c r="G28" s="82" t="e">
        <f t="shared" si="15"/>
        <v>#REF!</v>
      </c>
      <c r="H28" s="79" t="e">
        <f>SUMIF('1.補助金等支出一覧（一般会計）'!#REF!,$C28,'1.補助金等支出一覧（一般会計）'!#REF!)</f>
        <v>#REF!</v>
      </c>
      <c r="I28" s="83" t="e">
        <f t="shared" si="19"/>
        <v>#REF!</v>
      </c>
      <c r="J28" s="82">
        <f t="shared" si="17"/>
        <v>38599</v>
      </c>
      <c r="K28" s="82" t="e">
        <f t="shared" si="18"/>
        <v>#REF!</v>
      </c>
      <c r="L28" s="81">
        <v>5300</v>
      </c>
      <c r="M28" s="81">
        <v>33299</v>
      </c>
    </row>
    <row r="29" spans="1:13">
      <c r="A29" s="632"/>
      <c r="B29" s="636"/>
      <c r="C29" s="113" t="s">
        <v>78</v>
      </c>
      <c r="D29" s="79" t="e">
        <f>SUMIF('1.補助金等支出一覧（一般会計）'!#REF!,$C29,'1.補助金等支出一覧（一般会計）'!#REF!)</f>
        <v>#REF!</v>
      </c>
      <c r="E29" s="83" t="e">
        <f t="shared" si="14"/>
        <v>#REF!</v>
      </c>
      <c r="F29" s="81">
        <v>25966</v>
      </c>
      <c r="G29" s="82" t="e">
        <f t="shared" si="15"/>
        <v>#REF!</v>
      </c>
      <c r="H29" s="79" t="e">
        <f>SUMIF('1.補助金等支出一覧（一般会計）'!#REF!,$C29,'1.補助金等支出一覧（一般会計）'!#REF!)</f>
        <v>#REF!</v>
      </c>
      <c r="I29" s="83" t="e">
        <f t="shared" si="19"/>
        <v>#REF!</v>
      </c>
      <c r="J29" s="82">
        <f t="shared" si="17"/>
        <v>23000</v>
      </c>
      <c r="K29" s="82" t="e">
        <f t="shared" si="18"/>
        <v>#REF!</v>
      </c>
      <c r="L29" s="81">
        <v>0</v>
      </c>
      <c r="M29" s="81">
        <v>23000</v>
      </c>
    </row>
    <row r="30" spans="1:13">
      <c r="A30" s="632"/>
      <c r="B30" s="636"/>
      <c r="C30" s="113" t="s">
        <v>79</v>
      </c>
      <c r="D30" s="79" t="e">
        <f>SUMIF('1.補助金等支出一覧（一般会計）'!#REF!,$C30,'1.補助金等支出一覧（一般会計）'!#REF!)</f>
        <v>#REF!</v>
      </c>
      <c r="E30" s="83" t="e">
        <f t="shared" si="14"/>
        <v>#REF!</v>
      </c>
      <c r="F30" s="81">
        <v>40162</v>
      </c>
      <c r="G30" s="82" t="e">
        <f t="shared" si="15"/>
        <v>#REF!</v>
      </c>
      <c r="H30" s="79" t="e">
        <f>SUMIF('1.補助金等支出一覧（一般会計）'!#REF!,$C30,'1.補助金等支出一覧（一般会計）'!#REF!)</f>
        <v>#REF!</v>
      </c>
      <c r="I30" s="83" t="e">
        <f t="shared" si="19"/>
        <v>#REF!</v>
      </c>
      <c r="J30" s="82">
        <f t="shared" si="17"/>
        <v>50797</v>
      </c>
      <c r="K30" s="82" t="e">
        <f t="shared" si="18"/>
        <v>#REF!</v>
      </c>
      <c r="L30" s="81">
        <v>10600</v>
      </c>
      <c r="M30" s="81">
        <v>40197</v>
      </c>
    </row>
    <row r="31" spans="1:13">
      <c r="A31" s="632"/>
      <c r="B31" s="636"/>
      <c r="C31" s="113" t="s">
        <v>95</v>
      </c>
      <c r="D31" s="79" t="e">
        <f>SUMIF('1.補助金等支出一覧（一般会計）'!#REF!,$C31,'1.補助金等支出一覧（一般会計）'!#REF!)</f>
        <v>#REF!</v>
      </c>
      <c r="E31" s="87" t="e">
        <f t="shared" si="14"/>
        <v>#REF!</v>
      </c>
      <c r="F31" s="88">
        <v>42470</v>
      </c>
      <c r="G31" s="82" t="e">
        <f t="shared" si="15"/>
        <v>#REF!</v>
      </c>
      <c r="H31" s="79" t="e">
        <f>SUMIF('1.補助金等支出一覧（一般会計）'!#REF!,$C31,'1.補助金等支出一覧（一般会計）'!#REF!)</f>
        <v>#REF!</v>
      </c>
      <c r="I31" s="83" t="e">
        <f t="shared" si="19"/>
        <v>#REF!</v>
      </c>
      <c r="J31" s="82">
        <f t="shared" si="17"/>
        <v>47584</v>
      </c>
      <c r="K31" s="82" t="e">
        <f t="shared" si="18"/>
        <v>#REF!</v>
      </c>
      <c r="L31" s="88">
        <v>7300</v>
      </c>
      <c r="M31" s="81">
        <v>40284</v>
      </c>
    </row>
    <row r="32" spans="1:13">
      <c r="A32" s="632"/>
      <c r="B32" s="636"/>
      <c r="C32" s="113" t="s">
        <v>96</v>
      </c>
      <c r="D32" s="79" t="e">
        <f>SUMIF('1.補助金等支出一覧（一般会計）'!#REF!,$C32,'1.補助金等支出一覧（一般会計）'!#REF!)</f>
        <v>#REF!</v>
      </c>
      <c r="E32" s="83" t="e">
        <f t="shared" si="14"/>
        <v>#REF!</v>
      </c>
      <c r="F32" s="81">
        <v>45766</v>
      </c>
      <c r="G32" s="82" t="e">
        <f t="shared" si="15"/>
        <v>#REF!</v>
      </c>
      <c r="H32" s="79" t="e">
        <f>SUMIF('1.補助金等支出一覧（一般会計）'!#REF!,$C32,'1.補助金等支出一覧（一般会計）'!#REF!)</f>
        <v>#REF!</v>
      </c>
      <c r="I32" s="83" t="e">
        <f t="shared" si="19"/>
        <v>#REF!</v>
      </c>
      <c r="J32" s="82">
        <f t="shared" si="17"/>
        <v>45222</v>
      </c>
      <c r="K32" s="82" t="e">
        <f t="shared" si="18"/>
        <v>#REF!</v>
      </c>
      <c r="L32" s="81">
        <v>0</v>
      </c>
      <c r="M32" s="81">
        <v>45222</v>
      </c>
    </row>
    <row r="33" spans="1:13">
      <c r="A33" s="632"/>
      <c r="B33" s="636"/>
      <c r="C33" s="113" t="s">
        <v>80</v>
      </c>
      <c r="D33" s="79" t="e">
        <f>SUMIF('1.補助金等支出一覧（一般会計）'!#REF!,$C33,'1.補助金等支出一覧（一般会計）'!#REF!)</f>
        <v>#REF!</v>
      </c>
      <c r="E33" s="83" t="e">
        <f t="shared" si="14"/>
        <v>#REF!</v>
      </c>
      <c r="F33" s="81">
        <v>52402</v>
      </c>
      <c r="G33" s="82" t="e">
        <f t="shared" si="15"/>
        <v>#REF!</v>
      </c>
      <c r="H33" s="79" t="e">
        <f>SUMIF('1.補助金等支出一覧（一般会計）'!#REF!,$C33,'1.補助金等支出一覧（一般会計）'!#REF!)</f>
        <v>#REF!</v>
      </c>
      <c r="I33" s="83" t="e">
        <f t="shared" si="19"/>
        <v>#REF!</v>
      </c>
      <c r="J33" s="82">
        <f t="shared" si="17"/>
        <v>63782</v>
      </c>
      <c r="K33" s="82" t="e">
        <f t="shared" si="18"/>
        <v>#REF!</v>
      </c>
      <c r="L33" s="81">
        <v>11682</v>
      </c>
      <c r="M33" s="81">
        <v>52100</v>
      </c>
    </row>
    <row r="34" spans="1:13">
      <c r="A34" s="632"/>
      <c r="B34" s="637"/>
      <c r="C34" s="113" t="s">
        <v>90</v>
      </c>
      <c r="D34" s="79" t="e">
        <f>SUMIF('1.補助金等支出一覧（一般会計）'!#REF!,$C34,'1.補助金等支出一覧（一般会計）'!#REF!)</f>
        <v>#REF!</v>
      </c>
      <c r="E34" s="83" t="e">
        <f t="shared" si="14"/>
        <v>#REF!</v>
      </c>
      <c r="F34" s="81">
        <v>81397</v>
      </c>
      <c r="G34" s="82" t="e">
        <f t="shared" si="15"/>
        <v>#REF!</v>
      </c>
      <c r="H34" s="79" t="e">
        <f>SUMIF('1.補助金等支出一覧（一般会計）'!#REF!,$C34,'1.補助金等支出一覧（一般会計）'!#REF!)</f>
        <v>#REF!</v>
      </c>
      <c r="I34" s="83" t="e">
        <f t="shared" si="19"/>
        <v>#REF!</v>
      </c>
      <c r="J34" s="82">
        <f t="shared" si="17"/>
        <v>61184</v>
      </c>
      <c r="K34" s="82" t="e">
        <f t="shared" si="18"/>
        <v>#REF!</v>
      </c>
      <c r="L34" s="81">
        <v>10600</v>
      </c>
      <c r="M34" s="81">
        <v>50584</v>
      </c>
    </row>
    <row r="35" spans="1:13">
      <c r="A35" s="632"/>
      <c r="B35" s="616" t="s">
        <v>62</v>
      </c>
      <c r="C35" s="626"/>
      <c r="D35" s="79" t="e">
        <f>SUMIF('1.補助金等支出一覧（一般会計）'!#REF!,$B35,'1.補助金等支出一覧（一般会計）'!#REF!)</f>
        <v>#REF!</v>
      </c>
      <c r="E35" s="83" t="e">
        <f t="shared" si="14"/>
        <v>#REF!</v>
      </c>
      <c r="F35" s="81">
        <v>8071923</v>
      </c>
      <c r="G35" s="82" t="e">
        <f t="shared" si="15"/>
        <v>#REF!</v>
      </c>
      <c r="H35" s="79" t="e">
        <f>SUMIF('1.補助金等支出一覧（一般会計）'!#REF!,$B35,'1.補助金等支出一覧（一般会計）'!#REF!)</f>
        <v>#REF!</v>
      </c>
      <c r="I35" s="83" t="e">
        <f t="shared" ref="I35:I37" si="20">ROUND(H35/1000,1)</f>
        <v>#REF!</v>
      </c>
      <c r="J35" s="82">
        <f t="shared" si="17"/>
        <v>8111302</v>
      </c>
      <c r="K35" s="82" t="e">
        <f t="shared" si="18"/>
        <v>#REF!</v>
      </c>
      <c r="L35" s="81">
        <v>2361443</v>
      </c>
      <c r="M35" s="81">
        <v>5749859</v>
      </c>
    </row>
    <row r="36" spans="1:13">
      <c r="A36" s="632"/>
      <c r="B36" s="616" t="s">
        <v>63</v>
      </c>
      <c r="C36" s="626"/>
      <c r="D36" s="79" t="e">
        <f>SUMIF('1.補助金等支出一覧（一般会計）'!#REF!,$B36,'1.補助金等支出一覧（一般会計）'!#REF!)</f>
        <v>#REF!</v>
      </c>
      <c r="E36" s="83" t="e">
        <f t="shared" si="14"/>
        <v>#REF!</v>
      </c>
      <c r="F36" s="81">
        <v>133245</v>
      </c>
      <c r="G36" s="82" t="e">
        <f t="shared" si="15"/>
        <v>#REF!</v>
      </c>
      <c r="H36" s="79" t="e">
        <f>SUMIF('1.補助金等支出一覧（一般会計）'!#REF!,$B36,'1.補助金等支出一覧（一般会計）'!#REF!)</f>
        <v>#REF!</v>
      </c>
      <c r="I36" s="83" t="e">
        <f t="shared" si="20"/>
        <v>#REF!</v>
      </c>
      <c r="J36" s="82">
        <f t="shared" si="17"/>
        <v>351810</v>
      </c>
      <c r="K36" s="82" t="e">
        <f t="shared" si="18"/>
        <v>#REF!</v>
      </c>
      <c r="L36" s="81">
        <v>0</v>
      </c>
      <c r="M36" s="81">
        <v>351810</v>
      </c>
    </row>
    <row r="37" spans="1:13">
      <c r="A37" s="632"/>
      <c r="B37" s="616" t="s">
        <v>101</v>
      </c>
      <c r="C37" s="626"/>
      <c r="D37" s="79" t="e">
        <f>SUMIF('1.補助金等支出一覧（一般会計）'!#REF!,$B37,'1.補助金等支出一覧（一般会計）'!#REF!)</f>
        <v>#REF!</v>
      </c>
      <c r="E37" s="83" t="e">
        <f t="shared" si="14"/>
        <v>#REF!</v>
      </c>
      <c r="F37" s="81">
        <v>9949507</v>
      </c>
      <c r="G37" s="82" t="e">
        <f t="shared" si="15"/>
        <v>#REF!</v>
      </c>
      <c r="H37" s="79" t="e">
        <f>SUMIF('1.補助金等支出一覧（一般会計）'!#REF!,$B37,'1.補助金等支出一覧（一般会計）'!#REF!)</f>
        <v>#REF!</v>
      </c>
      <c r="I37" s="83" t="e">
        <f t="shared" si="20"/>
        <v>#REF!</v>
      </c>
      <c r="J37" s="82">
        <f t="shared" si="17"/>
        <v>10834634</v>
      </c>
      <c r="K37" s="82" t="e">
        <f t="shared" si="18"/>
        <v>#REF!</v>
      </c>
      <c r="L37" s="81">
        <v>53388</v>
      </c>
      <c r="M37" s="81">
        <v>10781246</v>
      </c>
    </row>
    <row r="38" spans="1:13">
      <c r="A38" s="632"/>
      <c r="B38" s="616" t="s">
        <v>66</v>
      </c>
      <c r="C38" s="626"/>
      <c r="D38" s="79" t="e">
        <f>SUMIF('1.補助金等支出一覧（一般会計）'!#REF!,$B38,'1.補助金等支出一覧（一般会計）'!#REF!)</f>
        <v>#REF!</v>
      </c>
      <c r="E38" s="83" t="e">
        <f t="shared" si="14"/>
        <v>#REF!</v>
      </c>
      <c r="F38" s="81">
        <v>21290</v>
      </c>
      <c r="G38" s="82" t="e">
        <f t="shared" si="15"/>
        <v>#REF!</v>
      </c>
      <c r="H38" s="79" t="e">
        <f>SUMIF('1.補助金等支出一覧（一般会計）'!#REF!,$B38,'1.補助金等支出一覧（一般会計）'!#REF!)</f>
        <v>#REF!</v>
      </c>
      <c r="I38" s="83" t="e">
        <f t="shared" ref="I38:I42" si="21">ROUND(H38/1000,1)</f>
        <v>#REF!</v>
      </c>
      <c r="J38" s="82">
        <f t="shared" si="17"/>
        <v>159924</v>
      </c>
      <c r="K38" s="82" t="e">
        <f t="shared" si="18"/>
        <v>#REF!</v>
      </c>
      <c r="L38" s="81">
        <v>0</v>
      </c>
      <c r="M38" s="81">
        <v>159924</v>
      </c>
    </row>
    <row r="39" spans="1:13">
      <c r="A39" s="632"/>
      <c r="B39" s="616" t="s">
        <v>102</v>
      </c>
      <c r="C39" s="626"/>
      <c r="D39" s="79" t="e">
        <f>SUMIF('1.補助金等支出一覧（一般会計）'!#REF!,$B39,'1.補助金等支出一覧（一般会計）'!#REF!)</f>
        <v>#REF!</v>
      </c>
      <c r="E39" s="83" t="e">
        <f t="shared" si="14"/>
        <v>#REF!</v>
      </c>
      <c r="F39" s="81">
        <v>4577283</v>
      </c>
      <c r="G39" s="82" t="e">
        <f t="shared" si="15"/>
        <v>#REF!</v>
      </c>
      <c r="H39" s="79" t="e">
        <f>SUMIF('1.補助金等支出一覧（一般会計）'!#REF!,$B39,'1.補助金等支出一覧（一般会計）'!#REF!)</f>
        <v>#REF!</v>
      </c>
      <c r="I39" s="83" t="e">
        <f t="shared" si="21"/>
        <v>#REF!</v>
      </c>
      <c r="J39" s="82">
        <f t="shared" si="17"/>
        <v>5729410</v>
      </c>
      <c r="K39" s="82" t="e">
        <f t="shared" si="18"/>
        <v>#REF!</v>
      </c>
      <c r="L39" s="81">
        <v>253666</v>
      </c>
      <c r="M39" s="81">
        <v>5475744</v>
      </c>
    </row>
    <row r="40" spans="1:13">
      <c r="A40" s="632"/>
      <c r="B40" s="616" t="s">
        <v>67</v>
      </c>
      <c r="C40" s="626"/>
      <c r="D40" s="79" t="e">
        <f>SUMIF('1.補助金等支出一覧（一般会計）'!#REF!,$B40,'1.補助金等支出一覧（一般会計）'!#REF!)</f>
        <v>#REF!</v>
      </c>
      <c r="E40" s="83" t="e">
        <f t="shared" si="14"/>
        <v>#REF!</v>
      </c>
      <c r="F40" s="81">
        <v>16908</v>
      </c>
      <c r="G40" s="82" t="e">
        <f t="shared" si="15"/>
        <v>#REF!</v>
      </c>
      <c r="H40" s="79" t="e">
        <f>SUMIF('1.補助金等支出一覧（一般会計）'!#REF!,$B40,'1.補助金等支出一覧（一般会計）'!#REF!)</f>
        <v>#REF!</v>
      </c>
      <c r="I40" s="83" t="e">
        <f t="shared" si="21"/>
        <v>#REF!</v>
      </c>
      <c r="J40" s="82">
        <f t="shared" si="17"/>
        <v>11133</v>
      </c>
      <c r="K40" s="82" t="e">
        <f t="shared" si="18"/>
        <v>#REF!</v>
      </c>
      <c r="L40" s="81">
        <v>0</v>
      </c>
      <c r="M40" s="81">
        <v>11133</v>
      </c>
    </row>
    <row r="41" spans="1:13">
      <c r="A41" s="633"/>
      <c r="B41" s="616" t="s">
        <v>68</v>
      </c>
      <c r="C41" s="626"/>
      <c r="D41" s="79" t="e">
        <f>SUMIF('1.補助金等支出一覧（一般会計）'!#REF!,$B41,'1.補助金等支出一覧（一般会計）'!#REF!)</f>
        <v>#REF!</v>
      </c>
      <c r="E41" s="83" t="e">
        <f t="shared" si="14"/>
        <v>#REF!</v>
      </c>
      <c r="F41" s="81">
        <v>0</v>
      </c>
      <c r="G41" s="82" t="e">
        <f t="shared" si="15"/>
        <v>#REF!</v>
      </c>
      <c r="H41" s="79" t="e">
        <f>SUMIF('1.補助金等支出一覧（一般会計）'!#REF!,$B41,'1.補助金等支出一覧（一般会計）'!#REF!)</f>
        <v>#REF!</v>
      </c>
      <c r="I41" s="83" t="e">
        <f t="shared" si="21"/>
        <v>#REF!</v>
      </c>
      <c r="J41" s="82">
        <f t="shared" si="17"/>
        <v>0</v>
      </c>
      <c r="K41" s="82" t="e">
        <f t="shared" si="18"/>
        <v>#REF!</v>
      </c>
      <c r="L41" s="81">
        <v>0</v>
      </c>
      <c r="M41" s="81"/>
    </row>
    <row r="42" spans="1:13" ht="14.25" thickBot="1">
      <c r="A42" s="634"/>
      <c r="B42" s="627" t="s">
        <v>69</v>
      </c>
      <c r="C42" s="628"/>
      <c r="D42" s="79" t="e">
        <f>SUMIF('1.補助金等支出一覧（一般会計）'!#REF!,$B42,'1.補助金等支出一覧（一般会計）'!#REF!)</f>
        <v>#REF!</v>
      </c>
      <c r="E42" s="80" t="e">
        <f t="shared" si="14"/>
        <v>#REF!</v>
      </c>
      <c r="F42" s="89">
        <v>2985104</v>
      </c>
      <c r="G42" s="82" t="e">
        <f t="shared" si="15"/>
        <v>#REF!</v>
      </c>
      <c r="H42" s="79" t="e">
        <f>SUMIF('1.補助金等支出一覧（一般会計）'!#REF!,$B42,'1.補助金等支出一覧（一般会計）'!#REF!)</f>
        <v>#REF!</v>
      </c>
      <c r="I42" s="83" t="e">
        <f t="shared" si="21"/>
        <v>#REF!</v>
      </c>
      <c r="J42" s="82">
        <f t="shared" si="17"/>
        <v>3218724</v>
      </c>
      <c r="K42" s="82" t="e">
        <f t="shared" si="18"/>
        <v>#REF!</v>
      </c>
      <c r="L42" s="89">
        <v>135338</v>
      </c>
      <c r="M42" s="89">
        <v>3083386</v>
      </c>
    </row>
    <row r="43" spans="1:13" ht="14.25" thickBot="1">
      <c r="A43" s="629" t="s">
        <v>103</v>
      </c>
      <c r="B43" s="630"/>
      <c r="C43" s="630"/>
      <c r="D43" s="90"/>
      <c r="E43" s="91"/>
      <c r="F43" s="92"/>
      <c r="G43" s="93"/>
      <c r="H43" s="106"/>
      <c r="I43" s="106"/>
      <c r="J43" s="106"/>
      <c r="K43" s="106"/>
      <c r="L43" s="92"/>
      <c r="M43" s="92"/>
    </row>
    <row r="44" spans="1:13">
      <c r="D44" s="108" t="s">
        <v>104</v>
      </c>
      <c r="E44" s="114" t="e">
        <f>'1.補助金等支出一覧（一般会計）'!#REF!/1000</f>
        <v>#REF!</v>
      </c>
      <c r="H44" s="108" t="s">
        <v>104</v>
      </c>
      <c r="I44" s="114" t="e">
        <f>'1.補助金等支出一覧（一般会計）'!#REF!/1000</f>
        <v>#REF!</v>
      </c>
    </row>
    <row r="45" spans="1:13">
      <c r="D45" s="108" t="s">
        <v>105</v>
      </c>
      <c r="E45" s="114" t="e">
        <f>E44-E4</f>
        <v>#REF!</v>
      </c>
      <c r="F45" s="115"/>
      <c r="H45" s="108" t="s">
        <v>105</v>
      </c>
      <c r="I45" s="114" t="e">
        <f>I44-I4</f>
        <v>#REF!</v>
      </c>
      <c r="L45" s="115"/>
      <c r="M45" s="115"/>
    </row>
    <row r="46" spans="1:13">
      <c r="H46" s="108"/>
    </row>
    <row r="47" spans="1:13">
      <c r="H47" s="108"/>
    </row>
    <row r="48" spans="1:13">
      <c r="H48" s="108"/>
    </row>
    <row r="49" spans="8:8">
      <c r="H49" s="108"/>
    </row>
    <row r="458" spans="1:27" s="117" customFormat="1" ht="75" customHeight="1">
      <c r="A458" s="94" t="s">
        <v>78</v>
      </c>
      <c r="B458" s="95"/>
      <c r="C458" s="96" t="s">
        <v>92</v>
      </c>
      <c r="D458" s="95">
        <v>450</v>
      </c>
      <c r="E458" s="97" t="s">
        <v>93</v>
      </c>
      <c r="F458" s="98" t="s">
        <v>94</v>
      </c>
      <c r="G458" s="99" t="e">
        <f>#REF!+#REF!</f>
        <v>#REF!</v>
      </c>
      <c r="H458" s="99"/>
      <c r="I458" s="99"/>
      <c r="J458" s="99"/>
      <c r="K458" s="99"/>
      <c r="L458" s="98" t="s">
        <v>94</v>
      </c>
      <c r="M458" s="100">
        <v>0</v>
      </c>
      <c r="N458" s="101">
        <v>0</v>
      </c>
      <c r="O458" s="101">
        <v>0</v>
      </c>
      <c r="P458" s="101">
        <v>0</v>
      </c>
      <c r="Q458" s="101">
        <v>0</v>
      </c>
      <c r="R458" s="102">
        <v>0</v>
      </c>
      <c r="S458" s="68"/>
      <c r="T458" s="68"/>
      <c r="U458" s="103">
        <f t="shared" ref="U458:V458" si="22">Q458+S458</f>
        <v>0</v>
      </c>
      <c r="V458" s="104">
        <f t="shared" si="22"/>
        <v>0</v>
      </c>
      <c r="W458" s="96"/>
      <c r="X458" s="97"/>
      <c r="Y458" s="116" t="str">
        <f t="shared" ref="Y458" si="23">IF(Q458&lt;O458,"効果額下がってる！","○")</f>
        <v>○</v>
      </c>
      <c r="Z458" s="94" t="s">
        <v>56</v>
      </c>
      <c r="AA458" s="105" t="s">
        <v>106</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4"/>
  <dataValidations disablePrompts="1" count="3">
    <dataValidation type="list" allowBlank="1" showInputMessage="1" showErrorMessage="1" sqref="Z458">
      <formula1>"PT,AP,その他,"</formula1>
    </dataValidation>
    <dataValidation type="list" allowBlank="1" showInputMessage="1" showErrorMessage="1" sqref="AA458">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428"/>
  <sheetViews>
    <sheetView workbookViewId="0">
      <selection activeCell="Z5" sqref="Z5:Z6"/>
    </sheetView>
  </sheetViews>
  <sheetFormatPr defaultRowHeight="13.5"/>
  <cols>
    <col min="14" max="14" width="11.25" bestFit="1" customWidth="1"/>
  </cols>
  <sheetData>
    <row r="1" spans="1:26">
      <c r="A1" s="147" t="s">
        <v>921</v>
      </c>
      <c r="B1" s="147" t="s">
        <v>922</v>
      </c>
      <c r="C1" s="147" t="s">
        <v>923</v>
      </c>
      <c r="D1" s="147" t="s">
        <v>924</v>
      </c>
      <c r="E1" s="147" t="s">
        <v>925</v>
      </c>
      <c r="F1" s="147" t="s">
        <v>926</v>
      </c>
      <c r="G1" s="147" t="s">
        <v>927</v>
      </c>
      <c r="H1" s="147" t="s">
        <v>928</v>
      </c>
      <c r="I1" s="147" t="s">
        <v>929</v>
      </c>
      <c r="J1" s="147" t="s">
        <v>930</v>
      </c>
      <c r="K1" s="147" t="s">
        <v>931</v>
      </c>
      <c r="L1" s="147" t="s">
        <v>932</v>
      </c>
      <c r="M1" s="147" t="s">
        <v>933</v>
      </c>
      <c r="N1" s="147" t="s">
        <v>934</v>
      </c>
      <c r="O1" s="147" t="s">
        <v>935</v>
      </c>
      <c r="P1" s="147" t="s">
        <v>936</v>
      </c>
      <c r="Q1" s="147" t="s">
        <v>937</v>
      </c>
      <c r="R1" s="147" t="s">
        <v>938</v>
      </c>
      <c r="S1" s="147" t="s">
        <v>939</v>
      </c>
      <c r="T1" s="147" t="s">
        <v>940</v>
      </c>
      <c r="U1" s="147" t="s">
        <v>941</v>
      </c>
      <c r="V1" s="147" t="s">
        <v>942</v>
      </c>
      <c r="W1" s="147" t="s">
        <v>943</v>
      </c>
      <c r="X1" s="147" t="s">
        <v>944</v>
      </c>
      <c r="Y1" s="147" t="s">
        <v>945</v>
      </c>
      <c r="Z1" s="147" t="s">
        <v>946</v>
      </c>
    </row>
    <row r="2" spans="1:26" hidden="1">
      <c r="A2" s="147" t="s">
        <v>947</v>
      </c>
      <c r="B2" s="147" t="s">
        <v>948</v>
      </c>
      <c r="C2" s="147" t="s">
        <v>947</v>
      </c>
      <c r="D2" s="147" t="s">
        <v>948</v>
      </c>
      <c r="E2" s="147" t="s">
        <v>949</v>
      </c>
      <c r="F2" s="147" t="s">
        <v>950</v>
      </c>
      <c r="G2" s="147" t="s">
        <v>951</v>
      </c>
      <c r="H2" s="147" t="s">
        <v>952</v>
      </c>
      <c r="I2" s="147" t="s">
        <v>953</v>
      </c>
      <c r="J2" s="147" t="s">
        <v>954</v>
      </c>
      <c r="K2" s="147" t="s">
        <v>955</v>
      </c>
      <c r="L2" s="147" t="s">
        <v>956</v>
      </c>
      <c r="M2" s="147" t="s">
        <v>957</v>
      </c>
      <c r="N2" s="148">
        <v>588240000</v>
      </c>
      <c r="O2" s="148">
        <v>0</v>
      </c>
      <c r="P2" s="148">
        <v>0</v>
      </c>
      <c r="Q2" s="148">
        <v>0</v>
      </c>
      <c r="R2" s="148">
        <v>0</v>
      </c>
      <c r="S2" s="148">
        <v>588240000</v>
      </c>
      <c r="T2" s="148">
        <v>0</v>
      </c>
      <c r="U2" s="148">
        <v>0</v>
      </c>
      <c r="V2" s="148">
        <v>264708000</v>
      </c>
      <c r="W2" s="148">
        <v>264708000</v>
      </c>
      <c r="X2" s="148">
        <v>264708000</v>
      </c>
      <c r="Y2" s="148">
        <v>0</v>
      </c>
      <c r="Z2" s="148">
        <v>323532000</v>
      </c>
    </row>
    <row r="3" spans="1:26" hidden="1">
      <c r="A3" s="147" t="s">
        <v>947</v>
      </c>
      <c r="B3" s="147" t="s">
        <v>948</v>
      </c>
      <c r="C3" s="147" t="s">
        <v>947</v>
      </c>
      <c r="D3" s="147" t="s">
        <v>948</v>
      </c>
      <c r="E3" s="147" t="s">
        <v>949</v>
      </c>
      <c r="F3" s="147" t="s">
        <v>950</v>
      </c>
      <c r="G3" s="147" t="s">
        <v>951</v>
      </c>
      <c r="H3" s="147" t="s">
        <v>958</v>
      </c>
      <c r="I3" s="147" t="s">
        <v>959</v>
      </c>
      <c r="J3" s="147" t="s">
        <v>954</v>
      </c>
      <c r="K3" s="147" t="s">
        <v>955</v>
      </c>
      <c r="L3" s="147" t="s">
        <v>956</v>
      </c>
      <c r="M3" s="147" t="s">
        <v>957</v>
      </c>
      <c r="N3" s="148">
        <v>3675000</v>
      </c>
      <c r="O3" s="148">
        <v>0</v>
      </c>
      <c r="P3" s="148">
        <v>0</v>
      </c>
      <c r="Q3" s="148">
        <v>0</v>
      </c>
      <c r="R3" s="148">
        <v>0</v>
      </c>
      <c r="S3" s="148">
        <v>3675000</v>
      </c>
      <c r="T3" s="148">
        <v>0</v>
      </c>
      <c r="U3" s="148">
        <v>0</v>
      </c>
      <c r="V3" s="148">
        <v>3675000</v>
      </c>
      <c r="W3" s="148">
        <v>3675000</v>
      </c>
      <c r="X3" s="148">
        <v>3675000</v>
      </c>
      <c r="Y3" s="148">
        <v>0</v>
      </c>
      <c r="Z3" s="148">
        <v>0</v>
      </c>
    </row>
    <row r="4" spans="1:26" hidden="1">
      <c r="A4" s="147" t="s">
        <v>947</v>
      </c>
      <c r="B4" s="147" t="s">
        <v>948</v>
      </c>
      <c r="C4" s="147" t="s">
        <v>947</v>
      </c>
      <c r="D4" s="147" t="s">
        <v>948</v>
      </c>
      <c r="E4" s="147" t="s">
        <v>949</v>
      </c>
      <c r="F4" s="147" t="s">
        <v>950</v>
      </c>
      <c r="G4" s="147" t="s">
        <v>951</v>
      </c>
      <c r="H4" s="147" t="s">
        <v>960</v>
      </c>
      <c r="I4" s="147" t="s">
        <v>961</v>
      </c>
      <c r="J4" s="147" t="s">
        <v>954</v>
      </c>
      <c r="K4" s="147" t="s">
        <v>955</v>
      </c>
      <c r="L4" s="147" t="s">
        <v>956</v>
      </c>
      <c r="M4" s="147" t="s">
        <v>957</v>
      </c>
      <c r="N4" s="148">
        <v>64000</v>
      </c>
      <c r="O4" s="148">
        <v>0</v>
      </c>
      <c r="P4" s="148">
        <v>0</v>
      </c>
      <c r="Q4" s="148">
        <v>0</v>
      </c>
      <c r="R4" s="148">
        <v>0</v>
      </c>
      <c r="S4" s="148">
        <v>64000</v>
      </c>
      <c r="T4" s="148">
        <v>0</v>
      </c>
      <c r="U4" s="148">
        <v>0</v>
      </c>
      <c r="V4" s="148">
        <v>33000</v>
      </c>
      <c r="W4" s="148">
        <v>33000</v>
      </c>
      <c r="X4" s="148">
        <v>33000</v>
      </c>
      <c r="Y4" s="148">
        <v>0</v>
      </c>
      <c r="Z4" s="148">
        <v>31000</v>
      </c>
    </row>
    <row r="5" spans="1:26" hidden="1">
      <c r="A5" s="147" t="s">
        <v>949</v>
      </c>
      <c r="B5" s="147" t="s">
        <v>962</v>
      </c>
      <c r="C5" s="147" t="s">
        <v>947</v>
      </c>
      <c r="D5" s="147" t="s">
        <v>963</v>
      </c>
      <c r="E5" s="147" t="s">
        <v>958</v>
      </c>
      <c r="F5" s="147" t="s">
        <v>964</v>
      </c>
      <c r="G5" s="147" t="s">
        <v>951</v>
      </c>
      <c r="H5" s="147" t="s">
        <v>958</v>
      </c>
      <c r="I5" s="147" t="s">
        <v>959</v>
      </c>
      <c r="J5" s="147" t="s">
        <v>965</v>
      </c>
      <c r="K5" s="147" t="s">
        <v>966</v>
      </c>
      <c r="L5" s="147" t="s">
        <v>967</v>
      </c>
      <c r="M5" s="147" t="s">
        <v>968</v>
      </c>
      <c r="N5" s="148">
        <v>297359000</v>
      </c>
      <c r="O5" s="148">
        <v>0</v>
      </c>
      <c r="P5" s="148">
        <v>0</v>
      </c>
      <c r="Q5" s="148">
        <v>0</v>
      </c>
      <c r="R5" s="148">
        <v>0</v>
      </c>
      <c r="S5" s="148">
        <v>297359000</v>
      </c>
      <c r="T5" s="148">
        <v>0</v>
      </c>
      <c r="U5" s="148">
        <v>0</v>
      </c>
      <c r="V5" s="148">
        <v>108364750</v>
      </c>
      <c r="W5" s="148">
        <v>108364750</v>
      </c>
      <c r="X5" s="148">
        <v>104694000</v>
      </c>
      <c r="Y5" s="148">
        <v>0</v>
      </c>
      <c r="Z5" s="148">
        <v>188994250</v>
      </c>
    </row>
    <row r="6" spans="1:26" hidden="1">
      <c r="A6" s="147" t="s">
        <v>949</v>
      </c>
      <c r="B6" s="147" t="s">
        <v>962</v>
      </c>
      <c r="C6" s="147" t="s">
        <v>947</v>
      </c>
      <c r="D6" s="147" t="s">
        <v>963</v>
      </c>
      <c r="E6" s="147" t="s">
        <v>958</v>
      </c>
      <c r="F6" s="147" t="s">
        <v>964</v>
      </c>
      <c r="G6" s="147" t="s">
        <v>951</v>
      </c>
      <c r="H6" s="147" t="s">
        <v>960</v>
      </c>
      <c r="I6" s="147" t="s">
        <v>961</v>
      </c>
      <c r="J6" s="147" t="s">
        <v>965</v>
      </c>
      <c r="K6" s="147" t="s">
        <v>966</v>
      </c>
      <c r="L6" s="147" t="s">
        <v>967</v>
      </c>
      <c r="M6" s="147" t="s">
        <v>968</v>
      </c>
      <c r="N6" s="148">
        <v>3340000</v>
      </c>
      <c r="O6" s="148">
        <v>0</v>
      </c>
      <c r="P6" s="148">
        <v>0</v>
      </c>
      <c r="Q6" s="148">
        <v>0</v>
      </c>
      <c r="R6" s="148">
        <v>0</v>
      </c>
      <c r="S6" s="148">
        <v>3340000</v>
      </c>
      <c r="T6" s="148">
        <v>0</v>
      </c>
      <c r="U6" s="148">
        <v>0</v>
      </c>
      <c r="V6" s="148">
        <v>2543480</v>
      </c>
      <c r="W6" s="148">
        <v>2243240</v>
      </c>
      <c r="X6" s="148">
        <v>2122280</v>
      </c>
      <c r="Y6" s="148">
        <v>0</v>
      </c>
      <c r="Z6" s="148">
        <v>796520</v>
      </c>
    </row>
    <row r="7" spans="1:26" hidden="1">
      <c r="A7" s="147" t="s">
        <v>949</v>
      </c>
      <c r="B7" s="147" t="s">
        <v>962</v>
      </c>
      <c r="C7" s="147" t="s">
        <v>947</v>
      </c>
      <c r="D7" s="147" t="s">
        <v>963</v>
      </c>
      <c r="E7" s="147" t="s">
        <v>960</v>
      </c>
      <c r="F7" s="147" t="s">
        <v>969</v>
      </c>
      <c r="G7" s="147" t="s">
        <v>951</v>
      </c>
      <c r="H7" s="147" t="s">
        <v>958</v>
      </c>
      <c r="I7" s="147" t="s">
        <v>959</v>
      </c>
      <c r="J7" s="147" t="s">
        <v>970</v>
      </c>
      <c r="K7" s="147" t="s">
        <v>971</v>
      </c>
      <c r="L7" s="147" t="s">
        <v>972</v>
      </c>
      <c r="M7" s="147" t="s">
        <v>973</v>
      </c>
      <c r="N7" s="148">
        <v>2804000</v>
      </c>
      <c r="O7" s="148">
        <v>0</v>
      </c>
      <c r="P7" s="148">
        <v>0</v>
      </c>
      <c r="Q7" s="148">
        <v>0</v>
      </c>
      <c r="R7" s="148">
        <v>0</v>
      </c>
      <c r="S7" s="148">
        <v>2804000</v>
      </c>
      <c r="T7" s="148">
        <v>0</v>
      </c>
      <c r="U7" s="148">
        <v>0</v>
      </c>
      <c r="V7" s="148">
        <v>2804076</v>
      </c>
      <c r="W7" s="148">
        <v>1402038</v>
      </c>
      <c r="X7" s="148">
        <v>1168365</v>
      </c>
      <c r="Y7" s="148">
        <v>0</v>
      </c>
      <c r="Z7" s="148">
        <v>-76</v>
      </c>
    </row>
    <row r="8" spans="1:26" hidden="1">
      <c r="A8" s="147" t="s">
        <v>949</v>
      </c>
      <c r="B8" s="147" t="s">
        <v>962</v>
      </c>
      <c r="C8" s="147" t="s">
        <v>947</v>
      </c>
      <c r="D8" s="147" t="s">
        <v>963</v>
      </c>
      <c r="E8" s="147" t="s">
        <v>960</v>
      </c>
      <c r="F8" s="147" t="s">
        <v>969</v>
      </c>
      <c r="G8" s="147" t="s">
        <v>951</v>
      </c>
      <c r="H8" s="147" t="s">
        <v>960</v>
      </c>
      <c r="I8" s="147" t="s">
        <v>961</v>
      </c>
      <c r="J8" s="147" t="s">
        <v>970</v>
      </c>
      <c r="K8" s="147" t="s">
        <v>971</v>
      </c>
      <c r="L8" s="147" t="s">
        <v>972</v>
      </c>
      <c r="M8" s="147" t="s">
        <v>973</v>
      </c>
      <c r="N8" s="148">
        <v>542000</v>
      </c>
      <c r="O8" s="148">
        <v>0</v>
      </c>
      <c r="P8" s="148">
        <v>0</v>
      </c>
      <c r="Q8" s="148">
        <v>0</v>
      </c>
      <c r="R8" s="148">
        <v>0</v>
      </c>
      <c r="S8" s="148">
        <v>542000</v>
      </c>
      <c r="T8" s="148">
        <v>0</v>
      </c>
      <c r="U8" s="148">
        <v>0</v>
      </c>
      <c r="V8" s="148">
        <v>406370</v>
      </c>
      <c r="W8" s="148">
        <v>406370</v>
      </c>
      <c r="X8" s="148">
        <v>406370</v>
      </c>
      <c r="Y8" s="148">
        <v>0</v>
      </c>
      <c r="Z8" s="148">
        <v>135630</v>
      </c>
    </row>
    <row r="9" spans="1:26" hidden="1">
      <c r="A9" s="147" t="s">
        <v>949</v>
      </c>
      <c r="B9" s="147" t="s">
        <v>962</v>
      </c>
      <c r="C9" s="147" t="s">
        <v>947</v>
      </c>
      <c r="D9" s="147" t="s">
        <v>963</v>
      </c>
      <c r="E9" s="147" t="s">
        <v>974</v>
      </c>
      <c r="F9" s="147" t="s">
        <v>975</v>
      </c>
      <c r="G9" s="147" t="s">
        <v>951</v>
      </c>
      <c r="H9" s="147" t="s">
        <v>958</v>
      </c>
      <c r="I9" s="147" t="s">
        <v>959</v>
      </c>
      <c r="J9" s="147" t="s">
        <v>976</v>
      </c>
      <c r="K9" s="147" t="s">
        <v>977</v>
      </c>
      <c r="L9" s="147" t="s">
        <v>972</v>
      </c>
      <c r="M9" s="147" t="s">
        <v>973</v>
      </c>
      <c r="N9" s="148">
        <v>10108000</v>
      </c>
      <c r="O9" s="148">
        <v>0</v>
      </c>
      <c r="P9" s="148">
        <v>0</v>
      </c>
      <c r="Q9" s="148">
        <v>0</v>
      </c>
      <c r="R9" s="148">
        <v>0</v>
      </c>
      <c r="S9" s="148">
        <v>10108000</v>
      </c>
      <c r="T9" s="148">
        <v>0</v>
      </c>
      <c r="U9" s="148">
        <v>0</v>
      </c>
      <c r="V9" s="148">
        <v>10158608</v>
      </c>
      <c r="W9" s="148">
        <v>4949472</v>
      </c>
      <c r="X9" s="148">
        <v>4949472</v>
      </c>
      <c r="Y9" s="148">
        <v>0</v>
      </c>
      <c r="Z9" s="148">
        <v>-50608</v>
      </c>
    </row>
    <row r="10" spans="1:26" hidden="1">
      <c r="A10" s="147" t="s">
        <v>949</v>
      </c>
      <c r="B10" s="147" t="s">
        <v>962</v>
      </c>
      <c r="C10" s="147" t="s">
        <v>947</v>
      </c>
      <c r="D10" s="147" t="s">
        <v>963</v>
      </c>
      <c r="E10" s="147" t="s">
        <v>974</v>
      </c>
      <c r="F10" s="147" t="s">
        <v>975</v>
      </c>
      <c r="G10" s="147" t="s">
        <v>951</v>
      </c>
      <c r="H10" s="147" t="s">
        <v>960</v>
      </c>
      <c r="I10" s="147" t="s">
        <v>961</v>
      </c>
      <c r="J10" s="147" t="s">
        <v>976</v>
      </c>
      <c r="K10" s="147" t="s">
        <v>977</v>
      </c>
      <c r="L10" s="147" t="s">
        <v>972</v>
      </c>
      <c r="M10" s="147" t="s">
        <v>973</v>
      </c>
      <c r="N10" s="148">
        <v>281000</v>
      </c>
      <c r="O10" s="148">
        <v>0</v>
      </c>
      <c r="P10" s="148">
        <v>0</v>
      </c>
      <c r="Q10" s="148">
        <v>0</v>
      </c>
      <c r="R10" s="148">
        <v>0</v>
      </c>
      <c r="S10" s="148">
        <v>281000</v>
      </c>
      <c r="T10" s="148">
        <v>0</v>
      </c>
      <c r="U10" s="148">
        <v>0</v>
      </c>
      <c r="V10" s="148">
        <v>43200</v>
      </c>
      <c r="W10" s="148">
        <v>43200</v>
      </c>
      <c r="X10" s="148">
        <v>0</v>
      </c>
      <c r="Y10" s="148">
        <v>0</v>
      </c>
      <c r="Z10" s="148">
        <v>237800</v>
      </c>
    </row>
    <row r="11" spans="1:26" hidden="1">
      <c r="A11" s="147" t="s">
        <v>949</v>
      </c>
      <c r="B11" s="147" t="s">
        <v>962</v>
      </c>
      <c r="C11" s="147" t="s">
        <v>947</v>
      </c>
      <c r="D11" s="147" t="s">
        <v>963</v>
      </c>
      <c r="E11" s="147" t="s">
        <v>978</v>
      </c>
      <c r="F11" s="147" t="s">
        <v>979</v>
      </c>
      <c r="G11" s="147" t="s">
        <v>951</v>
      </c>
      <c r="H11" s="147" t="s">
        <v>960</v>
      </c>
      <c r="I11" s="147" t="s">
        <v>961</v>
      </c>
      <c r="J11" s="147" t="s">
        <v>980</v>
      </c>
      <c r="K11" s="147" t="s">
        <v>981</v>
      </c>
      <c r="L11" s="147" t="s">
        <v>972</v>
      </c>
      <c r="M11" s="147" t="s">
        <v>973</v>
      </c>
      <c r="N11" s="148">
        <v>1860000</v>
      </c>
      <c r="O11" s="148">
        <v>0</v>
      </c>
      <c r="P11" s="148">
        <v>0</v>
      </c>
      <c r="Q11" s="148">
        <v>0</v>
      </c>
      <c r="R11" s="148">
        <v>0</v>
      </c>
      <c r="S11" s="148">
        <v>1860000</v>
      </c>
      <c r="T11" s="148">
        <v>0</v>
      </c>
      <c r="U11" s="148">
        <v>0</v>
      </c>
      <c r="V11" s="148">
        <v>187600</v>
      </c>
      <c r="W11" s="148">
        <v>117600</v>
      </c>
      <c r="X11" s="148">
        <v>117600</v>
      </c>
      <c r="Y11" s="148">
        <v>0</v>
      </c>
      <c r="Z11" s="148">
        <v>1672400</v>
      </c>
    </row>
    <row r="12" spans="1:26" hidden="1">
      <c r="A12" s="147" t="s">
        <v>949</v>
      </c>
      <c r="B12" s="147" t="s">
        <v>962</v>
      </c>
      <c r="C12" s="147" t="s">
        <v>947</v>
      </c>
      <c r="D12" s="147" t="s">
        <v>963</v>
      </c>
      <c r="E12" s="147" t="s">
        <v>982</v>
      </c>
      <c r="F12" s="147" t="s">
        <v>983</v>
      </c>
      <c r="G12" s="147" t="s">
        <v>951</v>
      </c>
      <c r="H12" s="147" t="s">
        <v>958</v>
      </c>
      <c r="I12" s="147" t="s">
        <v>959</v>
      </c>
      <c r="J12" s="147" t="s">
        <v>984</v>
      </c>
      <c r="K12" s="147" t="s">
        <v>983</v>
      </c>
      <c r="L12" s="147" t="s">
        <v>985</v>
      </c>
      <c r="M12" s="147" t="s">
        <v>986</v>
      </c>
      <c r="N12" s="148">
        <v>1634000</v>
      </c>
      <c r="O12" s="148">
        <v>0</v>
      </c>
      <c r="P12" s="148">
        <v>0</v>
      </c>
      <c r="Q12" s="148">
        <v>0</v>
      </c>
      <c r="R12" s="148">
        <v>0</v>
      </c>
      <c r="S12" s="148">
        <v>1634000</v>
      </c>
      <c r="T12" s="148">
        <v>0</v>
      </c>
      <c r="U12" s="148">
        <v>0</v>
      </c>
      <c r="V12" s="148">
        <v>0</v>
      </c>
      <c r="W12" s="148">
        <v>0</v>
      </c>
      <c r="X12" s="148">
        <v>0</v>
      </c>
      <c r="Y12" s="148">
        <v>0</v>
      </c>
      <c r="Z12" s="148">
        <v>1634000</v>
      </c>
    </row>
    <row r="13" spans="1:26" hidden="1">
      <c r="A13" s="147" t="s">
        <v>949</v>
      </c>
      <c r="B13" s="147" t="s">
        <v>962</v>
      </c>
      <c r="C13" s="147" t="s">
        <v>947</v>
      </c>
      <c r="D13" s="147" t="s">
        <v>963</v>
      </c>
      <c r="E13" s="147" t="s">
        <v>987</v>
      </c>
      <c r="F13" s="147" t="s">
        <v>988</v>
      </c>
      <c r="G13" s="147" t="s">
        <v>951</v>
      </c>
      <c r="H13" s="147" t="s">
        <v>960</v>
      </c>
      <c r="I13" s="147" t="s">
        <v>961</v>
      </c>
      <c r="J13" s="147" t="s">
        <v>989</v>
      </c>
      <c r="K13" s="147" t="s">
        <v>988</v>
      </c>
      <c r="L13" s="147" t="s">
        <v>985</v>
      </c>
      <c r="M13" s="147" t="s">
        <v>986</v>
      </c>
      <c r="N13" s="148">
        <v>39000</v>
      </c>
      <c r="O13" s="148">
        <v>0</v>
      </c>
      <c r="P13" s="148">
        <v>0</v>
      </c>
      <c r="Q13" s="148">
        <v>0</v>
      </c>
      <c r="R13" s="148">
        <v>0</v>
      </c>
      <c r="S13" s="148">
        <v>39000</v>
      </c>
      <c r="T13" s="148">
        <v>0</v>
      </c>
      <c r="U13" s="148">
        <v>0</v>
      </c>
      <c r="V13" s="148">
        <v>39000</v>
      </c>
      <c r="W13" s="148">
        <v>39000</v>
      </c>
      <c r="X13" s="148">
        <v>39000</v>
      </c>
      <c r="Y13" s="148">
        <v>0</v>
      </c>
      <c r="Z13" s="148">
        <v>0</v>
      </c>
    </row>
    <row r="14" spans="1:26" hidden="1">
      <c r="A14" s="147" t="s">
        <v>949</v>
      </c>
      <c r="B14" s="147" t="s">
        <v>962</v>
      </c>
      <c r="C14" s="147" t="s">
        <v>947</v>
      </c>
      <c r="D14" s="147" t="s">
        <v>963</v>
      </c>
      <c r="E14" s="147" t="s">
        <v>990</v>
      </c>
      <c r="F14" s="147" t="s">
        <v>991</v>
      </c>
      <c r="G14" s="147" t="s">
        <v>951</v>
      </c>
      <c r="H14" s="147" t="s">
        <v>947</v>
      </c>
      <c r="I14" s="147" t="s">
        <v>992</v>
      </c>
      <c r="J14" s="147" t="s">
        <v>993</v>
      </c>
      <c r="K14" s="147" t="s">
        <v>991</v>
      </c>
      <c r="L14" s="147" t="s">
        <v>994</v>
      </c>
      <c r="M14" s="147" t="s">
        <v>995</v>
      </c>
      <c r="N14" s="148">
        <v>1406000</v>
      </c>
      <c r="O14" s="148">
        <v>0</v>
      </c>
      <c r="P14" s="148">
        <v>0</v>
      </c>
      <c r="Q14" s="148">
        <v>0</v>
      </c>
      <c r="R14" s="148">
        <v>0</v>
      </c>
      <c r="S14" s="148">
        <v>1406000</v>
      </c>
      <c r="T14" s="148">
        <v>0</v>
      </c>
      <c r="U14" s="148">
        <v>0</v>
      </c>
      <c r="V14" s="148">
        <v>786803</v>
      </c>
      <c r="W14" s="148">
        <v>786803</v>
      </c>
      <c r="X14" s="148">
        <v>786803</v>
      </c>
      <c r="Y14" s="148">
        <v>0</v>
      </c>
      <c r="Z14" s="148">
        <v>619197</v>
      </c>
    </row>
    <row r="15" spans="1:26" hidden="1">
      <c r="A15" s="147" t="s">
        <v>949</v>
      </c>
      <c r="B15" s="147" t="s">
        <v>962</v>
      </c>
      <c r="C15" s="147" t="s">
        <v>947</v>
      </c>
      <c r="D15" s="147" t="s">
        <v>963</v>
      </c>
      <c r="E15" s="147" t="s">
        <v>990</v>
      </c>
      <c r="F15" s="147" t="s">
        <v>991</v>
      </c>
      <c r="G15" s="147" t="s">
        <v>951</v>
      </c>
      <c r="H15" s="147" t="s">
        <v>958</v>
      </c>
      <c r="I15" s="147" t="s">
        <v>959</v>
      </c>
      <c r="J15" s="147" t="s">
        <v>993</v>
      </c>
      <c r="K15" s="147" t="s">
        <v>991</v>
      </c>
      <c r="L15" s="147" t="s">
        <v>994</v>
      </c>
      <c r="M15" s="147" t="s">
        <v>995</v>
      </c>
      <c r="N15" s="148">
        <v>12887000</v>
      </c>
      <c r="O15" s="148">
        <v>0</v>
      </c>
      <c r="P15" s="148">
        <v>0</v>
      </c>
      <c r="Q15" s="148">
        <v>0</v>
      </c>
      <c r="R15" s="148">
        <v>0</v>
      </c>
      <c r="S15" s="148">
        <v>12887000</v>
      </c>
      <c r="T15" s="148">
        <v>0</v>
      </c>
      <c r="U15" s="148">
        <v>0</v>
      </c>
      <c r="V15" s="148">
        <v>1700304</v>
      </c>
      <c r="W15" s="148">
        <v>1695304</v>
      </c>
      <c r="X15" s="148">
        <v>1695304</v>
      </c>
      <c r="Y15" s="148">
        <v>0</v>
      </c>
      <c r="Z15" s="148">
        <v>11186696</v>
      </c>
    </row>
    <row r="16" spans="1:26" hidden="1">
      <c r="A16" s="147" t="s">
        <v>949</v>
      </c>
      <c r="B16" s="147" t="s">
        <v>962</v>
      </c>
      <c r="C16" s="147" t="s">
        <v>947</v>
      </c>
      <c r="D16" s="147" t="s">
        <v>963</v>
      </c>
      <c r="E16" s="147" t="s">
        <v>990</v>
      </c>
      <c r="F16" s="147" t="s">
        <v>991</v>
      </c>
      <c r="G16" s="147" t="s">
        <v>951</v>
      </c>
      <c r="H16" s="147" t="s">
        <v>960</v>
      </c>
      <c r="I16" s="147" t="s">
        <v>961</v>
      </c>
      <c r="J16" s="147" t="s">
        <v>993</v>
      </c>
      <c r="K16" s="147" t="s">
        <v>991</v>
      </c>
      <c r="L16" s="147" t="s">
        <v>994</v>
      </c>
      <c r="M16" s="147" t="s">
        <v>995</v>
      </c>
      <c r="N16" s="148">
        <v>285000</v>
      </c>
      <c r="O16" s="148">
        <v>0</v>
      </c>
      <c r="P16" s="148">
        <v>0</v>
      </c>
      <c r="Q16" s="148">
        <v>0</v>
      </c>
      <c r="R16" s="148">
        <v>0</v>
      </c>
      <c r="S16" s="148">
        <v>285000</v>
      </c>
      <c r="T16" s="148">
        <v>0</v>
      </c>
      <c r="U16" s="148">
        <v>0</v>
      </c>
      <c r="V16" s="148">
        <v>354932</v>
      </c>
      <c r="W16" s="148">
        <v>216000</v>
      </c>
      <c r="X16" s="148">
        <v>176000</v>
      </c>
      <c r="Y16" s="148">
        <v>0</v>
      </c>
      <c r="Z16" s="148">
        <v>-69932</v>
      </c>
    </row>
    <row r="17" spans="1:26" hidden="1">
      <c r="A17" s="147" t="s">
        <v>949</v>
      </c>
      <c r="B17" s="147" t="s">
        <v>962</v>
      </c>
      <c r="C17" s="147" t="s">
        <v>947</v>
      </c>
      <c r="D17" s="147" t="s">
        <v>963</v>
      </c>
      <c r="E17" s="147" t="s">
        <v>990</v>
      </c>
      <c r="F17" s="147" t="s">
        <v>991</v>
      </c>
      <c r="G17" s="147" t="s">
        <v>951</v>
      </c>
      <c r="H17" s="147" t="s">
        <v>974</v>
      </c>
      <c r="I17" s="147" t="s">
        <v>996</v>
      </c>
      <c r="J17" s="147" t="s">
        <v>993</v>
      </c>
      <c r="K17" s="147" t="s">
        <v>991</v>
      </c>
      <c r="L17" s="147" t="s">
        <v>994</v>
      </c>
      <c r="M17" s="147" t="s">
        <v>995</v>
      </c>
      <c r="N17" s="148">
        <v>8500000</v>
      </c>
      <c r="O17" s="148">
        <v>0</v>
      </c>
      <c r="P17" s="148">
        <v>0</v>
      </c>
      <c r="Q17" s="148">
        <v>0</v>
      </c>
      <c r="R17" s="148">
        <v>0</v>
      </c>
      <c r="S17" s="148">
        <v>8500000</v>
      </c>
      <c r="T17" s="148">
        <v>0</v>
      </c>
      <c r="U17" s="148">
        <v>0</v>
      </c>
      <c r="V17" s="148">
        <v>0</v>
      </c>
      <c r="W17" s="148">
        <v>0</v>
      </c>
      <c r="X17" s="148">
        <v>0</v>
      </c>
      <c r="Y17" s="148">
        <v>0</v>
      </c>
      <c r="Z17" s="148">
        <v>8500000</v>
      </c>
    </row>
    <row r="18" spans="1:26" hidden="1">
      <c r="A18" s="147" t="s">
        <v>949</v>
      </c>
      <c r="B18" s="147" t="s">
        <v>962</v>
      </c>
      <c r="C18" s="147" t="s">
        <v>947</v>
      </c>
      <c r="D18" s="147" t="s">
        <v>963</v>
      </c>
      <c r="E18" s="147" t="s">
        <v>997</v>
      </c>
      <c r="F18" s="147" t="s">
        <v>998</v>
      </c>
      <c r="G18" s="147" t="s">
        <v>951</v>
      </c>
      <c r="H18" s="147" t="s">
        <v>947</v>
      </c>
      <c r="I18" s="147" t="s">
        <v>992</v>
      </c>
      <c r="J18" s="147" t="s">
        <v>989</v>
      </c>
      <c r="K18" s="147" t="s">
        <v>999</v>
      </c>
      <c r="L18" s="147" t="s">
        <v>1000</v>
      </c>
      <c r="M18" s="147" t="s">
        <v>1001</v>
      </c>
      <c r="N18" s="148">
        <v>7000</v>
      </c>
      <c r="O18" s="148">
        <v>0</v>
      </c>
      <c r="P18" s="148">
        <v>0</v>
      </c>
      <c r="Q18" s="148">
        <v>0</v>
      </c>
      <c r="R18" s="148">
        <v>0</v>
      </c>
      <c r="S18" s="148">
        <v>7000</v>
      </c>
      <c r="T18" s="148">
        <v>0</v>
      </c>
      <c r="U18" s="148">
        <v>0</v>
      </c>
      <c r="V18" s="148">
        <v>1800</v>
      </c>
      <c r="W18" s="148">
        <v>1800</v>
      </c>
      <c r="X18" s="148">
        <v>1800</v>
      </c>
      <c r="Y18" s="148">
        <v>0</v>
      </c>
      <c r="Z18" s="148">
        <v>5200</v>
      </c>
    </row>
    <row r="19" spans="1:26">
      <c r="A19" s="147" t="s">
        <v>949</v>
      </c>
      <c r="B19" s="147" t="s">
        <v>962</v>
      </c>
      <c r="C19" s="147" t="s">
        <v>947</v>
      </c>
      <c r="D19" s="147" t="s">
        <v>963</v>
      </c>
      <c r="E19" s="147" t="s">
        <v>997</v>
      </c>
      <c r="F19" s="147" t="s">
        <v>998</v>
      </c>
      <c r="G19" s="147" t="s">
        <v>951</v>
      </c>
      <c r="H19" s="147" t="s">
        <v>949</v>
      </c>
      <c r="I19" s="147" t="s">
        <v>1002</v>
      </c>
      <c r="J19" s="147" t="s">
        <v>989</v>
      </c>
      <c r="K19" s="147" t="s">
        <v>999</v>
      </c>
      <c r="L19" s="147" t="s">
        <v>1000</v>
      </c>
      <c r="M19" s="147" t="s">
        <v>1001</v>
      </c>
      <c r="N19" s="148">
        <v>710000</v>
      </c>
      <c r="O19" s="148">
        <v>0</v>
      </c>
      <c r="P19" s="148">
        <v>0</v>
      </c>
      <c r="Q19" s="148">
        <v>0</v>
      </c>
      <c r="R19" s="148">
        <v>0</v>
      </c>
      <c r="S19" s="148">
        <v>710000</v>
      </c>
      <c r="T19" s="148">
        <v>0</v>
      </c>
      <c r="U19" s="148">
        <v>0</v>
      </c>
      <c r="V19" s="148">
        <v>112500</v>
      </c>
      <c r="W19" s="148">
        <v>112500</v>
      </c>
      <c r="X19" s="148">
        <v>112500</v>
      </c>
      <c r="Y19" s="148">
        <v>0</v>
      </c>
      <c r="Z19" s="148">
        <v>597500</v>
      </c>
    </row>
    <row r="20" spans="1:26" hidden="1">
      <c r="A20" s="147" t="s">
        <v>949</v>
      </c>
      <c r="B20" s="147" t="s">
        <v>962</v>
      </c>
      <c r="C20" s="147" t="s">
        <v>947</v>
      </c>
      <c r="D20" s="147" t="s">
        <v>963</v>
      </c>
      <c r="E20" s="147" t="s">
        <v>997</v>
      </c>
      <c r="F20" s="147" t="s">
        <v>998</v>
      </c>
      <c r="G20" s="147" t="s">
        <v>951</v>
      </c>
      <c r="H20" s="147" t="s">
        <v>958</v>
      </c>
      <c r="I20" s="147" t="s">
        <v>959</v>
      </c>
      <c r="J20" s="147" t="s">
        <v>989</v>
      </c>
      <c r="K20" s="147" t="s">
        <v>999</v>
      </c>
      <c r="L20" s="147" t="s">
        <v>1000</v>
      </c>
      <c r="M20" s="147" t="s">
        <v>1001</v>
      </c>
      <c r="N20" s="148">
        <v>60366000</v>
      </c>
      <c r="O20" s="148">
        <v>0</v>
      </c>
      <c r="P20" s="148">
        <v>0</v>
      </c>
      <c r="Q20" s="148">
        <v>0</v>
      </c>
      <c r="R20" s="148">
        <v>0</v>
      </c>
      <c r="S20" s="148">
        <v>60366000</v>
      </c>
      <c r="T20" s="148">
        <v>0</v>
      </c>
      <c r="U20" s="148">
        <v>0</v>
      </c>
      <c r="V20" s="148">
        <v>59796000</v>
      </c>
      <c r="W20" s="148">
        <v>21443000</v>
      </c>
      <c r="X20" s="148">
        <v>21443000</v>
      </c>
      <c r="Y20" s="148">
        <v>0</v>
      </c>
      <c r="Z20" s="148">
        <v>570000</v>
      </c>
    </row>
    <row r="21" spans="1:26" hidden="1">
      <c r="A21" s="147" t="s">
        <v>949</v>
      </c>
      <c r="B21" s="147" t="s">
        <v>962</v>
      </c>
      <c r="C21" s="147" t="s">
        <v>947</v>
      </c>
      <c r="D21" s="147" t="s">
        <v>963</v>
      </c>
      <c r="E21" s="147" t="s">
        <v>997</v>
      </c>
      <c r="F21" s="147" t="s">
        <v>998</v>
      </c>
      <c r="G21" s="147" t="s">
        <v>951</v>
      </c>
      <c r="H21" s="147" t="s">
        <v>960</v>
      </c>
      <c r="I21" s="147" t="s">
        <v>961</v>
      </c>
      <c r="J21" s="147" t="s">
        <v>989</v>
      </c>
      <c r="K21" s="147" t="s">
        <v>999</v>
      </c>
      <c r="L21" s="147" t="s">
        <v>1000</v>
      </c>
      <c r="M21" s="147" t="s">
        <v>1001</v>
      </c>
      <c r="N21" s="148">
        <v>196000</v>
      </c>
      <c r="O21" s="148">
        <v>0</v>
      </c>
      <c r="P21" s="148">
        <v>0</v>
      </c>
      <c r="Q21" s="148">
        <v>0</v>
      </c>
      <c r="R21" s="148">
        <v>0</v>
      </c>
      <c r="S21" s="148">
        <v>196000</v>
      </c>
      <c r="T21" s="148">
        <v>0</v>
      </c>
      <c r="U21" s="148">
        <v>0</v>
      </c>
      <c r="V21" s="148">
        <v>172150</v>
      </c>
      <c r="W21" s="148">
        <v>120150</v>
      </c>
      <c r="X21" s="148">
        <v>120150</v>
      </c>
      <c r="Y21" s="148">
        <v>0</v>
      </c>
      <c r="Z21" s="148">
        <v>23850</v>
      </c>
    </row>
    <row r="22" spans="1:26" hidden="1">
      <c r="A22" s="147" t="s">
        <v>949</v>
      </c>
      <c r="B22" s="147" t="s">
        <v>962</v>
      </c>
      <c r="C22" s="147" t="s">
        <v>947</v>
      </c>
      <c r="D22" s="147" t="s">
        <v>963</v>
      </c>
      <c r="E22" s="147" t="s">
        <v>1003</v>
      </c>
      <c r="F22" s="147" t="s">
        <v>1004</v>
      </c>
      <c r="G22" s="147" t="s">
        <v>951</v>
      </c>
      <c r="H22" s="147" t="s">
        <v>958</v>
      </c>
      <c r="I22" s="147" t="s">
        <v>959</v>
      </c>
      <c r="J22" s="147" t="s">
        <v>954</v>
      </c>
      <c r="K22" s="147" t="s">
        <v>950</v>
      </c>
      <c r="L22" s="147" t="s">
        <v>1005</v>
      </c>
      <c r="M22" s="147" t="s">
        <v>1006</v>
      </c>
      <c r="N22" s="148">
        <v>397000</v>
      </c>
      <c r="O22" s="148">
        <v>0</v>
      </c>
      <c r="P22" s="148">
        <v>0</v>
      </c>
      <c r="Q22" s="148">
        <v>0</v>
      </c>
      <c r="R22" s="148">
        <v>0</v>
      </c>
      <c r="S22" s="148">
        <v>397000</v>
      </c>
      <c r="T22" s="148">
        <v>0</v>
      </c>
      <c r="U22" s="148">
        <v>0</v>
      </c>
      <c r="V22" s="148">
        <v>224000</v>
      </c>
      <c r="W22" s="148">
        <v>224000</v>
      </c>
      <c r="X22" s="148">
        <v>224000</v>
      </c>
      <c r="Y22" s="148">
        <v>0</v>
      </c>
      <c r="Z22" s="148">
        <v>173000</v>
      </c>
    </row>
    <row r="23" spans="1:26" hidden="1">
      <c r="A23" s="147" t="s">
        <v>949</v>
      </c>
      <c r="B23" s="147" t="s">
        <v>962</v>
      </c>
      <c r="C23" s="147" t="s">
        <v>947</v>
      </c>
      <c r="D23" s="147" t="s">
        <v>963</v>
      </c>
      <c r="E23" s="147" t="s">
        <v>1003</v>
      </c>
      <c r="F23" s="147" t="s">
        <v>1004</v>
      </c>
      <c r="G23" s="147" t="s">
        <v>951</v>
      </c>
      <c r="H23" s="147" t="s">
        <v>960</v>
      </c>
      <c r="I23" s="147" t="s">
        <v>961</v>
      </c>
      <c r="J23" s="147" t="s">
        <v>954</v>
      </c>
      <c r="K23" s="147" t="s">
        <v>950</v>
      </c>
      <c r="L23" s="147" t="s">
        <v>1005</v>
      </c>
      <c r="M23" s="147" t="s">
        <v>1006</v>
      </c>
      <c r="N23" s="148">
        <v>1440000</v>
      </c>
      <c r="O23" s="148">
        <v>0</v>
      </c>
      <c r="P23" s="148">
        <v>0</v>
      </c>
      <c r="Q23" s="148">
        <v>0</v>
      </c>
      <c r="R23" s="148">
        <v>0</v>
      </c>
      <c r="S23" s="148">
        <v>1440000</v>
      </c>
      <c r="T23" s="148">
        <v>0</v>
      </c>
      <c r="U23" s="148">
        <v>0</v>
      </c>
      <c r="V23" s="148">
        <v>1440000</v>
      </c>
      <c r="W23" s="148">
        <v>1440000</v>
      </c>
      <c r="X23" s="148">
        <v>1440000</v>
      </c>
      <c r="Y23" s="148">
        <v>0</v>
      </c>
      <c r="Z23" s="148">
        <v>0</v>
      </c>
    </row>
    <row r="24" spans="1:26" hidden="1">
      <c r="A24" s="147" t="s">
        <v>949</v>
      </c>
      <c r="B24" s="147" t="s">
        <v>962</v>
      </c>
      <c r="C24" s="147" t="s">
        <v>947</v>
      </c>
      <c r="D24" s="147" t="s">
        <v>963</v>
      </c>
      <c r="E24" s="147" t="s">
        <v>1007</v>
      </c>
      <c r="F24" s="147" t="s">
        <v>1008</v>
      </c>
      <c r="G24" s="147" t="s">
        <v>951</v>
      </c>
      <c r="H24" s="147" t="s">
        <v>960</v>
      </c>
      <c r="I24" s="147" t="s">
        <v>961</v>
      </c>
      <c r="J24" s="147" t="s">
        <v>954</v>
      </c>
      <c r="K24" s="147" t="s">
        <v>1008</v>
      </c>
      <c r="L24" s="147" t="s">
        <v>1009</v>
      </c>
      <c r="M24" s="147" t="s">
        <v>1010</v>
      </c>
      <c r="N24" s="148">
        <v>112000</v>
      </c>
      <c r="O24" s="148">
        <v>0</v>
      </c>
      <c r="P24" s="148">
        <v>0</v>
      </c>
      <c r="Q24" s="148">
        <v>0</v>
      </c>
      <c r="R24" s="148">
        <v>0</v>
      </c>
      <c r="S24" s="148">
        <v>112000</v>
      </c>
      <c r="T24" s="148">
        <v>0</v>
      </c>
      <c r="U24" s="148">
        <v>0</v>
      </c>
      <c r="V24" s="148">
        <v>106000</v>
      </c>
      <c r="W24" s="148">
        <v>106000</v>
      </c>
      <c r="X24" s="148">
        <v>106000</v>
      </c>
      <c r="Y24" s="148">
        <v>0</v>
      </c>
      <c r="Z24" s="148">
        <v>6000</v>
      </c>
    </row>
    <row r="25" spans="1:26" hidden="1">
      <c r="A25" s="147" t="s">
        <v>949</v>
      </c>
      <c r="B25" s="147" t="s">
        <v>962</v>
      </c>
      <c r="C25" s="147" t="s">
        <v>947</v>
      </c>
      <c r="D25" s="147" t="s">
        <v>963</v>
      </c>
      <c r="E25" s="147" t="s">
        <v>1011</v>
      </c>
      <c r="F25" s="147" t="s">
        <v>1012</v>
      </c>
      <c r="G25" s="147" t="s">
        <v>951</v>
      </c>
      <c r="H25" s="147" t="s">
        <v>958</v>
      </c>
      <c r="I25" s="147" t="s">
        <v>959</v>
      </c>
      <c r="J25" s="147" t="s">
        <v>1013</v>
      </c>
      <c r="K25" s="147" t="s">
        <v>1014</v>
      </c>
      <c r="L25" s="147" t="s">
        <v>1000</v>
      </c>
      <c r="M25" s="147" t="s">
        <v>1001</v>
      </c>
      <c r="N25" s="148">
        <v>1080000</v>
      </c>
      <c r="O25" s="148">
        <v>0</v>
      </c>
      <c r="P25" s="148">
        <v>0</v>
      </c>
      <c r="Q25" s="148">
        <v>0</v>
      </c>
      <c r="R25" s="148">
        <v>0</v>
      </c>
      <c r="S25" s="148">
        <v>1080000</v>
      </c>
      <c r="T25" s="148">
        <v>0</v>
      </c>
      <c r="U25" s="148">
        <v>0</v>
      </c>
      <c r="V25" s="148">
        <v>0</v>
      </c>
      <c r="W25" s="148">
        <v>0</v>
      </c>
      <c r="X25" s="148">
        <v>0</v>
      </c>
      <c r="Y25" s="148">
        <v>0</v>
      </c>
      <c r="Z25" s="148">
        <v>1080000</v>
      </c>
    </row>
    <row r="26" spans="1:26" hidden="1">
      <c r="A26" s="147" t="s">
        <v>949</v>
      </c>
      <c r="B26" s="147" t="s">
        <v>962</v>
      </c>
      <c r="C26" s="147" t="s">
        <v>949</v>
      </c>
      <c r="D26" s="147" t="s">
        <v>1015</v>
      </c>
      <c r="E26" s="147" t="s">
        <v>949</v>
      </c>
      <c r="F26" s="147" t="s">
        <v>1016</v>
      </c>
      <c r="G26" s="147" t="s">
        <v>951</v>
      </c>
      <c r="H26" s="147" t="s">
        <v>960</v>
      </c>
      <c r="I26" s="147" t="s">
        <v>961</v>
      </c>
      <c r="J26" s="147" t="s">
        <v>1017</v>
      </c>
      <c r="K26" s="147" t="s">
        <v>1018</v>
      </c>
      <c r="L26" s="147" t="s">
        <v>1019</v>
      </c>
      <c r="M26" s="147" t="s">
        <v>1020</v>
      </c>
      <c r="N26" s="148">
        <v>10000</v>
      </c>
      <c r="O26" s="148">
        <v>0</v>
      </c>
      <c r="P26" s="148">
        <v>0</v>
      </c>
      <c r="Q26" s="148">
        <v>0</v>
      </c>
      <c r="R26" s="148">
        <v>0</v>
      </c>
      <c r="S26" s="148">
        <v>10000</v>
      </c>
      <c r="T26" s="148">
        <v>0</v>
      </c>
      <c r="U26" s="148">
        <v>0</v>
      </c>
      <c r="V26" s="148">
        <v>6000</v>
      </c>
      <c r="W26" s="148">
        <v>6000</v>
      </c>
      <c r="X26" s="148">
        <v>6000</v>
      </c>
      <c r="Y26" s="148">
        <v>0</v>
      </c>
      <c r="Z26" s="148">
        <v>4000</v>
      </c>
    </row>
    <row r="27" spans="1:26">
      <c r="A27" s="147" t="s">
        <v>949</v>
      </c>
      <c r="B27" s="147" t="s">
        <v>962</v>
      </c>
      <c r="C27" s="147" t="s">
        <v>949</v>
      </c>
      <c r="D27" s="147" t="s">
        <v>1015</v>
      </c>
      <c r="E27" s="147" t="s">
        <v>952</v>
      </c>
      <c r="F27" s="147" t="s">
        <v>1021</v>
      </c>
      <c r="G27" s="147" t="s">
        <v>951</v>
      </c>
      <c r="H27" s="147" t="s">
        <v>949</v>
      </c>
      <c r="I27" s="147" t="s">
        <v>1002</v>
      </c>
      <c r="J27" s="147" t="s">
        <v>1022</v>
      </c>
      <c r="K27" s="147" t="s">
        <v>1021</v>
      </c>
      <c r="L27" s="147" t="s">
        <v>1019</v>
      </c>
      <c r="M27" s="147" t="s">
        <v>1020</v>
      </c>
      <c r="N27" s="148">
        <v>16350000</v>
      </c>
      <c r="O27" s="148">
        <v>0</v>
      </c>
      <c r="P27" s="148">
        <v>0</v>
      </c>
      <c r="Q27" s="148">
        <v>0</v>
      </c>
      <c r="R27" s="148">
        <v>0</v>
      </c>
      <c r="S27" s="148">
        <v>16350000</v>
      </c>
      <c r="T27" s="148">
        <v>0</v>
      </c>
      <c r="U27" s="148">
        <v>0</v>
      </c>
      <c r="V27" s="148">
        <v>6654380</v>
      </c>
      <c r="W27" s="148">
        <v>35100</v>
      </c>
      <c r="X27" s="148">
        <v>35100</v>
      </c>
      <c r="Y27" s="148">
        <v>0</v>
      </c>
      <c r="Z27" s="148">
        <v>9695620</v>
      </c>
    </row>
    <row r="28" spans="1:26" hidden="1">
      <c r="A28" s="147" t="s">
        <v>949</v>
      </c>
      <c r="B28" s="147" t="s">
        <v>962</v>
      </c>
      <c r="C28" s="147" t="s">
        <v>949</v>
      </c>
      <c r="D28" s="147" t="s">
        <v>1015</v>
      </c>
      <c r="E28" s="147" t="s">
        <v>952</v>
      </c>
      <c r="F28" s="147" t="s">
        <v>1021</v>
      </c>
      <c r="G28" s="147" t="s">
        <v>951</v>
      </c>
      <c r="H28" s="147" t="s">
        <v>958</v>
      </c>
      <c r="I28" s="147" t="s">
        <v>959</v>
      </c>
      <c r="J28" s="147" t="s">
        <v>1022</v>
      </c>
      <c r="K28" s="147" t="s">
        <v>1021</v>
      </c>
      <c r="L28" s="147" t="s">
        <v>1019</v>
      </c>
      <c r="M28" s="147" t="s">
        <v>1020</v>
      </c>
      <c r="N28" s="148">
        <v>105000</v>
      </c>
      <c r="O28" s="148">
        <v>0</v>
      </c>
      <c r="P28" s="148">
        <v>0</v>
      </c>
      <c r="Q28" s="148">
        <v>0</v>
      </c>
      <c r="R28" s="148">
        <v>0</v>
      </c>
      <c r="S28" s="148">
        <v>105000</v>
      </c>
      <c r="T28" s="148">
        <v>0</v>
      </c>
      <c r="U28" s="148">
        <v>0</v>
      </c>
      <c r="V28" s="148">
        <v>100000</v>
      </c>
      <c r="W28" s="148">
        <v>100000</v>
      </c>
      <c r="X28" s="148">
        <v>100000</v>
      </c>
      <c r="Y28" s="148">
        <v>0</v>
      </c>
      <c r="Z28" s="148">
        <v>5000</v>
      </c>
    </row>
    <row r="29" spans="1:26" hidden="1">
      <c r="A29" s="147" t="s">
        <v>949</v>
      </c>
      <c r="B29" s="147" t="s">
        <v>962</v>
      </c>
      <c r="C29" s="147" t="s">
        <v>949</v>
      </c>
      <c r="D29" s="147" t="s">
        <v>1015</v>
      </c>
      <c r="E29" s="147" t="s">
        <v>952</v>
      </c>
      <c r="F29" s="147" t="s">
        <v>1021</v>
      </c>
      <c r="G29" s="147" t="s">
        <v>951</v>
      </c>
      <c r="H29" s="147" t="s">
        <v>960</v>
      </c>
      <c r="I29" s="147" t="s">
        <v>961</v>
      </c>
      <c r="J29" s="147" t="s">
        <v>1022</v>
      </c>
      <c r="K29" s="147" t="s">
        <v>1021</v>
      </c>
      <c r="L29" s="147" t="s">
        <v>1019</v>
      </c>
      <c r="M29" s="147" t="s">
        <v>1020</v>
      </c>
      <c r="N29" s="148">
        <v>420000</v>
      </c>
      <c r="O29" s="148">
        <v>0</v>
      </c>
      <c r="P29" s="148">
        <v>0</v>
      </c>
      <c r="Q29" s="148">
        <v>0</v>
      </c>
      <c r="R29" s="148">
        <v>0</v>
      </c>
      <c r="S29" s="148">
        <v>420000</v>
      </c>
      <c r="T29" s="148">
        <v>0</v>
      </c>
      <c r="U29" s="148">
        <v>0</v>
      </c>
      <c r="V29" s="148">
        <v>215460</v>
      </c>
      <c r="W29" s="148">
        <v>215460</v>
      </c>
      <c r="X29" s="148">
        <v>215460</v>
      </c>
      <c r="Y29" s="148">
        <v>0</v>
      </c>
      <c r="Z29" s="148">
        <v>204540</v>
      </c>
    </row>
    <row r="30" spans="1:26" hidden="1">
      <c r="A30" s="147" t="s">
        <v>949</v>
      </c>
      <c r="B30" s="147" t="s">
        <v>962</v>
      </c>
      <c r="C30" s="147" t="s">
        <v>949</v>
      </c>
      <c r="D30" s="147" t="s">
        <v>1015</v>
      </c>
      <c r="E30" s="147" t="s">
        <v>958</v>
      </c>
      <c r="F30" s="147" t="s">
        <v>1023</v>
      </c>
      <c r="G30" s="147" t="s">
        <v>951</v>
      </c>
      <c r="H30" s="147" t="s">
        <v>958</v>
      </c>
      <c r="I30" s="147" t="s">
        <v>959</v>
      </c>
      <c r="J30" s="147" t="s">
        <v>976</v>
      </c>
      <c r="K30" s="147" t="s">
        <v>1024</v>
      </c>
      <c r="L30" s="147" t="s">
        <v>1019</v>
      </c>
      <c r="M30" s="147" t="s">
        <v>1020</v>
      </c>
      <c r="N30" s="148">
        <v>3670000</v>
      </c>
      <c r="O30" s="148">
        <v>0</v>
      </c>
      <c r="P30" s="148">
        <v>0</v>
      </c>
      <c r="Q30" s="148">
        <v>0</v>
      </c>
      <c r="R30" s="148">
        <v>0</v>
      </c>
      <c r="S30" s="148">
        <v>3670000</v>
      </c>
      <c r="T30" s="148">
        <v>0</v>
      </c>
      <c r="U30" s="148">
        <v>0</v>
      </c>
      <c r="V30" s="148">
        <v>3669341</v>
      </c>
      <c r="W30" s="148">
        <v>917336</v>
      </c>
      <c r="X30" s="148">
        <v>917336</v>
      </c>
      <c r="Y30" s="148">
        <v>0</v>
      </c>
      <c r="Z30" s="148">
        <v>659</v>
      </c>
    </row>
    <row r="31" spans="1:26" hidden="1">
      <c r="A31" s="147" t="s">
        <v>949</v>
      </c>
      <c r="B31" s="147" t="s">
        <v>962</v>
      </c>
      <c r="C31" s="147" t="s">
        <v>949</v>
      </c>
      <c r="D31" s="147" t="s">
        <v>1015</v>
      </c>
      <c r="E31" s="147" t="s">
        <v>958</v>
      </c>
      <c r="F31" s="147" t="s">
        <v>1023</v>
      </c>
      <c r="G31" s="147" t="s">
        <v>951</v>
      </c>
      <c r="H31" s="147" t="s">
        <v>960</v>
      </c>
      <c r="I31" s="147" t="s">
        <v>961</v>
      </c>
      <c r="J31" s="147" t="s">
        <v>976</v>
      </c>
      <c r="K31" s="147" t="s">
        <v>1024</v>
      </c>
      <c r="L31" s="147" t="s">
        <v>1019</v>
      </c>
      <c r="M31" s="147" t="s">
        <v>1020</v>
      </c>
      <c r="N31" s="148">
        <v>36000</v>
      </c>
      <c r="O31" s="148">
        <v>0</v>
      </c>
      <c r="P31" s="148">
        <v>0</v>
      </c>
      <c r="Q31" s="148">
        <v>0</v>
      </c>
      <c r="R31" s="148">
        <v>0</v>
      </c>
      <c r="S31" s="148">
        <v>36000</v>
      </c>
      <c r="T31" s="148">
        <v>0</v>
      </c>
      <c r="U31" s="148">
        <v>0</v>
      </c>
      <c r="V31" s="148">
        <v>30400</v>
      </c>
      <c r="W31" s="148">
        <v>24700</v>
      </c>
      <c r="X31" s="148">
        <v>16150</v>
      </c>
      <c r="Y31" s="148">
        <v>0</v>
      </c>
      <c r="Z31" s="148">
        <v>5600</v>
      </c>
    </row>
    <row r="32" spans="1:26">
      <c r="A32" s="147" t="s">
        <v>949</v>
      </c>
      <c r="B32" s="147" t="s">
        <v>962</v>
      </c>
      <c r="C32" s="147" t="s">
        <v>949</v>
      </c>
      <c r="D32" s="147" t="s">
        <v>1015</v>
      </c>
      <c r="E32" s="147" t="s">
        <v>960</v>
      </c>
      <c r="F32" s="147" t="s">
        <v>1025</v>
      </c>
      <c r="G32" s="147" t="s">
        <v>951</v>
      </c>
      <c r="H32" s="147" t="s">
        <v>949</v>
      </c>
      <c r="I32" s="147" t="s">
        <v>1002</v>
      </c>
      <c r="J32" s="147" t="s">
        <v>980</v>
      </c>
      <c r="K32" s="147" t="s">
        <v>1025</v>
      </c>
      <c r="L32" s="147" t="s">
        <v>1019</v>
      </c>
      <c r="M32" s="147" t="s">
        <v>1020</v>
      </c>
      <c r="N32" s="148">
        <v>2199000</v>
      </c>
      <c r="O32" s="148">
        <v>0</v>
      </c>
      <c r="P32" s="148">
        <v>0</v>
      </c>
      <c r="Q32" s="148">
        <v>0</v>
      </c>
      <c r="R32" s="148">
        <v>0</v>
      </c>
      <c r="S32" s="148">
        <v>2199000</v>
      </c>
      <c r="T32" s="148">
        <v>0</v>
      </c>
      <c r="U32" s="148">
        <v>0</v>
      </c>
      <c r="V32" s="148">
        <v>4398000</v>
      </c>
      <c r="W32" s="148">
        <v>0</v>
      </c>
      <c r="X32" s="148">
        <v>0</v>
      </c>
      <c r="Y32" s="148">
        <v>0</v>
      </c>
      <c r="Z32" s="148">
        <v>-2199000</v>
      </c>
    </row>
    <row r="33" spans="1:26" hidden="1">
      <c r="A33" s="147" t="s">
        <v>949</v>
      </c>
      <c r="B33" s="147" t="s">
        <v>962</v>
      </c>
      <c r="C33" s="147" t="s">
        <v>949</v>
      </c>
      <c r="D33" s="147" t="s">
        <v>1015</v>
      </c>
      <c r="E33" s="147" t="s">
        <v>960</v>
      </c>
      <c r="F33" s="147" t="s">
        <v>1025</v>
      </c>
      <c r="G33" s="147" t="s">
        <v>951</v>
      </c>
      <c r="H33" s="147" t="s">
        <v>958</v>
      </c>
      <c r="I33" s="147" t="s">
        <v>959</v>
      </c>
      <c r="J33" s="147" t="s">
        <v>980</v>
      </c>
      <c r="K33" s="147" t="s">
        <v>1025</v>
      </c>
      <c r="L33" s="147" t="s">
        <v>1019</v>
      </c>
      <c r="M33" s="147" t="s">
        <v>1020</v>
      </c>
      <c r="N33" s="148">
        <v>7078000</v>
      </c>
      <c r="O33" s="148">
        <v>0</v>
      </c>
      <c r="P33" s="148">
        <v>0</v>
      </c>
      <c r="Q33" s="148">
        <v>0</v>
      </c>
      <c r="R33" s="148">
        <v>0</v>
      </c>
      <c r="S33" s="148">
        <v>7078000</v>
      </c>
      <c r="T33" s="148">
        <v>0</v>
      </c>
      <c r="U33" s="148">
        <v>0</v>
      </c>
      <c r="V33" s="148">
        <v>649000</v>
      </c>
      <c r="W33" s="148">
        <v>649000</v>
      </c>
      <c r="X33" s="148">
        <v>649000</v>
      </c>
      <c r="Y33" s="148">
        <v>0</v>
      </c>
      <c r="Z33" s="148">
        <v>6429000</v>
      </c>
    </row>
    <row r="34" spans="1:26" hidden="1">
      <c r="A34" s="147" t="s">
        <v>949</v>
      </c>
      <c r="B34" s="147" t="s">
        <v>962</v>
      </c>
      <c r="C34" s="147" t="s">
        <v>949</v>
      </c>
      <c r="D34" s="147" t="s">
        <v>1015</v>
      </c>
      <c r="E34" s="147" t="s">
        <v>960</v>
      </c>
      <c r="F34" s="147" t="s">
        <v>1025</v>
      </c>
      <c r="G34" s="147" t="s">
        <v>951</v>
      </c>
      <c r="H34" s="147" t="s">
        <v>960</v>
      </c>
      <c r="I34" s="147" t="s">
        <v>961</v>
      </c>
      <c r="J34" s="147" t="s">
        <v>980</v>
      </c>
      <c r="K34" s="147" t="s">
        <v>1025</v>
      </c>
      <c r="L34" s="147" t="s">
        <v>1019</v>
      </c>
      <c r="M34" s="147" t="s">
        <v>1020</v>
      </c>
      <c r="N34" s="148">
        <v>362000</v>
      </c>
      <c r="O34" s="148">
        <v>0</v>
      </c>
      <c r="P34" s="148">
        <v>0</v>
      </c>
      <c r="Q34" s="148">
        <v>0</v>
      </c>
      <c r="R34" s="148">
        <v>0</v>
      </c>
      <c r="S34" s="148">
        <v>362000</v>
      </c>
      <c r="T34" s="148">
        <v>0</v>
      </c>
      <c r="U34" s="148">
        <v>0</v>
      </c>
      <c r="V34" s="148">
        <v>121500</v>
      </c>
      <c r="W34" s="148">
        <v>121500</v>
      </c>
      <c r="X34" s="148">
        <v>121500</v>
      </c>
      <c r="Y34" s="148">
        <v>0</v>
      </c>
      <c r="Z34" s="148">
        <v>240500</v>
      </c>
    </row>
    <row r="35" spans="1:26" hidden="1">
      <c r="A35" s="147" t="s">
        <v>949</v>
      </c>
      <c r="B35" s="147" t="s">
        <v>962</v>
      </c>
      <c r="C35" s="147" t="s">
        <v>952</v>
      </c>
      <c r="D35" s="147" t="s">
        <v>1026</v>
      </c>
      <c r="E35" s="147" t="s">
        <v>949</v>
      </c>
      <c r="F35" s="147" t="s">
        <v>1016</v>
      </c>
      <c r="G35" s="147" t="s">
        <v>951</v>
      </c>
      <c r="H35" s="147" t="s">
        <v>947</v>
      </c>
      <c r="I35" s="147" t="s">
        <v>992</v>
      </c>
      <c r="J35" s="147" t="s">
        <v>1027</v>
      </c>
      <c r="K35" s="147" t="s">
        <v>1028</v>
      </c>
      <c r="L35" s="147" t="s">
        <v>1019</v>
      </c>
      <c r="M35" s="147" t="s">
        <v>1020</v>
      </c>
      <c r="N35" s="148">
        <v>8000000</v>
      </c>
      <c r="O35" s="148">
        <v>0</v>
      </c>
      <c r="P35" s="148">
        <v>0</v>
      </c>
      <c r="Q35" s="148">
        <v>0</v>
      </c>
      <c r="R35" s="148">
        <v>0</v>
      </c>
      <c r="S35" s="148">
        <v>8000000</v>
      </c>
      <c r="T35" s="148">
        <v>0</v>
      </c>
      <c r="U35" s="148">
        <v>0</v>
      </c>
      <c r="V35" s="148">
        <v>7760000</v>
      </c>
      <c r="W35" s="148">
        <v>7760000</v>
      </c>
      <c r="X35" s="148">
        <v>0</v>
      </c>
      <c r="Y35" s="148">
        <v>0</v>
      </c>
      <c r="Z35" s="148">
        <v>240000</v>
      </c>
    </row>
    <row r="36" spans="1:26" hidden="1">
      <c r="A36" s="147" t="s">
        <v>949</v>
      </c>
      <c r="B36" s="147" t="s">
        <v>962</v>
      </c>
      <c r="C36" s="147" t="s">
        <v>952</v>
      </c>
      <c r="D36" s="147" t="s">
        <v>1026</v>
      </c>
      <c r="E36" s="147" t="s">
        <v>949</v>
      </c>
      <c r="F36" s="147" t="s">
        <v>1016</v>
      </c>
      <c r="G36" s="147" t="s">
        <v>951</v>
      </c>
      <c r="H36" s="147" t="s">
        <v>958</v>
      </c>
      <c r="I36" s="147" t="s">
        <v>959</v>
      </c>
      <c r="J36" s="147" t="s">
        <v>1027</v>
      </c>
      <c r="K36" s="147" t="s">
        <v>1028</v>
      </c>
      <c r="L36" s="147" t="s">
        <v>1019</v>
      </c>
      <c r="M36" s="147" t="s">
        <v>1020</v>
      </c>
      <c r="N36" s="148">
        <v>58000</v>
      </c>
      <c r="O36" s="148">
        <v>0</v>
      </c>
      <c r="P36" s="148">
        <v>0</v>
      </c>
      <c r="Q36" s="148">
        <v>0</v>
      </c>
      <c r="R36" s="148">
        <v>0</v>
      </c>
      <c r="S36" s="148">
        <v>58000</v>
      </c>
      <c r="T36" s="148">
        <v>0</v>
      </c>
      <c r="U36" s="148">
        <v>57600</v>
      </c>
      <c r="V36" s="148">
        <v>0</v>
      </c>
      <c r="W36" s="148">
        <v>0</v>
      </c>
      <c r="X36" s="148">
        <v>0</v>
      </c>
      <c r="Y36" s="148">
        <v>0</v>
      </c>
      <c r="Z36" s="148">
        <v>400</v>
      </c>
    </row>
    <row r="37" spans="1:26" hidden="1">
      <c r="A37" s="147" t="s">
        <v>949</v>
      </c>
      <c r="B37" s="147" t="s">
        <v>962</v>
      </c>
      <c r="C37" s="147" t="s">
        <v>952</v>
      </c>
      <c r="D37" s="147" t="s">
        <v>1026</v>
      </c>
      <c r="E37" s="147" t="s">
        <v>949</v>
      </c>
      <c r="F37" s="147" t="s">
        <v>1016</v>
      </c>
      <c r="G37" s="147" t="s">
        <v>951</v>
      </c>
      <c r="H37" s="147" t="s">
        <v>960</v>
      </c>
      <c r="I37" s="147" t="s">
        <v>961</v>
      </c>
      <c r="J37" s="147" t="s">
        <v>1027</v>
      </c>
      <c r="K37" s="147" t="s">
        <v>1028</v>
      </c>
      <c r="L37" s="147" t="s">
        <v>1019</v>
      </c>
      <c r="M37" s="147" t="s">
        <v>1020</v>
      </c>
      <c r="N37" s="148">
        <v>28000</v>
      </c>
      <c r="O37" s="148">
        <v>0</v>
      </c>
      <c r="P37" s="148">
        <v>0</v>
      </c>
      <c r="Q37" s="148">
        <v>0</v>
      </c>
      <c r="R37" s="148">
        <v>0</v>
      </c>
      <c r="S37" s="148">
        <v>28000</v>
      </c>
      <c r="T37" s="148">
        <v>0</v>
      </c>
      <c r="U37" s="148">
        <v>0</v>
      </c>
      <c r="V37" s="148">
        <v>5500</v>
      </c>
      <c r="W37" s="148">
        <v>5500</v>
      </c>
      <c r="X37" s="148">
        <v>5500</v>
      </c>
      <c r="Y37" s="148">
        <v>0</v>
      </c>
      <c r="Z37" s="148">
        <v>22500</v>
      </c>
    </row>
    <row r="38" spans="1:26" hidden="1">
      <c r="A38" s="147" t="s">
        <v>949</v>
      </c>
      <c r="B38" s="147" t="s">
        <v>962</v>
      </c>
      <c r="C38" s="147" t="s">
        <v>952</v>
      </c>
      <c r="D38" s="147" t="s">
        <v>1026</v>
      </c>
      <c r="E38" s="147" t="s">
        <v>952</v>
      </c>
      <c r="F38" s="147" t="s">
        <v>1029</v>
      </c>
      <c r="G38" s="147" t="s">
        <v>951</v>
      </c>
      <c r="H38" s="147" t="s">
        <v>947</v>
      </c>
      <c r="I38" s="147" t="s">
        <v>992</v>
      </c>
      <c r="J38" s="147" t="s">
        <v>1030</v>
      </c>
      <c r="K38" s="147" t="s">
        <v>1029</v>
      </c>
      <c r="L38" s="147" t="s">
        <v>1031</v>
      </c>
      <c r="M38" s="147" t="s">
        <v>1032</v>
      </c>
      <c r="N38" s="148">
        <v>59000</v>
      </c>
      <c r="O38" s="148">
        <v>0</v>
      </c>
      <c r="P38" s="148">
        <v>0</v>
      </c>
      <c r="Q38" s="148">
        <v>0</v>
      </c>
      <c r="R38" s="148">
        <v>0</v>
      </c>
      <c r="S38" s="148">
        <v>59000</v>
      </c>
      <c r="T38" s="148">
        <v>59000</v>
      </c>
      <c r="U38" s="148">
        <v>0</v>
      </c>
      <c r="V38" s="148">
        <v>0</v>
      </c>
      <c r="W38" s="148">
        <v>0</v>
      </c>
      <c r="X38" s="148">
        <v>0</v>
      </c>
      <c r="Y38" s="148">
        <v>0</v>
      </c>
      <c r="Z38" s="148">
        <v>0</v>
      </c>
    </row>
    <row r="39" spans="1:26" hidden="1">
      <c r="A39" s="147" t="s">
        <v>949</v>
      </c>
      <c r="B39" s="147" t="s">
        <v>962</v>
      </c>
      <c r="C39" s="147" t="s">
        <v>952</v>
      </c>
      <c r="D39" s="147" t="s">
        <v>1026</v>
      </c>
      <c r="E39" s="147" t="s">
        <v>952</v>
      </c>
      <c r="F39" s="147" t="s">
        <v>1029</v>
      </c>
      <c r="G39" s="147" t="s">
        <v>951</v>
      </c>
      <c r="H39" s="147" t="s">
        <v>947</v>
      </c>
      <c r="I39" s="147" t="s">
        <v>992</v>
      </c>
      <c r="J39" s="147" t="s">
        <v>1030</v>
      </c>
      <c r="K39" s="147" t="s">
        <v>1029</v>
      </c>
      <c r="L39" s="147" t="s">
        <v>1033</v>
      </c>
      <c r="M39" s="147" t="s">
        <v>1034</v>
      </c>
      <c r="N39" s="148">
        <v>26000</v>
      </c>
      <c r="O39" s="148">
        <v>0</v>
      </c>
      <c r="P39" s="148">
        <v>0</v>
      </c>
      <c r="Q39" s="148">
        <v>0</v>
      </c>
      <c r="R39" s="148">
        <v>0</v>
      </c>
      <c r="S39" s="148">
        <v>26000</v>
      </c>
      <c r="T39" s="148">
        <v>0</v>
      </c>
      <c r="U39" s="148">
        <v>0</v>
      </c>
      <c r="V39" s="148">
        <v>0</v>
      </c>
      <c r="W39" s="148">
        <v>0</v>
      </c>
      <c r="X39" s="148">
        <v>0</v>
      </c>
      <c r="Y39" s="148">
        <v>0</v>
      </c>
      <c r="Z39" s="148">
        <v>26000</v>
      </c>
    </row>
    <row r="40" spans="1:26" hidden="1">
      <c r="A40" s="147" t="s">
        <v>949</v>
      </c>
      <c r="B40" s="147" t="s">
        <v>962</v>
      </c>
      <c r="C40" s="147" t="s">
        <v>952</v>
      </c>
      <c r="D40" s="147" t="s">
        <v>1026</v>
      </c>
      <c r="E40" s="147" t="s">
        <v>952</v>
      </c>
      <c r="F40" s="147" t="s">
        <v>1029</v>
      </c>
      <c r="G40" s="147" t="s">
        <v>951</v>
      </c>
      <c r="H40" s="147" t="s">
        <v>947</v>
      </c>
      <c r="I40" s="147" t="s">
        <v>992</v>
      </c>
      <c r="J40" s="147" t="s">
        <v>1030</v>
      </c>
      <c r="K40" s="147" t="s">
        <v>1029</v>
      </c>
      <c r="L40" s="147" t="s">
        <v>1035</v>
      </c>
      <c r="M40" s="147" t="s">
        <v>1036</v>
      </c>
      <c r="N40" s="148">
        <v>59000</v>
      </c>
      <c r="O40" s="148">
        <v>0</v>
      </c>
      <c r="P40" s="148">
        <v>0</v>
      </c>
      <c r="Q40" s="148">
        <v>0</v>
      </c>
      <c r="R40" s="148">
        <v>0</v>
      </c>
      <c r="S40" s="148">
        <v>59000</v>
      </c>
      <c r="T40" s="148">
        <v>0</v>
      </c>
      <c r="U40" s="148">
        <v>0</v>
      </c>
      <c r="V40" s="148">
        <v>13800</v>
      </c>
      <c r="W40" s="148">
        <v>13800</v>
      </c>
      <c r="X40" s="148">
        <v>13800</v>
      </c>
      <c r="Y40" s="148">
        <v>0</v>
      </c>
      <c r="Z40" s="148">
        <v>45200</v>
      </c>
    </row>
    <row r="41" spans="1:26" hidden="1">
      <c r="A41" s="147" t="s">
        <v>949</v>
      </c>
      <c r="B41" s="147" t="s">
        <v>962</v>
      </c>
      <c r="C41" s="147" t="s">
        <v>952</v>
      </c>
      <c r="D41" s="147" t="s">
        <v>1026</v>
      </c>
      <c r="E41" s="147" t="s">
        <v>952</v>
      </c>
      <c r="F41" s="147" t="s">
        <v>1029</v>
      </c>
      <c r="G41" s="147" t="s">
        <v>951</v>
      </c>
      <c r="H41" s="147" t="s">
        <v>947</v>
      </c>
      <c r="I41" s="147" t="s">
        <v>992</v>
      </c>
      <c r="J41" s="147" t="s">
        <v>1030</v>
      </c>
      <c r="K41" s="147" t="s">
        <v>1029</v>
      </c>
      <c r="L41" s="147" t="s">
        <v>1037</v>
      </c>
      <c r="M41" s="147" t="s">
        <v>1038</v>
      </c>
      <c r="N41" s="148">
        <v>45000</v>
      </c>
      <c r="O41" s="148">
        <v>0</v>
      </c>
      <c r="P41" s="148">
        <v>0</v>
      </c>
      <c r="Q41" s="148">
        <v>0</v>
      </c>
      <c r="R41" s="148">
        <v>0</v>
      </c>
      <c r="S41" s="148">
        <v>45000</v>
      </c>
      <c r="T41" s="148">
        <v>0</v>
      </c>
      <c r="U41" s="148">
        <v>0</v>
      </c>
      <c r="V41" s="148">
        <v>2400</v>
      </c>
      <c r="W41" s="148">
        <v>2400</v>
      </c>
      <c r="X41" s="148">
        <v>2400</v>
      </c>
      <c r="Y41" s="148">
        <v>0</v>
      </c>
      <c r="Z41" s="148">
        <v>42600</v>
      </c>
    </row>
    <row r="42" spans="1:26" hidden="1">
      <c r="A42" s="147" t="s">
        <v>949</v>
      </c>
      <c r="B42" s="147" t="s">
        <v>962</v>
      </c>
      <c r="C42" s="147" t="s">
        <v>952</v>
      </c>
      <c r="D42" s="147" t="s">
        <v>1026</v>
      </c>
      <c r="E42" s="147" t="s">
        <v>952</v>
      </c>
      <c r="F42" s="147" t="s">
        <v>1029</v>
      </c>
      <c r="G42" s="147" t="s">
        <v>951</v>
      </c>
      <c r="H42" s="147" t="s">
        <v>947</v>
      </c>
      <c r="I42" s="147" t="s">
        <v>992</v>
      </c>
      <c r="J42" s="147" t="s">
        <v>1030</v>
      </c>
      <c r="K42" s="147" t="s">
        <v>1029</v>
      </c>
      <c r="L42" s="147" t="s">
        <v>1039</v>
      </c>
      <c r="M42" s="147" t="s">
        <v>1040</v>
      </c>
      <c r="N42" s="148">
        <v>59000</v>
      </c>
      <c r="O42" s="148">
        <v>0</v>
      </c>
      <c r="P42" s="148">
        <v>0</v>
      </c>
      <c r="Q42" s="148">
        <v>0</v>
      </c>
      <c r="R42" s="148">
        <v>0</v>
      </c>
      <c r="S42" s="148">
        <v>59000</v>
      </c>
      <c r="T42" s="148">
        <v>0</v>
      </c>
      <c r="U42" s="148">
        <v>0</v>
      </c>
      <c r="V42" s="148">
        <v>56400</v>
      </c>
      <c r="W42" s="148">
        <v>56400</v>
      </c>
      <c r="X42" s="148">
        <v>6000</v>
      </c>
      <c r="Y42" s="148">
        <v>0</v>
      </c>
      <c r="Z42" s="148">
        <v>2600</v>
      </c>
    </row>
    <row r="43" spans="1:26" hidden="1">
      <c r="A43" s="147" t="s">
        <v>949</v>
      </c>
      <c r="B43" s="147" t="s">
        <v>962</v>
      </c>
      <c r="C43" s="147" t="s">
        <v>952</v>
      </c>
      <c r="D43" s="147" t="s">
        <v>1026</v>
      </c>
      <c r="E43" s="147" t="s">
        <v>952</v>
      </c>
      <c r="F43" s="147" t="s">
        <v>1029</v>
      </c>
      <c r="G43" s="147" t="s">
        <v>951</v>
      </c>
      <c r="H43" s="147" t="s">
        <v>947</v>
      </c>
      <c r="I43" s="147" t="s">
        <v>992</v>
      </c>
      <c r="J43" s="147" t="s">
        <v>1030</v>
      </c>
      <c r="K43" s="147" t="s">
        <v>1029</v>
      </c>
      <c r="L43" s="147" t="s">
        <v>1041</v>
      </c>
      <c r="M43" s="147" t="s">
        <v>1042</v>
      </c>
      <c r="N43" s="148">
        <v>35000</v>
      </c>
      <c r="O43" s="148">
        <v>0</v>
      </c>
      <c r="P43" s="148">
        <v>0</v>
      </c>
      <c r="Q43" s="148">
        <v>0</v>
      </c>
      <c r="R43" s="148">
        <v>0</v>
      </c>
      <c r="S43" s="148">
        <v>35000</v>
      </c>
      <c r="T43" s="148">
        <v>0</v>
      </c>
      <c r="U43" s="148">
        <v>0</v>
      </c>
      <c r="V43" s="148">
        <v>0</v>
      </c>
      <c r="W43" s="148">
        <v>0</v>
      </c>
      <c r="X43" s="148">
        <v>0</v>
      </c>
      <c r="Y43" s="148">
        <v>0</v>
      </c>
      <c r="Z43" s="148">
        <v>35000</v>
      </c>
    </row>
    <row r="44" spans="1:26" hidden="1">
      <c r="A44" s="147" t="s">
        <v>949</v>
      </c>
      <c r="B44" s="147" t="s">
        <v>962</v>
      </c>
      <c r="C44" s="147" t="s">
        <v>952</v>
      </c>
      <c r="D44" s="147" t="s">
        <v>1026</v>
      </c>
      <c r="E44" s="147" t="s">
        <v>952</v>
      </c>
      <c r="F44" s="147" t="s">
        <v>1029</v>
      </c>
      <c r="G44" s="147" t="s">
        <v>951</v>
      </c>
      <c r="H44" s="147" t="s">
        <v>947</v>
      </c>
      <c r="I44" s="147" t="s">
        <v>992</v>
      </c>
      <c r="J44" s="147" t="s">
        <v>1030</v>
      </c>
      <c r="K44" s="147" t="s">
        <v>1029</v>
      </c>
      <c r="L44" s="147" t="s">
        <v>1043</v>
      </c>
      <c r="M44" s="147" t="s">
        <v>1044</v>
      </c>
      <c r="N44" s="148">
        <v>36000</v>
      </c>
      <c r="O44" s="148">
        <v>0</v>
      </c>
      <c r="P44" s="148">
        <v>0</v>
      </c>
      <c r="Q44" s="148">
        <v>0</v>
      </c>
      <c r="R44" s="148">
        <v>0</v>
      </c>
      <c r="S44" s="148">
        <v>36000</v>
      </c>
      <c r="T44" s="148">
        <v>0</v>
      </c>
      <c r="U44" s="148">
        <v>0</v>
      </c>
      <c r="V44" s="148">
        <v>0</v>
      </c>
      <c r="W44" s="148">
        <v>0</v>
      </c>
      <c r="X44" s="148">
        <v>0</v>
      </c>
      <c r="Y44" s="148">
        <v>0</v>
      </c>
      <c r="Z44" s="148">
        <v>36000</v>
      </c>
    </row>
    <row r="45" spans="1:26" hidden="1">
      <c r="A45" s="147" t="s">
        <v>949</v>
      </c>
      <c r="B45" s="147" t="s">
        <v>962</v>
      </c>
      <c r="C45" s="147" t="s">
        <v>952</v>
      </c>
      <c r="D45" s="147" t="s">
        <v>1026</v>
      </c>
      <c r="E45" s="147" t="s">
        <v>952</v>
      </c>
      <c r="F45" s="147" t="s">
        <v>1029</v>
      </c>
      <c r="G45" s="147" t="s">
        <v>951</v>
      </c>
      <c r="H45" s="147" t="s">
        <v>947</v>
      </c>
      <c r="I45" s="147" t="s">
        <v>992</v>
      </c>
      <c r="J45" s="147" t="s">
        <v>1030</v>
      </c>
      <c r="K45" s="147" t="s">
        <v>1029</v>
      </c>
      <c r="L45" s="147" t="s">
        <v>1045</v>
      </c>
      <c r="M45" s="147" t="s">
        <v>1046</v>
      </c>
      <c r="N45" s="148">
        <v>104000</v>
      </c>
      <c r="O45" s="148">
        <v>0</v>
      </c>
      <c r="P45" s="148">
        <v>0</v>
      </c>
      <c r="Q45" s="148">
        <v>0</v>
      </c>
      <c r="R45" s="148">
        <v>0</v>
      </c>
      <c r="S45" s="148">
        <v>104000</v>
      </c>
      <c r="T45" s="148">
        <v>0</v>
      </c>
      <c r="U45" s="148">
        <v>0</v>
      </c>
      <c r="V45" s="148">
        <v>0</v>
      </c>
      <c r="W45" s="148">
        <v>0</v>
      </c>
      <c r="X45" s="148">
        <v>0</v>
      </c>
      <c r="Y45" s="148">
        <v>0</v>
      </c>
      <c r="Z45" s="148">
        <v>104000</v>
      </c>
    </row>
    <row r="46" spans="1:26" hidden="1">
      <c r="A46" s="147" t="s">
        <v>949</v>
      </c>
      <c r="B46" s="147" t="s">
        <v>962</v>
      </c>
      <c r="C46" s="147" t="s">
        <v>952</v>
      </c>
      <c r="D46" s="147" t="s">
        <v>1026</v>
      </c>
      <c r="E46" s="147" t="s">
        <v>952</v>
      </c>
      <c r="F46" s="147" t="s">
        <v>1029</v>
      </c>
      <c r="G46" s="147" t="s">
        <v>951</v>
      </c>
      <c r="H46" s="147" t="s">
        <v>947</v>
      </c>
      <c r="I46" s="147" t="s">
        <v>992</v>
      </c>
      <c r="J46" s="147" t="s">
        <v>1030</v>
      </c>
      <c r="K46" s="147" t="s">
        <v>1029</v>
      </c>
      <c r="L46" s="147" t="s">
        <v>1047</v>
      </c>
      <c r="M46" s="147" t="s">
        <v>1048</v>
      </c>
      <c r="N46" s="148">
        <v>103000</v>
      </c>
      <c r="O46" s="148">
        <v>0</v>
      </c>
      <c r="P46" s="148">
        <v>0</v>
      </c>
      <c r="Q46" s="148">
        <v>0</v>
      </c>
      <c r="R46" s="148">
        <v>0</v>
      </c>
      <c r="S46" s="148">
        <v>103000</v>
      </c>
      <c r="T46" s="148">
        <v>0</v>
      </c>
      <c r="U46" s="148">
        <v>0</v>
      </c>
      <c r="V46" s="148">
        <v>26400</v>
      </c>
      <c r="W46" s="148">
        <v>13200</v>
      </c>
      <c r="X46" s="148">
        <v>0</v>
      </c>
      <c r="Y46" s="148">
        <v>0</v>
      </c>
      <c r="Z46" s="148">
        <v>76600</v>
      </c>
    </row>
    <row r="47" spans="1:26" hidden="1">
      <c r="A47" s="147" t="s">
        <v>949</v>
      </c>
      <c r="B47" s="147" t="s">
        <v>962</v>
      </c>
      <c r="C47" s="147" t="s">
        <v>952</v>
      </c>
      <c r="D47" s="147" t="s">
        <v>1026</v>
      </c>
      <c r="E47" s="147" t="s">
        <v>952</v>
      </c>
      <c r="F47" s="147" t="s">
        <v>1029</v>
      </c>
      <c r="G47" s="147" t="s">
        <v>951</v>
      </c>
      <c r="H47" s="147" t="s">
        <v>947</v>
      </c>
      <c r="I47" s="147" t="s">
        <v>992</v>
      </c>
      <c r="J47" s="147" t="s">
        <v>1030</v>
      </c>
      <c r="K47" s="147" t="s">
        <v>1029</v>
      </c>
      <c r="L47" s="147" t="s">
        <v>1049</v>
      </c>
      <c r="M47" s="147" t="s">
        <v>1050</v>
      </c>
      <c r="N47" s="148">
        <v>17000</v>
      </c>
      <c r="O47" s="148">
        <v>0</v>
      </c>
      <c r="P47" s="148">
        <v>0</v>
      </c>
      <c r="Q47" s="148">
        <v>0</v>
      </c>
      <c r="R47" s="148">
        <v>0</v>
      </c>
      <c r="S47" s="148">
        <v>17000</v>
      </c>
      <c r="T47" s="148">
        <v>0</v>
      </c>
      <c r="U47" s="148">
        <v>0</v>
      </c>
      <c r="V47" s="148">
        <v>16740</v>
      </c>
      <c r="W47" s="148">
        <v>16740</v>
      </c>
      <c r="X47" s="148">
        <v>16740</v>
      </c>
      <c r="Y47" s="148">
        <v>0</v>
      </c>
      <c r="Z47" s="148">
        <v>260</v>
      </c>
    </row>
    <row r="48" spans="1:26" hidden="1">
      <c r="A48" s="147" t="s">
        <v>949</v>
      </c>
      <c r="B48" s="147" t="s">
        <v>962</v>
      </c>
      <c r="C48" s="147" t="s">
        <v>952</v>
      </c>
      <c r="D48" s="147" t="s">
        <v>1026</v>
      </c>
      <c r="E48" s="147" t="s">
        <v>952</v>
      </c>
      <c r="F48" s="147" t="s">
        <v>1029</v>
      </c>
      <c r="G48" s="147" t="s">
        <v>951</v>
      </c>
      <c r="H48" s="147" t="s">
        <v>947</v>
      </c>
      <c r="I48" s="147" t="s">
        <v>992</v>
      </c>
      <c r="J48" s="147" t="s">
        <v>1030</v>
      </c>
      <c r="K48" s="147" t="s">
        <v>1029</v>
      </c>
      <c r="L48" s="147" t="s">
        <v>1051</v>
      </c>
      <c r="M48" s="147" t="s">
        <v>1052</v>
      </c>
      <c r="N48" s="148">
        <v>39000</v>
      </c>
      <c r="O48" s="148">
        <v>0</v>
      </c>
      <c r="P48" s="148">
        <v>0</v>
      </c>
      <c r="Q48" s="148">
        <v>0</v>
      </c>
      <c r="R48" s="148">
        <v>0</v>
      </c>
      <c r="S48" s="148">
        <v>39000</v>
      </c>
      <c r="T48" s="148">
        <v>0</v>
      </c>
      <c r="U48" s="148">
        <v>0</v>
      </c>
      <c r="V48" s="148">
        <v>38340</v>
      </c>
      <c r="W48" s="148">
        <v>38340</v>
      </c>
      <c r="X48" s="148">
        <v>38340</v>
      </c>
      <c r="Y48" s="148">
        <v>0</v>
      </c>
      <c r="Z48" s="148">
        <v>660</v>
      </c>
    </row>
    <row r="49" spans="1:26" hidden="1">
      <c r="A49" s="147" t="s">
        <v>949</v>
      </c>
      <c r="B49" s="147" t="s">
        <v>962</v>
      </c>
      <c r="C49" s="147" t="s">
        <v>952</v>
      </c>
      <c r="D49" s="147" t="s">
        <v>1026</v>
      </c>
      <c r="E49" s="147" t="s">
        <v>952</v>
      </c>
      <c r="F49" s="147" t="s">
        <v>1029</v>
      </c>
      <c r="G49" s="147" t="s">
        <v>951</v>
      </c>
      <c r="H49" s="147" t="s">
        <v>947</v>
      </c>
      <c r="I49" s="147" t="s">
        <v>992</v>
      </c>
      <c r="J49" s="147" t="s">
        <v>1030</v>
      </c>
      <c r="K49" s="147" t="s">
        <v>1029</v>
      </c>
      <c r="L49" s="147" t="s">
        <v>1053</v>
      </c>
      <c r="M49" s="147" t="s">
        <v>1054</v>
      </c>
      <c r="N49" s="148">
        <v>11000</v>
      </c>
      <c r="O49" s="148">
        <v>0</v>
      </c>
      <c r="P49" s="148">
        <v>0</v>
      </c>
      <c r="Q49" s="148">
        <v>0</v>
      </c>
      <c r="R49" s="148">
        <v>0</v>
      </c>
      <c r="S49" s="148">
        <v>11000</v>
      </c>
      <c r="T49" s="148">
        <v>0</v>
      </c>
      <c r="U49" s="148">
        <v>0</v>
      </c>
      <c r="V49" s="148">
        <v>0</v>
      </c>
      <c r="W49" s="148">
        <v>0</v>
      </c>
      <c r="X49" s="148">
        <v>0</v>
      </c>
      <c r="Y49" s="148">
        <v>0</v>
      </c>
      <c r="Z49" s="148">
        <v>11000</v>
      </c>
    </row>
    <row r="50" spans="1:26" hidden="1">
      <c r="A50" s="147" t="s">
        <v>949</v>
      </c>
      <c r="B50" s="147" t="s">
        <v>962</v>
      </c>
      <c r="C50" s="147" t="s">
        <v>952</v>
      </c>
      <c r="D50" s="147" t="s">
        <v>1026</v>
      </c>
      <c r="E50" s="147" t="s">
        <v>952</v>
      </c>
      <c r="F50" s="147" t="s">
        <v>1029</v>
      </c>
      <c r="G50" s="147" t="s">
        <v>951</v>
      </c>
      <c r="H50" s="147" t="s">
        <v>947</v>
      </c>
      <c r="I50" s="147" t="s">
        <v>992</v>
      </c>
      <c r="J50" s="147" t="s">
        <v>1030</v>
      </c>
      <c r="K50" s="147" t="s">
        <v>1029</v>
      </c>
      <c r="L50" s="147" t="s">
        <v>1055</v>
      </c>
      <c r="M50" s="147" t="s">
        <v>1056</v>
      </c>
      <c r="N50" s="148">
        <v>32000</v>
      </c>
      <c r="O50" s="148">
        <v>0</v>
      </c>
      <c r="P50" s="148">
        <v>0</v>
      </c>
      <c r="Q50" s="148">
        <v>0</v>
      </c>
      <c r="R50" s="148">
        <v>0</v>
      </c>
      <c r="S50" s="148">
        <v>32000</v>
      </c>
      <c r="T50" s="148">
        <v>32000</v>
      </c>
      <c r="U50" s="148">
        <v>0</v>
      </c>
      <c r="V50" s="148">
        <v>0</v>
      </c>
      <c r="W50" s="148">
        <v>0</v>
      </c>
      <c r="X50" s="148">
        <v>0</v>
      </c>
      <c r="Y50" s="148">
        <v>0</v>
      </c>
      <c r="Z50" s="148">
        <v>0</v>
      </c>
    </row>
    <row r="51" spans="1:26">
      <c r="A51" s="147" t="s">
        <v>949</v>
      </c>
      <c r="B51" s="147" t="s">
        <v>962</v>
      </c>
      <c r="C51" s="147" t="s">
        <v>952</v>
      </c>
      <c r="D51" s="147" t="s">
        <v>1026</v>
      </c>
      <c r="E51" s="147" t="s">
        <v>952</v>
      </c>
      <c r="F51" s="147" t="s">
        <v>1029</v>
      </c>
      <c r="G51" s="147" t="s">
        <v>951</v>
      </c>
      <c r="H51" s="147" t="s">
        <v>949</v>
      </c>
      <c r="I51" s="147" t="s">
        <v>1002</v>
      </c>
      <c r="J51" s="147" t="s">
        <v>1057</v>
      </c>
      <c r="K51" s="147" t="s">
        <v>1029</v>
      </c>
      <c r="L51" s="147" t="s">
        <v>1058</v>
      </c>
      <c r="M51" s="147" t="s">
        <v>1059</v>
      </c>
      <c r="N51" s="148">
        <v>320394000</v>
      </c>
      <c r="O51" s="148">
        <v>0</v>
      </c>
      <c r="P51" s="148">
        <v>0</v>
      </c>
      <c r="Q51" s="148">
        <v>0</v>
      </c>
      <c r="R51" s="148">
        <v>0</v>
      </c>
      <c r="S51" s="148">
        <v>320394000</v>
      </c>
      <c r="T51" s="148">
        <v>0</v>
      </c>
      <c r="U51" s="148">
        <v>0</v>
      </c>
      <c r="V51" s="148">
        <v>293702713</v>
      </c>
      <c r="W51" s="148">
        <v>66931575</v>
      </c>
      <c r="X51" s="148">
        <v>66087555</v>
      </c>
      <c r="Y51" s="148">
        <v>0</v>
      </c>
      <c r="Z51" s="148">
        <v>26691287</v>
      </c>
    </row>
    <row r="52" spans="1:26">
      <c r="A52" s="147" t="s">
        <v>949</v>
      </c>
      <c r="B52" s="147" t="s">
        <v>962</v>
      </c>
      <c r="C52" s="147" t="s">
        <v>952</v>
      </c>
      <c r="D52" s="147" t="s">
        <v>1026</v>
      </c>
      <c r="E52" s="147" t="s">
        <v>952</v>
      </c>
      <c r="F52" s="147" t="s">
        <v>1029</v>
      </c>
      <c r="G52" s="147" t="s">
        <v>951</v>
      </c>
      <c r="H52" s="147" t="s">
        <v>949</v>
      </c>
      <c r="I52" s="147" t="s">
        <v>1002</v>
      </c>
      <c r="J52" s="147" t="s">
        <v>1030</v>
      </c>
      <c r="K52" s="147" t="s">
        <v>1029</v>
      </c>
      <c r="L52" s="147" t="s">
        <v>1031</v>
      </c>
      <c r="M52" s="147" t="s">
        <v>1032</v>
      </c>
      <c r="N52" s="148">
        <v>27511000</v>
      </c>
      <c r="O52" s="148">
        <v>0</v>
      </c>
      <c r="P52" s="148">
        <v>0</v>
      </c>
      <c r="Q52" s="148">
        <v>0</v>
      </c>
      <c r="R52" s="148">
        <v>0</v>
      </c>
      <c r="S52" s="148">
        <v>27511000</v>
      </c>
      <c r="T52" s="148">
        <v>27307200</v>
      </c>
      <c r="U52" s="148">
        <v>0</v>
      </c>
      <c r="V52" s="148">
        <v>0</v>
      </c>
      <c r="W52" s="148">
        <v>0</v>
      </c>
      <c r="X52" s="148">
        <v>0</v>
      </c>
      <c r="Y52" s="148">
        <v>0</v>
      </c>
      <c r="Z52" s="148">
        <v>203800</v>
      </c>
    </row>
    <row r="53" spans="1:26">
      <c r="A53" s="147" t="s">
        <v>949</v>
      </c>
      <c r="B53" s="147" t="s">
        <v>962</v>
      </c>
      <c r="C53" s="147" t="s">
        <v>952</v>
      </c>
      <c r="D53" s="147" t="s">
        <v>1026</v>
      </c>
      <c r="E53" s="147" t="s">
        <v>952</v>
      </c>
      <c r="F53" s="147" t="s">
        <v>1029</v>
      </c>
      <c r="G53" s="147" t="s">
        <v>951</v>
      </c>
      <c r="H53" s="147" t="s">
        <v>949</v>
      </c>
      <c r="I53" s="147" t="s">
        <v>1002</v>
      </c>
      <c r="J53" s="147" t="s">
        <v>1030</v>
      </c>
      <c r="K53" s="147" t="s">
        <v>1029</v>
      </c>
      <c r="L53" s="147" t="s">
        <v>1060</v>
      </c>
      <c r="M53" s="147" t="s">
        <v>1061</v>
      </c>
      <c r="N53" s="148">
        <v>27952000</v>
      </c>
      <c r="O53" s="148">
        <v>0</v>
      </c>
      <c r="P53" s="148">
        <v>0</v>
      </c>
      <c r="Q53" s="148">
        <v>0</v>
      </c>
      <c r="R53" s="148">
        <v>0</v>
      </c>
      <c r="S53" s="148">
        <v>27952000</v>
      </c>
      <c r="T53" s="148">
        <v>0</v>
      </c>
      <c r="U53" s="148">
        <v>0</v>
      </c>
      <c r="V53" s="148">
        <v>27952000</v>
      </c>
      <c r="W53" s="148">
        <v>18952000</v>
      </c>
      <c r="X53" s="148">
        <v>18952000</v>
      </c>
      <c r="Y53" s="148">
        <v>0</v>
      </c>
      <c r="Z53" s="148">
        <v>0</v>
      </c>
    </row>
    <row r="54" spans="1:26">
      <c r="A54" s="147" t="s">
        <v>949</v>
      </c>
      <c r="B54" s="147" t="s">
        <v>962</v>
      </c>
      <c r="C54" s="147" t="s">
        <v>952</v>
      </c>
      <c r="D54" s="147" t="s">
        <v>1026</v>
      </c>
      <c r="E54" s="147" t="s">
        <v>952</v>
      </c>
      <c r="F54" s="147" t="s">
        <v>1029</v>
      </c>
      <c r="G54" s="147" t="s">
        <v>951</v>
      </c>
      <c r="H54" s="147" t="s">
        <v>949</v>
      </c>
      <c r="I54" s="147" t="s">
        <v>1002</v>
      </c>
      <c r="J54" s="147" t="s">
        <v>1030</v>
      </c>
      <c r="K54" s="147" t="s">
        <v>1029</v>
      </c>
      <c r="L54" s="147" t="s">
        <v>1062</v>
      </c>
      <c r="M54" s="147" t="s">
        <v>1063</v>
      </c>
      <c r="N54" s="148">
        <v>22329000</v>
      </c>
      <c r="O54" s="148">
        <v>0</v>
      </c>
      <c r="P54" s="148">
        <v>0</v>
      </c>
      <c r="Q54" s="148">
        <v>0</v>
      </c>
      <c r="R54" s="148">
        <v>0</v>
      </c>
      <c r="S54" s="148">
        <v>22329000</v>
      </c>
      <c r="T54" s="148">
        <v>0</v>
      </c>
      <c r="U54" s="148">
        <v>0</v>
      </c>
      <c r="V54" s="148">
        <v>22309160</v>
      </c>
      <c r="W54" s="148">
        <v>22309160</v>
      </c>
      <c r="X54" s="148">
        <v>22309160</v>
      </c>
      <c r="Y54" s="148">
        <v>0</v>
      </c>
      <c r="Z54" s="148">
        <v>19840</v>
      </c>
    </row>
    <row r="55" spans="1:26">
      <c r="A55" s="147" t="s">
        <v>949</v>
      </c>
      <c r="B55" s="147" t="s">
        <v>962</v>
      </c>
      <c r="C55" s="147" t="s">
        <v>952</v>
      </c>
      <c r="D55" s="147" t="s">
        <v>1026</v>
      </c>
      <c r="E55" s="147" t="s">
        <v>952</v>
      </c>
      <c r="F55" s="147" t="s">
        <v>1029</v>
      </c>
      <c r="G55" s="147" t="s">
        <v>951</v>
      </c>
      <c r="H55" s="147" t="s">
        <v>949</v>
      </c>
      <c r="I55" s="147" t="s">
        <v>1002</v>
      </c>
      <c r="J55" s="147" t="s">
        <v>1030</v>
      </c>
      <c r="K55" s="147" t="s">
        <v>1029</v>
      </c>
      <c r="L55" s="147" t="s">
        <v>1064</v>
      </c>
      <c r="M55" s="147" t="s">
        <v>1065</v>
      </c>
      <c r="N55" s="148">
        <v>44084000</v>
      </c>
      <c r="O55" s="148">
        <v>0</v>
      </c>
      <c r="P55" s="148">
        <v>0</v>
      </c>
      <c r="Q55" s="148">
        <v>0</v>
      </c>
      <c r="R55" s="148">
        <v>0</v>
      </c>
      <c r="S55" s="148">
        <v>44084000</v>
      </c>
      <c r="T55" s="148">
        <v>0</v>
      </c>
      <c r="U55" s="148">
        <v>0</v>
      </c>
      <c r="V55" s="148">
        <v>40112650</v>
      </c>
      <c r="W55" s="148">
        <v>35252150</v>
      </c>
      <c r="X55" s="148">
        <v>35152150</v>
      </c>
      <c r="Y55" s="148">
        <v>0</v>
      </c>
      <c r="Z55" s="148">
        <v>3971350</v>
      </c>
    </row>
    <row r="56" spans="1:26">
      <c r="A56" s="147" t="s">
        <v>949</v>
      </c>
      <c r="B56" s="147" t="s">
        <v>962</v>
      </c>
      <c r="C56" s="147" t="s">
        <v>952</v>
      </c>
      <c r="D56" s="147" t="s">
        <v>1026</v>
      </c>
      <c r="E56" s="147" t="s">
        <v>952</v>
      </c>
      <c r="F56" s="147" t="s">
        <v>1029</v>
      </c>
      <c r="G56" s="147" t="s">
        <v>951</v>
      </c>
      <c r="H56" s="147" t="s">
        <v>949</v>
      </c>
      <c r="I56" s="147" t="s">
        <v>1002</v>
      </c>
      <c r="J56" s="147" t="s">
        <v>1030</v>
      </c>
      <c r="K56" s="147" t="s">
        <v>1029</v>
      </c>
      <c r="L56" s="147" t="s">
        <v>1033</v>
      </c>
      <c r="M56" s="147" t="s">
        <v>1034</v>
      </c>
      <c r="N56" s="148">
        <v>58577000</v>
      </c>
      <c r="O56" s="148">
        <v>0</v>
      </c>
      <c r="P56" s="148">
        <v>0</v>
      </c>
      <c r="Q56" s="148">
        <v>0</v>
      </c>
      <c r="R56" s="148">
        <v>0</v>
      </c>
      <c r="S56" s="148">
        <v>58577000</v>
      </c>
      <c r="T56" s="148">
        <v>0</v>
      </c>
      <c r="U56" s="148">
        <v>0</v>
      </c>
      <c r="V56" s="148">
        <v>57576149</v>
      </c>
      <c r="W56" s="148">
        <v>57576149</v>
      </c>
      <c r="X56" s="148">
        <v>57576149</v>
      </c>
      <c r="Y56" s="148">
        <v>0</v>
      </c>
      <c r="Z56" s="148">
        <v>1000851</v>
      </c>
    </row>
    <row r="57" spans="1:26">
      <c r="A57" s="147" t="s">
        <v>949</v>
      </c>
      <c r="B57" s="147" t="s">
        <v>962</v>
      </c>
      <c r="C57" s="147" t="s">
        <v>952</v>
      </c>
      <c r="D57" s="147" t="s">
        <v>1026</v>
      </c>
      <c r="E57" s="147" t="s">
        <v>952</v>
      </c>
      <c r="F57" s="147" t="s">
        <v>1029</v>
      </c>
      <c r="G57" s="147" t="s">
        <v>951</v>
      </c>
      <c r="H57" s="147" t="s">
        <v>949</v>
      </c>
      <c r="I57" s="147" t="s">
        <v>1002</v>
      </c>
      <c r="J57" s="147" t="s">
        <v>1030</v>
      </c>
      <c r="K57" s="147" t="s">
        <v>1029</v>
      </c>
      <c r="L57" s="147" t="s">
        <v>1066</v>
      </c>
      <c r="M57" s="147" t="s">
        <v>1067</v>
      </c>
      <c r="N57" s="148">
        <v>18279000</v>
      </c>
      <c r="O57" s="148">
        <v>0</v>
      </c>
      <c r="P57" s="148">
        <v>0</v>
      </c>
      <c r="Q57" s="148">
        <v>0</v>
      </c>
      <c r="R57" s="148">
        <v>0</v>
      </c>
      <c r="S57" s="148">
        <v>18279000</v>
      </c>
      <c r="T57" s="148">
        <v>0</v>
      </c>
      <c r="U57" s="148">
        <v>0</v>
      </c>
      <c r="V57" s="148">
        <v>18140000</v>
      </c>
      <c r="W57" s="148">
        <v>17640000</v>
      </c>
      <c r="X57" s="148">
        <v>17640000</v>
      </c>
      <c r="Y57" s="148">
        <v>0</v>
      </c>
      <c r="Z57" s="148">
        <v>139000</v>
      </c>
    </row>
    <row r="58" spans="1:26">
      <c r="A58" s="147" t="s">
        <v>949</v>
      </c>
      <c r="B58" s="147" t="s">
        <v>962</v>
      </c>
      <c r="C58" s="147" t="s">
        <v>952</v>
      </c>
      <c r="D58" s="147" t="s">
        <v>1026</v>
      </c>
      <c r="E58" s="147" t="s">
        <v>952</v>
      </c>
      <c r="F58" s="147" t="s">
        <v>1029</v>
      </c>
      <c r="G58" s="147" t="s">
        <v>951</v>
      </c>
      <c r="H58" s="147" t="s">
        <v>949</v>
      </c>
      <c r="I58" s="147" t="s">
        <v>1002</v>
      </c>
      <c r="J58" s="147" t="s">
        <v>1030</v>
      </c>
      <c r="K58" s="147" t="s">
        <v>1029</v>
      </c>
      <c r="L58" s="147" t="s">
        <v>1035</v>
      </c>
      <c r="M58" s="147" t="s">
        <v>1036</v>
      </c>
      <c r="N58" s="148">
        <v>75550000</v>
      </c>
      <c r="O58" s="148">
        <v>0</v>
      </c>
      <c r="P58" s="148">
        <v>0</v>
      </c>
      <c r="Q58" s="148">
        <v>0</v>
      </c>
      <c r="R58" s="148">
        <v>0</v>
      </c>
      <c r="S58" s="148">
        <v>75550000</v>
      </c>
      <c r="T58" s="148">
        <v>0</v>
      </c>
      <c r="U58" s="148">
        <v>0</v>
      </c>
      <c r="V58" s="148">
        <v>51817130</v>
      </c>
      <c r="W58" s="148">
        <v>51530098</v>
      </c>
      <c r="X58" s="148">
        <v>51530098</v>
      </c>
      <c r="Y58" s="148">
        <v>0</v>
      </c>
      <c r="Z58" s="148">
        <v>23732870</v>
      </c>
    </row>
    <row r="59" spans="1:26">
      <c r="A59" s="147" t="s">
        <v>949</v>
      </c>
      <c r="B59" s="147" t="s">
        <v>962</v>
      </c>
      <c r="C59" s="147" t="s">
        <v>952</v>
      </c>
      <c r="D59" s="147" t="s">
        <v>1026</v>
      </c>
      <c r="E59" s="147" t="s">
        <v>952</v>
      </c>
      <c r="F59" s="147" t="s">
        <v>1029</v>
      </c>
      <c r="G59" s="147" t="s">
        <v>951</v>
      </c>
      <c r="H59" s="147" t="s">
        <v>949</v>
      </c>
      <c r="I59" s="147" t="s">
        <v>1002</v>
      </c>
      <c r="J59" s="147" t="s">
        <v>1030</v>
      </c>
      <c r="K59" s="147" t="s">
        <v>1029</v>
      </c>
      <c r="L59" s="147" t="s">
        <v>1037</v>
      </c>
      <c r="M59" s="147" t="s">
        <v>1038</v>
      </c>
      <c r="N59" s="148">
        <v>16175000</v>
      </c>
      <c r="O59" s="148">
        <v>0</v>
      </c>
      <c r="P59" s="148">
        <v>0</v>
      </c>
      <c r="Q59" s="148">
        <v>0</v>
      </c>
      <c r="R59" s="148">
        <v>0</v>
      </c>
      <c r="S59" s="148">
        <v>16175000</v>
      </c>
      <c r="T59" s="148">
        <v>0</v>
      </c>
      <c r="U59" s="148">
        <v>0</v>
      </c>
      <c r="V59" s="148">
        <v>15571015</v>
      </c>
      <c r="W59" s="148">
        <v>14784440</v>
      </c>
      <c r="X59" s="148">
        <v>13997865</v>
      </c>
      <c r="Y59" s="148">
        <v>0</v>
      </c>
      <c r="Z59" s="148">
        <v>603985</v>
      </c>
    </row>
    <row r="60" spans="1:26">
      <c r="A60" s="147" t="s">
        <v>949</v>
      </c>
      <c r="B60" s="147" t="s">
        <v>962</v>
      </c>
      <c r="C60" s="147" t="s">
        <v>952</v>
      </c>
      <c r="D60" s="147" t="s">
        <v>1026</v>
      </c>
      <c r="E60" s="147" t="s">
        <v>952</v>
      </c>
      <c r="F60" s="147" t="s">
        <v>1029</v>
      </c>
      <c r="G60" s="147" t="s">
        <v>951</v>
      </c>
      <c r="H60" s="147" t="s">
        <v>949</v>
      </c>
      <c r="I60" s="147" t="s">
        <v>1002</v>
      </c>
      <c r="J60" s="147" t="s">
        <v>1030</v>
      </c>
      <c r="K60" s="147" t="s">
        <v>1029</v>
      </c>
      <c r="L60" s="147" t="s">
        <v>1039</v>
      </c>
      <c r="M60" s="147" t="s">
        <v>1040</v>
      </c>
      <c r="N60" s="148">
        <v>52402000</v>
      </c>
      <c r="O60" s="148">
        <v>0</v>
      </c>
      <c r="P60" s="148">
        <v>0</v>
      </c>
      <c r="Q60" s="148">
        <v>0</v>
      </c>
      <c r="R60" s="148">
        <v>0</v>
      </c>
      <c r="S60" s="148">
        <v>52402000</v>
      </c>
      <c r="T60" s="148">
        <v>0</v>
      </c>
      <c r="U60" s="148">
        <v>0</v>
      </c>
      <c r="V60" s="148">
        <v>52400030</v>
      </c>
      <c r="W60" s="148">
        <v>52400030</v>
      </c>
      <c r="X60" s="148">
        <v>52400030</v>
      </c>
      <c r="Y60" s="148">
        <v>0</v>
      </c>
      <c r="Z60" s="148">
        <v>1970</v>
      </c>
    </row>
    <row r="61" spans="1:26">
      <c r="A61" s="147" t="s">
        <v>949</v>
      </c>
      <c r="B61" s="147" t="s">
        <v>962</v>
      </c>
      <c r="C61" s="147" t="s">
        <v>952</v>
      </c>
      <c r="D61" s="147" t="s">
        <v>1026</v>
      </c>
      <c r="E61" s="147" t="s">
        <v>952</v>
      </c>
      <c r="F61" s="147" t="s">
        <v>1029</v>
      </c>
      <c r="G61" s="147" t="s">
        <v>951</v>
      </c>
      <c r="H61" s="147" t="s">
        <v>949</v>
      </c>
      <c r="I61" s="147" t="s">
        <v>1002</v>
      </c>
      <c r="J61" s="147" t="s">
        <v>1030</v>
      </c>
      <c r="K61" s="147" t="s">
        <v>1029</v>
      </c>
      <c r="L61" s="147" t="s">
        <v>1068</v>
      </c>
      <c r="M61" s="147" t="s">
        <v>1069</v>
      </c>
      <c r="N61" s="148">
        <v>67677000</v>
      </c>
      <c r="O61" s="148">
        <v>0</v>
      </c>
      <c r="P61" s="148">
        <v>0</v>
      </c>
      <c r="Q61" s="148">
        <v>0</v>
      </c>
      <c r="R61" s="148">
        <v>0</v>
      </c>
      <c r="S61" s="148">
        <v>67677000</v>
      </c>
      <c r="T61" s="148">
        <v>0</v>
      </c>
      <c r="U61" s="148">
        <v>0</v>
      </c>
      <c r="V61" s="148">
        <v>65034816</v>
      </c>
      <c r="W61" s="148">
        <v>63802404</v>
      </c>
      <c r="X61" s="148">
        <v>63802404</v>
      </c>
      <c r="Y61" s="148">
        <v>0</v>
      </c>
      <c r="Z61" s="148">
        <v>2642184</v>
      </c>
    </row>
    <row r="62" spans="1:26">
      <c r="A62" s="147" t="s">
        <v>949</v>
      </c>
      <c r="B62" s="147" t="s">
        <v>962</v>
      </c>
      <c r="C62" s="147" t="s">
        <v>952</v>
      </c>
      <c r="D62" s="147" t="s">
        <v>1026</v>
      </c>
      <c r="E62" s="147" t="s">
        <v>952</v>
      </c>
      <c r="F62" s="147" t="s">
        <v>1029</v>
      </c>
      <c r="G62" s="147" t="s">
        <v>951</v>
      </c>
      <c r="H62" s="147" t="s">
        <v>949</v>
      </c>
      <c r="I62" s="147" t="s">
        <v>1002</v>
      </c>
      <c r="J62" s="147" t="s">
        <v>1030</v>
      </c>
      <c r="K62" s="147" t="s">
        <v>1029</v>
      </c>
      <c r="L62" s="147" t="s">
        <v>1041</v>
      </c>
      <c r="M62" s="147" t="s">
        <v>1042</v>
      </c>
      <c r="N62" s="148">
        <v>49863000</v>
      </c>
      <c r="O62" s="148">
        <v>0</v>
      </c>
      <c r="P62" s="148">
        <v>0</v>
      </c>
      <c r="Q62" s="148">
        <v>0</v>
      </c>
      <c r="R62" s="148">
        <v>0</v>
      </c>
      <c r="S62" s="148">
        <v>49863000</v>
      </c>
      <c r="T62" s="148">
        <v>0</v>
      </c>
      <c r="U62" s="148">
        <v>0</v>
      </c>
      <c r="V62" s="148">
        <v>49708000</v>
      </c>
      <c r="W62" s="148">
        <v>49708000</v>
      </c>
      <c r="X62" s="148">
        <v>49708000</v>
      </c>
      <c r="Y62" s="148">
        <v>0</v>
      </c>
      <c r="Z62" s="148">
        <v>155000</v>
      </c>
    </row>
    <row r="63" spans="1:26">
      <c r="A63" s="147" t="s">
        <v>949</v>
      </c>
      <c r="B63" s="147" t="s">
        <v>962</v>
      </c>
      <c r="C63" s="147" t="s">
        <v>952</v>
      </c>
      <c r="D63" s="147" t="s">
        <v>1026</v>
      </c>
      <c r="E63" s="147" t="s">
        <v>952</v>
      </c>
      <c r="F63" s="147" t="s">
        <v>1029</v>
      </c>
      <c r="G63" s="147" t="s">
        <v>951</v>
      </c>
      <c r="H63" s="147" t="s">
        <v>949</v>
      </c>
      <c r="I63" s="147" t="s">
        <v>1002</v>
      </c>
      <c r="J63" s="147" t="s">
        <v>1030</v>
      </c>
      <c r="K63" s="147" t="s">
        <v>1029</v>
      </c>
      <c r="L63" s="147" t="s">
        <v>1070</v>
      </c>
      <c r="M63" s="147" t="s">
        <v>1071</v>
      </c>
      <c r="N63" s="148">
        <v>19328000</v>
      </c>
      <c r="O63" s="148">
        <v>0</v>
      </c>
      <c r="P63" s="148">
        <v>0</v>
      </c>
      <c r="Q63" s="148">
        <v>0</v>
      </c>
      <c r="R63" s="148">
        <v>0</v>
      </c>
      <c r="S63" s="148">
        <v>19328000</v>
      </c>
      <c r="T63" s="148">
        <v>0</v>
      </c>
      <c r="U63" s="148">
        <v>0</v>
      </c>
      <c r="V63" s="148">
        <v>19252734</v>
      </c>
      <c r="W63" s="148">
        <v>19252734</v>
      </c>
      <c r="X63" s="148">
        <v>19252734</v>
      </c>
      <c r="Y63" s="148">
        <v>0</v>
      </c>
      <c r="Z63" s="148">
        <v>75266</v>
      </c>
    </row>
    <row r="64" spans="1:26">
      <c r="A64" s="147" t="s">
        <v>949</v>
      </c>
      <c r="B64" s="147" t="s">
        <v>962</v>
      </c>
      <c r="C64" s="147" t="s">
        <v>952</v>
      </c>
      <c r="D64" s="147" t="s">
        <v>1026</v>
      </c>
      <c r="E64" s="147" t="s">
        <v>952</v>
      </c>
      <c r="F64" s="147" t="s">
        <v>1029</v>
      </c>
      <c r="G64" s="147" t="s">
        <v>951</v>
      </c>
      <c r="H64" s="147" t="s">
        <v>949</v>
      </c>
      <c r="I64" s="147" t="s">
        <v>1002</v>
      </c>
      <c r="J64" s="147" t="s">
        <v>1030</v>
      </c>
      <c r="K64" s="147" t="s">
        <v>1029</v>
      </c>
      <c r="L64" s="147" t="s">
        <v>1072</v>
      </c>
      <c r="M64" s="147" t="s">
        <v>1073</v>
      </c>
      <c r="N64" s="148">
        <v>42138000</v>
      </c>
      <c r="O64" s="148">
        <v>0</v>
      </c>
      <c r="P64" s="148">
        <v>0</v>
      </c>
      <c r="Q64" s="148">
        <v>0</v>
      </c>
      <c r="R64" s="148">
        <v>0</v>
      </c>
      <c r="S64" s="148">
        <v>42138000</v>
      </c>
      <c r="T64" s="148">
        <v>0</v>
      </c>
      <c r="U64" s="148">
        <v>0</v>
      </c>
      <c r="V64" s="148">
        <v>39600260</v>
      </c>
      <c r="W64" s="148">
        <v>39080260</v>
      </c>
      <c r="X64" s="148">
        <v>39024150</v>
      </c>
      <c r="Y64" s="148">
        <v>0</v>
      </c>
      <c r="Z64" s="148">
        <v>2537740</v>
      </c>
    </row>
    <row r="65" spans="1:26">
      <c r="A65" s="147" t="s">
        <v>949</v>
      </c>
      <c r="B65" s="147" t="s">
        <v>962</v>
      </c>
      <c r="C65" s="147" t="s">
        <v>952</v>
      </c>
      <c r="D65" s="147" t="s">
        <v>1026</v>
      </c>
      <c r="E65" s="147" t="s">
        <v>952</v>
      </c>
      <c r="F65" s="147" t="s">
        <v>1029</v>
      </c>
      <c r="G65" s="147" t="s">
        <v>951</v>
      </c>
      <c r="H65" s="147" t="s">
        <v>949</v>
      </c>
      <c r="I65" s="147" t="s">
        <v>1002</v>
      </c>
      <c r="J65" s="147" t="s">
        <v>1030</v>
      </c>
      <c r="K65" s="147" t="s">
        <v>1029</v>
      </c>
      <c r="L65" s="147" t="s">
        <v>1043</v>
      </c>
      <c r="M65" s="147" t="s">
        <v>1044</v>
      </c>
      <c r="N65" s="148">
        <v>39109000</v>
      </c>
      <c r="O65" s="148">
        <v>0</v>
      </c>
      <c r="P65" s="148">
        <v>0</v>
      </c>
      <c r="Q65" s="148">
        <v>0</v>
      </c>
      <c r="R65" s="148">
        <v>0</v>
      </c>
      <c r="S65" s="148">
        <v>39109000</v>
      </c>
      <c r="T65" s="148">
        <v>0</v>
      </c>
      <c r="U65" s="148">
        <v>0</v>
      </c>
      <c r="V65" s="148">
        <v>37790179</v>
      </c>
      <c r="W65" s="148">
        <v>37790179</v>
      </c>
      <c r="X65" s="148">
        <v>37790179</v>
      </c>
      <c r="Y65" s="148">
        <v>0</v>
      </c>
      <c r="Z65" s="148">
        <v>1318821</v>
      </c>
    </row>
    <row r="66" spans="1:26">
      <c r="A66" s="147" t="s">
        <v>949</v>
      </c>
      <c r="B66" s="147" t="s">
        <v>962</v>
      </c>
      <c r="C66" s="147" t="s">
        <v>952</v>
      </c>
      <c r="D66" s="147" t="s">
        <v>1026</v>
      </c>
      <c r="E66" s="147" t="s">
        <v>952</v>
      </c>
      <c r="F66" s="147" t="s">
        <v>1029</v>
      </c>
      <c r="G66" s="147" t="s">
        <v>951</v>
      </c>
      <c r="H66" s="147" t="s">
        <v>949</v>
      </c>
      <c r="I66" s="147" t="s">
        <v>1002</v>
      </c>
      <c r="J66" s="147" t="s">
        <v>1030</v>
      </c>
      <c r="K66" s="147" t="s">
        <v>1029</v>
      </c>
      <c r="L66" s="147" t="s">
        <v>1074</v>
      </c>
      <c r="M66" s="147" t="s">
        <v>1075</v>
      </c>
      <c r="N66" s="148">
        <v>22863000</v>
      </c>
      <c r="O66" s="148">
        <v>0</v>
      </c>
      <c r="P66" s="148">
        <v>0</v>
      </c>
      <c r="Q66" s="148">
        <v>0</v>
      </c>
      <c r="R66" s="148">
        <v>0</v>
      </c>
      <c r="S66" s="148">
        <v>22863000</v>
      </c>
      <c r="T66" s="148">
        <v>0</v>
      </c>
      <c r="U66" s="148">
        <v>0</v>
      </c>
      <c r="V66" s="148">
        <v>22084250</v>
      </c>
      <c r="W66" s="148">
        <v>22084250</v>
      </c>
      <c r="X66" s="148">
        <v>22084250</v>
      </c>
      <c r="Y66" s="148">
        <v>0</v>
      </c>
      <c r="Z66" s="148">
        <v>778750</v>
      </c>
    </row>
    <row r="67" spans="1:26">
      <c r="A67" s="147" t="s">
        <v>949</v>
      </c>
      <c r="B67" s="147" t="s">
        <v>962</v>
      </c>
      <c r="C67" s="147" t="s">
        <v>952</v>
      </c>
      <c r="D67" s="147" t="s">
        <v>1026</v>
      </c>
      <c r="E67" s="147" t="s">
        <v>952</v>
      </c>
      <c r="F67" s="147" t="s">
        <v>1029</v>
      </c>
      <c r="G67" s="147" t="s">
        <v>951</v>
      </c>
      <c r="H67" s="147" t="s">
        <v>949</v>
      </c>
      <c r="I67" s="147" t="s">
        <v>1002</v>
      </c>
      <c r="J67" s="147" t="s">
        <v>1030</v>
      </c>
      <c r="K67" s="147" t="s">
        <v>1029</v>
      </c>
      <c r="L67" s="147" t="s">
        <v>1045</v>
      </c>
      <c r="M67" s="147" t="s">
        <v>1046</v>
      </c>
      <c r="N67" s="148">
        <v>42470000</v>
      </c>
      <c r="O67" s="148">
        <v>0</v>
      </c>
      <c r="P67" s="148">
        <v>0</v>
      </c>
      <c r="Q67" s="148">
        <v>0</v>
      </c>
      <c r="R67" s="148">
        <v>0</v>
      </c>
      <c r="S67" s="148">
        <v>42470000</v>
      </c>
      <c r="T67" s="148">
        <v>0</v>
      </c>
      <c r="U67" s="148">
        <v>0</v>
      </c>
      <c r="V67" s="148">
        <v>41904950</v>
      </c>
      <c r="W67" s="148">
        <v>40470000</v>
      </c>
      <c r="X67" s="148">
        <v>40470000</v>
      </c>
      <c r="Y67" s="148">
        <v>0</v>
      </c>
      <c r="Z67" s="148">
        <v>565050</v>
      </c>
    </row>
    <row r="68" spans="1:26">
      <c r="A68" s="147" t="s">
        <v>949</v>
      </c>
      <c r="B68" s="147" t="s">
        <v>962</v>
      </c>
      <c r="C68" s="147" t="s">
        <v>952</v>
      </c>
      <c r="D68" s="147" t="s">
        <v>1026</v>
      </c>
      <c r="E68" s="147" t="s">
        <v>952</v>
      </c>
      <c r="F68" s="147" t="s">
        <v>1029</v>
      </c>
      <c r="G68" s="147" t="s">
        <v>951</v>
      </c>
      <c r="H68" s="147" t="s">
        <v>949</v>
      </c>
      <c r="I68" s="147" t="s">
        <v>1002</v>
      </c>
      <c r="J68" s="147" t="s">
        <v>1030</v>
      </c>
      <c r="K68" s="147" t="s">
        <v>1029</v>
      </c>
      <c r="L68" s="147" t="s">
        <v>1047</v>
      </c>
      <c r="M68" s="147" t="s">
        <v>1048</v>
      </c>
      <c r="N68" s="148">
        <v>34229000</v>
      </c>
      <c r="O68" s="148">
        <v>0</v>
      </c>
      <c r="P68" s="148">
        <v>0</v>
      </c>
      <c r="Q68" s="148">
        <v>0</v>
      </c>
      <c r="R68" s="148">
        <v>0</v>
      </c>
      <c r="S68" s="148">
        <v>34229000</v>
      </c>
      <c r="T68" s="148">
        <v>0</v>
      </c>
      <c r="U68" s="148">
        <v>0</v>
      </c>
      <c r="V68" s="148">
        <v>34229185</v>
      </c>
      <c r="W68" s="148">
        <v>33729185</v>
      </c>
      <c r="X68" s="148">
        <v>33729185</v>
      </c>
      <c r="Y68" s="148">
        <v>0</v>
      </c>
      <c r="Z68" s="148">
        <v>-185</v>
      </c>
    </row>
    <row r="69" spans="1:26">
      <c r="A69" s="147" t="s">
        <v>949</v>
      </c>
      <c r="B69" s="147" t="s">
        <v>962</v>
      </c>
      <c r="C69" s="147" t="s">
        <v>952</v>
      </c>
      <c r="D69" s="147" t="s">
        <v>1026</v>
      </c>
      <c r="E69" s="147" t="s">
        <v>952</v>
      </c>
      <c r="F69" s="147" t="s">
        <v>1029</v>
      </c>
      <c r="G69" s="147" t="s">
        <v>951</v>
      </c>
      <c r="H69" s="147" t="s">
        <v>949</v>
      </c>
      <c r="I69" s="147" t="s">
        <v>1002</v>
      </c>
      <c r="J69" s="147" t="s">
        <v>1030</v>
      </c>
      <c r="K69" s="147" t="s">
        <v>1029</v>
      </c>
      <c r="L69" s="147" t="s">
        <v>1049</v>
      </c>
      <c r="M69" s="147" t="s">
        <v>1050</v>
      </c>
      <c r="N69" s="148">
        <v>19636000</v>
      </c>
      <c r="O69" s="148">
        <v>0</v>
      </c>
      <c r="P69" s="148">
        <v>0</v>
      </c>
      <c r="Q69" s="148">
        <v>0</v>
      </c>
      <c r="R69" s="148">
        <v>0</v>
      </c>
      <c r="S69" s="148">
        <v>19636000</v>
      </c>
      <c r="T69" s="148">
        <v>0</v>
      </c>
      <c r="U69" s="148">
        <v>0</v>
      </c>
      <c r="V69" s="148">
        <v>19636000</v>
      </c>
      <c r="W69" s="148">
        <v>19636000</v>
      </c>
      <c r="X69" s="148">
        <v>19636000</v>
      </c>
      <c r="Y69" s="148">
        <v>0</v>
      </c>
      <c r="Z69" s="148">
        <v>0</v>
      </c>
    </row>
    <row r="70" spans="1:26">
      <c r="A70" s="147" t="s">
        <v>949</v>
      </c>
      <c r="B70" s="147" t="s">
        <v>962</v>
      </c>
      <c r="C70" s="147" t="s">
        <v>952</v>
      </c>
      <c r="D70" s="147" t="s">
        <v>1026</v>
      </c>
      <c r="E70" s="147" t="s">
        <v>952</v>
      </c>
      <c r="F70" s="147" t="s">
        <v>1029</v>
      </c>
      <c r="G70" s="147" t="s">
        <v>951</v>
      </c>
      <c r="H70" s="147" t="s">
        <v>949</v>
      </c>
      <c r="I70" s="147" t="s">
        <v>1002</v>
      </c>
      <c r="J70" s="147" t="s">
        <v>1030</v>
      </c>
      <c r="K70" s="147" t="s">
        <v>1029</v>
      </c>
      <c r="L70" s="147" t="s">
        <v>1051</v>
      </c>
      <c r="M70" s="147" t="s">
        <v>1052</v>
      </c>
      <c r="N70" s="148">
        <v>26121000</v>
      </c>
      <c r="O70" s="148">
        <v>0</v>
      </c>
      <c r="P70" s="148">
        <v>0</v>
      </c>
      <c r="Q70" s="148">
        <v>0</v>
      </c>
      <c r="R70" s="148">
        <v>0</v>
      </c>
      <c r="S70" s="148">
        <v>26121000</v>
      </c>
      <c r="T70" s="148">
        <v>0</v>
      </c>
      <c r="U70" s="148">
        <v>0</v>
      </c>
      <c r="V70" s="148">
        <v>25410332</v>
      </c>
      <c r="W70" s="148">
        <v>23365432</v>
      </c>
      <c r="X70" s="148">
        <v>23365432</v>
      </c>
      <c r="Y70" s="148">
        <v>0</v>
      </c>
      <c r="Z70" s="148">
        <v>710668</v>
      </c>
    </row>
    <row r="71" spans="1:26">
      <c r="A71" s="147" t="s">
        <v>949</v>
      </c>
      <c r="B71" s="147" t="s">
        <v>962</v>
      </c>
      <c r="C71" s="147" t="s">
        <v>952</v>
      </c>
      <c r="D71" s="147" t="s">
        <v>1026</v>
      </c>
      <c r="E71" s="147" t="s">
        <v>952</v>
      </c>
      <c r="F71" s="147" t="s">
        <v>1029</v>
      </c>
      <c r="G71" s="147" t="s">
        <v>951</v>
      </c>
      <c r="H71" s="147" t="s">
        <v>949</v>
      </c>
      <c r="I71" s="147" t="s">
        <v>1002</v>
      </c>
      <c r="J71" s="147" t="s">
        <v>1030</v>
      </c>
      <c r="K71" s="147" t="s">
        <v>1029</v>
      </c>
      <c r="L71" s="147" t="s">
        <v>1053</v>
      </c>
      <c r="M71" s="147" t="s">
        <v>1054</v>
      </c>
      <c r="N71" s="148">
        <v>16118000</v>
      </c>
      <c r="O71" s="148">
        <v>0</v>
      </c>
      <c r="P71" s="148">
        <v>0</v>
      </c>
      <c r="Q71" s="148">
        <v>0</v>
      </c>
      <c r="R71" s="148">
        <v>0</v>
      </c>
      <c r="S71" s="148">
        <v>16118000</v>
      </c>
      <c r="T71" s="148">
        <v>0</v>
      </c>
      <c r="U71" s="148">
        <v>0</v>
      </c>
      <c r="V71" s="148">
        <v>16118000</v>
      </c>
      <c r="W71" s="148">
        <v>16118000</v>
      </c>
      <c r="X71" s="148">
        <v>16118000</v>
      </c>
      <c r="Y71" s="148">
        <v>0</v>
      </c>
      <c r="Z71" s="148">
        <v>0</v>
      </c>
    </row>
    <row r="72" spans="1:26">
      <c r="A72" s="147" t="s">
        <v>949</v>
      </c>
      <c r="B72" s="147" t="s">
        <v>962</v>
      </c>
      <c r="C72" s="147" t="s">
        <v>952</v>
      </c>
      <c r="D72" s="147" t="s">
        <v>1026</v>
      </c>
      <c r="E72" s="147" t="s">
        <v>952</v>
      </c>
      <c r="F72" s="147" t="s">
        <v>1029</v>
      </c>
      <c r="G72" s="147" t="s">
        <v>951</v>
      </c>
      <c r="H72" s="147" t="s">
        <v>949</v>
      </c>
      <c r="I72" s="147" t="s">
        <v>1002</v>
      </c>
      <c r="J72" s="147" t="s">
        <v>1030</v>
      </c>
      <c r="K72" s="147" t="s">
        <v>1029</v>
      </c>
      <c r="L72" s="147" t="s">
        <v>1076</v>
      </c>
      <c r="M72" s="147" t="s">
        <v>1077</v>
      </c>
      <c r="N72" s="148">
        <v>26252000</v>
      </c>
      <c r="O72" s="148">
        <v>0</v>
      </c>
      <c r="P72" s="148">
        <v>0</v>
      </c>
      <c r="Q72" s="148">
        <v>0</v>
      </c>
      <c r="R72" s="148">
        <v>0</v>
      </c>
      <c r="S72" s="148">
        <v>26252000</v>
      </c>
      <c r="T72" s="148">
        <v>0</v>
      </c>
      <c r="U72" s="148">
        <v>0</v>
      </c>
      <c r="V72" s="148">
        <v>26250920</v>
      </c>
      <c r="W72" s="148">
        <v>26250920</v>
      </c>
      <c r="X72" s="148">
        <v>26250920</v>
      </c>
      <c r="Y72" s="148">
        <v>0</v>
      </c>
      <c r="Z72" s="148">
        <v>1080</v>
      </c>
    </row>
    <row r="73" spans="1:26">
      <c r="A73" s="147" t="s">
        <v>949</v>
      </c>
      <c r="B73" s="147" t="s">
        <v>962</v>
      </c>
      <c r="C73" s="147" t="s">
        <v>952</v>
      </c>
      <c r="D73" s="147" t="s">
        <v>1026</v>
      </c>
      <c r="E73" s="147" t="s">
        <v>952</v>
      </c>
      <c r="F73" s="147" t="s">
        <v>1029</v>
      </c>
      <c r="G73" s="147" t="s">
        <v>951</v>
      </c>
      <c r="H73" s="147" t="s">
        <v>949</v>
      </c>
      <c r="I73" s="147" t="s">
        <v>1002</v>
      </c>
      <c r="J73" s="147" t="s">
        <v>1030</v>
      </c>
      <c r="K73" s="147" t="s">
        <v>1029</v>
      </c>
      <c r="L73" s="147" t="s">
        <v>1078</v>
      </c>
      <c r="M73" s="147" t="s">
        <v>1079</v>
      </c>
      <c r="N73" s="148">
        <v>73000</v>
      </c>
      <c r="O73" s="148">
        <v>0</v>
      </c>
      <c r="P73" s="148">
        <v>0</v>
      </c>
      <c r="Q73" s="148">
        <v>0</v>
      </c>
      <c r="R73" s="148">
        <v>0</v>
      </c>
      <c r="S73" s="148">
        <v>73000</v>
      </c>
      <c r="T73" s="148">
        <v>0</v>
      </c>
      <c r="U73" s="148">
        <v>0</v>
      </c>
      <c r="V73" s="148">
        <v>72850</v>
      </c>
      <c r="W73" s="148">
        <v>72850</v>
      </c>
      <c r="X73" s="148">
        <v>72850</v>
      </c>
      <c r="Y73" s="148">
        <v>0</v>
      </c>
      <c r="Z73" s="148">
        <v>150</v>
      </c>
    </row>
    <row r="74" spans="1:26">
      <c r="A74" s="147" t="s">
        <v>949</v>
      </c>
      <c r="B74" s="147" t="s">
        <v>962</v>
      </c>
      <c r="C74" s="147" t="s">
        <v>952</v>
      </c>
      <c r="D74" s="147" t="s">
        <v>1026</v>
      </c>
      <c r="E74" s="147" t="s">
        <v>952</v>
      </c>
      <c r="F74" s="147" t="s">
        <v>1029</v>
      </c>
      <c r="G74" s="147" t="s">
        <v>951</v>
      </c>
      <c r="H74" s="147" t="s">
        <v>949</v>
      </c>
      <c r="I74" s="147" t="s">
        <v>1002</v>
      </c>
      <c r="J74" s="147" t="s">
        <v>1030</v>
      </c>
      <c r="K74" s="147" t="s">
        <v>1029</v>
      </c>
      <c r="L74" s="147" t="s">
        <v>1055</v>
      </c>
      <c r="M74" s="147" t="s">
        <v>1056</v>
      </c>
      <c r="N74" s="148">
        <v>50948000</v>
      </c>
      <c r="O74" s="148">
        <v>0</v>
      </c>
      <c r="P74" s="148">
        <v>0</v>
      </c>
      <c r="Q74" s="148">
        <v>0</v>
      </c>
      <c r="R74" s="148">
        <v>0</v>
      </c>
      <c r="S74" s="148">
        <v>50948000</v>
      </c>
      <c r="T74" s="148">
        <v>49837500</v>
      </c>
      <c r="U74" s="148">
        <v>0</v>
      </c>
      <c r="V74" s="148">
        <v>0</v>
      </c>
      <c r="W74" s="148">
        <v>0</v>
      </c>
      <c r="X74" s="148">
        <v>0</v>
      </c>
      <c r="Y74" s="148">
        <v>0</v>
      </c>
      <c r="Z74" s="148">
        <v>1110500</v>
      </c>
    </row>
    <row r="75" spans="1:26" hidden="1">
      <c r="A75" s="147" t="s">
        <v>949</v>
      </c>
      <c r="B75" s="147" t="s">
        <v>962</v>
      </c>
      <c r="C75" s="147" t="s">
        <v>952</v>
      </c>
      <c r="D75" s="147" t="s">
        <v>1026</v>
      </c>
      <c r="E75" s="147" t="s">
        <v>952</v>
      </c>
      <c r="F75" s="147" t="s">
        <v>1029</v>
      </c>
      <c r="G75" s="147" t="s">
        <v>951</v>
      </c>
      <c r="H75" s="147" t="s">
        <v>952</v>
      </c>
      <c r="I75" s="147" t="s">
        <v>953</v>
      </c>
      <c r="J75" s="147" t="s">
        <v>1057</v>
      </c>
      <c r="K75" s="147" t="s">
        <v>1029</v>
      </c>
      <c r="L75" s="147" t="s">
        <v>1058</v>
      </c>
      <c r="M75" s="147" t="s">
        <v>1059</v>
      </c>
      <c r="N75" s="148">
        <v>1715000</v>
      </c>
      <c r="O75" s="148">
        <v>0</v>
      </c>
      <c r="P75" s="148">
        <v>0</v>
      </c>
      <c r="Q75" s="148">
        <v>0</v>
      </c>
      <c r="R75" s="148">
        <v>0</v>
      </c>
      <c r="S75" s="148">
        <v>1715000</v>
      </c>
      <c r="T75" s="148">
        <v>0</v>
      </c>
      <c r="U75" s="148">
        <v>0</v>
      </c>
      <c r="V75" s="148">
        <v>1715000</v>
      </c>
      <c r="W75" s="148">
        <v>1715000</v>
      </c>
      <c r="X75" s="148">
        <v>1715000</v>
      </c>
      <c r="Y75" s="148">
        <v>0</v>
      </c>
      <c r="Z75" s="148">
        <v>0</v>
      </c>
    </row>
    <row r="76" spans="1:26" hidden="1">
      <c r="A76" s="147" t="s">
        <v>949</v>
      </c>
      <c r="B76" s="147" t="s">
        <v>962</v>
      </c>
      <c r="C76" s="147" t="s">
        <v>952</v>
      </c>
      <c r="D76" s="147" t="s">
        <v>1026</v>
      </c>
      <c r="E76" s="147" t="s">
        <v>952</v>
      </c>
      <c r="F76" s="147" t="s">
        <v>1029</v>
      </c>
      <c r="G76" s="147" t="s">
        <v>951</v>
      </c>
      <c r="H76" s="147" t="s">
        <v>952</v>
      </c>
      <c r="I76" s="147" t="s">
        <v>953</v>
      </c>
      <c r="J76" s="147" t="s">
        <v>1030</v>
      </c>
      <c r="K76" s="147" t="s">
        <v>1029</v>
      </c>
      <c r="L76" s="147" t="s">
        <v>1031</v>
      </c>
      <c r="M76" s="147" t="s">
        <v>1032</v>
      </c>
      <c r="N76" s="148">
        <v>1510000</v>
      </c>
      <c r="O76" s="148">
        <v>0</v>
      </c>
      <c r="P76" s="148">
        <v>0</v>
      </c>
      <c r="Q76" s="148">
        <v>0</v>
      </c>
      <c r="R76" s="148">
        <v>0</v>
      </c>
      <c r="S76" s="148">
        <v>1510000</v>
      </c>
      <c r="T76" s="148">
        <v>1510000</v>
      </c>
      <c r="U76" s="148">
        <v>0</v>
      </c>
      <c r="V76" s="148">
        <v>0</v>
      </c>
      <c r="W76" s="148">
        <v>0</v>
      </c>
      <c r="X76" s="148">
        <v>0</v>
      </c>
      <c r="Y76" s="148">
        <v>0</v>
      </c>
      <c r="Z76" s="148">
        <v>0</v>
      </c>
    </row>
    <row r="77" spans="1:26" hidden="1">
      <c r="A77" s="147" t="s">
        <v>949</v>
      </c>
      <c r="B77" s="147" t="s">
        <v>962</v>
      </c>
      <c r="C77" s="147" t="s">
        <v>952</v>
      </c>
      <c r="D77" s="147" t="s">
        <v>1026</v>
      </c>
      <c r="E77" s="147" t="s">
        <v>952</v>
      </c>
      <c r="F77" s="147" t="s">
        <v>1029</v>
      </c>
      <c r="G77" s="147" t="s">
        <v>951</v>
      </c>
      <c r="H77" s="147" t="s">
        <v>952</v>
      </c>
      <c r="I77" s="147" t="s">
        <v>953</v>
      </c>
      <c r="J77" s="147" t="s">
        <v>1030</v>
      </c>
      <c r="K77" s="147" t="s">
        <v>1029</v>
      </c>
      <c r="L77" s="147" t="s">
        <v>1060</v>
      </c>
      <c r="M77" s="147" t="s">
        <v>1061</v>
      </c>
      <c r="N77" s="148">
        <v>1920000</v>
      </c>
      <c r="O77" s="148">
        <v>0</v>
      </c>
      <c r="P77" s="148">
        <v>0</v>
      </c>
      <c r="Q77" s="148">
        <v>0</v>
      </c>
      <c r="R77" s="148">
        <v>0</v>
      </c>
      <c r="S77" s="148">
        <v>1920000</v>
      </c>
      <c r="T77" s="148">
        <v>0</v>
      </c>
      <c r="U77" s="148">
        <v>0</v>
      </c>
      <c r="V77" s="148">
        <v>1920000</v>
      </c>
      <c r="W77" s="148">
        <v>1440000</v>
      </c>
      <c r="X77" s="148">
        <v>1440000</v>
      </c>
      <c r="Y77" s="148">
        <v>0</v>
      </c>
      <c r="Z77" s="148">
        <v>0</v>
      </c>
    </row>
    <row r="78" spans="1:26" hidden="1">
      <c r="A78" s="147" t="s">
        <v>949</v>
      </c>
      <c r="B78" s="147" t="s">
        <v>962</v>
      </c>
      <c r="C78" s="147" t="s">
        <v>952</v>
      </c>
      <c r="D78" s="147" t="s">
        <v>1026</v>
      </c>
      <c r="E78" s="147" t="s">
        <v>952</v>
      </c>
      <c r="F78" s="147" t="s">
        <v>1029</v>
      </c>
      <c r="G78" s="147" t="s">
        <v>951</v>
      </c>
      <c r="H78" s="147" t="s">
        <v>952</v>
      </c>
      <c r="I78" s="147" t="s">
        <v>953</v>
      </c>
      <c r="J78" s="147" t="s">
        <v>1030</v>
      </c>
      <c r="K78" s="147" t="s">
        <v>1029</v>
      </c>
      <c r="L78" s="147" t="s">
        <v>1062</v>
      </c>
      <c r="M78" s="147" t="s">
        <v>1063</v>
      </c>
      <c r="N78" s="148">
        <v>1517000</v>
      </c>
      <c r="O78" s="148">
        <v>0</v>
      </c>
      <c r="P78" s="148">
        <v>0</v>
      </c>
      <c r="Q78" s="148">
        <v>0</v>
      </c>
      <c r="R78" s="148">
        <v>0</v>
      </c>
      <c r="S78" s="148">
        <v>1517000</v>
      </c>
      <c r="T78" s="148">
        <v>0</v>
      </c>
      <c r="U78" s="148">
        <v>0</v>
      </c>
      <c r="V78" s="148">
        <v>1422000</v>
      </c>
      <c r="W78" s="148">
        <v>1422000</v>
      </c>
      <c r="X78" s="148">
        <v>1422000</v>
      </c>
      <c r="Y78" s="148">
        <v>0</v>
      </c>
      <c r="Z78" s="148">
        <v>95000</v>
      </c>
    </row>
    <row r="79" spans="1:26" hidden="1">
      <c r="A79" s="147" t="s">
        <v>949</v>
      </c>
      <c r="B79" s="147" t="s">
        <v>962</v>
      </c>
      <c r="C79" s="147" t="s">
        <v>952</v>
      </c>
      <c r="D79" s="147" t="s">
        <v>1026</v>
      </c>
      <c r="E79" s="147" t="s">
        <v>952</v>
      </c>
      <c r="F79" s="147" t="s">
        <v>1029</v>
      </c>
      <c r="G79" s="147" t="s">
        <v>951</v>
      </c>
      <c r="H79" s="147" t="s">
        <v>952</v>
      </c>
      <c r="I79" s="147" t="s">
        <v>953</v>
      </c>
      <c r="J79" s="147" t="s">
        <v>1030</v>
      </c>
      <c r="K79" s="147" t="s">
        <v>1029</v>
      </c>
      <c r="L79" s="147" t="s">
        <v>1064</v>
      </c>
      <c r="M79" s="147" t="s">
        <v>1065</v>
      </c>
      <c r="N79" s="148">
        <v>2048000</v>
      </c>
      <c r="O79" s="148">
        <v>0</v>
      </c>
      <c r="P79" s="148">
        <v>0</v>
      </c>
      <c r="Q79" s="148">
        <v>0</v>
      </c>
      <c r="R79" s="148">
        <v>0</v>
      </c>
      <c r="S79" s="148">
        <v>2048000</v>
      </c>
      <c r="T79" s="148">
        <v>0</v>
      </c>
      <c r="U79" s="148">
        <v>0</v>
      </c>
      <c r="V79" s="148">
        <v>2047100</v>
      </c>
      <c r="W79" s="148">
        <v>2047100</v>
      </c>
      <c r="X79" s="148">
        <v>2047100</v>
      </c>
      <c r="Y79" s="148">
        <v>0</v>
      </c>
      <c r="Z79" s="148">
        <v>900</v>
      </c>
    </row>
    <row r="80" spans="1:26" hidden="1">
      <c r="A80" s="147" t="s">
        <v>949</v>
      </c>
      <c r="B80" s="147" t="s">
        <v>962</v>
      </c>
      <c r="C80" s="147" t="s">
        <v>952</v>
      </c>
      <c r="D80" s="147" t="s">
        <v>1026</v>
      </c>
      <c r="E80" s="147" t="s">
        <v>952</v>
      </c>
      <c r="F80" s="147" t="s">
        <v>1029</v>
      </c>
      <c r="G80" s="147" t="s">
        <v>951</v>
      </c>
      <c r="H80" s="147" t="s">
        <v>952</v>
      </c>
      <c r="I80" s="147" t="s">
        <v>953</v>
      </c>
      <c r="J80" s="147" t="s">
        <v>1030</v>
      </c>
      <c r="K80" s="147" t="s">
        <v>1029</v>
      </c>
      <c r="L80" s="147" t="s">
        <v>1033</v>
      </c>
      <c r="M80" s="147" t="s">
        <v>1034</v>
      </c>
      <c r="N80" s="148">
        <v>2157000</v>
      </c>
      <c r="O80" s="148">
        <v>0</v>
      </c>
      <c r="P80" s="148">
        <v>0</v>
      </c>
      <c r="Q80" s="148">
        <v>0</v>
      </c>
      <c r="R80" s="148">
        <v>0</v>
      </c>
      <c r="S80" s="148">
        <v>2157000</v>
      </c>
      <c r="T80" s="148">
        <v>0</v>
      </c>
      <c r="U80" s="148">
        <v>0</v>
      </c>
      <c r="V80" s="148">
        <v>2157000</v>
      </c>
      <c r="W80" s="148">
        <v>2157000</v>
      </c>
      <c r="X80" s="148">
        <v>2157000</v>
      </c>
      <c r="Y80" s="148">
        <v>0</v>
      </c>
      <c r="Z80" s="148">
        <v>0</v>
      </c>
    </row>
    <row r="81" spans="1:26" hidden="1">
      <c r="A81" s="147" t="s">
        <v>949</v>
      </c>
      <c r="B81" s="147" t="s">
        <v>962</v>
      </c>
      <c r="C81" s="147" t="s">
        <v>952</v>
      </c>
      <c r="D81" s="147" t="s">
        <v>1026</v>
      </c>
      <c r="E81" s="147" t="s">
        <v>952</v>
      </c>
      <c r="F81" s="147" t="s">
        <v>1029</v>
      </c>
      <c r="G81" s="147" t="s">
        <v>951</v>
      </c>
      <c r="H81" s="147" t="s">
        <v>952</v>
      </c>
      <c r="I81" s="147" t="s">
        <v>953</v>
      </c>
      <c r="J81" s="147" t="s">
        <v>1030</v>
      </c>
      <c r="K81" s="147" t="s">
        <v>1029</v>
      </c>
      <c r="L81" s="147" t="s">
        <v>1066</v>
      </c>
      <c r="M81" s="147" t="s">
        <v>1067</v>
      </c>
      <c r="N81" s="148">
        <v>1424000</v>
      </c>
      <c r="O81" s="148">
        <v>0</v>
      </c>
      <c r="P81" s="148">
        <v>0</v>
      </c>
      <c r="Q81" s="148">
        <v>0</v>
      </c>
      <c r="R81" s="148">
        <v>0</v>
      </c>
      <c r="S81" s="148">
        <v>1424000</v>
      </c>
      <c r="T81" s="148">
        <v>0</v>
      </c>
      <c r="U81" s="148">
        <v>0</v>
      </c>
      <c r="V81" s="148">
        <v>1524000</v>
      </c>
      <c r="W81" s="148">
        <v>1224000</v>
      </c>
      <c r="X81" s="148">
        <v>1224000</v>
      </c>
      <c r="Y81" s="148">
        <v>0</v>
      </c>
      <c r="Z81" s="148">
        <v>-100000</v>
      </c>
    </row>
    <row r="82" spans="1:26" hidden="1">
      <c r="A82" s="147" t="s">
        <v>949</v>
      </c>
      <c r="B82" s="147" t="s">
        <v>962</v>
      </c>
      <c r="C82" s="147" t="s">
        <v>952</v>
      </c>
      <c r="D82" s="147" t="s">
        <v>1026</v>
      </c>
      <c r="E82" s="147" t="s">
        <v>952</v>
      </c>
      <c r="F82" s="147" t="s">
        <v>1029</v>
      </c>
      <c r="G82" s="147" t="s">
        <v>951</v>
      </c>
      <c r="H82" s="147" t="s">
        <v>952</v>
      </c>
      <c r="I82" s="147" t="s">
        <v>953</v>
      </c>
      <c r="J82" s="147" t="s">
        <v>1030</v>
      </c>
      <c r="K82" s="147" t="s">
        <v>1029</v>
      </c>
      <c r="L82" s="147" t="s">
        <v>1035</v>
      </c>
      <c r="M82" s="147" t="s">
        <v>1036</v>
      </c>
      <c r="N82" s="148">
        <v>727000</v>
      </c>
      <c r="O82" s="148">
        <v>0</v>
      </c>
      <c r="P82" s="148">
        <v>0</v>
      </c>
      <c r="Q82" s="148">
        <v>0</v>
      </c>
      <c r="R82" s="148">
        <v>0</v>
      </c>
      <c r="S82" s="148">
        <v>727000</v>
      </c>
      <c r="T82" s="148">
        <v>0</v>
      </c>
      <c r="U82" s="148">
        <v>0</v>
      </c>
      <c r="V82" s="148">
        <v>726400</v>
      </c>
      <c r="W82" s="148">
        <v>726400</v>
      </c>
      <c r="X82" s="148">
        <v>726400</v>
      </c>
      <c r="Y82" s="148">
        <v>0</v>
      </c>
      <c r="Z82" s="148">
        <v>600</v>
      </c>
    </row>
    <row r="83" spans="1:26" hidden="1">
      <c r="A83" s="147" t="s">
        <v>949</v>
      </c>
      <c r="B83" s="147" t="s">
        <v>962</v>
      </c>
      <c r="C83" s="147" t="s">
        <v>952</v>
      </c>
      <c r="D83" s="147" t="s">
        <v>1026</v>
      </c>
      <c r="E83" s="147" t="s">
        <v>952</v>
      </c>
      <c r="F83" s="147" t="s">
        <v>1029</v>
      </c>
      <c r="G83" s="147" t="s">
        <v>951</v>
      </c>
      <c r="H83" s="147" t="s">
        <v>952</v>
      </c>
      <c r="I83" s="147" t="s">
        <v>953</v>
      </c>
      <c r="J83" s="147" t="s">
        <v>1030</v>
      </c>
      <c r="K83" s="147" t="s">
        <v>1029</v>
      </c>
      <c r="L83" s="147" t="s">
        <v>1037</v>
      </c>
      <c r="M83" s="147" t="s">
        <v>1038</v>
      </c>
      <c r="N83" s="148">
        <v>821000</v>
      </c>
      <c r="O83" s="148">
        <v>0</v>
      </c>
      <c r="P83" s="148">
        <v>0</v>
      </c>
      <c r="Q83" s="148">
        <v>0</v>
      </c>
      <c r="R83" s="148">
        <v>0</v>
      </c>
      <c r="S83" s="148">
        <v>821000</v>
      </c>
      <c r="T83" s="148">
        <v>0</v>
      </c>
      <c r="U83" s="148">
        <v>0</v>
      </c>
      <c r="V83" s="148">
        <v>821000</v>
      </c>
      <c r="W83" s="148">
        <v>821000</v>
      </c>
      <c r="X83" s="148">
        <v>821000</v>
      </c>
      <c r="Y83" s="148">
        <v>0</v>
      </c>
      <c r="Z83" s="148">
        <v>0</v>
      </c>
    </row>
    <row r="84" spans="1:26" hidden="1">
      <c r="A84" s="147" t="s">
        <v>949</v>
      </c>
      <c r="B84" s="147" t="s">
        <v>962</v>
      </c>
      <c r="C84" s="147" t="s">
        <v>952</v>
      </c>
      <c r="D84" s="147" t="s">
        <v>1026</v>
      </c>
      <c r="E84" s="147" t="s">
        <v>952</v>
      </c>
      <c r="F84" s="147" t="s">
        <v>1029</v>
      </c>
      <c r="G84" s="147" t="s">
        <v>951</v>
      </c>
      <c r="H84" s="147" t="s">
        <v>952</v>
      </c>
      <c r="I84" s="147" t="s">
        <v>953</v>
      </c>
      <c r="J84" s="147" t="s">
        <v>1030</v>
      </c>
      <c r="K84" s="147" t="s">
        <v>1029</v>
      </c>
      <c r="L84" s="147" t="s">
        <v>1039</v>
      </c>
      <c r="M84" s="147" t="s">
        <v>1040</v>
      </c>
      <c r="N84" s="148">
        <v>2997000</v>
      </c>
      <c r="O84" s="148">
        <v>0</v>
      </c>
      <c r="P84" s="148">
        <v>0</v>
      </c>
      <c r="Q84" s="148">
        <v>0</v>
      </c>
      <c r="R84" s="148">
        <v>0</v>
      </c>
      <c r="S84" s="148">
        <v>2997000</v>
      </c>
      <c r="T84" s="148">
        <v>0</v>
      </c>
      <c r="U84" s="148">
        <v>0</v>
      </c>
      <c r="V84" s="148">
        <v>5448000</v>
      </c>
      <c r="W84" s="148">
        <v>2724000</v>
      </c>
      <c r="X84" s="148">
        <v>2724000</v>
      </c>
      <c r="Y84" s="148">
        <v>0</v>
      </c>
      <c r="Z84" s="148">
        <v>-2451000</v>
      </c>
    </row>
    <row r="85" spans="1:26" hidden="1">
      <c r="A85" s="147" t="s">
        <v>949</v>
      </c>
      <c r="B85" s="147" t="s">
        <v>962</v>
      </c>
      <c r="C85" s="147" t="s">
        <v>952</v>
      </c>
      <c r="D85" s="147" t="s">
        <v>1026</v>
      </c>
      <c r="E85" s="147" t="s">
        <v>952</v>
      </c>
      <c r="F85" s="147" t="s">
        <v>1029</v>
      </c>
      <c r="G85" s="147" t="s">
        <v>951</v>
      </c>
      <c r="H85" s="147" t="s">
        <v>952</v>
      </c>
      <c r="I85" s="147" t="s">
        <v>953</v>
      </c>
      <c r="J85" s="147" t="s">
        <v>1030</v>
      </c>
      <c r="K85" s="147" t="s">
        <v>1029</v>
      </c>
      <c r="L85" s="147" t="s">
        <v>1068</v>
      </c>
      <c r="M85" s="147" t="s">
        <v>1069</v>
      </c>
      <c r="N85" s="148">
        <v>1880000</v>
      </c>
      <c r="O85" s="148">
        <v>0</v>
      </c>
      <c r="P85" s="148">
        <v>0</v>
      </c>
      <c r="Q85" s="148">
        <v>0</v>
      </c>
      <c r="R85" s="148">
        <v>0</v>
      </c>
      <c r="S85" s="148">
        <v>1880000</v>
      </c>
      <c r="T85" s="148">
        <v>0</v>
      </c>
      <c r="U85" s="148">
        <v>0</v>
      </c>
      <c r="V85" s="148">
        <v>1880000</v>
      </c>
      <c r="W85" s="148">
        <v>1880000</v>
      </c>
      <c r="X85" s="148">
        <v>1880000</v>
      </c>
      <c r="Y85" s="148">
        <v>0</v>
      </c>
      <c r="Z85" s="148">
        <v>0</v>
      </c>
    </row>
    <row r="86" spans="1:26" hidden="1">
      <c r="A86" s="147" t="s">
        <v>949</v>
      </c>
      <c r="B86" s="147" t="s">
        <v>962</v>
      </c>
      <c r="C86" s="147" t="s">
        <v>952</v>
      </c>
      <c r="D86" s="147" t="s">
        <v>1026</v>
      </c>
      <c r="E86" s="147" t="s">
        <v>952</v>
      </c>
      <c r="F86" s="147" t="s">
        <v>1029</v>
      </c>
      <c r="G86" s="147" t="s">
        <v>951</v>
      </c>
      <c r="H86" s="147" t="s">
        <v>952</v>
      </c>
      <c r="I86" s="147" t="s">
        <v>953</v>
      </c>
      <c r="J86" s="147" t="s">
        <v>1030</v>
      </c>
      <c r="K86" s="147" t="s">
        <v>1029</v>
      </c>
      <c r="L86" s="147" t="s">
        <v>1041</v>
      </c>
      <c r="M86" s="147" t="s">
        <v>1042</v>
      </c>
      <c r="N86" s="148">
        <v>3290000</v>
      </c>
      <c r="O86" s="148">
        <v>0</v>
      </c>
      <c r="P86" s="148">
        <v>0</v>
      </c>
      <c r="Q86" s="148">
        <v>0</v>
      </c>
      <c r="R86" s="148">
        <v>0</v>
      </c>
      <c r="S86" s="148">
        <v>3290000</v>
      </c>
      <c r="T86" s="148">
        <v>0</v>
      </c>
      <c r="U86" s="148">
        <v>0</v>
      </c>
      <c r="V86" s="148">
        <v>3290000</v>
      </c>
      <c r="W86" s="148">
        <v>3290000</v>
      </c>
      <c r="X86" s="148">
        <v>3290000</v>
      </c>
      <c r="Y86" s="148">
        <v>0</v>
      </c>
      <c r="Z86" s="148">
        <v>0</v>
      </c>
    </row>
    <row r="87" spans="1:26" hidden="1">
      <c r="A87" s="147" t="s">
        <v>949</v>
      </c>
      <c r="B87" s="147" t="s">
        <v>962</v>
      </c>
      <c r="C87" s="147" t="s">
        <v>952</v>
      </c>
      <c r="D87" s="147" t="s">
        <v>1026</v>
      </c>
      <c r="E87" s="147" t="s">
        <v>952</v>
      </c>
      <c r="F87" s="147" t="s">
        <v>1029</v>
      </c>
      <c r="G87" s="147" t="s">
        <v>951</v>
      </c>
      <c r="H87" s="147" t="s">
        <v>952</v>
      </c>
      <c r="I87" s="147" t="s">
        <v>953</v>
      </c>
      <c r="J87" s="147" t="s">
        <v>1030</v>
      </c>
      <c r="K87" s="147" t="s">
        <v>1029</v>
      </c>
      <c r="L87" s="147" t="s">
        <v>1070</v>
      </c>
      <c r="M87" s="147" t="s">
        <v>1071</v>
      </c>
      <c r="N87" s="148">
        <v>1257000</v>
      </c>
      <c r="O87" s="148">
        <v>0</v>
      </c>
      <c r="P87" s="148">
        <v>0</v>
      </c>
      <c r="Q87" s="148">
        <v>0</v>
      </c>
      <c r="R87" s="148">
        <v>0</v>
      </c>
      <c r="S87" s="148">
        <v>1257000</v>
      </c>
      <c r="T87" s="148">
        <v>0</v>
      </c>
      <c r="U87" s="148">
        <v>0</v>
      </c>
      <c r="V87" s="148">
        <v>1172000</v>
      </c>
      <c r="W87" s="148">
        <v>1172000</v>
      </c>
      <c r="X87" s="148">
        <v>1172000</v>
      </c>
      <c r="Y87" s="148">
        <v>0</v>
      </c>
      <c r="Z87" s="148">
        <v>85000</v>
      </c>
    </row>
    <row r="88" spans="1:26" hidden="1">
      <c r="A88" s="147" t="s">
        <v>949</v>
      </c>
      <c r="B88" s="147" t="s">
        <v>962</v>
      </c>
      <c r="C88" s="147" t="s">
        <v>952</v>
      </c>
      <c r="D88" s="147" t="s">
        <v>1026</v>
      </c>
      <c r="E88" s="147" t="s">
        <v>952</v>
      </c>
      <c r="F88" s="147" t="s">
        <v>1029</v>
      </c>
      <c r="G88" s="147" t="s">
        <v>951</v>
      </c>
      <c r="H88" s="147" t="s">
        <v>952</v>
      </c>
      <c r="I88" s="147" t="s">
        <v>953</v>
      </c>
      <c r="J88" s="147" t="s">
        <v>1030</v>
      </c>
      <c r="K88" s="147" t="s">
        <v>1029</v>
      </c>
      <c r="L88" s="147" t="s">
        <v>1072</v>
      </c>
      <c r="M88" s="147" t="s">
        <v>1073</v>
      </c>
      <c r="N88" s="148">
        <v>1625000</v>
      </c>
      <c r="O88" s="148">
        <v>0</v>
      </c>
      <c r="P88" s="148">
        <v>0</v>
      </c>
      <c r="Q88" s="148">
        <v>0</v>
      </c>
      <c r="R88" s="148">
        <v>0</v>
      </c>
      <c r="S88" s="148">
        <v>1625000</v>
      </c>
      <c r="T88" s="148">
        <v>0</v>
      </c>
      <c r="U88" s="148">
        <v>0</v>
      </c>
      <c r="V88" s="148">
        <v>1332750</v>
      </c>
      <c r="W88" s="148">
        <v>207950</v>
      </c>
      <c r="X88" s="148">
        <v>207950</v>
      </c>
      <c r="Y88" s="148">
        <v>0</v>
      </c>
      <c r="Z88" s="148">
        <v>292250</v>
      </c>
    </row>
    <row r="89" spans="1:26" hidden="1">
      <c r="A89" s="147" t="s">
        <v>949</v>
      </c>
      <c r="B89" s="147" t="s">
        <v>962</v>
      </c>
      <c r="C89" s="147" t="s">
        <v>952</v>
      </c>
      <c r="D89" s="147" t="s">
        <v>1026</v>
      </c>
      <c r="E89" s="147" t="s">
        <v>952</v>
      </c>
      <c r="F89" s="147" t="s">
        <v>1029</v>
      </c>
      <c r="G89" s="147" t="s">
        <v>951</v>
      </c>
      <c r="H89" s="147" t="s">
        <v>952</v>
      </c>
      <c r="I89" s="147" t="s">
        <v>953</v>
      </c>
      <c r="J89" s="147" t="s">
        <v>1030</v>
      </c>
      <c r="K89" s="147" t="s">
        <v>1029</v>
      </c>
      <c r="L89" s="147" t="s">
        <v>1043</v>
      </c>
      <c r="M89" s="147" t="s">
        <v>1044</v>
      </c>
      <c r="N89" s="148">
        <v>2074000</v>
      </c>
      <c r="O89" s="148">
        <v>0</v>
      </c>
      <c r="P89" s="148">
        <v>0</v>
      </c>
      <c r="Q89" s="148">
        <v>0</v>
      </c>
      <c r="R89" s="148">
        <v>0</v>
      </c>
      <c r="S89" s="148">
        <v>2074000</v>
      </c>
      <c r="T89" s="148">
        <v>0</v>
      </c>
      <c r="U89" s="148">
        <v>0</v>
      </c>
      <c r="V89" s="148">
        <v>2074000</v>
      </c>
      <c r="W89" s="148">
        <v>2074000</v>
      </c>
      <c r="X89" s="148">
        <v>2074000</v>
      </c>
      <c r="Y89" s="148">
        <v>0</v>
      </c>
      <c r="Z89" s="148">
        <v>0</v>
      </c>
    </row>
    <row r="90" spans="1:26" hidden="1">
      <c r="A90" s="147" t="s">
        <v>949</v>
      </c>
      <c r="B90" s="147" t="s">
        <v>962</v>
      </c>
      <c r="C90" s="147" t="s">
        <v>952</v>
      </c>
      <c r="D90" s="147" t="s">
        <v>1026</v>
      </c>
      <c r="E90" s="147" t="s">
        <v>952</v>
      </c>
      <c r="F90" s="147" t="s">
        <v>1029</v>
      </c>
      <c r="G90" s="147" t="s">
        <v>951</v>
      </c>
      <c r="H90" s="147" t="s">
        <v>952</v>
      </c>
      <c r="I90" s="147" t="s">
        <v>953</v>
      </c>
      <c r="J90" s="147" t="s">
        <v>1030</v>
      </c>
      <c r="K90" s="147" t="s">
        <v>1029</v>
      </c>
      <c r="L90" s="147" t="s">
        <v>1074</v>
      </c>
      <c r="M90" s="147" t="s">
        <v>1075</v>
      </c>
      <c r="N90" s="148">
        <v>1697000</v>
      </c>
      <c r="O90" s="148">
        <v>0</v>
      </c>
      <c r="P90" s="148">
        <v>0</v>
      </c>
      <c r="Q90" s="148">
        <v>0</v>
      </c>
      <c r="R90" s="148">
        <v>0</v>
      </c>
      <c r="S90" s="148">
        <v>1697000</v>
      </c>
      <c r="T90" s="148">
        <v>0</v>
      </c>
      <c r="U90" s="148">
        <v>0</v>
      </c>
      <c r="V90" s="148">
        <v>1696900</v>
      </c>
      <c r="W90" s="148">
        <v>1646300</v>
      </c>
      <c r="X90" s="148">
        <v>1646300</v>
      </c>
      <c r="Y90" s="148">
        <v>0</v>
      </c>
      <c r="Z90" s="148">
        <v>100</v>
      </c>
    </row>
    <row r="91" spans="1:26" hidden="1">
      <c r="A91" s="147" t="s">
        <v>949</v>
      </c>
      <c r="B91" s="147" t="s">
        <v>962</v>
      </c>
      <c r="C91" s="147" t="s">
        <v>952</v>
      </c>
      <c r="D91" s="147" t="s">
        <v>1026</v>
      </c>
      <c r="E91" s="147" t="s">
        <v>952</v>
      </c>
      <c r="F91" s="147" t="s">
        <v>1029</v>
      </c>
      <c r="G91" s="147" t="s">
        <v>951</v>
      </c>
      <c r="H91" s="147" t="s">
        <v>952</v>
      </c>
      <c r="I91" s="147" t="s">
        <v>953</v>
      </c>
      <c r="J91" s="147" t="s">
        <v>1030</v>
      </c>
      <c r="K91" s="147" t="s">
        <v>1029</v>
      </c>
      <c r="L91" s="147" t="s">
        <v>1045</v>
      </c>
      <c r="M91" s="147" t="s">
        <v>1046</v>
      </c>
      <c r="N91" s="148">
        <v>2733000</v>
      </c>
      <c r="O91" s="148">
        <v>0</v>
      </c>
      <c r="P91" s="148">
        <v>0</v>
      </c>
      <c r="Q91" s="148">
        <v>0</v>
      </c>
      <c r="R91" s="148">
        <v>0</v>
      </c>
      <c r="S91" s="148">
        <v>2733000</v>
      </c>
      <c r="T91" s="148">
        <v>0</v>
      </c>
      <c r="U91" s="148">
        <v>0</v>
      </c>
      <c r="V91" s="148">
        <v>2732700</v>
      </c>
      <c r="W91" s="148">
        <v>2732700</v>
      </c>
      <c r="X91" s="148">
        <v>2732700</v>
      </c>
      <c r="Y91" s="148">
        <v>0</v>
      </c>
      <c r="Z91" s="148">
        <v>300</v>
      </c>
    </row>
    <row r="92" spans="1:26" hidden="1">
      <c r="A92" s="147" t="s">
        <v>949</v>
      </c>
      <c r="B92" s="147" t="s">
        <v>962</v>
      </c>
      <c r="C92" s="147" t="s">
        <v>952</v>
      </c>
      <c r="D92" s="147" t="s">
        <v>1026</v>
      </c>
      <c r="E92" s="147" t="s">
        <v>952</v>
      </c>
      <c r="F92" s="147" t="s">
        <v>1029</v>
      </c>
      <c r="G92" s="147" t="s">
        <v>951</v>
      </c>
      <c r="H92" s="147" t="s">
        <v>952</v>
      </c>
      <c r="I92" s="147" t="s">
        <v>953</v>
      </c>
      <c r="J92" s="147" t="s">
        <v>1030</v>
      </c>
      <c r="K92" s="147" t="s">
        <v>1029</v>
      </c>
      <c r="L92" s="147" t="s">
        <v>1047</v>
      </c>
      <c r="M92" s="147" t="s">
        <v>1048</v>
      </c>
      <c r="N92" s="148">
        <v>1846000</v>
      </c>
      <c r="O92" s="148">
        <v>0</v>
      </c>
      <c r="P92" s="148">
        <v>0</v>
      </c>
      <c r="Q92" s="148">
        <v>0</v>
      </c>
      <c r="R92" s="148">
        <v>0</v>
      </c>
      <c r="S92" s="148">
        <v>1846000</v>
      </c>
      <c r="T92" s="148">
        <v>0</v>
      </c>
      <c r="U92" s="148">
        <v>0</v>
      </c>
      <c r="V92" s="148">
        <v>1846000</v>
      </c>
      <c r="W92" s="148">
        <v>1846000</v>
      </c>
      <c r="X92" s="148">
        <v>1846000</v>
      </c>
      <c r="Y92" s="148">
        <v>0</v>
      </c>
      <c r="Z92" s="148">
        <v>0</v>
      </c>
    </row>
    <row r="93" spans="1:26" hidden="1">
      <c r="A93" s="147" t="s">
        <v>949</v>
      </c>
      <c r="B93" s="147" t="s">
        <v>962</v>
      </c>
      <c r="C93" s="147" t="s">
        <v>952</v>
      </c>
      <c r="D93" s="147" t="s">
        <v>1026</v>
      </c>
      <c r="E93" s="147" t="s">
        <v>952</v>
      </c>
      <c r="F93" s="147" t="s">
        <v>1029</v>
      </c>
      <c r="G93" s="147" t="s">
        <v>951</v>
      </c>
      <c r="H93" s="147" t="s">
        <v>952</v>
      </c>
      <c r="I93" s="147" t="s">
        <v>953</v>
      </c>
      <c r="J93" s="147" t="s">
        <v>1030</v>
      </c>
      <c r="K93" s="147" t="s">
        <v>1029</v>
      </c>
      <c r="L93" s="147" t="s">
        <v>1049</v>
      </c>
      <c r="M93" s="147" t="s">
        <v>1050</v>
      </c>
      <c r="N93" s="148">
        <v>448000</v>
      </c>
      <c r="O93" s="148">
        <v>0</v>
      </c>
      <c r="P93" s="148">
        <v>0</v>
      </c>
      <c r="Q93" s="148">
        <v>0</v>
      </c>
      <c r="R93" s="148">
        <v>0</v>
      </c>
      <c r="S93" s="148">
        <v>448000</v>
      </c>
      <c r="T93" s="148">
        <v>0</v>
      </c>
      <c r="U93" s="148">
        <v>0</v>
      </c>
      <c r="V93" s="148">
        <v>388000</v>
      </c>
      <c r="W93" s="148">
        <v>388000</v>
      </c>
      <c r="X93" s="148">
        <v>388000</v>
      </c>
      <c r="Y93" s="148">
        <v>0</v>
      </c>
      <c r="Z93" s="148">
        <v>60000</v>
      </c>
    </row>
    <row r="94" spans="1:26" hidden="1">
      <c r="A94" s="147" t="s">
        <v>949</v>
      </c>
      <c r="B94" s="147" t="s">
        <v>962</v>
      </c>
      <c r="C94" s="147" t="s">
        <v>952</v>
      </c>
      <c r="D94" s="147" t="s">
        <v>1026</v>
      </c>
      <c r="E94" s="147" t="s">
        <v>952</v>
      </c>
      <c r="F94" s="147" t="s">
        <v>1029</v>
      </c>
      <c r="G94" s="147" t="s">
        <v>951</v>
      </c>
      <c r="H94" s="147" t="s">
        <v>952</v>
      </c>
      <c r="I94" s="147" t="s">
        <v>953</v>
      </c>
      <c r="J94" s="147" t="s">
        <v>1030</v>
      </c>
      <c r="K94" s="147" t="s">
        <v>1029</v>
      </c>
      <c r="L94" s="147" t="s">
        <v>1051</v>
      </c>
      <c r="M94" s="147" t="s">
        <v>1052</v>
      </c>
      <c r="N94" s="148">
        <v>2031000</v>
      </c>
      <c r="O94" s="148">
        <v>0</v>
      </c>
      <c r="P94" s="148">
        <v>0</v>
      </c>
      <c r="Q94" s="148">
        <v>0</v>
      </c>
      <c r="R94" s="148">
        <v>0</v>
      </c>
      <c r="S94" s="148">
        <v>2031000</v>
      </c>
      <c r="T94" s="148">
        <v>0</v>
      </c>
      <c r="U94" s="148">
        <v>0</v>
      </c>
      <c r="V94" s="148">
        <v>2031000</v>
      </c>
      <c r="W94" s="148">
        <v>2031000</v>
      </c>
      <c r="X94" s="148">
        <v>2031000</v>
      </c>
      <c r="Y94" s="148">
        <v>0</v>
      </c>
      <c r="Z94" s="148">
        <v>0</v>
      </c>
    </row>
    <row r="95" spans="1:26" hidden="1">
      <c r="A95" s="147" t="s">
        <v>949</v>
      </c>
      <c r="B95" s="147" t="s">
        <v>962</v>
      </c>
      <c r="C95" s="147" t="s">
        <v>952</v>
      </c>
      <c r="D95" s="147" t="s">
        <v>1026</v>
      </c>
      <c r="E95" s="147" t="s">
        <v>952</v>
      </c>
      <c r="F95" s="147" t="s">
        <v>1029</v>
      </c>
      <c r="G95" s="147" t="s">
        <v>951</v>
      </c>
      <c r="H95" s="147" t="s">
        <v>952</v>
      </c>
      <c r="I95" s="147" t="s">
        <v>953</v>
      </c>
      <c r="J95" s="147" t="s">
        <v>1030</v>
      </c>
      <c r="K95" s="147" t="s">
        <v>1029</v>
      </c>
      <c r="L95" s="147" t="s">
        <v>1053</v>
      </c>
      <c r="M95" s="147" t="s">
        <v>1054</v>
      </c>
      <c r="N95" s="148">
        <v>8090000</v>
      </c>
      <c r="O95" s="148">
        <v>0</v>
      </c>
      <c r="P95" s="148">
        <v>0</v>
      </c>
      <c r="Q95" s="148">
        <v>0</v>
      </c>
      <c r="R95" s="148">
        <v>0</v>
      </c>
      <c r="S95" s="148">
        <v>8090000</v>
      </c>
      <c r="T95" s="148">
        <v>0</v>
      </c>
      <c r="U95" s="148">
        <v>0</v>
      </c>
      <c r="V95" s="148">
        <v>2701000</v>
      </c>
      <c r="W95" s="148">
        <v>2093000</v>
      </c>
      <c r="X95" s="148">
        <v>1821000</v>
      </c>
      <c r="Y95" s="148">
        <v>0</v>
      </c>
      <c r="Z95" s="148">
        <v>5389000</v>
      </c>
    </row>
    <row r="96" spans="1:26" hidden="1">
      <c r="A96" s="147" t="s">
        <v>949</v>
      </c>
      <c r="B96" s="147" t="s">
        <v>962</v>
      </c>
      <c r="C96" s="147" t="s">
        <v>952</v>
      </c>
      <c r="D96" s="147" t="s">
        <v>1026</v>
      </c>
      <c r="E96" s="147" t="s">
        <v>952</v>
      </c>
      <c r="F96" s="147" t="s">
        <v>1029</v>
      </c>
      <c r="G96" s="147" t="s">
        <v>951</v>
      </c>
      <c r="H96" s="147" t="s">
        <v>952</v>
      </c>
      <c r="I96" s="147" t="s">
        <v>953</v>
      </c>
      <c r="J96" s="147" t="s">
        <v>1030</v>
      </c>
      <c r="K96" s="147" t="s">
        <v>1029</v>
      </c>
      <c r="L96" s="147" t="s">
        <v>1076</v>
      </c>
      <c r="M96" s="147" t="s">
        <v>1077</v>
      </c>
      <c r="N96" s="148">
        <v>2151000</v>
      </c>
      <c r="O96" s="148">
        <v>0</v>
      </c>
      <c r="P96" s="148">
        <v>0</v>
      </c>
      <c r="Q96" s="148">
        <v>0</v>
      </c>
      <c r="R96" s="148">
        <v>0</v>
      </c>
      <c r="S96" s="148">
        <v>2151000</v>
      </c>
      <c r="T96" s="148">
        <v>0</v>
      </c>
      <c r="U96" s="148">
        <v>0</v>
      </c>
      <c r="V96" s="148">
        <v>2151000</v>
      </c>
      <c r="W96" s="148">
        <v>2151000</v>
      </c>
      <c r="X96" s="148">
        <v>2151000</v>
      </c>
      <c r="Y96" s="148">
        <v>0</v>
      </c>
      <c r="Z96" s="148">
        <v>0</v>
      </c>
    </row>
    <row r="97" spans="1:26" hidden="1">
      <c r="A97" s="147" t="s">
        <v>949</v>
      </c>
      <c r="B97" s="147" t="s">
        <v>962</v>
      </c>
      <c r="C97" s="147" t="s">
        <v>952</v>
      </c>
      <c r="D97" s="147" t="s">
        <v>1026</v>
      </c>
      <c r="E97" s="147" t="s">
        <v>952</v>
      </c>
      <c r="F97" s="147" t="s">
        <v>1029</v>
      </c>
      <c r="G97" s="147" t="s">
        <v>951</v>
      </c>
      <c r="H97" s="147" t="s">
        <v>952</v>
      </c>
      <c r="I97" s="147" t="s">
        <v>953</v>
      </c>
      <c r="J97" s="147" t="s">
        <v>1030</v>
      </c>
      <c r="K97" s="147" t="s">
        <v>1029</v>
      </c>
      <c r="L97" s="147" t="s">
        <v>1078</v>
      </c>
      <c r="M97" s="147" t="s">
        <v>1079</v>
      </c>
      <c r="N97" s="148">
        <v>1657000</v>
      </c>
      <c r="O97" s="148">
        <v>0</v>
      </c>
      <c r="P97" s="148">
        <v>0</v>
      </c>
      <c r="Q97" s="148">
        <v>0</v>
      </c>
      <c r="R97" s="148">
        <v>0</v>
      </c>
      <c r="S97" s="148">
        <v>1657000</v>
      </c>
      <c r="T97" s="148">
        <v>0</v>
      </c>
      <c r="U97" s="148">
        <v>0</v>
      </c>
      <c r="V97" s="148">
        <v>1657000</v>
      </c>
      <c r="W97" s="148">
        <v>1657000</v>
      </c>
      <c r="X97" s="148">
        <v>1657000</v>
      </c>
      <c r="Y97" s="148">
        <v>0</v>
      </c>
      <c r="Z97" s="148">
        <v>0</v>
      </c>
    </row>
    <row r="98" spans="1:26" hidden="1">
      <c r="A98" s="147" t="s">
        <v>949</v>
      </c>
      <c r="B98" s="147" t="s">
        <v>962</v>
      </c>
      <c r="C98" s="147" t="s">
        <v>952</v>
      </c>
      <c r="D98" s="147" t="s">
        <v>1026</v>
      </c>
      <c r="E98" s="147" t="s">
        <v>952</v>
      </c>
      <c r="F98" s="147" t="s">
        <v>1029</v>
      </c>
      <c r="G98" s="147" t="s">
        <v>951</v>
      </c>
      <c r="H98" s="147" t="s">
        <v>952</v>
      </c>
      <c r="I98" s="147" t="s">
        <v>953</v>
      </c>
      <c r="J98" s="147" t="s">
        <v>1030</v>
      </c>
      <c r="K98" s="147" t="s">
        <v>1029</v>
      </c>
      <c r="L98" s="147" t="s">
        <v>1055</v>
      </c>
      <c r="M98" s="147" t="s">
        <v>1056</v>
      </c>
      <c r="N98" s="148">
        <v>3562000</v>
      </c>
      <c r="O98" s="148">
        <v>0</v>
      </c>
      <c r="P98" s="148">
        <v>0</v>
      </c>
      <c r="Q98" s="148">
        <v>0</v>
      </c>
      <c r="R98" s="148">
        <v>0</v>
      </c>
      <c r="S98" s="148">
        <v>3562000</v>
      </c>
      <c r="T98" s="148">
        <v>3562000</v>
      </c>
      <c r="U98" s="148">
        <v>0</v>
      </c>
      <c r="V98" s="148">
        <v>0</v>
      </c>
      <c r="W98" s="148">
        <v>0</v>
      </c>
      <c r="X98" s="148">
        <v>0</v>
      </c>
      <c r="Y98" s="148">
        <v>0</v>
      </c>
      <c r="Z98" s="148">
        <v>0</v>
      </c>
    </row>
    <row r="99" spans="1:26" hidden="1">
      <c r="A99" s="147" t="s">
        <v>949</v>
      </c>
      <c r="B99" s="147" t="s">
        <v>962</v>
      </c>
      <c r="C99" s="147" t="s">
        <v>952</v>
      </c>
      <c r="D99" s="147" t="s">
        <v>1026</v>
      </c>
      <c r="E99" s="147" t="s">
        <v>952</v>
      </c>
      <c r="F99" s="147" t="s">
        <v>1029</v>
      </c>
      <c r="G99" s="147" t="s">
        <v>951</v>
      </c>
      <c r="H99" s="147" t="s">
        <v>958</v>
      </c>
      <c r="I99" s="147" t="s">
        <v>959</v>
      </c>
      <c r="J99" s="147" t="s">
        <v>1030</v>
      </c>
      <c r="K99" s="147" t="s">
        <v>1029</v>
      </c>
      <c r="L99" s="147" t="s">
        <v>1031</v>
      </c>
      <c r="M99" s="147" t="s">
        <v>1032</v>
      </c>
      <c r="N99" s="148">
        <v>737000</v>
      </c>
      <c r="O99" s="148">
        <v>0</v>
      </c>
      <c r="P99" s="148">
        <v>0</v>
      </c>
      <c r="Q99" s="148">
        <v>0</v>
      </c>
      <c r="R99" s="148">
        <v>0</v>
      </c>
      <c r="S99" s="148">
        <v>737000</v>
      </c>
      <c r="T99" s="148">
        <v>48000</v>
      </c>
      <c r="U99" s="148">
        <v>0</v>
      </c>
      <c r="V99" s="148">
        <v>0</v>
      </c>
      <c r="W99" s="148">
        <v>0</v>
      </c>
      <c r="X99" s="148">
        <v>0</v>
      </c>
      <c r="Y99" s="148">
        <v>0</v>
      </c>
      <c r="Z99" s="148">
        <v>689000</v>
      </c>
    </row>
    <row r="100" spans="1:26" hidden="1">
      <c r="A100" s="147" t="s">
        <v>949</v>
      </c>
      <c r="B100" s="147" t="s">
        <v>962</v>
      </c>
      <c r="C100" s="147" t="s">
        <v>952</v>
      </c>
      <c r="D100" s="147" t="s">
        <v>1026</v>
      </c>
      <c r="E100" s="147" t="s">
        <v>952</v>
      </c>
      <c r="F100" s="147" t="s">
        <v>1029</v>
      </c>
      <c r="G100" s="147" t="s">
        <v>951</v>
      </c>
      <c r="H100" s="147" t="s">
        <v>958</v>
      </c>
      <c r="I100" s="147" t="s">
        <v>959</v>
      </c>
      <c r="J100" s="147" t="s">
        <v>1030</v>
      </c>
      <c r="K100" s="147" t="s">
        <v>1029</v>
      </c>
      <c r="L100" s="147" t="s">
        <v>1033</v>
      </c>
      <c r="M100" s="147" t="s">
        <v>1034</v>
      </c>
      <c r="N100" s="148">
        <v>7135000</v>
      </c>
      <c r="O100" s="148">
        <v>0</v>
      </c>
      <c r="P100" s="148">
        <v>0</v>
      </c>
      <c r="Q100" s="148">
        <v>0</v>
      </c>
      <c r="R100" s="148">
        <v>0</v>
      </c>
      <c r="S100" s="148">
        <v>7135000</v>
      </c>
      <c r="T100" s="148">
        <v>0</v>
      </c>
      <c r="U100" s="148">
        <v>0</v>
      </c>
      <c r="V100" s="148">
        <v>7135000</v>
      </c>
      <c r="W100" s="148">
        <v>6235000</v>
      </c>
      <c r="X100" s="148">
        <v>6235000</v>
      </c>
      <c r="Y100" s="148">
        <v>0</v>
      </c>
      <c r="Z100" s="148">
        <v>0</v>
      </c>
    </row>
    <row r="101" spans="1:26" hidden="1">
      <c r="A101" s="147" t="s">
        <v>949</v>
      </c>
      <c r="B101" s="147" t="s">
        <v>962</v>
      </c>
      <c r="C101" s="147" t="s">
        <v>952</v>
      </c>
      <c r="D101" s="147" t="s">
        <v>1026</v>
      </c>
      <c r="E101" s="147" t="s">
        <v>952</v>
      </c>
      <c r="F101" s="147" t="s">
        <v>1029</v>
      </c>
      <c r="G101" s="147" t="s">
        <v>951</v>
      </c>
      <c r="H101" s="147" t="s">
        <v>958</v>
      </c>
      <c r="I101" s="147" t="s">
        <v>959</v>
      </c>
      <c r="J101" s="147" t="s">
        <v>1030</v>
      </c>
      <c r="K101" s="147" t="s">
        <v>1029</v>
      </c>
      <c r="L101" s="147" t="s">
        <v>1035</v>
      </c>
      <c r="M101" s="147" t="s">
        <v>1036</v>
      </c>
      <c r="N101" s="148">
        <v>787000</v>
      </c>
      <c r="O101" s="148">
        <v>0</v>
      </c>
      <c r="P101" s="148">
        <v>0</v>
      </c>
      <c r="Q101" s="148">
        <v>0</v>
      </c>
      <c r="R101" s="148">
        <v>0</v>
      </c>
      <c r="S101" s="148">
        <v>787000</v>
      </c>
      <c r="T101" s="148">
        <v>0</v>
      </c>
      <c r="U101" s="148">
        <v>0</v>
      </c>
      <c r="V101" s="148">
        <v>0</v>
      </c>
      <c r="W101" s="148">
        <v>0</v>
      </c>
      <c r="X101" s="148">
        <v>0</v>
      </c>
      <c r="Y101" s="148">
        <v>0</v>
      </c>
      <c r="Z101" s="148">
        <v>787000</v>
      </c>
    </row>
    <row r="102" spans="1:26" hidden="1">
      <c r="A102" s="147" t="s">
        <v>949</v>
      </c>
      <c r="B102" s="147" t="s">
        <v>962</v>
      </c>
      <c r="C102" s="147" t="s">
        <v>952</v>
      </c>
      <c r="D102" s="147" t="s">
        <v>1026</v>
      </c>
      <c r="E102" s="147" t="s">
        <v>952</v>
      </c>
      <c r="F102" s="147" t="s">
        <v>1029</v>
      </c>
      <c r="G102" s="147" t="s">
        <v>951</v>
      </c>
      <c r="H102" s="147" t="s">
        <v>958</v>
      </c>
      <c r="I102" s="147" t="s">
        <v>959</v>
      </c>
      <c r="J102" s="147" t="s">
        <v>1030</v>
      </c>
      <c r="K102" s="147" t="s">
        <v>1029</v>
      </c>
      <c r="L102" s="147" t="s">
        <v>1037</v>
      </c>
      <c r="M102" s="147" t="s">
        <v>1038</v>
      </c>
      <c r="N102" s="148">
        <v>350000</v>
      </c>
      <c r="O102" s="148">
        <v>0</v>
      </c>
      <c r="P102" s="148">
        <v>0</v>
      </c>
      <c r="Q102" s="148">
        <v>0</v>
      </c>
      <c r="R102" s="148">
        <v>0</v>
      </c>
      <c r="S102" s="148">
        <v>350000</v>
      </c>
      <c r="T102" s="148">
        <v>0</v>
      </c>
      <c r="U102" s="148">
        <v>0</v>
      </c>
      <c r="V102" s="148">
        <v>350000</v>
      </c>
      <c r="W102" s="148">
        <v>350000</v>
      </c>
      <c r="X102" s="148">
        <v>350000</v>
      </c>
      <c r="Y102" s="148">
        <v>0</v>
      </c>
      <c r="Z102" s="148">
        <v>0</v>
      </c>
    </row>
    <row r="103" spans="1:26" hidden="1">
      <c r="A103" s="147" t="s">
        <v>949</v>
      </c>
      <c r="B103" s="147" t="s">
        <v>962</v>
      </c>
      <c r="C103" s="147" t="s">
        <v>952</v>
      </c>
      <c r="D103" s="147" t="s">
        <v>1026</v>
      </c>
      <c r="E103" s="147" t="s">
        <v>952</v>
      </c>
      <c r="F103" s="147" t="s">
        <v>1029</v>
      </c>
      <c r="G103" s="147" t="s">
        <v>951</v>
      </c>
      <c r="H103" s="147" t="s">
        <v>958</v>
      </c>
      <c r="I103" s="147" t="s">
        <v>959</v>
      </c>
      <c r="J103" s="147" t="s">
        <v>1030</v>
      </c>
      <c r="K103" s="147" t="s">
        <v>1029</v>
      </c>
      <c r="L103" s="147" t="s">
        <v>1039</v>
      </c>
      <c r="M103" s="147" t="s">
        <v>1040</v>
      </c>
      <c r="N103" s="148">
        <v>950000</v>
      </c>
      <c r="O103" s="148">
        <v>0</v>
      </c>
      <c r="P103" s="148">
        <v>0</v>
      </c>
      <c r="Q103" s="148">
        <v>0</v>
      </c>
      <c r="R103" s="148">
        <v>0</v>
      </c>
      <c r="S103" s="148">
        <v>950000</v>
      </c>
      <c r="T103" s="148">
        <v>0</v>
      </c>
      <c r="U103" s="148">
        <v>0</v>
      </c>
      <c r="V103" s="148">
        <v>639793</v>
      </c>
      <c r="W103" s="148">
        <v>639793</v>
      </c>
      <c r="X103" s="148">
        <v>639793</v>
      </c>
      <c r="Y103" s="148">
        <v>0</v>
      </c>
      <c r="Z103" s="148">
        <v>310207</v>
      </c>
    </row>
    <row r="104" spans="1:26" hidden="1">
      <c r="A104" s="147" t="s">
        <v>949</v>
      </c>
      <c r="B104" s="147" t="s">
        <v>962</v>
      </c>
      <c r="C104" s="147" t="s">
        <v>952</v>
      </c>
      <c r="D104" s="147" t="s">
        <v>1026</v>
      </c>
      <c r="E104" s="147" t="s">
        <v>952</v>
      </c>
      <c r="F104" s="147" t="s">
        <v>1029</v>
      </c>
      <c r="G104" s="147" t="s">
        <v>951</v>
      </c>
      <c r="H104" s="147" t="s">
        <v>958</v>
      </c>
      <c r="I104" s="147" t="s">
        <v>959</v>
      </c>
      <c r="J104" s="147" t="s">
        <v>1030</v>
      </c>
      <c r="K104" s="147" t="s">
        <v>1029</v>
      </c>
      <c r="L104" s="147" t="s">
        <v>1041</v>
      </c>
      <c r="M104" s="147" t="s">
        <v>1042</v>
      </c>
      <c r="N104" s="148">
        <v>4000000</v>
      </c>
      <c r="O104" s="148">
        <v>0</v>
      </c>
      <c r="P104" s="148">
        <v>0</v>
      </c>
      <c r="Q104" s="148">
        <v>0</v>
      </c>
      <c r="R104" s="148">
        <v>0</v>
      </c>
      <c r="S104" s="148">
        <v>4000000</v>
      </c>
      <c r="T104" s="148">
        <v>0</v>
      </c>
      <c r="U104" s="148">
        <v>0</v>
      </c>
      <c r="V104" s="148">
        <v>2200000</v>
      </c>
      <c r="W104" s="148">
        <v>0</v>
      </c>
      <c r="X104" s="148">
        <v>0</v>
      </c>
      <c r="Y104" s="148">
        <v>0</v>
      </c>
      <c r="Z104" s="148">
        <v>1800000</v>
      </c>
    </row>
    <row r="105" spans="1:26" hidden="1">
      <c r="A105" s="147" t="s">
        <v>949</v>
      </c>
      <c r="B105" s="147" t="s">
        <v>962</v>
      </c>
      <c r="C105" s="147" t="s">
        <v>952</v>
      </c>
      <c r="D105" s="147" t="s">
        <v>1026</v>
      </c>
      <c r="E105" s="147" t="s">
        <v>952</v>
      </c>
      <c r="F105" s="147" t="s">
        <v>1029</v>
      </c>
      <c r="G105" s="147" t="s">
        <v>951</v>
      </c>
      <c r="H105" s="147" t="s">
        <v>958</v>
      </c>
      <c r="I105" s="147" t="s">
        <v>959</v>
      </c>
      <c r="J105" s="147" t="s">
        <v>1030</v>
      </c>
      <c r="K105" s="147" t="s">
        <v>1029</v>
      </c>
      <c r="L105" s="147" t="s">
        <v>1070</v>
      </c>
      <c r="M105" s="147" t="s">
        <v>1071</v>
      </c>
      <c r="N105" s="148">
        <v>1700000</v>
      </c>
      <c r="O105" s="148">
        <v>0</v>
      </c>
      <c r="P105" s="148">
        <v>0</v>
      </c>
      <c r="Q105" s="148">
        <v>0</v>
      </c>
      <c r="R105" s="148">
        <v>0</v>
      </c>
      <c r="S105" s="148">
        <v>1700000</v>
      </c>
      <c r="T105" s="148">
        <v>0</v>
      </c>
      <c r="U105" s="148">
        <v>0</v>
      </c>
      <c r="V105" s="148">
        <v>500000</v>
      </c>
      <c r="W105" s="148">
        <v>500000</v>
      </c>
      <c r="X105" s="148">
        <v>500000</v>
      </c>
      <c r="Y105" s="148">
        <v>0</v>
      </c>
      <c r="Z105" s="148">
        <v>1200000</v>
      </c>
    </row>
    <row r="106" spans="1:26" hidden="1">
      <c r="A106" s="147" t="s">
        <v>949</v>
      </c>
      <c r="B106" s="147" t="s">
        <v>962</v>
      </c>
      <c r="C106" s="147" t="s">
        <v>952</v>
      </c>
      <c r="D106" s="147" t="s">
        <v>1026</v>
      </c>
      <c r="E106" s="147" t="s">
        <v>952</v>
      </c>
      <c r="F106" s="147" t="s">
        <v>1029</v>
      </c>
      <c r="G106" s="147" t="s">
        <v>951</v>
      </c>
      <c r="H106" s="147" t="s">
        <v>958</v>
      </c>
      <c r="I106" s="147" t="s">
        <v>959</v>
      </c>
      <c r="J106" s="147" t="s">
        <v>1030</v>
      </c>
      <c r="K106" s="147" t="s">
        <v>1029</v>
      </c>
      <c r="L106" s="147" t="s">
        <v>1072</v>
      </c>
      <c r="M106" s="147" t="s">
        <v>1073</v>
      </c>
      <c r="N106" s="148">
        <v>659000</v>
      </c>
      <c r="O106" s="148">
        <v>0</v>
      </c>
      <c r="P106" s="148">
        <v>0</v>
      </c>
      <c r="Q106" s="148">
        <v>0</v>
      </c>
      <c r="R106" s="148">
        <v>0</v>
      </c>
      <c r="S106" s="148">
        <v>659000</v>
      </c>
      <c r="T106" s="148">
        <v>0</v>
      </c>
      <c r="U106" s="148">
        <v>0</v>
      </c>
      <c r="V106" s="148">
        <v>0</v>
      </c>
      <c r="W106" s="148">
        <v>0</v>
      </c>
      <c r="X106" s="148">
        <v>0</v>
      </c>
      <c r="Y106" s="148">
        <v>0</v>
      </c>
      <c r="Z106" s="148">
        <v>659000</v>
      </c>
    </row>
    <row r="107" spans="1:26" hidden="1">
      <c r="A107" s="147" t="s">
        <v>949</v>
      </c>
      <c r="B107" s="147" t="s">
        <v>962</v>
      </c>
      <c r="C107" s="147" t="s">
        <v>952</v>
      </c>
      <c r="D107" s="147" t="s">
        <v>1026</v>
      </c>
      <c r="E107" s="147" t="s">
        <v>952</v>
      </c>
      <c r="F107" s="147" t="s">
        <v>1029</v>
      </c>
      <c r="G107" s="147" t="s">
        <v>951</v>
      </c>
      <c r="H107" s="147" t="s">
        <v>958</v>
      </c>
      <c r="I107" s="147" t="s">
        <v>959</v>
      </c>
      <c r="J107" s="147" t="s">
        <v>1030</v>
      </c>
      <c r="K107" s="147" t="s">
        <v>1029</v>
      </c>
      <c r="L107" s="147" t="s">
        <v>1043</v>
      </c>
      <c r="M107" s="147" t="s">
        <v>1044</v>
      </c>
      <c r="N107" s="148">
        <v>7212000</v>
      </c>
      <c r="O107" s="148">
        <v>0</v>
      </c>
      <c r="P107" s="148">
        <v>0</v>
      </c>
      <c r="Q107" s="148">
        <v>0</v>
      </c>
      <c r="R107" s="148">
        <v>0</v>
      </c>
      <c r="S107" s="148">
        <v>7212000</v>
      </c>
      <c r="T107" s="148">
        <v>0</v>
      </c>
      <c r="U107" s="148">
        <v>5000000</v>
      </c>
      <c r="V107" s="148">
        <v>2075000</v>
      </c>
      <c r="W107" s="148">
        <v>2075000</v>
      </c>
      <c r="X107" s="148">
        <v>2075000</v>
      </c>
      <c r="Y107" s="148">
        <v>0</v>
      </c>
      <c r="Z107" s="148">
        <v>137000</v>
      </c>
    </row>
    <row r="108" spans="1:26" hidden="1">
      <c r="A108" s="147" t="s">
        <v>949</v>
      </c>
      <c r="B108" s="147" t="s">
        <v>962</v>
      </c>
      <c r="C108" s="147" t="s">
        <v>952</v>
      </c>
      <c r="D108" s="147" t="s">
        <v>1026</v>
      </c>
      <c r="E108" s="147" t="s">
        <v>952</v>
      </c>
      <c r="F108" s="147" t="s">
        <v>1029</v>
      </c>
      <c r="G108" s="147" t="s">
        <v>951</v>
      </c>
      <c r="H108" s="147" t="s">
        <v>958</v>
      </c>
      <c r="I108" s="147" t="s">
        <v>959</v>
      </c>
      <c r="J108" s="147" t="s">
        <v>1030</v>
      </c>
      <c r="K108" s="147" t="s">
        <v>1029</v>
      </c>
      <c r="L108" s="147" t="s">
        <v>1053</v>
      </c>
      <c r="M108" s="147" t="s">
        <v>1054</v>
      </c>
      <c r="N108" s="148">
        <v>4396000</v>
      </c>
      <c r="O108" s="148">
        <v>0</v>
      </c>
      <c r="P108" s="148">
        <v>0</v>
      </c>
      <c r="Q108" s="148">
        <v>0</v>
      </c>
      <c r="R108" s="148">
        <v>0</v>
      </c>
      <c r="S108" s="148">
        <v>4396000</v>
      </c>
      <c r="T108" s="148">
        <v>0</v>
      </c>
      <c r="U108" s="148">
        <v>0</v>
      </c>
      <c r="V108" s="148">
        <v>0</v>
      </c>
      <c r="W108" s="148">
        <v>0</v>
      </c>
      <c r="X108" s="148">
        <v>0</v>
      </c>
      <c r="Y108" s="148">
        <v>0</v>
      </c>
      <c r="Z108" s="148">
        <v>4396000</v>
      </c>
    </row>
    <row r="109" spans="1:26" hidden="1">
      <c r="A109" s="147" t="s">
        <v>949</v>
      </c>
      <c r="B109" s="147" t="s">
        <v>962</v>
      </c>
      <c r="C109" s="147" t="s">
        <v>952</v>
      </c>
      <c r="D109" s="147" t="s">
        <v>1026</v>
      </c>
      <c r="E109" s="147" t="s">
        <v>952</v>
      </c>
      <c r="F109" s="147" t="s">
        <v>1029</v>
      </c>
      <c r="G109" s="147" t="s">
        <v>951</v>
      </c>
      <c r="H109" s="147" t="s">
        <v>958</v>
      </c>
      <c r="I109" s="147" t="s">
        <v>959</v>
      </c>
      <c r="J109" s="147" t="s">
        <v>1030</v>
      </c>
      <c r="K109" s="147" t="s">
        <v>1029</v>
      </c>
      <c r="L109" s="147" t="s">
        <v>1055</v>
      </c>
      <c r="M109" s="147" t="s">
        <v>1056</v>
      </c>
      <c r="N109" s="148">
        <v>320000</v>
      </c>
      <c r="O109" s="148">
        <v>0</v>
      </c>
      <c r="P109" s="148">
        <v>0</v>
      </c>
      <c r="Q109" s="148">
        <v>0</v>
      </c>
      <c r="R109" s="148">
        <v>0</v>
      </c>
      <c r="S109" s="148">
        <v>320000</v>
      </c>
      <c r="T109" s="148">
        <v>320000</v>
      </c>
      <c r="U109" s="148">
        <v>0</v>
      </c>
      <c r="V109" s="148">
        <v>0</v>
      </c>
      <c r="W109" s="148">
        <v>0</v>
      </c>
      <c r="X109" s="148">
        <v>0</v>
      </c>
      <c r="Y109" s="148">
        <v>0</v>
      </c>
      <c r="Z109" s="148">
        <v>0</v>
      </c>
    </row>
    <row r="110" spans="1:26" hidden="1">
      <c r="A110" s="147" t="s">
        <v>949</v>
      </c>
      <c r="B110" s="147" t="s">
        <v>962</v>
      </c>
      <c r="C110" s="147" t="s">
        <v>952</v>
      </c>
      <c r="D110" s="147" t="s">
        <v>1026</v>
      </c>
      <c r="E110" s="147" t="s">
        <v>952</v>
      </c>
      <c r="F110" s="147" t="s">
        <v>1029</v>
      </c>
      <c r="G110" s="147" t="s">
        <v>951</v>
      </c>
      <c r="H110" s="147" t="s">
        <v>960</v>
      </c>
      <c r="I110" s="147" t="s">
        <v>961</v>
      </c>
      <c r="J110" s="147" t="s">
        <v>1057</v>
      </c>
      <c r="K110" s="147" t="s">
        <v>1029</v>
      </c>
      <c r="L110" s="147" t="s">
        <v>1058</v>
      </c>
      <c r="M110" s="147" t="s">
        <v>1059</v>
      </c>
      <c r="N110" s="148">
        <v>15000</v>
      </c>
      <c r="O110" s="148">
        <v>0</v>
      </c>
      <c r="P110" s="148">
        <v>0</v>
      </c>
      <c r="Q110" s="148">
        <v>0</v>
      </c>
      <c r="R110" s="148">
        <v>0</v>
      </c>
      <c r="S110" s="148">
        <v>15000</v>
      </c>
      <c r="T110" s="148">
        <v>0</v>
      </c>
      <c r="U110" s="148">
        <v>0</v>
      </c>
      <c r="V110" s="148">
        <v>0</v>
      </c>
      <c r="W110" s="148">
        <v>0</v>
      </c>
      <c r="X110" s="148">
        <v>0</v>
      </c>
      <c r="Y110" s="148">
        <v>0</v>
      </c>
      <c r="Z110" s="148">
        <v>15000</v>
      </c>
    </row>
    <row r="111" spans="1:26" hidden="1">
      <c r="A111" s="147" t="s">
        <v>949</v>
      </c>
      <c r="B111" s="147" t="s">
        <v>962</v>
      </c>
      <c r="C111" s="147" t="s">
        <v>952</v>
      </c>
      <c r="D111" s="147" t="s">
        <v>1026</v>
      </c>
      <c r="E111" s="147" t="s">
        <v>952</v>
      </c>
      <c r="F111" s="147" t="s">
        <v>1029</v>
      </c>
      <c r="G111" s="147" t="s">
        <v>951</v>
      </c>
      <c r="H111" s="147" t="s">
        <v>960</v>
      </c>
      <c r="I111" s="147" t="s">
        <v>961</v>
      </c>
      <c r="J111" s="147" t="s">
        <v>1030</v>
      </c>
      <c r="K111" s="147" t="s">
        <v>1029</v>
      </c>
      <c r="L111" s="147" t="s">
        <v>1031</v>
      </c>
      <c r="M111" s="147" t="s">
        <v>1032</v>
      </c>
      <c r="N111" s="148">
        <v>15000</v>
      </c>
      <c r="O111" s="148">
        <v>0</v>
      </c>
      <c r="P111" s="148">
        <v>0</v>
      </c>
      <c r="Q111" s="148">
        <v>0</v>
      </c>
      <c r="R111" s="148">
        <v>0</v>
      </c>
      <c r="S111" s="148">
        <v>15000</v>
      </c>
      <c r="T111" s="148">
        <v>15000</v>
      </c>
      <c r="U111" s="148">
        <v>0</v>
      </c>
      <c r="V111" s="148">
        <v>0</v>
      </c>
      <c r="W111" s="148">
        <v>0</v>
      </c>
      <c r="X111" s="148">
        <v>0</v>
      </c>
      <c r="Y111" s="148">
        <v>0</v>
      </c>
      <c r="Z111" s="148">
        <v>0</v>
      </c>
    </row>
    <row r="112" spans="1:26" hidden="1">
      <c r="A112" s="147" t="s">
        <v>949</v>
      </c>
      <c r="B112" s="147" t="s">
        <v>962</v>
      </c>
      <c r="C112" s="147" t="s">
        <v>952</v>
      </c>
      <c r="D112" s="147" t="s">
        <v>1026</v>
      </c>
      <c r="E112" s="147" t="s">
        <v>952</v>
      </c>
      <c r="F112" s="147" t="s">
        <v>1029</v>
      </c>
      <c r="G112" s="147" t="s">
        <v>951</v>
      </c>
      <c r="H112" s="147" t="s">
        <v>960</v>
      </c>
      <c r="I112" s="147" t="s">
        <v>961</v>
      </c>
      <c r="J112" s="147" t="s">
        <v>1030</v>
      </c>
      <c r="K112" s="147" t="s">
        <v>1029</v>
      </c>
      <c r="L112" s="147" t="s">
        <v>1060</v>
      </c>
      <c r="M112" s="147" t="s">
        <v>1061</v>
      </c>
      <c r="N112" s="148">
        <v>132000</v>
      </c>
      <c r="O112" s="148">
        <v>0</v>
      </c>
      <c r="P112" s="148">
        <v>0</v>
      </c>
      <c r="Q112" s="148">
        <v>0</v>
      </c>
      <c r="R112" s="148">
        <v>0</v>
      </c>
      <c r="S112" s="148">
        <v>132000</v>
      </c>
      <c r="T112" s="148">
        <v>0</v>
      </c>
      <c r="U112" s="148">
        <v>0</v>
      </c>
      <c r="V112" s="148">
        <v>25000</v>
      </c>
      <c r="W112" s="148">
        <v>25000</v>
      </c>
      <c r="X112" s="148">
        <v>25000</v>
      </c>
      <c r="Y112" s="148">
        <v>0</v>
      </c>
      <c r="Z112" s="148">
        <v>107000</v>
      </c>
    </row>
    <row r="113" spans="1:26" hidden="1">
      <c r="A113" s="147" t="s">
        <v>949</v>
      </c>
      <c r="B113" s="147" t="s">
        <v>962</v>
      </c>
      <c r="C113" s="147" t="s">
        <v>952</v>
      </c>
      <c r="D113" s="147" t="s">
        <v>1026</v>
      </c>
      <c r="E113" s="147" t="s">
        <v>952</v>
      </c>
      <c r="F113" s="147" t="s">
        <v>1029</v>
      </c>
      <c r="G113" s="147" t="s">
        <v>951</v>
      </c>
      <c r="H113" s="147" t="s">
        <v>960</v>
      </c>
      <c r="I113" s="147" t="s">
        <v>961</v>
      </c>
      <c r="J113" s="147" t="s">
        <v>1030</v>
      </c>
      <c r="K113" s="147" t="s">
        <v>1029</v>
      </c>
      <c r="L113" s="147" t="s">
        <v>1062</v>
      </c>
      <c r="M113" s="147" t="s">
        <v>1063</v>
      </c>
      <c r="N113" s="148">
        <v>37000</v>
      </c>
      <c r="O113" s="148">
        <v>0</v>
      </c>
      <c r="P113" s="148">
        <v>0</v>
      </c>
      <c r="Q113" s="148">
        <v>0</v>
      </c>
      <c r="R113" s="148">
        <v>0</v>
      </c>
      <c r="S113" s="148">
        <v>37000</v>
      </c>
      <c r="T113" s="148">
        <v>0</v>
      </c>
      <c r="U113" s="148">
        <v>0</v>
      </c>
      <c r="V113" s="148">
        <v>0</v>
      </c>
      <c r="W113" s="148">
        <v>0</v>
      </c>
      <c r="X113" s="148">
        <v>0</v>
      </c>
      <c r="Y113" s="148">
        <v>0</v>
      </c>
      <c r="Z113" s="148">
        <v>37000</v>
      </c>
    </row>
    <row r="114" spans="1:26" hidden="1">
      <c r="A114" s="147" t="s">
        <v>949</v>
      </c>
      <c r="B114" s="147" t="s">
        <v>962</v>
      </c>
      <c r="C114" s="147" t="s">
        <v>952</v>
      </c>
      <c r="D114" s="147" t="s">
        <v>1026</v>
      </c>
      <c r="E114" s="147" t="s">
        <v>952</v>
      </c>
      <c r="F114" s="147" t="s">
        <v>1029</v>
      </c>
      <c r="G114" s="147" t="s">
        <v>951</v>
      </c>
      <c r="H114" s="147" t="s">
        <v>960</v>
      </c>
      <c r="I114" s="147" t="s">
        <v>961</v>
      </c>
      <c r="J114" s="147" t="s">
        <v>1030</v>
      </c>
      <c r="K114" s="147" t="s">
        <v>1029</v>
      </c>
      <c r="L114" s="147" t="s">
        <v>1064</v>
      </c>
      <c r="M114" s="147" t="s">
        <v>1065</v>
      </c>
      <c r="N114" s="148">
        <v>15000</v>
      </c>
      <c r="O114" s="148">
        <v>0</v>
      </c>
      <c r="P114" s="148">
        <v>0</v>
      </c>
      <c r="Q114" s="148">
        <v>0</v>
      </c>
      <c r="R114" s="148">
        <v>0</v>
      </c>
      <c r="S114" s="148">
        <v>15000</v>
      </c>
      <c r="T114" s="148">
        <v>0</v>
      </c>
      <c r="U114" s="148">
        <v>0</v>
      </c>
      <c r="V114" s="148">
        <v>0</v>
      </c>
      <c r="W114" s="148">
        <v>0</v>
      </c>
      <c r="X114" s="148">
        <v>0</v>
      </c>
      <c r="Y114" s="148">
        <v>0</v>
      </c>
      <c r="Z114" s="148">
        <v>15000</v>
      </c>
    </row>
    <row r="115" spans="1:26" hidden="1">
      <c r="A115" s="147" t="s">
        <v>949</v>
      </c>
      <c r="B115" s="147" t="s">
        <v>962</v>
      </c>
      <c r="C115" s="147" t="s">
        <v>952</v>
      </c>
      <c r="D115" s="147" t="s">
        <v>1026</v>
      </c>
      <c r="E115" s="147" t="s">
        <v>952</v>
      </c>
      <c r="F115" s="147" t="s">
        <v>1029</v>
      </c>
      <c r="G115" s="147" t="s">
        <v>951</v>
      </c>
      <c r="H115" s="147" t="s">
        <v>960</v>
      </c>
      <c r="I115" s="147" t="s">
        <v>961</v>
      </c>
      <c r="J115" s="147" t="s">
        <v>1030</v>
      </c>
      <c r="K115" s="147" t="s">
        <v>1029</v>
      </c>
      <c r="L115" s="147" t="s">
        <v>1033</v>
      </c>
      <c r="M115" s="147" t="s">
        <v>1034</v>
      </c>
      <c r="N115" s="148">
        <v>143000</v>
      </c>
      <c r="O115" s="148">
        <v>0</v>
      </c>
      <c r="P115" s="148">
        <v>0</v>
      </c>
      <c r="Q115" s="148">
        <v>0</v>
      </c>
      <c r="R115" s="148">
        <v>0</v>
      </c>
      <c r="S115" s="148">
        <v>143000</v>
      </c>
      <c r="T115" s="148">
        <v>0</v>
      </c>
      <c r="U115" s="148">
        <v>0</v>
      </c>
      <c r="V115" s="148">
        <v>0</v>
      </c>
      <c r="W115" s="148">
        <v>0</v>
      </c>
      <c r="X115" s="148">
        <v>0</v>
      </c>
      <c r="Y115" s="148">
        <v>0</v>
      </c>
      <c r="Z115" s="148">
        <v>143000</v>
      </c>
    </row>
    <row r="116" spans="1:26" hidden="1">
      <c r="A116" s="147" t="s">
        <v>949</v>
      </c>
      <c r="B116" s="147" t="s">
        <v>962</v>
      </c>
      <c r="C116" s="147" t="s">
        <v>952</v>
      </c>
      <c r="D116" s="147" t="s">
        <v>1026</v>
      </c>
      <c r="E116" s="147" t="s">
        <v>952</v>
      </c>
      <c r="F116" s="147" t="s">
        <v>1029</v>
      </c>
      <c r="G116" s="147" t="s">
        <v>951</v>
      </c>
      <c r="H116" s="147" t="s">
        <v>960</v>
      </c>
      <c r="I116" s="147" t="s">
        <v>961</v>
      </c>
      <c r="J116" s="147" t="s">
        <v>1030</v>
      </c>
      <c r="K116" s="147" t="s">
        <v>1029</v>
      </c>
      <c r="L116" s="147" t="s">
        <v>1066</v>
      </c>
      <c r="M116" s="147" t="s">
        <v>1067</v>
      </c>
      <c r="N116" s="148">
        <v>31000</v>
      </c>
      <c r="O116" s="148">
        <v>0</v>
      </c>
      <c r="P116" s="148">
        <v>0</v>
      </c>
      <c r="Q116" s="148">
        <v>0</v>
      </c>
      <c r="R116" s="148">
        <v>0</v>
      </c>
      <c r="S116" s="148">
        <v>31000</v>
      </c>
      <c r="T116" s="148">
        <v>0</v>
      </c>
      <c r="U116" s="148">
        <v>0</v>
      </c>
      <c r="V116" s="148">
        <v>0</v>
      </c>
      <c r="W116" s="148">
        <v>0</v>
      </c>
      <c r="X116" s="148">
        <v>0</v>
      </c>
      <c r="Y116" s="148">
        <v>0</v>
      </c>
      <c r="Z116" s="148">
        <v>31000</v>
      </c>
    </row>
    <row r="117" spans="1:26" hidden="1">
      <c r="A117" s="147" t="s">
        <v>949</v>
      </c>
      <c r="B117" s="147" t="s">
        <v>962</v>
      </c>
      <c r="C117" s="147" t="s">
        <v>952</v>
      </c>
      <c r="D117" s="147" t="s">
        <v>1026</v>
      </c>
      <c r="E117" s="147" t="s">
        <v>952</v>
      </c>
      <c r="F117" s="147" t="s">
        <v>1029</v>
      </c>
      <c r="G117" s="147" t="s">
        <v>951</v>
      </c>
      <c r="H117" s="147" t="s">
        <v>960</v>
      </c>
      <c r="I117" s="147" t="s">
        <v>961</v>
      </c>
      <c r="J117" s="147" t="s">
        <v>1030</v>
      </c>
      <c r="K117" s="147" t="s">
        <v>1029</v>
      </c>
      <c r="L117" s="147" t="s">
        <v>1035</v>
      </c>
      <c r="M117" s="147" t="s">
        <v>1036</v>
      </c>
      <c r="N117" s="148">
        <v>31000</v>
      </c>
      <c r="O117" s="148">
        <v>0</v>
      </c>
      <c r="P117" s="148">
        <v>0</v>
      </c>
      <c r="Q117" s="148">
        <v>0</v>
      </c>
      <c r="R117" s="148">
        <v>0</v>
      </c>
      <c r="S117" s="148">
        <v>31000</v>
      </c>
      <c r="T117" s="148">
        <v>0</v>
      </c>
      <c r="U117" s="148">
        <v>0</v>
      </c>
      <c r="V117" s="148">
        <v>0</v>
      </c>
      <c r="W117" s="148">
        <v>0</v>
      </c>
      <c r="X117" s="148">
        <v>0</v>
      </c>
      <c r="Y117" s="148">
        <v>0</v>
      </c>
      <c r="Z117" s="148">
        <v>31000</v>
      </c>
    </row>
    <row r="118" spans="1:26" hidden="1">
      <c r="A118" s="147" t="s">
        <v>949</v>
      </c>
      <c r="B118" s="147" t="s">
        <v>962</v>
      </c>
      <c r="C118" s="147" t="s">
        <v>952</v>
      </c>
      <c r="D118" s="147" t="s">
        <v>1026</v>
      </c>
      <c r="E118" s="147" t="s">
        <v>952</v>
      </c>
      <c r="F118" s="147" t="s">
        <v>1029</v>
      </c>
      <c r="G118" s="147" t="s">
        <v>951</v>
      </c>
      <c r="H118" s="147" t="s">
        <v>960</v>
      </c>
      <c r="I118" s="147" t="s">
        <v>961</v>
      </c>
      <c r="J118" s="147" t="s">
        <v>1030</v>
      </c>
      <c r="K118" s="147" t="s">
        <v>1029</v>
      </c>
      <c r="L118" s="147" t="s">
        <v>1037</v>
      </c>
      <c r="M118" s="147" t="s">
        <v>1038</v>
      </c>
      <c r="N118" s="148">
        <v>24000</v>
      </c>
      <c r="O118" s="148">
        <v>0</v>
      </c>
      <c r="P118" s="148">
        <v>0</v>
      </c>
      <c r="Q118" s="148">
        <v>0</v>
      </c>
      <c r="R118" s="148">
        <v>0</v>
      </c>
      <c r="S118" s="148">
        <v>24000</v>
      </c>
      <c r="T118" s="148">
        <v>0</v>
      </c>
      <c r="U118" s="148">
        <v>0</v>
      </c>
      <c r="V118" s="148">
        <v>0</v>
      </c>
      <c r="W118" s="148">
        <v>0</v>
      </c>
      <c r="X118" s="148">
        <v>0</v>
      </c>
      <c r="Y118" s="148">
        <v>0</v>
      </c>
      <c r="Z118" s="148">
        <v>24000</v>
      </c>
    </row>
    <row r="119" spans="1:26" hidden="1">
      <c r="A119" s="147" t="s">
        <v>949</v>
      </c>
      <c r="B119" s="147" t="s">
        <v>962</v>
      </c>
      <c r="C119" s="147" t="s">
        <v>952</v>
      </c>
      <c r="D119" s="147" t="s">
        <v>1026</v>
      </c>
      <c r="E119" s="147" t="s">
        <v>952</v>
      </c>
      <c r="F119" s="147" t="s">
        <v>1029</v>
      </c>
      <c r="G119" s="147" t="s">
        <v>951</v>
      </c>
      <c r="H119" s="147" t="s">
        <v>960</v>
      </c>
      <c r="I119" s="147" t="s">
        <v>961</v>
      </c>
      <c r="J119" s="147" t="s">
        <v>1030</v>
      </c>
      <c r="K119" s="147" t="s">
        <v>1029</v>
      </c>
      <c r="L119" s="147" t="s">
        <v>1039</v>
      </c>
      <c r="M119" s="147" t="s">
        <v>1040</v>
      </c>
      <c r="N119" s="148">
        <v>157000</v>
      </c>
      <c r="O119" s="148">
        <v>0</v>
      </c>
      <c r="P119" s="148">
        <v>0</v>
      </c>
      <c r="Q119" s="148">
        <v>0</v>
      </c>
      <c r="R119" s="148">
        <v>0</v>
      </c>
      <c r="S119" s="148">
        <v>157000</v>
      </c>
      <c r="T119" s="148">
        <v>0</v>
      </c>
      <c r="U119" s="148">
        <v>0</v>
      </c>
      <c r="V119" s="148">
        <v>0</v>
      </c>
      <c r="W119" s="148">
        <v>0</v>
      </c>
      <c r="X119" s="148">
        <v>0</v>
      </c>
      <c r="Y119" s="148">
        <v>0</v>
      </c>
      <c r="Z119" s="148">
        <v>157000</v>
      </c>
    </row>
    <row r="120" spans="1:26" hidden="1">
      <c r="A120" s="147" t="s">
        <v>949</v>
      </c>
      <c r="B120" s="147" t="s">
        <v>962</v>
      </c>
      <c r="C120" s="147" t="s">
        <v>952</v>
      </c>
      <c r="D120" s="147" t="s">
        <v>1026</v>
      </c>
      <c r="E120" s="147" t="s">
        <v>952</v>
      </c>
      <c r="F120" s="147" t="s">
        <v>1029</v>
      </c>
      <c r="G120" s="147" t="s">
        <v>951</v>
      </c>
      <c r="H120" s="147" t="s">
        <v>960</v>
      </c>
      <c r="I120" s="147" t="s">
        <v>961</v>
      </c>
      <c r="J120" s="147" t="s">
        <v>1030</v>
      </c>
      <c r="K120" s="147" t="s">
        <v>1029</v>
      </c>
      <c r="L120" s="147" t="s">
        <v>1068</v>
      </c>
      <c r="M120" s="147" t="s">
        <v>1069</v>
      </c>
      <c r="N120" s="148">
        <v>116000</v>
      </c>
      <c r="O120" s="148">
        <v>0</v>
      </c>
      <c r="P120" s="148">
        <v>0</v>
      </c>
      <c r="Q120" s="148">
        <v>0</v>
      </c>
      <c r="R120" s="148">
        <v>0</v>
      </c>
      <c r="S120" s="148">
        <v>116000</v>
      </c>
      <c r="T120" s="148">
        <v>0</v>
      </c>
      <c r="U120" s="148">
        <v>0</v>
      </c>
      <c r="V120" s="148">
        <v>8000</v>
      </c>
      <c r="W120" s="148">
        <v>8000</v>
      </c>
      <c r="X120" s="148">
        <v>8000</v>
      </c>
      <c r="Y120" s="148">
        <v>0</v>
      </c>
      <c r="Z120" s="148">
        <v>108000</v>
      </c>
    </row>
    <row r="121" spans="1:26" hidden="1">
      <c r="A121" s="147" t="s">
        <v>949</v>
      </c>
      <c r="B121" s="147" t="s">
        <v>962</v>
      </c>
      <c r="C121" s="147" t="s">
        <v>952</v>
      </c>
      <c r="D121" s="147" t="s">
        <v>1026</v>
      </c>
      <c r="E121" s="147" t="s">
        <v>952</v>
      </c>
      <c r="F121" s="147" t="s">
        <v>1029</v>
      </c>
      <c r="G121" s="147" t="s">
        <v>951</v>
      </c>
      <c r="H121" s="147" t="s">
        <v>960</v>
      </c>
      <c r="I121" s="147" t="s">
        <v>961</v>
      </c>
      <c r="J121" s="147" t="s">
        <v>1030</v>
      </c>
      <c r="K121" s="147" t="s">
        <v>1029</v>
      </c>
      <c r="L121" s="147" t="s">
        <v>1041</v>
      </c>
      <c r="M121" s="147" t="s">
        <v>1042</v>
      </c>
      <c r="N121" s="148">
        <v>37000</v>
      </c>
      <c r="O121" s="148">
        <v>0</v>
      </c>
      <c r="P121" s="148">
        <v>0</v>
      </c>
      <c r="Q121" s="148">
        <v>0</v>
      </c>
      <c r="R121" s="148">
        <v>0</v>
      </c>
      <c r="S121" s="148">
        <v>37000</v>
      </c>
      <c r="T121" s="148">
        <v>0</v>
      </c>
      <c r="U121" s="148">
        <v>0</v>
      </c>
      <c r="V121" s="148">
        <v>0</v>
      </c>
      <c r="W121" s="148">
        <v>0</v>
      </c>
      <c r="X121" s="148">
        <v>0</v>
      </c>
      <c r="Y121" s="148">
        <v>0</v>
      </c>
      <c r="Z121" s="148">
        <v>37000</v>
      </c>
    </row>
    <row r="122" spans="1:26" hidden="1">
      <c r="A122" s="147" t="s">
        <v>949</v>
      </c>
      <c r="B122" s="147" t="s">
        <v>962</v>
      </c>
      <c r="C122" s="147" t="s">
        <v>952</v>
      </c>
      <c r="D122" s="147" t="s">
        <v>1026</v>
      </c>
      <c r="E122" s="147" t="s">
        <v>952</v>
      </c>
      <c r="F122" s="147" t="s">
        <v>1029</v>
      </c>
      <c r="G122" s="147" t="s">
        <v>951</v>
      </c>
      <c r="H122" s="147" t="s">
        <v>960</v>
      </c>
      <c r="I122" s="147" t="s">
        <v>961</v>
      </c>
      <c r="J122" s="147" t="s">
        <v>1030</v>
      </c>
      <c r="K122" s="147" t="s">
        <v>1029</v>
      </c>
      <c r="L122" s="147" t="s">
        <v>1070</v>
      </c>
      <c r="M122" s="147" t="s">
        <v>1071</v>
      </c>
      <c r="N122" s="148">
        <v>22000</v>
      </c>
      <c r="O122" s="148">
        <v>0</v>
      </c>
      <c r="P122" s="148">
        <v>0</v>
      </c>
      <c r="Q122" s="148">
        <v>0</v>
      </c>
      <c r="R122" s="148">
        <v>0</v>
      </c>
      <c r="S122" s="148">
        <v>22000</v>
      </c>
      <c r="T122" s="148">
        <v>0</v>
      </c>
      <c r="U122" s="148">
        <v>0</v>
      </c>
      <c r="V122" s="148">
        <v>0</v>
      </c>
      <c r="W122" s="148">
        <v>0</v>
      </c>
      <c r="X122" s="148">
        <v>0</v>
      </c>
      <c r="Y122" s="148">
        <v>0</v>
      </c>
      <c r="Z122" s="148">
        <v>22000</v>
      </c>
    </row>
    <row r="123" spans="1:26" hidden="1">
      <c r="A123" s="147" t="s">
        <v>949</v>
      </c>
      <c r="B123" s="147" t="s">
        <v>962</v>
      </c>
      <c r="C123" s="147" t="s">
        <v>952</v>
      </c>
      <c r="D123" s="147" t="s">
        <v>1026</v>
      </c>
      <c r="E123" s="147" t="s">
        <v>952</v>
      </c>
      <c r="F123" s="147" t="s">
        <v>1029</v>
      </c>
      <c r="G123" s="147" t="s">
        <v>951</v>
      </c>
      <c r="H123" s="147" t="s">
        <v>960</v>
      </c>
      <c r="I123" s="147" t="s">
        <v>961</v>
      </c>
      <c r="J123" s="147" t="s">
        <v>1030</v>
      </c>
      <c r="K123" s="147" t="s">
        <v>1029</v>
      </c>
      <c r="L123" s="147" t="s">
        <v>1072</v>
      </c>
      <c r="M123" s="147" t="s">
        <v>1073</v>
      </c>
      <c r="N123" s="148">
        <v>84000</v>
      </c>
      <c r="O123" s="148">
        <v>0</v>
      </c>
      <c r="P123" s="148">
        <v>0</v>
      </c>
      <c r="Q123" s="148">
        <v>0</v>
      </c>
      <c r="R123" s="148">
        <v>0</v>
      </c>
      <c r="S123" s="148">
        <v>84000</v>
      </c>
      <c r="T123" s="148">
        <v>0</v>
      </c>
      <c r="U123" s="148">
        <v>0</v>
      </c>
      <c r="V123" s="148">
        <v>68960</v>
      </c>
      <c r="W123" s="148">
        <v>68960</v>
      </c>
      <c r="X123" s="148">
        <v>68960</v>
      </c>
      <c r="Y123" s="148">
        <v>0</v>
      </c>
      <c r="Z123" s="148">
        <v>15040</v>
      </c>
    </row>
    <row r="124" spans="1:26" hidden="1">
      <c r="A124" s="147" t="s">
        <v>949</v>
      </c>
      <c r="B124" s="147" t="s">
        <v>962</v>
      </c>
      <c r="C124" s="147" t="s">
        <v>952</v>
      </c>
      <c r="D124" s="147" t="s">
        <v>1026</v>
      </c>
      <c r="E124" s="147" t="s">
        <v>952</v>
      </c>
      <c r="F124" s="147" t="s">
        <v>1029</v>
      </c>
      <c r="G124" s="147" t="s">
        <v>951</v>
      </c>
      <c r="H124" s="147" t="s">
        <v>960</v>
      </c>
      <c r="I124" s="147" t="s">
        <v>961</v>
      </c>
      <c r="J124" s="147" t="s">
        <v>1030</v>
      </c>
      <c r="K124" s="147" t="s">
        <v>1029</v>
      </c>
      <c r="L124" s="147" t="s">
        <v>1043</v>
      </c>
      <c r="M124" s="147" t="s">
        <v>1044</v>
      </c>
      <c r="N124" s="148">
        <v>44000</v>
      </c>
      <c r="O124" s="148">
        <v>0</v>
      </c>
      <c r="P124" s="148">
        <v>0</v>
      </c>
      <c r="Q124" s="148">
        <v>0</v>
      </c>
      <c r="R124" s="148">
        <v>0</v>
      </c>
      <c r="S124" s="148">
        <v>44000</v>
      </c>
      <c r="T124" s="148">
        <v>0</v>
      </c>
      <c r="U124" s="148">
        <v>0</v>
      </c>
      <c r="V124" s="148">
        <v>0</v>
      </c>
      <c r="W124" s="148">
        <v>0</v>
      </c>
      <c r="X124" s="148">
        <v>0</v>
      </c>
      <c r="Y124" s="148">
        <v>0</v>
      </c>
      <c r="Z124" s="148">
        <v>44000</v>
      </c>
    </row>
    <row r="125" spans="1:26" hidden="1">
      <c r="A125" s="147" t="s">
        <v>949</v>
      </c>
      <c r="B125" s="147" t="s">
        <v>962</v>
      </c>
      <c r="C125" s="147" t="s">
        <v>952</v>
      </c>
      <c r="D125" s="147" t="s">
        <v>1026</v>
      </c>
      <c r="E125" s="147" t="s">
        <v>952</v>
      </c>
      <c r="F125" s="147" t="s">
        <v>1029</v>
      </c>
      <c r="G125" s="147" t="s">
        <v>951</v>
      </c>
      <c r="H125" s="147" t="s">
        <v>960</v>
      </c>
      <c r="I125" s="147" t="s">
        <v>961</v>
      </c>
      <c r="J125" s="147" t="s">
        <v>1030</v>
      </c>
      <c r="K125" s="147" t="s">
        <v>1029</v>
      </c>
      <c r="L125" s="147" t="s">
        <v>1074</v>
      </c>
      <c r="M125" s="147" t="s">
        <v>1075</v>
      </c>
      <c r="N125" s="148">
        <v>58000</v>
      </c>
      <c r="O125" s="148">
        <v>0</v>
      </c>
      <c r="P125" s="148">
        <v>0</v>
      </c>
      <c r="Q125" s="148">
        <v>0</v>
      </c>
      <c r="R125" s="148">
        <v>0</v>
      </c>
      <c r="S125" s="148">
        <v>58000</v>
      </c>
      <c r="T125" s="148">
        <v>0</v>
      </c>
      <c r="U125" s="148">
        <v>0</v>
      </c>
      <c r="V125" s="148">
        <v>13000</v>
      </c>
      <c r="W125" s="148">
        <v>13000</v>
      </c>
      <c r="X125" s="148">
        <v>13000</v>
      </c>
      <c r="Y125" s="148">
        <v>0</v>
      </c>
      <c r="Z125" s="148">
        <v>45000</v>
      </c>
    </row>
    <row r="126" spans="1:26" hidden="1">
      <c r="A126" s="147" t="s">
        <v>949</v>
      </c>
      <c r="B126" s="147" t="s">
        <v>962</v>
      </c>
      <c r="C126" s="147" t="s">
        <v>952</v>
      </c>
      <c r="D126" s="147" t="s">
        <v>1026</v>
      </c>
      <c r="E126" s="147" t="s">
        <v>952</v>
      </c>
      <c r="F126" s="147" t="s">
        <v>1029</v>
      </c>
      <c r="G126" s="147" t="s">
        <v>951</v>
      </c>
      <c r="H126" s="147" t="s">
        <v>960</v>
      </c>
      <c r="I126" s="147" t="s">
        <v>961</v>
      </c>
      <c r="J126" s="147" t="s">
        <v>1030</v>
      </c>
      <c r="K126" s="147" t="s">
        <v>1029</v>
      </c>
      <c r="L126" s="147" t="s">
        <v>1045</v>
      </c>
      <c r="M126" s="147" t="s">
        <v>1046</v>
      </c>
      <c r="N126" s="148">
        <v>39000</v>
      </c>
      <c r="O126" s="148">
        <v>0</v>
      </c>
      <c r="P126" s="148">
        <v>0</v>
      </c>
      <c r="Q126" s="148">
        <v>0</v>
      </c>
      <c r="R126" s="148">
        <v>0</v>
      </c>
      <c r="S126" s="148">
        <v>39000</v>
      </c>
      <c r="T126" s="148">
        <v>0</v>
      </c>
      <c r="U126" s="148">
        <v>0</v>
      </c>
      <c r="V126" s="148">
        <v>0</v>
      </c>
      <c r="W126" s="148">
        <v>0</v>
      </c>
      <c r="X126" s="148">
        <v>0</v>
      </c>
      <c r="Y126" s="148">
        <v>0</v>
      </c>
      <c r="Z126" s="148">
        <v>39000</v>
      </c>
    </row>
    <row r="127" spans="1:26" hidden="1">
      <c r="A127" s="147" t="s">
        <v>949</v>
      </c>
      <c r="B127" s="147" t="s">
        <v>962</v>
      </c>
      <c r="C127" s="147" t="s">
        <v>952</v>
      </c>
      <c r="D127" s="147" t="s">
        <v>1026</v>
      </c>
      <c r="E127" s="147" t="s">
        <v>952</v>
      </c>
      <c r="F127" s="147" t="s">
        <v>1029</v>
      </c>
      <c r="G127" s="147" t="s">
        <v>951</v>
      </c>
      <c r="H127" s="147" t="s">
        <v>960</v>
      </c>
      <c r="I127" s="147" t="s">
        <v>961</v>
      </c>
      <c r="J127" s="147" t="s">
        <v>1030</v>
      </c>
      <c r="K127" s="147" t="s">
        <v>1029</v>
      </c>
      <c r="L127" s="147" t="s">
        <v>1047</v>
      </c>
      <c r="M127" s="147" t="s">
        <v>1048</v>
      </c>
      <c r="N127" s="148">
        <v>51000</v>
      </c>
      <c r="O127" s="148">
        <v>0</v>
      </c>
      <c r="P127" s="148">
        <v>0</v>
      </c>
      <c r="Q127" s="148">
        <v>0</v>
      </c>
      <c r="R127" s="148">
        <v>0</v>
      </c>
      <c r="S127" s="148">
        <v>51000</v>
      </c>
      <c r="T127" s="148">
        <v>0</v>
      </c>
      <c r="U127" s="148">
        <v>0</v>
      </c>
      <c r="V127" s="148">
        <v>24400</v>
      </c>
      <c r="W127" s="148">
        <v>24400</v>
      </c>
      <c r="X127" s="148">
        <v>24400</v>
      </c>
      <c r="Y127" s="148">
        <v>0</v>
      </c>
      <c r="Z127" s="148">
        <v>26600</v>
      </c>
    </row>
    <row r="128" spans="1:26" hidden="1">
      <c r="A128" s="147" t="s">
        <v>949</v>
      </c>
      <c r="B128" s="147" t="s">
        <v>962</v>
      </c>
      <c r="C128" s="147" t="s">
        <v>952</v>
      </c>
      <c r="D128" s="147" t="s">
        <v>1026</v>
      </c>
      <c r="E128" s="147" t="s">
        <v>952</v>
      </c>
      <c r="F128" s="147" t="s">
        <v>1029</v>
      </c>
      <c r="G128" s="147" t="s">
        <v>951</v>
      </c>
      <c r="H128" s="147" t="s">
        <v>960</v>
      </c>
      <c r="I128" s="147" t="s">
        <v>961</v>
      </c>
      <c r="J128" s="147" t="s">
        <v>1030</v>
      </c>
      <c r="K128" s="147" t="s">
        <v>1029</v>
      </c>
      <c r="L128" s="147" t="s">
        <v>1049</v>
      </c>
      <c r="M128" s="147" t="s">
        <v>1050</v>
      </c>
      <c r="N128" s="148">
        <v>23000</v>
      </c>
      <c r="O128" s="148">
        <v>0</v>
      </c>
      <c r="P128" s="148">
        <v>0</v>
      </c>
      <c r="Q128" s="148">
        <v>0</v>
      </c>
      <c r="R128" s="148">
        <v>0</v>
      </c>
      <c r="S128" s="148">
        <v>23000</v>
      </c>
      <c r="T128" s="148">
        <v>0</v>
      </c>
      <c r="U128" s="148">
        <v>0</v>
      </c>
      <c r="V128" s="148">
        <v>15000</v>
      </c>
      <c r="W128" s="148">
        <v>0</v>
      </c>
      <c r="X128" s="148">
        <v>0</v>
      </c>
      <c r="Y128" s="148">
        <v>0</v>
      </c>
      <c r="Z128" s="148">
        <v>8000</v>
      </c>
    </row>
    <row r="129" spans="1:26" hidden="1">
      <c r="A129" s="147" t="s">
        <v>949</v>
      </c>
      <c r="B129" s="147" t="s">
        <v>962</v>
      </c>
      <c r="C129" s="147" t="s">
        <v>952</v>
      </c>
      <c r="D129" s="147" t="s">
        <v>1026</v>
      </c>
      <c r="E129" s="147" t="s">
        <v>952</v>
      </c>
      <c r="F129" s="147" t="s">
        <v>1029</v>
      </c>
      <c r="G129" s="147" t="s">
        <v>951</v>
      </c>
      <c r="H129" s="147" t="s">
        <v>960</v>
      </c>
      <c r="I129" s="147" t="s">
        <v>961</v>
      </c>
      <c r="J129" s="147" t="s">
        <v>1030</v>
      </c>
      <c r="K129" s="147" t="s">
        <v>1029</v>
      </c>
      <c r="L129" s="147" t="s">
        <v>1051</v>
      </c>
      <c r="M129" s="147" t="s">
        <v>1052</v>
      </c>
      <c r="N129" s="148">
        <v>15000</v>
      </c>
      <c r="O129" s="148">
        <v>0</v>
      </c>
      <c r="P129" s="148">
        <v>0</v>
      </c>
      <c r="Q129" s="148">
        <v>0</v>
      </c>
      <c r="R129" s="148">
        <v>0</v>
      </c>
      <c r="S129" s="148">
        <v>15000</v>
      </c>
      <c r="T129" s="148">
        <v>0</v>
      </c>
      <c r="U129" s="148">
        <v>0</v>
      </c>
      <c r="V129" s="148">
        <v>0</v>
      </c>
      <c r="W129" s="148">
        <v>0</v>
      </c>
      <c r="X129" s="148">
        <v>0</v>
      </c>
      <c r="Y129" s="148">
        <v>0</v>
      </c>
      <c r="Z129" s="148">
        <v>15000</v>
      </c>
    </row>
    <row r="130" spans="1:26" hidden="1">
      <c r="A130" s="147" t="s">
        <v>949</v>
      </c>
      <c r="B130" s="147" t="s">
        <v>962</v>
      </c>
      <c r="C130" s="147" t="s">
        <v>952</v>
      </c>
      <c r="D130" s="147" t="s">
        <v>1026</v>
      </c>
      <c r="E130" s="147" t="s">
        <v>952</v>
      </c>
      <c r="F130" s="147" t="s">
        <v>1029</v>
      </c>
      <c r="G130" s="147" t="s">
        <v>951</v>
      </c>
      <c r="H130" s="147" t="s">
        <v>960</v>
      </c>
      <c r="I130" s="147" t="s">
        <v>961</v>
      </c>
      <c r="J130" s="147" t="s">
        <v>1030</v>
      </c>
      <c r="K130" s="147" t="s">
        <v>1029</v>
      </c>
      <c r="L130" s="147" t="s">
        <v>1053</v>
      </c>
      <c r="M130" s="147" t="s">
        <v>1054</v>
      </c>
      <c r="N130" s="148">
        <v>23000</v>
      </c>
      <c r="O130" s="148">
        <v>0</v>
      </c>
      <c r="P130" s="148">
        <v>0</v>
      </c>
      <c r="Q130" s="148">
        <v>0</v>
      </c>
      <c r="R130" s="148">
        <v>0</v>
      </c>
      <c r="S130" s="148">
        <v>23000</v>
      </c>
      <c r="T130" s="148">
        <v>0</v>
      </c>
      <c r="U130" s="148">
        <v>0</v>
      </c>
      <c r="V130" s="148">
        <v>0</v>
      </c>
      <c r="W130" s="148">
        <v>0</v>
      </c>
      <c r="X130" s="148">
        <v>0</v>
      </c>
      <c r="Y130" s="148">
        <v>0</v>
      </c>
      <c r="Z130" s="148">
        <v>23000</v>
      </c>
    </row>
    <row r="131" spans="1:26" hidden="1">
      <c r="A131" s="147" t="s">
        <v>949</v>
      </c>
      <c r="B131" s="147" t="s">
        <v>962</v>
      </c>
      <c r="C131" s="147" t="s">
        <v>952</v>
      </c>
      <c r="D131" s="147" t="s">
        <v>1026</v>
      </c>
      <c r="E131" s="147" t="s">
        <v>952</v>
      </c>
      <c r="F131" s="147" t="s">
        <v>1029</v>
      </c>
      <c r="G131" s="147" t="s">
        <v>951</v>
      </c>
      <c r="H131" s="147" t="s">
        <v>960</v>
      </c>
      <c r="I131" s="147" t="s">
        <v>961</v>
      </c>
      <c r="J131" s="147" t="s">
        <v>1030</v>
      </c>
      <c r="K131" s="147" t="s">
        <v>1029</v>
      </c>
      <c r="L131" s="147" t="s">
        <v>1076</v>
      </c>
      <c r="M131" s="147" t="s">
        <v>1077</v>
      </c>
      <c r="N131" s="148">
        <v>38000</v>
      </c>
      <c r="O131" s="148">
        <v>0</v>
      </c>
      <c r="P131" s="148">
        <v>0</v>
      </c>
      <c r="Q131" s="148">
        <v>0</v>
      </c>
      <c r="R131" s="148">
        <v>0</v>
      </c>
      <c r="S131" s="148">
        <v>38000</v>
      </c>
      <c r="T131" s="148">
        <v>0</v>
      </c>
      <c r="U131" s="148">
        <v>0</v>
      </c>
      <c r="V131" s="148">
        <v>0</v>
      </c>
      <c r="W131" s="148">
        <v>0</v>
      </c>
      <c r="X131" s="148">
        <v>0</v>
      </c>
      <c r="Y131" s="148">
        <v>0</v>
      </c>
      <c r="Z131" s="148">
        <v>38000</v>
      </c>
    </row>
    <row r="132" spans="1:26" hidden="1">
      <c r="A132" s="147" t="s">
        <v>949</v>
      </c>
      <c r="B132" s="147" t="s">
        <v>962</v>
      </c>
      <c r="C132" s="147" t="s">
        <v>952</v>
      </c>
      <c r="D132" s="147" t="s">
        <v>1026</v>
      </c>
      <c r="E132" s="147" t="s">
        <v>952</v>
      </c>
      <c r="F132" s="147" t="s">
        <v>1029</v>
      </c>
      <c r="G132" s="147" t="s">
        <v>951</v>
      </c>
      <c r="H132" s="147" t="s">
        <v>960</v>
      </c>
      <c r="I132" s="147" t="s">
        <v>961</v>
      </c>
      <c r="J132" s="147" t="s">
        <v>1030</v>
      </c>
      <c r="K132" s="147" t="s">
        <v>1029</v>
      </c>
      <c r="L132" s="147" t="s">
        <v>1078</v>
      </c>
      <c r="M132" s="147" t="s">
        <v>1079</v>
      </c>
      <c r="N132" s="148">
        <v>16000</v>
      </c>
      <c r="O132" s="148">
        <v>0</v>
      </c>
      <c r="P132" s="148">
        <v>0</v>
      </c>
      <c r="Q132" s="148">
        <v>0</v>
      </c>
      <c r="R132" s="148">
        <v>0</v>
      </c>
      <c r="S132" s="148">
        <v>16000</v>
      </c>
      <c r="T132" s="148">
        <v>0</v>
      </c>
      <c r="U132" s="148">
        <v>0</v>
      </c>
      <c r="V132" s="148">
        <v>8000</v>
      </c>
      <c r="W132" s="148">
        <v>8000</v>
      </c>
      <c r="X132" s="148">
        <v>8000</v>
      </c>
      <c r="Y132" s="148">
        <v>0</v>
      </c>
      <c r="Z132" s="148">
        <v>8000</v>
      </c>
    </row>
    <row r="133" spans="1:26" hidden="1">
      <c r="A133" s="147" t="s">
        <v>949</v>
      </c>
      <c r="B133" s="147" t="s">
        <v>962</v>
      </c>
      <c r="C133" s="147" t="s">
        <v>952</v>
      </c>
      <c r="D133" s="147" t="s">
        <v>1026</v>
      </c>
      <c r="E133" s="147" t="s">
        <v>952</v>
      </c>
      <c r="F133" s="147" t="s">
        <v>1029</v>
      </c>
      <c r="G133" s="147" t="s">
        <v>951</v>
      </c>
      <c r="H133" s="147" t="s">
        <v>960</v>
      </c>
      <c r="I133" s="147" t="s">
        <v>961</v>
      </c>
      <c r="J133" s="147" t="s">
        <v>1030</v>
      </c>
      <c r="K133" s="147" t="s">
        <v>1029</v>
      </c>
      <c r="L133" s="147" t="s">
        <v>1055</v>
      </c>
      <c r="M133" s="147" t="s">
        <v>1056</v>
      </c>
      <c r="N133" s="148">
        <v>67000</v>
      </c>
      <c r="O133" s="148">
        <v>0</v>
      </c>
      <c r="P133" s="148">
        <v>0</v>
      </c>
      <c r="Q133" s="148">
        <v>0</v>
      </c>
      <c r="R133" s="148">
        <v>0</v>
      </c>
      <c r="S133" s="148">
        <v>67000</v>
      </c>
      <c r="T133" s="148">
        <v>0</v>
      </c>
      <c r="U133" s="148">
        <v>0</v>
      </c>
      <c r="V133" s="148">
        <v>0</v>
      </c>
      <c r="W133" s="148">
        <v>0</v>
      </c>
      <c r="X133" s="148">
        <v>0</v>
      </c>
      <c r="Y133" s="148">
        <v>0</v>
      </c>
      <c r="Z133" s="148">
        <v>67000</v>
      </c>
    </row>
    <row r="134" spans="1:26" hidden="1">
      <c r="A134" s="147" t="s">
        <v>949</v>
      </c>
      <c r="B134" s="147" t="s">
        <v>962</v>
      </c>
      <c r="C134" s="147" t="s">
        <v>952</v>
      </c>
      <c r="D134" s="147" t="s">
        <v>1026</v>
      </c>
      <c r="E134" s="147" t="s">
        <v>958</v>
      </c>
      <c r="F134" s="147" t="s">
        <v>1080</v>
      </c>
      <c r="G134" s="147" t="s">
        <v>951</v>
      </c>
      <c r="H134" s="147" t="s">
        <v>958</v>
      </c>
      <c r="I134" s="147" t="s">
        <v>959</v>
      </c>
      <c r="J134" s="147" t="s">
        <v>1081</v>
      </c>
      <c r="K134" s="147" t="s">
        <v>1080</v>
      </c>
      <c r="L134" s="147" t="s">
        <v>1019</v>
      </c>
      <c r="M134" s="147" t="s">
        <v>1020</v>
      </c>
      <c r="N134" s="148">
        <v>11582000</v>
      </c>
      <c r="O134" s="148">
        <v>0</v>
      </c>
      <c r="P134" s="148">
        <v>0</v>
      </c>
      <c r="Q134" s="148">
        <v>0</v>
      </c>
      <c r="R134" s="148">
        <v>0</v>
      </c>
      <c r="S134" s="148">
        <v>11582000</v>
      </c>
      <c r="T134" s="148">
        <v>10252224</v>
      </c>
      <c r="U134" s="148">
        <v>0</v>
      </c>
      <c r="V134" s="148">
        <v>0</v>
      </c>
      <c r="W134" s="148">
        <v>0</v>
      </c>
      <c r="X134" s="148">
        <v>0</v>
      </c>
      <c r="Y134" s="148">
        <v>0</v>
      </c>
      <c r="Z134" s="148">
        <v>1329776</v>
      </c>
    </row>
    <row r="135" spans="1:26" hidden="1">
      <c r="A135" s="147" t="s">
        <v>949</v>
      </c>
      <c r="B135" s="147" t="s">
        <v>962</v>
      </c>
      <c r="C135" s="147" t="s">
        <v>958</v>
      </c>
      <c r="D135" s="147" t="s">
        <v>1082</v>
      </c>
      <c r="E135" s="147" t="s">
        <v>949</v>
      </c>
      <c r="F135" s="147" t="s">
        <v>1016</v>
      </c>
      <c r="G135" s="147" t="s">
        <v>951</v>
      </c>
      <c r="H135" s="147" t="s">
        <v>947</v>
      </c>
      <c r="I135" s="147" t="s">
        <v>992</v>
      </c>
      <c r="J135" s="147" t="s">
        <v>954</v>
      </c>
      <c r="K135" s="147" t="s">
        <v>950</v>
      </c>
      <c r="L135" s="147" t="s">
        <v>1083</v>
      </c>
      <c r="M135" s="147" t="s">
        <v>1084</v>
      </c>
      <c r="N135" s="148">
        <v>3342000</v>
      </c>
      <c r="O135" s="148">
        <v>0</v>
      </c>
      <c r="P135" s="148">
        <v>0</v>
      </c>
      <c r="Q135" s="148">
        <v>0</v>
      </c>
      <c r="R135" s="148">
        <v>0</v>
      </c>
      <c r="S135" s="148">
        <v>3342000</v>
      </c>
      <c r="T135" s="148">
        <v>0</v>
      </c>
      <c r="U135" s="148">
        <v>0</v>
      </c>
      <c r="V135" s="148">
        <v>3342000</v>
      </c>
      <c r="W135" s="148">
        <v>3342000</v>
      </c>
      <c r="X135" s="148">
        <v>3342000</v>
      </c>
      <c r="Y135" s="148">
        <v>0</v>
      </c>
      <c r="Z135" s="148">
        <v>0</v>
      </c>
    </row>
    <row r="136" spans="1:26" hidden="1">
      <c r="A136" s="147" t="s">
        <v>949</v>
      </c>
      <c r="B136" s="147" t="s">
        <v>962</v>
      </c>
      <c r="C136" s="147" t="s">
        <v>958</v>
      </c>
      <c r="D136" s="147" t="s">
        <v>1082</v>
      </c>
      <c r="E136" s="147" t="s">
        <v>949</v>
      </c>
      <c r="F136" s="147" t="s">
        <v>1016</v>
      </c>
      <c r="G136" s="147" t="s">
        <v>951</v>
      </c>
      <c r="H136" s="147" t="s">
        <v>952</v>
      </c>
      <c r="I136" s="147" t="s">
        <v>953</v>
      </c>
      <c r="J136" s="147" t="s">
        <v>954</v>
      </c>
      <c r="K136" s="147" t="s">
        <v>950</v>
      </c>
      <c r="L136" s="147" t="s">
        <v>1083</v>
      </c>
      <c r="M136" s="147" t="s">
        <v>1084</v>
      </c>
      <c r="N136" s="148">
        <v>0</v>
      </c>
      <c r="O136" s="148">
        <v>0</v>
      </c>
      <c r="P136" s="148">
        <v>95139306</v>
      </c>
      <c r="Q136" s="148">
        <v>95139306</v>
      </c>
      <c r="R136" s="148">
        <v>0</v>
      </c>
      <c r="S136" s="148">
        <v>95139306</v>
      </c>
      <c r="T136" s="148">
        <v>0</v>
      </c>
      <c r="U136" s="148">
        <v>0</v>
      </c>
      <c r="V136" s="148">
        <v>95139306</v>
      </c>
      <c r="W136" s="148">
        <v>0</v>
      </c>
      <c r="X136" s="148">
        <v>0</v>
      </c>
      <c r="Y136" s="148">
        <v>0</v>
      </c>
      <c r="Z136" s="148">
        <v>0</v>
      </c>
    </row>
    <row r="137" spans="1:26" hidden="1">
      <c r="A137" s="147" t="s">
        <v>949</v>
      </c>
      <c r="B137" s="147" t="s">
        <v>962</v>
      </c>
      <c r="C137" s="147" t="s">
        <v>958</v>
      </c>
      <c r="D137" s="147" t="s">
        <v>1082</v>
      </c>
      <c r="E137" s="147" t="s">
        <v>949</v>
      </c>
      <c r="F137" s="147" t="s">
        <v>1016</v>
      </c>
      <c r="G137" s="147" t="s">
        <v>951</v>
      </c>
      <c r="H137" s="147" t="s">
        <v>960</v>
      </c>
      <c r="I137" s="147" t="s">
        <v>961</v>
      </c>
      <c r="J137" s="147" t="s">
        <v>954</v>
      </c>
      <c r="K137" s="147" t="s">
        <v>950</v>
      </c>
      <c r="L137" s="147" t="s">
        <v>1083</v>
      </c>
      <c r="M137" s="147" t="s">
        <v>1084</v>
      </c>
      <c r="N137" s="148">
        <v>324000</v>
      </c>
      <c r="O137" s="148">
        <v>0</v>
      </c>
      <c r="P137" s="148">
        <v>0</v>
      </c>
      <c r="Q137" s="148">
        <v>0</v>
      </c>
      <c r="R137" s="148">
        <v>0</v>
      </c>
      <c r="S137" s="148">
        <v>324000</v>
      </c>
      <c r="T137" s="148">
        <v>0</v>
      </c>
      <c r="U137" s="148">
        <v>0</v>
      </c>
      <c r="V137" s="148">
        <v>90620</v>
      </c>
      <c r="W137" s="148">
        <v>90620</v>
      </c>
      <c r="X137" s="148">
        <v>90620</v>
      </c>
      <c r="Y137" s="148">
        <v>0</v>
      </c>
      <c r="Z137" s="148">
        <v>233380</v>
      </c>
    </row>
    <row r="138" spans="1:26" hidden="1">
      <c r="A138" s="147" t="s">
        <v>949</v>
      </c>
      <c r="B138" s="147" t="s">
        <v>962</v>
      </c>
      <c r="C138" s="147" t="s">
        <v>960</v>
      </c>
      <c r="D138" s="147" t="s">
        <v>1085</v>
      </c>
      <c r="E138" s="147" t="s">
        <v>949</v>
      </c>
      <c r="F138" s="147" t="s">
        <v>1086</v>
      </c>
      <c r="G138" s="147" t="s">
        <v>951</v>
      </c>
      <c r="H138" s="147" t="s">
        <v>947</v>
      </c>
      <c r="I138" s="147" t="s">
        <v>992</v>
      </c>
      <c r="J138" s="147" t="s">
        <v>954</v>
      </c>
      <c r="K138" s="147" t="s">
        <v>950</v>
      </c>
      <c r="L138" s="147" t="s">
        <v>1087</v>
      </c>
      <c r="M138" s="147" t="s">
        <v>1088</v>
      </c>
      <c r="N138" s="148">
        <v>2000000</v>
      </c>
      <c r="O138" s="148">
        <v>0</v>
      </c>
      <c r="P138" s="148">
        <v>0</v>
      </c>
      <c r="Q138" s="148">
        <v>0</v>
      </c>
      <c r="R138" s="148">
        <v>0</v>
      </c>
      <c r="S138" s="148">
        <v>2000000</v>
      </c>
      <c r="T138" s="148">
        <v>1940000</v>
      </c>
      <c r="U138" s="148">
        <v>0</v>
      </c>
      <c r="V138" s="148">
        <v>0</v>
      </c>
      <c r="W138" s="148">
        <v>0</v>
      </c>
      <c r="X138" s="148">
        <v>0</v>
      </c>
      <c r="Y138" s="148">
        <v>0</v>
      </c>
      <c r="Z138" s="148">
        <v>60000</v>
      </c>
    </row>
    <row r="139" spans="1:26" hidden="1">
      <c r="A139" s="147" t="s">
        <v>949</v>
      </c>
      <c r="B139" s="147" t="s">
        <v>962</v>
      </c>
      <c r="C139" s="147" t="s">
        <v>960</v>
      </c>
      <c r="D139" s="147" t="s">
        <v>1085</v>
      </c>
      <c r="E139" s="147" t="s">
        <v>949</v>
      </c>
      <c r="F139" s="147" t="s">
        <v>1086</v>
      </c>
      <c r="G139" s="147" t="s">
        <v>951</v>
      </c>
      <c r="H139" s="147" t="s">
        <v>958</v>
      </c>
      <c r="I139" s="147" t="s">
        <v>959</v>
      </c>
      <c r="J139" s="147" t="s">
        <v>954</v>
      </c>
      <c r="K139" s="147" t="s">
        <v>950</v>
      </c>
      <c r="L139" s="147" t="s">
        <v>1087</v>
      </c>
      <c r="M139" s="147" t="s">
        <v>1088</v>
      </c>
      <c r="N139" s="148">
        <v>78827000</v>
      </c>
      <c r="O139" s="148">
        <v>0</v>
      </c>
      <c r="P139" s="148">
        <v>0</v>
      </c>
      <c r="Q139" s="148">
        <v>0</v>
      </c>
      <c r="R139" s="148">
        <v>0</v>
      </c>
      <c r="S139" s="148">
        <v>78827000</v>
      </c>
      <c r="T139" s="148">
        <v>0</v>
      </c>
      <c r="U139" s="148">
        <v>85000</v>
      </c>
      <c r="V139" s="148">
        <v>68002470</v>
      </c>
      <c r="W139" s="148">
        <v>61525759</v>
      </c>
      <c r="X139" s="148">
        <v>60378461</v>
      </c>
      <c r="Y139" s="148">
        <v>0</v>
      </c>
      <c r="Z139" s="148">
        <v>10739530</v>
      </c>
    </row>
    <row r="140" spans="1:26" hidden="1">
      <c r="A140" s="147" t="s">
        <v>949</v>
      </c>
      <c r="B140" s="147" t="s">
        <v>962</v>
      </c>
      <c r="C140" s="147" t="s">
        <v>960</v>
      </c>
      <c r="D140" s="147" t="s">
        <v>1085</v>
      </c>
      <c r="E140" s="147" t="s">
        <v>949</v>
      </c>
      <c r="F140" s="147" t="s">
        <v>1086</v>
      </c>
      <c r="G140" s="147" t="s">
        <v>951</v>
      </c>
      <c r="H140" s="147" t="s">
        <v>960</v>
      </c>
      <c r="I140" s="147" t="s">
        <v>961</v>
      </c>
      <c r="J140" s="147" t="s">
        <v>954</v>
      </c>
      <c r="K140" s="147" t="s">
        <v>950</v>
      </c>
      <c r="L140" s="147" t="s">
        <v>1087</v>
      </c>
      <c r="M140" s="147" t="s">
        <v>1088</v>
      </c>
      <c r="N140" s="148">
        <v>433000</v>
      </c>
      <c r="O140" s="148">
        <v>0</v>
      </c>
      <c r="P140" s="148">
        <v>0</v>
      </c>
      <c r="Q140" s="148">
        <v>0</v>
      </c>
      <c r="R140" s="148">
        <v>0</v>
      </c>
      <c r="S140" s="148">
        <v>433000</v>
      </c>
      <c r="T140" s="148">
        <v>0</v>
      </c>
      <c r="U140" s="148">
        <v>0</v>
      </c>
      <c r="V140" s="148">
        <v>527350</v>
      </c>
      <c r="W140" s="148">
        <v>361100</v>
      </c>
      <c r="X140" s="148">
        <v>263900</v>
      </c>
      <c r="Y140" s="148">
        <v>0</v>
      </c>
      <c r="Z140" s="148">
        <v>-94350</v>
      </c>
    </row>
    <row r="141" spans="1:26" hidden="1">
      <c r="A141" s="147" t="s">
        <v>949</v>
      </c>
      <c r="B141" s="147" t="s">
        <v>962</v>
      </c>
      <c r="C141" s="147" t="s">
        <v>974</v>
      </c>
      <c r="D141" s="147" t="s">
        <v>1089</v>
      </c>
      <c r="E141" s="147" t="s">
        <v>949</v>
      </c>
      <c r="F141" s="147" t="s">
        <v>1089</v>
      </c>
      <c r="G141" s="147" t="s">
        <v>951</v>
      </c>
      <c r="H141" s="147" t="s">
        <v>958</v>
      </c>
      <c r="I141" s="147" t="s">
        <v>959</v>
      </c>
      <c r="J141" s="147" t="s">
        <v>1090</v>
      </c>
      <c r="K141" s="147" t="s">
        <v>1089</v>
      </c>
      <c r="L141" s="147" t="s">
        <v>1091</v>
      </c>
      <c r="M141" s="147" t="s">
        <v>1092</v>
      </c>
      <c r="N141" s="148">
        <v>0</v>
      </c>
      <c r="O141" s="148">
        <v>0</v>
      </c>
      <c r="P141" s="148">
        <v>38000</v>
      </c>
      <c r="Q141" s="148">
        <v>38000</v>
      </c>
      <c r="R141" s="148">
        <v>0</v>
      </c>
      <c r="S141" s="148">
        <v>38000</v>
      </c>
      <c r="T141" s="148">
        <v>0</v>
      </c>
      <c r="U141" s="148">
        <v>0</v>
      </c>
      <c r="V141" s="148">
        <v>38000</v>
      </c>
      <c r="W141" s="148">
        <v>38000</v>
      </c>
      <c r="X141" s="148">
        <v>38000</v>
      </c>
      <c r="Y141" s="148">
        <v>0</v>
      </c>
      <c r="Z141" s="148">
        <v>0</v>
      </c>
    </row>
    <row r="142" spans="1:26" hidden="1">
      <c r="A142" s="147" t="s">
        <v>949</v>
      </c>
      <c r="B142" s="147" t="s">
        <v>962</v>
      </c>
      <c r="C142" s="147" t="s">
        <v>974</v>
      </c>
      <c r="D142" s="147" t="s">
        <v>1089</v>
      </c>
      <c r="E142" s="147" t="s">
        <v>949</v>
      </c>
      <c r="F142" s="147" t="s">
        <v>1089</v>
      </c>
      <c r="G142" s="147" t="s">
        <v>951</v>
      </c>
      <c r="H142" s="147" t="s">
        <v>960</v>
      </c>
      <c r="I142" s="147" t="s">
        <v>961</v>
      </c>
      <c r="J142" s="147" t="s">
        <v>1090</v>
      </c>
      <c r="K142" s="147" t="s">
        <v>1089</v>
      </c>
      <c r="L142" s="147" t="s">
        <v>1091</v>
      </c>
      <c r="M142" s="147" t="s">
        <v>1092</v>
      </c>
      <c r="N142" s="148">
        <v>44000</v>
      </c>
      <c r="O142" s="148">
        <v>0</v>
      </c>
      <c r="P142" s="148">
        <v>-38000</v>
      </c>
      <c r="Q142" s="148">
        <v>0</v>
      </c>
      <c r="R142" s="148">
        <v>38000</v>
      </c>
      <c r="S142" s="148">
        <v>6000</v>
      </c>
      <c r="T142" s="148">
        <v>0</v>
      </c>
      <c r="U142" s="148">
        <v>0</v>
      </c>
      <c r="V142" s="148">
        <v>6000</v>
      </c>
      <c r="W142" s="148">
        <v>6000</v>
      </c>
      <c r="X142" s="148">
        <v>6000</v>
      </c>
      <c r="Y142" s="148">
        <v>0</v>
      </c>
      <c r="Z142" s="148">
        <v>0</v>
      </c>
    </row>
    <row r="143" spans="1:26" hidden="1">
      <c r="A143" s="147" t="s">
        <v>949</v>
      </c>
      <c r="B143" s="147" t="s">
        <v>962</v>
      </c>
      <c r="C143" s="147" t="s">
        <v>982</v>
      </c>
      <c r="D143" s="147" t="s">
        <v>1093</v>
      </c>
      <c r="E143" s="147" t="s">
        <v>960</v>
      </c>
      <c r="F143" s="147" t="s">
        <v>950</v>
      </c>
      <c r="G143" s="147" t="s">
        <v>951</v>
      </c>
      <c r="H143" s="147" t="s">
        <v>958</v>
      </c>
      <c r="I143" s="147" t="s">
        <v>959</v>
      </c>
      <c r="J143" s="147" t="s">
        <v>989</v>
      </c>
      <c r="K143" s="147" t="s">
        <v>950</v>
      </c>
      <c r="L143" s="147" t="s">
        <v>1094</v>
      </c>
      <c r="M143" s="147" t="s">
        <v>1095</v>
      </c>
      <c r="N143" s="148">
        <v>427000</v>
      </c>
      <c r="O143" s="148">
        <v>0</v>
      </c>
      <c r="P143" s="148">
        <v>0</v>
      </c>
      <c r="Q143" s="148">
        <v>0</v>
      </c>
      <c r="R143" s="148">
        <v>0</v>
      </c>
      <c r="S143" s="148">
        <v>427000</v>
      </c>
      <c r="T143" s="148">
        <v>0</v>
      </c>
      <c r="U143" s="148">
        <v>0</v>
      </c>
      <c r="V143" s="148">
        <v>277000</v>
      </c>
      <c r="W143" s="148">
        <v>277000</v>
      </c>
      <c r="X143" s="148">
        <v>277000</v>
      </c>
      <c r="Y143" s="148">
        <v>0</v>
      </c>
      <c r="Z143" s="148">
        <v>150000</v>
      </c>
    </row>
    <row r="144" spans="1:26" hidden="1">
      <c r="A144" s="147" t="s">
        <v>949</v>
      </c>
      <c r="B144" s="147" t="s">
        <v>962</v>
      </c>
      <c r="C144" s="147" t="s">
        <v>982</v>
      </c>
      <c r="D144" s="147" t="s">
        <v>1093</v>
      </c>
      <c r="E144" s="147" t="s">
        <v>960</v>
      </c>
      <c r="F144" s="147" t="s">
        <v>950</v>
      </c>
      <c r="G144" s="147" t="s">
        <v>951</v>
      </c>
      <c r="H144" s="147" t="s">
        <v>960</v>
      </c>
      <c r="I144" s="147" t="s">
        <v>961</v>
      </c>
      <c r="J144" s="147" t="s">
        <v>989</v>
      </c>
      <c r="K144" s="147" t="s">
        <v>950</v>
      </c>
      <c r="L144" s="147" t="s">
        <v>1094</v>
      </c>
      <c r="M144" s="147" t="s">
        <v>1095</v>
      </c>
      <c r="N144" s="148">
        <v>1358000</v>
      </c>
      <c r="O144" s="148">
        <v>0</v>
      </c>
      <c r="P144" s="148">
        <v>0</v>
      </c>
      <c r="Q144" s="148">
        <v>0</v>
      </c>
      <c r="R144" s="148">
        <v>0</v>
      </c>
      <c r="S144" s="148">
        <v>1358000</v>
      </c>
      <c r="T144" s="148">
        <v>3000</v>
      </c>
      <c r="U144" s="148">
        <v>0</v>
      </c>
      <c r="V144" s="148">
        <v>743480</v>
      </c>
      <c r="W144" s="148">
        <v>743480</v>
      </c>
      <c r="X144" s="148">
        <v>743480</v>
      </c>
      <c r="Y144" s="148">
        <v>0</v>
      </c>
      <c r="Z144" s="148">
        <v>611520</v>
      </c>
    </row>
    <row r="145" spans="1:26">
      <c r="A145" s="147" t="s">
        <v>952</v>
      </c>
      <c r="B145" s="147" t="s">
        <v>1096</v>
      </c>
      <c r="C145" s="147" t="s">
        <v>947</v>
      </c>
      <c r="D145" s="147" t="s">
        <v>1096</v>
      </c>
      <c r="E145" s="147" t="s">
        <v>949</v>
      </c>
      <c r="F145" s="147" t="s">
        <v>1097</v>
      </c>
      <c r="G145" s="147" t="s">
        <v>951</v>
      </c>
      <c r="H145" s="147" t="s">
        <v>949</v>
      </c>
      <c r="I145" s="147" t="s">
        <v>1002</v>
      </c>
      <c r="J145" s="147" t="s">
        <v>1098</v>
      </c>
      <c r="K145" s="147" t="s">
        <v>1099</v>
      </c>
      <c r="L145" s="147" t="s">
        <v>1100</v>
      </c>
      <c r="M145" s="147" t="s">
        <v>1101</v>
      </c>
      <c r="N145" s="148">
        <v>520306000</v>
      </c>
      <c r="O145" s="148">
        <v>0</v>
      </c>
      <c r="P145" s="148">
        <v>0</v>
      </c>
      <c r="Q145" s="148">
        <v>0</v>
      </c>
      <c r="R145" s="148">
        <v>0</v>
      </c>
      <c r="S145" s="148">
        <v>520306000</v>
      </c>
      <c r="T145" s="148">
        <v>0</v>
      </c>
      <c r="U145" s="148">
        <v>0</v>
      </c>
      <c r="V145" s="148">
        <v>519439000</v>
      </c>
      <c r="W145" s="148">
        <v>259697500</v>
      </c>
      <c r="X145" s="148">
        <v>259697500</v>
      </c>
      <c r="Y145" s="148">
        <v>0</v>
      </c>
      <c r="Z145" s="148">
        <v>867000</v>
      </c>
    </row>
    <row r="146" spans="1:26" hidden="1">
      <c r="A146" s="147" t="s">
        <v>952</v>
      </c>
      <c r="B146" s="147" t="s">
        <v>1096</v>
      </c>
      <c r="C146" s="147" t="s">
        <v>947</v>
      </c>
      <c r="D146" s="147" t="s">
        <v>1096</v>
      </c>
      <c r="E146" s="147" t="s">
        <v>949</v>
      </c>
      <c r="F146" s="147" t="s">
        <v>1097</v>
      </c>
      <c r="G146" s="147" t="s">
        <v>951</v>
      </c>
      <c r="H146" s="147" t="s">
        <v>952</v>
      </c>
      <c r="I146" s="147" t="s">
        <v>953</v>
      </c>
      <c r="J146" s="147" t="s">
        <v>1098</v>
      </c>
      <c r="K146" s="147" t="s">
        <v>1099</v>
      </c>
      <c r="L146" s="147" t="s">
        <v>1100</v>
      </c>
      <c r="M146" s="147" t="s">
        <v>1101</v>
      </c>
      <c r="N146" s="148">
        <v>1442397000</v>
      </c>
      <c r="O146" s="148">
        <v>0</v>
      </c>
      <c r="P146" s="148">
        <v>0</v>
      </c>
      <c r="Q146" s="148">
        <v>0</v>
      </c>
      <c r="R146" s="148">
        <v>0</v>
      </c>
      <c r="S146" s="148">
        <v>1442397000</v>
      </c>
      <c r="T146" s="148">
        <v>0</v>
      </c>
      <c r="U146" s="148">
        <v>0</v>
      </c>
      <c r="V146" s="148">
        <v>1442396768</v>
      </c>
      <c r="W146" s="148">
        <v>1132086241</v>
      </c>
      <c r="X146" s="148">
        <v>715493936</v>
      </c>
      <c r="Y146" s="148">
        <v>0</v>
      </c>
      <c r="Z146" s="148">
        <v>232</v>
      </c>
    </row>
    <row r="147" spans="1:26" hidden="1">
      <c r="A147" s="147" t="s">
        <v>952</v>
      </c>
      <c r="B147" s="147" t="s">
        <v>1096</v>
      </c>
      <c r="C147" s="147" t="s">
        <v>947</v>
      </c>
      <c r="D147" s="147" t="s">
        <v>1096</v>
      </c>
      <c r="E147" s="147" t="s">
        <v>949</v>
      </c>
      <c r="F147" s="147" t="s">
        <v>1097</v>
      </c>
      <c r="G147" s="147" t="s">
        <v>951</v>
      </c>
      <c r="H147" s="147" t="s">
        <v>958</v>
      </c>
      <c r="I147" s="147" t="s">
        <v>959</v>
      </c>
      <c r="J147" s="147" t="s">
        <v>1098</v>
      </c>
      <c r="K147" s="147" t="s">
        <v>1099</v>
      </c>
      <c r="L147" s="147" t="s">
        <v>1100</v>
      </c>
      <c r="M147" s="147" t="s">
        <v>1101</v>
      </c>
      <c r="N147" s="148">
        <v>9967000</v>
      </c>
      <c r="O147" s="148">
        <v>0</v>
      </c>
      <c r="P147" s="148">
        <v>0</v>
      </c>
      <c r="Q147" s="148">
        <v>0</v>
      </c>
      <c r="R147" s="148">
        <v>0</v>
      </c>
      <c r="S147" s="148">
        <v>9967000</v>
      </c>
      <c r="T147" s="148">
        <v>0</v>
      </c>
      <c r="U147" s="148">
        <v>0</v>
      </c>
      <c r="V147" s="148">
        <v>5083067</v>
      </c>
      <c r="W147" s="148">
        <v>4356544</v>
      </c>
      <c r="X147" s="148">
        <v>3630549</v>
      </c>
      <c r="Y147" s="148">
        <v>0</v>
      </c>
      <c r="Z147" s="148">
        <v>4883933</v>
      </c>
    </row>
    <row r="148" spans="1:26" hidden="1">
      <c r="A148" s="147" t="s">
        <v>952</v>
      </c>
      <c r="B148" s="147" t="s">
        <v>1096</v>
      </c>
      <c r="C148" s="147" t="s">
        <v>947</v>
      </c>
      <c r="D148" s="147" t="s">
        <v>1096</v>
      </c>
      <c r="E148" s="147" t="s">
        <v>949</v>
      </c>
      <c r="F148" s="147" t="s">
        <v>1097</v>
      </c>
      <c r="G148" s="147" t="s">
        <v>951</v>
      </c>
      <c r="H148" s="147" t="s">
        <v>960</v>
      </c>
      <c r="I148" s="147" t="s">
        <v>961</v>
      </c>
      <c r="J148" s="147" t="s">
        <v>1098</v>
      </c>
      <c r="K148" s="147" t="s">
        <v>1099</v>
      </c>
      <c r="L148" s="147" t="s">
        <v>1100</v>
      </c>
      <c r="M148" s="147" t="s">
        <v>1101</v>
      </c>
      <c r="N148" s="148">
        <v>1447000</v>
      </c>
      <c r="O148" s="148">
        <v>0</v>
      </c>
      <c r="P148" s="148">
        <v>0</v>
      </c>
      <c r="Q148" s="148">
        <v>0</v>
      </c>
      <c r="R148" s="148">
        <v>0</v>
      </c>
      <c r="S148" s="148">
        <v>1447000</v>
      </c>
      <c r="T148" s="148">
        <v>1309100</v>
      </c>
      <c r="U148" s="148">
        <v>0</v>
      </c>
      <c r="V148" s="148">
        <v>0</v>
      </c>
      <c r="W148" s="148">
        <v>0</v>
      </c>
      <c r="X148" s="148">
        <v>0</v>
      </c>
      <c r="Y148" s="148">
        <v>0</v>
      </c>
      <c r="Z148" s="148">
        <v>137900</v>
      </c>
    </row>
    <row r="149" spans="1:26" hidden="1">
      <c r="A149" s="147" t="s">
        <v>952</v>
      </c>
      <c r="B149" s="147" t="s">
        <v>1096</v>
      </c>
      <c r="C149" s="147" t="s">
        <v>947</v>
      </c>
      <c r="D149" s="147" t="s">
        <v>1096</v>
      </c>
      <c r="E149" s="147" t="s">
        <v>952</v>
      </c>
      <c r="F149" s="147" t="s">
        <v>1102</v>
      </c>
      <c r="G149" s="147" t="s">
        <v>951</v>
      </c>
      <c r="H149" s="147" t="s">
        <v>960</v>
      </c>
      <c r="I149" s="147" t="s">
        <v>961</v>
      </c>
      <c r="J149" s="147" t="s">
        <v>1098</v>
      </c>
      <c r="K149" s="147" t="s">
        <v>1099</v>
      </c>
      <c r="L149" s="147" t="s">
        <v>1100</v>
      </c>
      <c r="M149" s="147" t="s">
        <v>1101</v>
      </c>
      <c r="N149" s="148">
        <v>10000</v>
      </c>
      <c r="O149" s="148">
        <v>0</v>
      </c>
      <c r="P149" s="148">
        <v>0</v>
      </c>
      <c r="Q149" s="148">
        <v>0</v>
      </c>
      <c r="R149" s="148">
        <v>0</v>
      </c>
      <c r="S149" s="148">
        <v>10000</v>
      </c>
      <c r="T149" s="148">
        <v>0</v>
      </c>
      <c r="U149" s="148">
        <v>0</v>
      </c>
      <c r="V149" s="148">
        <v>10000</v>
      </c>
      <c r="W149" s="148">
        <v>10000</v>
      </c>
      <c r="X149" s="148">
        <v>10000</v>
      </c>
      <c r="Y149" s="148">
        <v>0</v>
      </c>
      <c r="Z149" s="148">
        <v>0</v>
      </c>
    </row>
    <row r="150" spans="1:26" hidden="1">
      <c r="A150" s="147" t="s">
        <v>952</v>
      </c>
      <c r="B150" s="147" t="s">
        <v>1096</v>
      </c>
      <c r="C150" s="147" t="s">
        <v>947</v>
      </c>
      <c r="D150" s="147" t="s">
        <v>1096</v>
      </c>
      <c r="E150" s="147" t="s">
        <v>958</v>
      </c>
      <c r="F150" s="147" t="s">
        <v>1103</v>
      </c>
      <c r="G150" s="147" t="s">
        <v>951</v>
      </c>
      <c r="H150" s="147" t="s">
        <v>952</v>
      </c>
      <c r="I150" s="147" t="s">
        <v>953</v>
      </c>
      <c r="J150" s="147" t="s">
        <v>1098</v>
      </c>
      <c r="K150" s="147" t="s">
        <v>1099</v>
      </c>
      <c r="L150" s="147" t="s">
        <v>1100</v>
      </c>
      <c r="M150" s="147" t="s">
        <v>1101</v>
      </c>
      <c r="N150" s="148">
        <v>10741815000</v>
      </c>
      <c r="O150" s="148">
        <v>0</v>
      </c>
      <c r="P150" s="148">
        <v>0</v>
      </c>
      <c r="Q150" s="148">
        <v>0</v>
      </c>
      <c r="R150" s="148">
        <v>0</v>
      </c>
      <c r="S150" s="148">
        <v>10741815000</v>
      </c>
      <c r="T150" s="148">
        <v>67845000</v>
      </c>
      <c r="U150" s="148">
        <v>0</v>
      </c>
      <c r="V150" s="148">
        <v>8380605000</v>
      </c>
      <c r="W150" s="148">
        <v>8380425000</v>
      </c>
      <c r="X150" s="148">
        <v>8328540000</v>
      </c>
      <c r="Y150" s="148">
        <v>0</v>
      </c>
      <c r="Z150" s="148">
        <v>2293365000</v>
      </c>
    </row>
    <row r="151" spans="1:26" hidden="1">
      <c r="A151" s="147" t="s">
        <v>952</v>
      </c>
      <c r="B151" s="147" t="s">
        <v>1096</v>
      </c>
      <c r="C151" s="147" t="s">
        <v>947</v>
      </c>
      <c r="D151" s="147" t="s">
        <v>1096</v>
      </c>
      <c r="E151" s="147" t="s">
        <v>958</v>
      </c>
      <c r="F151" s="147" t="s">
        <v>1103</v>
      </c>
      <c r="G151" s="147" t="s">
        <v>951</v>
      </c>
      <c r="H151" s="147" t="s">
        <v>958</v>
      </c>
      <c r="I151" s="147" t="s">
        <v>959</v>
      </c>
      <c r="J151" s="147" t="s">
        <v>1098</v>
      </c>
      <c r="K151" s="147" t="s">
        <v>1099</v>
      </c>
      <c r="L151" s="147" t="s">
        <v>1100</v>
      </c>
      <c r="M151" s="147" t="s">
        <v>1101</v>
      </c>
      <c r="N151" s="148">
        <v>192000</v>
      </c>
      <c r="O151" s="148">
        <v>0</v>
      </c>
      <c r="P151" s="148">
        <v>0</v>
      </c>
      <c r="Q151" s="148">
        <v>0</v>
      </c>
      <c r="R151" s="148">
        <v>0</v>
      </c>
      <c r="S151" s="148">
        <v>192000</v>
      </c>
      <c r="T151" s="148">
        <v>0</v>
      </c>
      <c r="U151" s="148">
        <v>0</v>
      </c>
      <c r="V151" s="148">
        <v>0</v>
      </c>
      <c r="W151" s="148">
        <v>0</v>
      </c>
      <c r="X151" s="148">
        <v>0</v>
      </c>
      <c r="Y151" s="148">
        <v>0</v>
      </c>
      <c r="Z151" s="148">
        <v>192000</v>
      </c>
    </row>
    <row r="152" spans="1:26" hidden="1">
      <c r="A152" s="147" t="s">
        <v>952</v>
      </c>
      <c r="B152" s="147" t="s">
        <v>1096</v>
      </c>
      <c r="C152" s="147" t="s">
        <v>947</v>
      </c>
      <c r="D152" s="147" t="s">
        <v>1096</v>
      </c>
      <c r="E152" s="147" t="s">
        <v>958</v>
      </c>
      <c r="F152" s="147" t="s">
        <v>1103</v>
      </c>
      <c r="G152" s="147" t="s">
        <v>951</v>
      </c>
      <c r="H152" s="147" t="s">
        <v>960</v>
      </c>
      <c r="I152" s="147" t="s">
        <v>961</v>
      </c>
      <c r="J152" s="147" t="s">
        <v>1098</v>
      </c>
      <c r="K152" s="147" t="s">
        <v>1099</v>
      </c>
      <c r="L152" s="147" t="s">
        <v>1100</v>
      </c>
      <c r="M152" s="147" t="s">
        <v>1101</v>
      </c>
      <c r="N152" s="148">
        <v>8000</v>
      </c>
      <c r="O152" s="148">
        <v>0</v>
      </c>
      <c r="P152" s="148">
        <v>0</v>
      </c>
      <c r="Q152" s="148">
        <v>0</v>
      </c>
      <c r="R152" s="148">
        <v>0</v>
      </c>
      <c r="S152" s="148">
        <v>8000</v>
      </c>
      <c r="T152" s="148">
        <v>0</v>
      </c>
      <c r="U152" s="148">
        <v>0</v>
      </c>
      <c r="V152" s="148">
        <v>8000</v>
      </c>
      <c r="W152" s="148">
        <v>8000</v>
      </c>
      <c r="X152" s="148">
        <v>8000</v>
      </c>
      <c r="Y152" s="148">
        <v>0</v>
      </c>
      <c r="Z152" s="148">
        <v>0</v>
      </c>
    </row>
    <row r="153" spans="1:26">
      <c r="A153" s="147" t="s">
        <v>952</v>
      </c>
      <c r="B153" s="147" t="s">
        <v>1096</v>
      </c>
      <c r="C153" s="147" t="s">
        <v>949</v>
      </c>
      <c r="D153" s="147" t="s">
        <v>1104</v>
      </c>
      <c r="E153" s="147" t="s">
        <v>947</v>
      </c>
      <c r="F153" s="147" t="s">
        <v>1105</v>
      </c>
      <c r="G153" s="147" t="s">
        <v>951</v>
      </c>
      <c r="H153" s="147" t="s">
        <v>949</v>
      </c>
      <c r="I153" s="147" t="s">
        <v>1002</v>
      </c>
      <c r="J153" s="147" t="s">
        <v>984</v>
      </c>
      <c r="K153" s="147" t="s">
        <v>1104</v>
      </c>
      <c r="L153" s="147" t="s">
        <v>1100</v>
      </c>
      <c r="M153" s="147" t="s">
        <v>1101</v>
      </c>
      <c r="N153" s="148">
        <v>354346000</v>
      </c>
      <c r="O153" s="148">
        <v>0</v>
      </c>
      <c r="P153" s="148">
        <v>0</v>
      </c>
      <c r="Q153" s="148">
        <v>0</v>
      </c>
      <c r="R153" s="148">
        <v>0</v>
      </c>
      <c r="S153" s="148">
        <v>354346000</v>
      </c>
      <c r="T153" s="148">
        <v>0</v>
      </c>
      <c r="U153" s="148">
        <v>0</v>
      </c>
      <c r="V153" s="148">
        <v>157445236</v>
      </c>
      <c r="W153" s="148">
        <v>71630722</v>
      </c>
      <c r="X153" s="148">
        <v>67463548</v>
      </c>
      <c r="Y153" s="148">
        <v>0</v>
      </c>
      <c r="Z153" s="148">
        <v>196900764</v>
      </c>
    </row>
    <row r="154" spans="1:26" hidden="1">
      <c r="A154" s="147" t="s">
        <v>952</v>
      </c>
      <c r="B154" s="147" t="s">
        <v>1096</v>
      </c>
      <c r="C154" s="147" t="s">
        <v>949</v>
      </c>
      <c r="D154" s="147" t="s">
        <v>1104</v>
      </c>
      <c r="E154" s="147" t="s">
        <v>947</v>
      </c>
      <c r="F154" s="147" t="s">
        <v>1105</v>
      </c>
      <c r="G154" s="147" t="s">
        <v>951</v>
      </c>
      <c r="H154" s="147" t="s">
        <v>952</v>
      </c>
      <c r="I154" s="147" t="s">
        <v>953</v>
      </c>
      <c r="J154" s="147" t="s">
        <v>984</v>
      </c>
      <c r="K154" s="147" t="s">
        <v>1104</v>
      </c>
      <c r="L154" s="147" t="s">
        <v>1100</v>
      </c>
      <c r="M154" s="147" t="s">
        <v>1101</v>
      </c>
      <c r="N154" s="148">
        <v>1521643000</v>
      </c>
      <c r="O154" s="148">
        <v>0</v>
      </c>
      <c r="P154" s="148">
        <v>0</v>
      </c>
      <c r="Q154" s="148">
        <v>0</v>
      </c>
      <c r="R154" s="148">
        <v>0</v>
      </c>
      <c r="S154" s="148">
        <v>1521643000</v>
      </c>
      <c r="T154" s="148">
        <v>0</v>
      </c>
      <c r="U154" s="148">
        <v>0</v>
      </c>
      <c r="V154" s="148">
        <v>1290217095</v>
      </c>
      <c r="W154" s="148">
        <v>1290217095</v>
      </c>
      <c r="X154" s="148">
        <v>0</v>
      </c>
      <c r="Y154" s="148">
        <v>0</v>
      </c>
      <c r="Z154" s="148">
        <v>231425905</v>
      </c>
    </row>
    <row r="155" spans="1:26" hidden="1">
      <c r="A155" s="147" t="s">
        <v>952</v>
      </c>
      <c r="B155" s="147" t="s">
        <v>1096</v>
      </c>
      <c r="C155" s="147" t="s">
        <v>949</v>
      </c>
      <c r="D155" s="147" t="s">
        <v>1104</v>
      </c>
      <c r="E155" s="147" t="s">
        <v>947</v>
      </c>
      <c r="F155" s="147" t="s">
        <v>1105</v>
      </c>
      <c r="G155" s="147" t="s">
        <v>951</v>
      </c>
      <c r="H155" s="147" t="s">
        <v>958</v>
      </c>
      <c r="I155" s="147" t="s">
        <v>959</v>
      </c>
      <c r="J155" s="147" t="s">
        <v>984</v>
      </c>
      <c r="K155" s="147" t="s">
        <v>1104</v>
      </c>
      <c r="L155" s="147" t="s">
        <v>1100</v>
      </c>
      <c r="M155" s="147" t="s">
        <v>1101</v>
      </c>
      <c r="N155" s="148">
        <v>55294000</v>
      </c>
      <c r="O155" s="148">
        <v>0</v>
      </c>
      <c r="P155" s="148">
        <v>0</v>
      </c>
      <c r="Q155" s="148">
        <v>0</v>
      </c>
      <c r="R155" s="148">
        <v>0</v>
      </c>
      <c r="S155" s="148">
        <v>55294000</v>
      </c>
      <c r="T155" s="148">
        <v>0</v>
      </c>
      <c r="U155" s="148">
        <v>0</v>
      </c>
      <c r="V155" s="148">
        <v>15591952</v>
      </c>
      <c r="W155" s="148">
        <v>15591952</v>
      </c>
      <c r="X155" s="148">
        <v>15591952</v>
      </c>
      <c r="Y155" s="148">
        <v>0</v>
      </c>
      <c r="Z155" s="148">
        <v>39702048</v>
      </c>
    </row>
    <row r="156" spans="1:26" hidden="1">
      <c r="A156" s="147" t="s">
        <v>952</v>
      </c>
      <c r="B156" s="147" t="s">
        <v>1096</v>
      </c>
      <c r="C156" s="147" t="s">
        <v>949</v>
      </c>
      <c r="D156" s="147" t="s">
        <v>1104</v>
      </c>
      <c r="E156" s="147" t="s">
        <v>947</v>
      </c>
      <c r="F156" s="147" t="s">
        <v>1105</v>
      </c>
      <c r="G156" s="147" t="s">
        <v>951</v>
      </c>
      <c r="H156" s="147" t="s">
        <v>960</v>
      </c>
      <c r="I156" s="147" t="s">
        <v>961</v>
      </c>
      <c r="J156" s="147" t="s">
        <v>984</v>
      </c>
      <c r="K156" s="147" t="s">
        <v>1104</v>
      </c>
      <c r="L156" s="147" t="s">
        <v>1100</v>
      </c>
      <c r="M156" s="147" t="s">
        <v>1101</v>
      </c>
      <c r="N156" s="148">
        <v>205000</v>
      </c>
      <c r="O156" s="148">
        <v>0</v>
      </c>
      <c r="P156" s="148">
        <v>0</v>
      </c>
      <c r="Q156" s="148">
        <v>0</v>
      </c>
      <c r="R156" s="148">
        <v>0</v>
      </c>
      <c r="S156" s="148">
        <v>205000</v>
      </c>
      <c r="T156" s="148">
        <v>0</v>
      </c>
      <c r="U156" s="148">
        <v>0</v>
      </c>
      <c r="V156" s="148">
        <v>158700</v>
      </c>
      <c r="W156" s="148">
        <v>154700</v>
      </c>
      <c r="X156" s="148">
        <v>16800</v>
      </c>
      <c r="Y156" s="148">
        <v>0</v>
      </c>
      <c r="Z156" s="148">
        <v>46300</v>
      </c>
    </row>
    <row r="157" spans="1:26" hidden="1">
      <c r="A157" s="147" t="s">
        <v>952</v>
      </c>
      <c r="B157" s="147" t="s">
        <v>1096</v>
      </c>
      <c r="C157" s="147" t="s">
        <v>949</v>
      </c>
      <c r="D157" s="147" t="s">
        <v>1104</v>
      </c>
      <c r="E157" s="147" t="s">
        <v>949</v>
      </c>
      <c r="F157" s="147" t="s">
        <v>1106</v>
      </c>
      <c r="G157" s="147" t="s">
        <v>951</v>
      </c>
      <c r="H157" s="147" t="s">
        <v>947</v>
      </c>
      <c r="I157" s="147" t="s">
        <v>992</v>
      </c>
      <c r="J157" s="147" t="s">
        <v>984</v>
      </c>
      <c r="K157" s="147" t="s">
        <v>1104</v>
      </c>
      <c r="L157" s="147" t="s">
        <v>1100</v>
      </c>
      <c r="M157" s="147" t="s">
        <v>1101</v>
      </c>
      <c r="N157" s="148">
        <v>27775546000</v>
      </c>
      <c r="O157" s="148">
        <v>0</v>
      </c>
      <c r="P157" s="148">
        <v>0</v>
      </c>
      <c r="Q157" s="148">
        <v>0</v>
      </c>
      <c r="R157" s="148">
        <v>0</v>
      </c>
      <c r="S157" s="148">
        <v>27775546000</v>
      </c>
      <c r="T157" s="148">
        <v>0</v>
      </c>
      <c r="U157" s="148">
        <v>0</v>
      </c>
      <c r="V157" s="148">
        <v>16202396000</v>
      </c>
      <c r="W157" s="148">
        <v>13887768000</v>
      </c>
      <c r="X157" s="148">
        <v>13887768000</v>
      </c>
      <c r="Y157" s="148">
        <v>0</v>
      </c>
      <c r="Z157" s="148">
        <v>11573150000</v>
      </c>
    </row>
    <row r="158" spans="1:26">
      <c r="A158" s="147" t="s">
        <v>952</v>
      </c>
      <c r="B158" s="147" t="s">
        <v>1096</v>
      </c>
      <c r="C158" s="147" t="s">
        <v>949</v>
      </c>
      <c r="D158" s="147" t="s">
        <v>1104</v>
      </c>
      <c r="E158" s="147" t="s">
        <v>949</v>
      </c>
      <c r="F158" s="147" t="s">
        <v>1106</v>
      </c>
      <c r="G158" s="147" t="s">
        <v>951</v>
      </c>
      <c r="H158" s="147" t="s">
        <v>949</v>
      </c>
      <c r="I158" s="147" t="s">
        <v>1002</v>
      </c>
      <c r="J158" s="147" t="s">
        <v>984</v>
      </c>
      <c r="K158" s="147" t="s">
        <v>1104</v>
      </c>
      <c r="L158" s="147" t="s">
        <v>1100</v>
      </c>
      <c r="M158" s="147" t="s">
        <v>1101</v>
      </c>
      <c r="N158" s="148">
        <v>8009752000</v>
      </c>
      <c r="O158" s="148">
        <v>0</v>
      </c>
      <c r="P158" s="148">
        <v>0</v>
      </c>
      <c r="Q158" s="148">
        <v>0</v>
      </c>
      <c r="R158" s="148">
        <v>0</v>
      </c>
      <c r="S158" s="148">
        <v>8009752000</v>
      </c>
      <c r="T158" s="148">
        <v>0</v>
      </c>
      <c r="U158" s="148">
        <v>0</v>
      </c>
      <c r="V158" s="148">
        <v>1003861077</v>
      </c>
      <c r="W158" s="148">
        <v>472663517</v>
      </c>
      <c r="X158" s="148">
        <v>450762650</v>
      </c>
      <c r="Y158" s="148">
        <v>0</v>
      </c>
      <c r="Z158" s="148">
        <v>7005890923</v>
      </c>
    </row>
    <row r="159" spans="1:26" hidden="1">
      <c r="A159" s="147" t="s">
        <v>952</v>
      </c>
      <c r="B159" s="147" t="s">
        <v>1096</v>
      </c>
      <c r="C159" s="147" t="s">
        <v>949</v>
      </c>
      <c r="D159" s="147" t="s">
        <v>1104</v>
      </c>
      <c r="E159" s="147" t="s">
        <v>949</v>
      </c>
      <c r="F159" s="147" t="s">
        <v>1106</v>
      </c>
      <c r="G159" s="147" t="s">
        <v>951</v>
      </c>
      <c r="H159" s="147" t="s">
        <v>952</v>
      </c>
      <c r="I159" s="147" t="s">
        <v>953</v>
      </c>
      <c r="J159" s="147" t="s">
        <v>984</v>
      </c>
      <c r="K159" s="147" t="s">
        <v>1104</v>
      </c>
      <c r="L159" s="147" t="s">
        <v>1100</v>
      </c>
      <c r="M159" s="147" t="s">
        <v>1101</v>
      </c>
      <c r="N159" s="148">
        <v>4877028000</v>
      </c>
      <c r="O159" s="148">
        <v>0</v>
      </c>
      <c r="P159" s="148">
        <v>0</v>
      </c>
      <c r="Q159" s="148">
        <v>0</v>
      </c>
      <c r="R159" s="148">
        <v>0</v>
      </c>
      <c r="S159" s="148">
        <v>4877028000</v>
      </c>
      <c r="T159" s="148">
        <v>0</v>
      </c>
      <c r="U159" s="148">
        <v>0</v>
      </c>
      <c r="V159" s="148">
        <v>1959186654</v>
      </c>
      <c r="W159" s="148">
        <v>1564932554</v>
      </c>
      <c r="X159" s="148">
        <v>1185734375</v>
      </c>
      <c r="Y159" s="148">
        <v>0</v>
      </c>
      <c r="Z159" s="148">
        <v>2917841346</v>
      </c>
    </row>
    <row r="160" spans="1:26" hidden="1">
      <c r="A160" s="147" t="s">
        <v>952</v>
      </c>
      <c r="B160" s="147" t="s">
        <v>1096</v>
      </c>
      <c r="C160" s="147" t="s">
        <v>949</v>
      </c>
      <c r="D160" s="147" t="s">
        <v>1104</v>
      </c>
      <c r="E160" s="147" t="s">
        <v>949</v>
      </c>
      <c r="F160" s="147" t="s">
        <v>1106</v>
      </c>
      <c r="G160" s="147" t="s">
        <v>951</v>
      </c>
      <c r="H160" s="147" t="s">
        <v>958</v>
      </c>
      <c r="I160" s="147" t="s">
        <v>959</v>
      </c>
      <c r="J160" s="147" t="s">
        <v>984</v>
      </c>
      <c r="K160" s="147" t="s">
        <v>1104</v>
      </c>
      <c r="L160" s="147" t="s">
        <v>1100</v>
      </c>
      <c r="M160" s="147" t="s">
        <v>1101</v>
      </c>
      <c r="N160" s="148">
        <v>709964000</v>
      </c>
      <c r="O160" s="148">
        <v>0</v>
      </c>
      <c r="P160" s="148">
        <v>0</v>
      </c>
      <c r="Q160" s="148">
        <v>0</v>
      </c>
      <c r="R160" s="148">
        <v>0</v>
      </c>
      <c r="S160" s="148">
        <v>709964000</v>
      </c>
      <c r="T160" s="148">
        <v>0</v>
      </c>
      <c r="U160" s="148">
        <v>0</v>
      </c>
      <c r="V160" s="148">
        <v>351275320</v>
      </c>
      <c r="W160" s="148">
        <v>350089600</v>
      </c>
      <c r="X160" s="148">
        <v>350089600</v>
      </c>
      <c r="Y160" s="148">
        <v>0</v>
      </c>
      <c r="Z160" s="148">
        <v>358688680</v>
      </c>
    </row>
    <row r="161" spans="1:26" hidden="1">
      <c r="A161" s="147" t="s">
        <v>952</v>
      </c>
      <c r="B161" s="147" t="s">
        <v>1096</v>
      </c>
      <c r="C161" s="147" t="s">
        <v>949</v>
      </c>
      <c r="D161" s="147" t="s">
        <v>1104</v>
      </c>
      <c r="E161" s="147" t="s">
        <v>952</v>
      </c>
      <c r="F161" s="147" t="s">
        <v>1107</v>
      </c>
      <c r="G161" s="147" t="s">
        <v>951</v>
      </c>
      <c r="H161" s="147" t="s">
        <v>960</v>
      </c>
      <c r="I161" s="147" t="s">
        <v>961</v>
      </c>
      <c r="J161" s="147" t="s">
        <v>984</v>
      </c>
      <c r="K161" s="147" t="s">
        <v>1104</v>
      </c>
      <c r="L161" s="147" t="s">
        <v>1100</v>
      </c>
      <c r="M161" s="147" t="s">
        <v>1101</v>
      </c>
      <c r="N161" s="148">
        <v>144000</v>
      </c>
      <c r="O161" s="148">
        <v>0</v>
      </c>
      <c r="P161" s="148">
        <v>0</v>
      </c>
      <c r="Q161" s="148">
        <v>0</v>
      </c>
      <c r="R161" s="148">
        <v>0</v>
      </c>
      <c r="S161" s="148">
        <v>144000</v>
      </c>
      <c r="T161" s="148">
        <v>12000</v>
      </c>
      <c r="U161" s="148">
        <v>0</v>
      </c>
      <c r="V161" s="148">
        <v>107200</v>
      </c>
      <c r="W161" s="148">
        <v>107200</v>
      </c>
      <c r="X161" s="148">
        <v>107200</v>
      </c>
      <c r="Y161" s="148">
        <v>0</v>
      </c>
      <c r="Z161" s="148">
        <v>24800</v>
      </c>
    </row>
    <row r="162" spans="1:26">
      <c r="A162" s="147" t="s">
        <v>952</v>
      </c>
      <c r="B162" s="147" t="s">
        <v>1096</v>
      </c>
      <c r="C162" s="147" t="s">
        <v>949</v>
      </c>
      <c r="D162" s="147" t="s">
        <v>1104</v>
      </c>
      <c r="E162" s="147" t="s">
        <v>958</v>
      </c>
      <c r="F162" s="147" t="s">
        <v>1108</v>
      </c>
      <c r="G162" s="147" t="s">
        <v>951</v>
      </c>
      <c r="H162" s="147" t="s">
        <v>949</v>
      </c>
      <c r="I162" s="147" t="s">
        <v>1002</v>
      </c>
      <c r="J162" s="147" t="s">
        <v>984</v>
      </c>
      <c r="K162" s="147" t="s">
        <v>1104</v>
      </c>
      <c r="L162" s="147" t="s">
        <v>1100</v>
      </c>
      <c r="M162" s="147" t="s">
        <v>1101</v>
      </c>
      <c r="N162" s="148">
        <v>264134000</v>
      </c>
      <c r="O162" s="148">
        <v>0</v>
      </c>
      <c r="P162" s="148">
        <v>0</v>
      </c>
      <c r="Q162" s="148">
        <v>0</v>
      </c>
      <c r="R162" s="148">
        <v>0</v>
      </c>
      <c r="S162" s="148">
        <v>264134000</v>
      </c>
      <c r="T162" s="148">
        <v>0</v>
      </c>
      <c r="U162" s="148">
        <v>0</v>
      </c>
      <c r="V162" s="148">
        <v>264134000</v>
      </c>
      <c r="W162" s="148">
        <v>234410000</v>
      </c>
      <c r="X162" s="148">
        <v>146410000</v>
      </c>
      <c r="Y162" s="148">
        <v>0</v>
      </c>
      <c r="Z162" s="148">
        <v>0</v>
      </c>
    </row>
    <row r="163" spans="1:26">
      <c r="A163" s="147" t="s">
        <v>952</v>
      </c>
      <c r="B163" s="147" t="s">
        <v>1096</v>
      </c>
      <c r="C163" s="147" t="s">
        <v>949</v>
      </c>
      <c r="D163" s="147" t="s">
        <v>1104</v>
      </c>
      <c r="E163" s="147" t="s">
        <v>960</v>
      </c>
      <c r="F163" s="147" t="s">
        <v>1109</v>
      </c>
      <c r="G163" s="147" t="s">
        <v>951</v>
      </c>
      <c r="H163" s="147" t="s">
        <v>949</v>
      </c>
      <c r="I163" s="147" t="s">
        <v>1002</v>
      </c>
      <c r="J163" s="147" t="s">
        <v>984</v>
      </c>
      <c r="K163" s="147" t="s">
        <v>1104</v>
      </c>
      <c r="L163" s="147" t="s">
        <v>1100</v>
      </c>
      <c r="M163" s="147" t="s">
        <v>1101</v>
      </c>
      <c r="N163" s="148">
        <v>614000</v>
      </c>
      <c r="O163" s="148">
        <v>0</v>
      </c>
      <c r="P163" s="148">
        <v>0</v>
      </c>
      <c r="Q163" s="148">
        <v>0</v>
      </c>
      <c r="R163" s="148">
        <v>0</v>
      </c>
      <c r="S163" s="148">
        <v>614000</v>
      </c>
      <c r="T163" s="148">
        <v>0</v>
      </c>
      <c r="U163" s="148">
        <v>0</v>
      </c>
      <c r="V163" s="148">
        <v>0</v>
      </c>
      <c r="W163" s="148">
        <v>0</v>
      </c>
      <c r="X163" s="148">
        <v>0</v>
      </c>
      <c r="Y163" s="148">
        <v>0</v>
      </c>
      <c r="Z163" s="148">
        <v>614000</v>
      </c>
    </row>
    <row r="164" spans="1:26" hidden="1">
      <c r="A164" s="147" t="s">
        <v>952</v>
      </c>
      <c r="B164" s="147" t="s">
        <v>1096</v>
      </c>
      <c r="C164" s="147" t="s">
        <v>949</v>
      </c>
      <c r="D164" s="147" t="s">
        <v>1104</v>
      </c>
      <c r="E164" s="147" t="s">
        <v>960</v>
      </c>
      <c r="F164" s="147" t="s">
        <v>1109</v>
      </c>
      <c r="G164" s="147" t="s">
        <v>951</v>
      </c>
      <c r="H164" s="147" t="s">
        <v>958</v>
      </c>
      <c r="I164" s="147" t="s">
        <v>959</v>
      </c>
      <c r="J164" s="147" t="s">
        <v>984</v>
      </c>
      <c r="K164" s="147" t="s">
        <v>1104</v>
      </c>
      <c r="L164" s="147" t="s">
        <v>1100</v>
      </c>
      <c r="M164" s="147" t="s">
        <v>1101</v>
      </c>
      <c r="N164" s="148">
        <v>3963000</v>
      </c>
      <c r="O164" s="148">
        <v>0</v>
      </c>
      <c r="P164" s="148">
        <v>0</v>
      </c>
      <c r="Q164" s="148">
        <v>0</v>
      </c>
      <c r="R164" s="148">
        <v>0</v>
      </c>
      <c r="S164" s="148">
        <v>3963000</v>
      </c>
      <c r="T164" s="148">
        <v>0</v>
      </c>
      <c r="U164" s="148">
        <v>0</v>
      </c>
      <c r="V164" s="148">
        <v>0</v>
      </c>
      <c r="W164" s="148">
        <v>0</v>
      </c>
      <c r="X164" s="148">
        <v>0</v>
      </c>
      <c r="Y164" s="148">
        <v>0</v>
      </c>
      <c r="Z164" s="148">
        <v>3963000</v>
      </c>
    </row>
    <row r="165" spans="1:26">
      <c r="A165" s="147" t="s">
        <v>952</v>
      </c>
      <c r="B165" s="147" t="s">
        <v>1096</v>
      </c>
      <c r="C165" s="147" t="s">
        <v>952</v>
      </c>
      <c r="D165" s="147" t="s">
        <v>1110</v>
      </c>
      <c r="E165" s="147" t="s">
        <v>947</v>
      </c>
      <c r="F165" s="147" t="s">
        <v>1110</v>
      </c>
      <c r="G165" s="147" t="s">
        <v>951</v>
      </c>
      <c r="H165" s="147" t="s">
        <v>949</v>
      </c>
      <c r="I165" s="147" t="s">
        <v>1002</v>
      </c>
      <c r="J165" s="147" t="s">
        <v>1111</v>
      </c>
      <c r="K165" s="147" t="s">
        <v>1110</v>
      </c>
      <c r="L165" s="147" t="s">
        <v>1100</v>
      </c>
      <c r="M165" s="147" t="s">
        <v>1101</v>
      </c>
      <c r="N165" s="148">
        <v>82015000</v>
      </c>
      <c r="O165" s="148">
        <v>0</v>
      </c>
      <c r="P165" s="148">
        <v>0</v>
      </c>
      <c r="Q165" s="148">
        <v>0</v>
      </c>
      <c r="R165" s="148">
        <v>0</v>
      </c>
      <c r="S165" s="148">
        <v>82015000</v>
      </c>
      <c r="T165" s="148">
        <v>0</v>
      </c>
      <c r="U165" s="148">
        <v>0</v>
      </c>
      <c r="V165" s="148">
        <v>63419000</v>
      </c>
      <c r="W165" s="148">
        <v>26996133</v>
      </c>
      <c r="X165" s="148">
        <v>26996133</v>
      </c>
      <c r="Y165" s="148">
        <v>0</v>
      </c>
      <c r="Z165" s="148">
        <v>18596000</v>
      </c>
    </row>
    <row r="166" spans="1:26" hidden="1">
      <c r="A166" s="147" t="s">
        <v>952</v>
      </c>
      <c r="B166" s="147" t="s">
        <v>1096</v>
      </c>
      <c r="C166" s="147" t="s">
        <v>952</v>
      </c>
      <c r="D166" s="147" t="s">
        <v>1110</v>
      </c>
      <c r="E166" s="147" t="s">
        <v>947</v>
      </c>
      <c r="F166" s="147" t="s">
        <v>1110</v>
      </c>
      <c r="G166" s="147" t="s">
        <v>951</v>
      </c>
      <c r="H166" s="147" t="s">
        <v>960</v>
      </c>
      <c r="I166" s="147" t="s">
        <v>961</v>
      </c>
      <c r="J166" s="147" t="s">
        <v>1111</v>
      </c>
      <c r="K166" s="147" t="s">
        <v>1110</v>
      </c>
      <c r="L166" s="147" t="s">
        <v>1100</v>
      </c>
      <c r="M166" s="147" t="s">
        <v>1101</v>
      </c>
      <c r="N166" s="148">
        <v>143000</v>
      </c>
      <c r="O166" s="148">
        <v>0</v>
      </c>
      <c r="P166" s="148">
        <v>0</v>
      </c>
      <c r="Q166" s="148">
        <v>0</v>
      </c>
      <c r="R166" s="148">
        <v>0</v>
      </c>
      <c r="S166" s="148">
        <v>143000</v>
      </c>
      <c r="T166" s="148">
        <v>0</v>
      </c>
      <c r="U166" s="148">
        <v>0</v>
      </c>
      <c r="V166" s="148">
        <v>221000</v>
      </c>
      <c r="W166" s="148">
        <v>221000</v>
      </c>
      <c r="X166" s="148">
        <v>221000</v>
      </c>
      <c r="Y166" s="148">
        <v>0</v>
      </c>
      <c r="Z166" s="148">
        <v>-78000</v>
      </c>
    </row>
    <row r="167" spans="1:26" hidden="1">
      <c r="A167" s="147" t="s">
        <v>952</v>
      </c>
      <c r="B167" s="147" t="s">
        <v>1096</v>
      </c>
      <c r="C167" s="147" t="s">
        <v>958</v>
      </c>
      <c r="D167" s="147" t="s">
        <v>1112</v>
      </c>
      <c r="E167" s="147" t="s">
        <v>947</v>
      </c>
      <c r="F167" s="147" t="s">
        <v>1113</v>
      </c>
      <c r="G167" s="147" t="s">
        <v>951</v>
      </c>
      <c r="H167" s="147" t="s">
        <v>947</v>
      </c>
      <c r="I167" s="147" t="s">
        <v>992</v>
      </c>
      <c r="J167" s="147" t="s">
        <v>1111</v>
      </c>
      <c r="K167" s="147" t="s">
        <v>1113</v>
      </c>
      <c r="L167" s="147" t="s">
        <v>1114</v>
      </c>
      <c r="M167" s="147" t="s">
        <v>1115</v>
      </c>
      <c r="N167" s="148">
        <v>2000</v>
      </c>
      <c r="O167" s="148">
        <v>0</v>
      </c>
      <c r="P167" s="148">
        <v>0</v>
      </c>
      <c r="Q167" s="148">
        <v>0</v>
      </c>
      <c r="R167" s="148">
        <v>0</v>
      </c>
      <c r="S167" s="148">
        <v>2000</v>
      </c>
      <c r="T167" s="148">
        <v>0</v>
      </c>
      <c r="U167" s="148">
        <v>0</v>
      </c>
      <c r="V167" s="148">
        <v>0</v>
      </c>
      <c r="W167" s="148">
        <v>0</v>
      </c>
      <c r="X167" s="148">
        <v>0</v>
      </c>
      <c r="Y167" s="148">
        <v>0</v>
      </c>
      <c r="Z167" s="148">
        <v>2000</v>
      </c>
    </row>
    <row r="168" spans="1:26" hidden="1">
      <c r="A168" s="147" t="s">
        <v>952</v>
      </c>
      <c r="B168" s="147" t="s">
        <v>1096</v>
      </c>
      <c r="C168" s="147" t="s">
        <v>958</v>
      </c>
      <c r="D168" s="147" t="s">
        <v>1112</v>
      </c>
      <c r="E168" s="147" t="s">
        <v>947</v>
      </c>
      <c r="F168" s="147" t="s">
        <v>1113</v>
      </c>
      <c r="G168" s="147" t="s">
        <v>951</v>
      </c>
      <c r="H168" s="147" t="s">
        <v>960</v>
      </c>
      <c r="I168" s="147" t="s">
        <v>961</v>
      </c>
      <c r="J168" s="147" t="s">
        <v>1111</v>
      </c>
      <c r="K168" s="147" t="s">
        <v>1113</v>
      </c>
      <c r="L168" s="147" t="s">
        <v>1114</v>
      </c>
      <c r="M168" s="147" t="s">
        <v>1115</v>
      </c>
      <c r="N168" s="148">
        <v>10000</v>
      </c>
      <c r="O168" s="148">
        <v>0</v>
      </c>
      <c r="P168" s="148">
        <v>0</v>
      </c>
      <c r="Q168" s="148">
        <v>0</v>
      </c>
      <c r="R168" s="148">
        <v>0</v>
      </c>
      <c r="S168" s="148">
        <v>10000</v>
      </c>
      <c r="T168" s="148">
        <v>0</v>
      </c>
      <c r="U168" s="148">
        <v>0</v>
      </c>
      <c r="V168" s="148">
        <v>48400</v>
      </c>
      <c r="W168" s="148">
        <v>48400</v>
      </c>
      <c r="X168" s="148">
        <v>48400</v>
      </c>
      <c r="Y168" s="148">
        <v>0</v>
      </c>
      <c r="Z168" s="148">
        <v>-38400</v>
      </c>
    </row>
    <row r="169" spans="1:26" hidden="1">
      <c r="A169" s="147" t="s">
        <v>952</v>
      </c>
      <c r="B169" s="147" t="s">
        <v>1096</v>
      </c>
      <c r="C169" s="147" t="s">
        <v>958</v>
      </c>
      <c r="D169" s="147" t="s">
        <v>1112</v>
      </c>
      <c r="E169" s="147" t="s">
        <v>949</v>
      </c>
      <c r="F169" s="147" t="s">
        <v>1116</v>
      </c>
      <c r="G169" s="147" t="s">
        <v>951</v>
      </c>
      <c r="H169" s="147" t="s">
        <v>960</v>
      </c>
      <c r="I169" s="147" t="s">
        <v>961</v>
      </c>
      <c r="J169" s="147" t="s">
        <v>954</v>
      </c>
      <c r="K169" s="147" t="s">
        <v>1116</v>
      </c>
      <c r="L169" s="147" t="s">
        <v>1114</v>
      </c>
      <c r="M169" s="147" t="s">
        <v>1115</v>
      </c>
      <c r="N169" s="148">
        <v>231000</v>
      </c>
      <c r="O169" s="148">
        <v>0</v>
      </c>
      <c r="P169" s="148">
        <v>0</v>
      </c>
      <c r="Q169" s="148">
        <v>0</v>
      </c>
      <c r="R169" s="148">
        <v>0</v>
      </c>
      <c r="S169" s="148">
        <v>231000</v>
      </c>
      <c r="T169" s="148">
        <v>0</v>
      </c>
      <c r="U169" s="148">
        <v>0</v>
      </c>
      <c r="V169" s="148">
        <v>209400</v>
      </c>
      <c r="W169" s="148">
        <v>132400</v>
      </c>
      <c r="X169" s="148">
        <v>132400</v>
      </c>
      <c r="Y169" s="148">
        <v>0</v>
      </c>
      <c r="Z169" s="148">
        <v>21600</v>
      </c>
    </row>
    <row r="170" spans="1:26" hidden="1">
      <c r="A170" s="147" t="s">
        <v>952</v>
      </c>
      <c r="B170" s="147" t="s">
        <v>1096</v>
      </c>
      <c r="C170" s="147" t="s">
        <v>958</v>
      </c>
      <c r="D170" s="147" t="s">
        <v>1112</v>
      </c>
      <c r="E170" s="147" t="s">
        <v>952</v>
      </c>
      <c r="F170" s="147" t="s">
        <v>1117</v>
      </c>
      <c r="G170" s="147" t="s">
        <v>951</v>
      </c>
      <c r="H170" s="147" t="s">
        <v>960</v>
      </c>
      <c r="I170" s="147" t="s">
        <v>961</v>
      </c>
      <c r="J170" s="147" t="s">
        <v>1118</v>
      </c>
      <c r="K170" s="147" t="s">
        <v>1117</v>
      </c>
      <c r="L170" s="147" t="s">
        <v>1114</v>
      </c>
      <c r="M170" s="147" t="s">
        <v>1115</v>
      </c>
      <c r="N170" s="148">
        <v>266000</v>
      </c>
      <c r="O170" s="148">
        <v>0</v>
      </c>
      <c r="P170" s="148">
        <v>0</v>
      </c>
      <c r="Q170" s="148">
        <v>0</v>
      </c>
      <c r="R170" s="148">
        <v>0</v>
      </c>
      <c r="S170" s="148">
        <v>266000</v>
      </c>
      <c r="T170" s="148">
        <v>0</v>
      </c>
      <c r="U170" s="148">
        <v>0</v>
      </c>
      <c r="V170" s="148">
        <v>389800</v>
      </c>
      <c r="W170" s="148">
        <v>289800</v>
      </c>
      <c r="X170" s="148">
        <v>289800</v>
      </c>
      <c r="Y170" s="148">
        <v>0</v>
      </c>
      <c r="Z170" s="148">
        <v>-123800</v>
      </c>
    </row>
    <row r="171" spans="1:26">
      <c r="A171" s="147" t="s">
        <v>958</v>
      </c>
      <c r="B171" s="147" t="s">
        <v>1119</v>
      </c>
      <c r="C171" s="147" t="s">
        <v>947</v>
      </c>
      <c r="D171" s="147" t="s">
        <v>1119</v>
      </c>
      <c r="E171" s="147" t="s">
        <v>949</v>
      </c>
      <c r="F171" s="147" t="s">
        <v>1119</v>
      </c>
      <c r="G171" s="147" t="s">
        <v>951</v>
      </c>
      <c r="H171" s="147" t="s">
        <v>949</v>
      </c>
      <c r="I171" s="147" t="s">
        <v>1002</v>
      </c>
      <c r="J171" s="147" t="s">
        <v>1120</v>
      </c>
      <c r="K171" s="147" t="s">
        <v>1121</v>
      </c>
      <c r="L171" s="147" t="s">
        <v>1122</v>
      </c>
      <c r="M171" s="147" t="s">
        <v>1123</v>
      </c>
      <c r="N171" s="148">
        <v>0</v>
      </c>
      <c r="O171" s="148">
        <v>0</v>
      </c>
      <c r="P171" s="148">
        <v>6567000</v>
      </c>
      <c r="Q171" s="148">
        <v>6567000</v>
      </c>
      <c r="R171" s="148">
        <v>0</v>
      </c>
      <c r="S171" s="148">
        <v>6567000</v>
      </c>
      <c r="T171" s="148">
        <v>0</v>
      </c>
      <c r="U171" s="148">
        <v>0</v>
      </c>
      <c r="V171" s="148">
        <v>6567000</v>
      </c>
      <c r="W171" s="148">
        <v>0</v>
      </c>
      <c r="X171" s="148">
        <v>0</v>
      </c>
      <c r="Y171" s="148">
        <v>0</v>
      </c>
      <c r="Z171" s="148">
        <v>0</v>
      </c>
    </row>
    <row r="172" spans="1:26" hidden="1">
      <c r="A172" s="147" t="s">
        <v>958</v>
      </c>
      <c r="B172" s="147" t="s">
        <v>1119</v>
      </c>
      <c r="C172" s="147" t="s">
        <v>947</v>
      </c>
      <c r="D172" s="147" t="s">
        <v>1119</v>
      </c>
      <c r="E172" s="147" t="s">
        <v>949</v>
      </c>
      <c r="F172" s="147" t="s">
        <v>1119</v>
      </c>
      <c r="G172" s="147" t="s">
        <v>951</v>
      </c>
      <c r="H172" s="147" t="s">
        <v>958</v>
      </c>
      <c r="I172" s="147" t="s">
        <v>959</v>
      </c>
      <c r="J172" s="147" t="s">
        <v>1120</v>
      </c>
      <c r="K172" s="147" t="s">
        <v>1121</v>
      </c>
      <c r="L172" s="147" t="s">
        <v>1122</v>
      </c>
      <c r="M172" s="147" t="s">
        <v>1123</v>
      </c>
      <c r="N172" s="148">
        <v>35044000</v>
      </c>
      <c r="O172" s="148">
        <v>0</v>
      </c>
      <c r="P172" s="148">
        <v>-6567000</v>
      </c>
      <c r="Q172" s="148">
        <v>0</v>
      </c>
      <c r="R172" s="148">
        <v>6567000</v>
      </c>
      <c r="S172" s="148">
        <v>28477000</v>
      </c>
      <c r="T172" s="148">
        <v>0</v>
      </c>
      <c r="U172" s="148">
        <v>0</v>
      </c>
      <c r="V172" s="148">
        <v>15997329</v>
      </c>
      <c r="W172" s="148">
        <v>15997329</v>
      </c>
      <c r="X172" s="148">
        <v>14283588</v>
      </c>
      <c r="Y172" s="148">
        <v>0</v>
      </c>
      <c r="Z172" s="148">
        <v>12479671</v>
      </c>
    </row>
    <row r="173" spans="1:26" hidden="1">
      <c r="A173" s="147" t="s">
        <v>958</v>
      </c>
      <c r="B173" s="147" t="s">
        <v>1119</v>
      </c>
      <c r="C173" s="147" t="s">
        <v>947</v>
      </c>
      <c r="D173" s="147" t="s">
        <v>1119</v>
      </c>
      <c r="E173" s="147" t="s">
        <v>949</v>
      </c>
      <c r="F173" s="147" t="s">
        <v>1119</v>
      </c>
      <c r="G173" s="147" t="s">
        <v>951</v>
      </c>
      <c r="H173" s="147" t="s">
        <v>960</v>
      </c>
      <c r="I173" s="147" t="s">
        <v>961</v>
      </c>
      <c r="J173" s="147" t="s">
        <v>1120</v>
      </c>
      <c r="K173" s="147" t="s">
        <v>1121</v>
      </c>
      <c r="L173" s="147" t="s">
        <v>1122</v>
      </c>
      <c r="M173" s="147" t="s">
        <v>1123</v>
      </c>
      <c r="N173" s="148">
        <v>112000</v>
      </c>
      <c r="O173" s="148">
        <v>0</v>
      </c>
      <c r="P173" s="148">
        <v>0</v>
      </c>
      <c r="Q173" s="148">
        <v>0</v>
      </c>
      <c r="R173" s="148">
        <v>0</v>
      </c>
      <c r="S173" s="148">
        <v>112000</v>
      </c>
      <c r="T173" s="148">
        <v>0</v>
      </c>
      <c r="U173" s="148">
        <v>0</v>
      </c>
      <c r="V173" s="148">
        <v>120500</v>
      </c>
      <c r="W173" s="148">
        <v>120500</v>
      </c>
      <c r="X173" s="148">
        <v>120500</v>
      </c>
      <c r="Y173" s="148">
        <v>0</v>
      </c>
      <c r="Z173" s="148">
        <v>-8500</v>
      </c>
    </row>
    <row r="174" spans="1:26" hidden="1">
      <c r="A174" s="147" t="s">
        <v>958</v>
      </c>
      <c r="B174" s="147" t="s">
        <v>1119</v>
      </c>
      <c r="C174" s="147" t="s">
        <v>947</v>
      </c>
      <c r="D174" s="147" t="s">
        <v>1119</v>
      </c>
      <c r="E174" s="147" t="s">
        <v>952</v>
      </c>
      <c r="F174" s="147" t="s">
        <v>1124</v>
      </c>
      <c r="G174" s="147" t="s">
        <v>951</v>
      </c>
      <c r="H174" s="147" t="s">
        <v>958</v>
      </c>
      <c r="I174" s="147" t="s">
        <v>959</v>
      </c>
      <c r="J174" s="147" t="s">
        <v>1125</v>
      </c>
      <c r="K174" s="147" t="s">
        <v>1124</v>
      </c>
      <c r="L174" s="147" t="s">
        <v>1122</v>
      </c>
      <c r="M174" s="147" t="s">
        <v>1123</v>
      </c>
      <c r="N174" s="148">
        <v>22991000</v>
      </c>
      <c r="O174" s="148">
        <v>0</v>
      </c>
      <c r="P174" s="148">
        <v>0</v>
      </c>
      <c r="Q174" s="148">
        <v>0</v>
      </c>
      <c r="R174" s="148">
        <v>0</v>
      </c>
      <c r="S174" s="148">
        <v>22991000</v>
      </c>
      <c r="T174" s="148">
        <v>0</v>
      </c>
      <c r="U174" s="148">
        <v>0</v>
      </c>
      <c r="V174" s="148">
        <v>0</v>
      </c>
      <c r="W174" s="148">
        <v>0</v>
      </c>
      <c r="X174" s="148">
        <v>0</v>
      </c>
      <c r="Y174" s="148">
        <v>0</v>
      </c>
      <c r="Z174" s="148">
        <v>22991000</v>
      </c>
    </row>
    <row r="175" spans="1:26" hidden="1">
      <c r="A175" s="147" t="s">
        <v>958</v>
      </c>
      <c r="B175" s="147" t="s">
        <v>1119</v>
      </c>
      <c r="C175" s="147" t="s">
        <v>947</v>
      </c>
      <c r="D175" s="147" t="s">
        <v>1119</v>
      </c>
      <c r="E175" s="147" t="s">
        <v>952</v>
      </c>
      <c r="F175" s="147" t="s">
        <v>1124</v>
      </c>
      <c r="G175" s="147" t="s">
        <v>951</v>
      </c>
      <c r="H175" s="147" t="s">
        <v>960</v>
      </c>
      <c r="I175" s="147" t="s">
        <v>961</v>
      </c>
      <c r="J175" s="147" t="s">
        <v>1125</v>
      </c>
      <c r="K175" s="147" t="s">
        <v>1124</v>
      </c>
      <c r="L175" s="147" t="s">
        <v>1122</v>
      </c>
      <c r="M175" s="147" t="s">
        <v>1123</v>
      </c>
      <c r="N175" s="148">
        <v>93000</v>
      </c>
      <c r="O175" s="148">
        <v>0</v>
      </c>
      <c r="P175" s="148">
        <v>0</v>
      </c>
      <c r="Q175" s="148">
        <v>0</v>
      </c>
      <c r="R175" s="148">
        <v>0</v>
      </c>
      <c r="S175" s="148">
        <v>93000</v>
      </c>
      <c r="T175" s="148">
        <v>0</v>
      </c>
      <c r="U175" s="148">
        <v>16000</v>
      </c>
      <c r="V175" s="148">
        <v>74000</v>
      </c>
      <c r="W175" s="148">
        <v>74000</v>
      </c>
      <c r="X175" s="148">
        <v>74000</v>
      </c>
      <c r="Y175" s="148">
        <v>0</v>
      </c>
      <c r="Z175" s="148">
        <v>3000</v>
      </c>
    </row>
    <row r="176" spans="1:26" hidden="1">
      <c r="A176" s="147" t="s">
        <v>958</v>
      </c>
      <c r="B176" s="147" t="s">
        <v>1119</v>
      </c>
      <c r="C176" s="147" t="s">
        <v>947</v>
      </c>
      <c r="D176" s="147" t="s">
        <v>1119</v>
      </c>
      <c r="E176" s="147" t="s">
        <v>958</v>
      </c>
      <c r="F176" s="147" t="s">
        <v>1126</v>
      </c>
      <c r="G176" s="147" t="s">
        <v>951</v>
      </c>
      <c r="H176" s="147" t="s">
        <v>952</v>
      </c>
      <c r="I176" s="147" t="s">
        <v>953</v>
      </c>
      <c r="J176" s="147" t="s">
        <v>1127</v>
      </c>
      <c r="K176" s="147" t="s">
        <v>1128</v>
      </c>
      <c r="L176" s="147" t="s">
        <v>1122</v>
      </c>
      <c r="M176" s="147" t="s">
        <v>1123</v>
      </c>
      <c r="N176" s="148">
        <v>780332000</v>
      </c>
      <c r="O176" s="148">
        <v>0</v>
      </c>
      <c r="P176" s="148">
        <v>0</v>
      </c>
      <c r="Q176" s="148">
        <v>0</v>
      </c>
      <c r="R176" s="148">
        <v>0</v>
      </c>
      <c r="S176" s="148">
        <v>780332000</v>
      </c>
      <c r="T176" s="148">
        <v>0</v>
      </c>
      <c r="U176" s="148">
        <v>0</v>
      </c>
      <c r="V176" s="148">
        <v>780331742</v>
      </c>
      <c r="W176" s="148">
        <v>439534528</v>
      </c>
      <c r="X176" s="148">
        <v>439534528</v>
      </c>
      <c r="Y176" s="148">
        <v>0</v>
      </c>
      <c r="Z176" s="148">
        <v>258</v>
      </c>
    </row>
    <row r="177" spans="1:26" hidden="1">
      <c r="A177" s="147" t="s">
        <v>958</v>
      </c>
      <c r="B177" s="147" t="s">
        <v>1119</v>
      </c>
      <c r="C177" s="147" t="s">
        <v>947</v>
      </c>
      <c r="D177" s="147" t="s">
        <v>1119</v>
      </c>
      <c r="E177" s="147" t="s">
        <v>958</v>
      </c>
      <c r="F177" s="147" t="s">
        <v>1126</v>
      </c>
      <c r="G177" s="147" t="s">
        <v>951</v>
      </c>
      <c r="H177" s="147" t="s">
        <v>958</v>
      </c>
      <c r="I177" s="147" t="s">
        <v>959</v>
      </c>
      <c r="J177" s="147" t="s">
        <v>1127</v>
      </c>
      <c r="K177" s="147" t="s">
        <v>1128</v>
      </c>
      <c r="L177" s="147" t="s">
        <v>1122</v>
      </c>
      <c r="M177" s="147" t="s">
        <v>1123</v>
      </c>
      <c r="N177" s="148">
        <v>169000</v>
      </c>
      <c r="O177" s="148">
        <v>0</v>
      </c>
      <c r="P177" s="148">
        <v>0</v>
      </c>
      <c r="Q177" s="148">
        <v>0</v>
      </c>
      <c r="R177" s="148">
        <v>0</v>
      </c>
      <c r="S177" s="148">
        <v>169000</v>
      </c>
      <c r="T177" s="148">
        <v>0</v>
      </c>
      <c r="U177" s="148">
        <v>0</v>
      </c>
      <c r="V177" s="148">
        <v>0</v>
      </c>
      <c r="W177" s="148">
        <v>0</v>
      </c>
      <c r="X177" s="148">
        <v>0</v>
      </c>
      <c r="Y177" s="148">
        <v>0</v>
      </c>
      <c r="Z177" s="148">
        <v>169000</v>
      </c>
    </row>
    <row r="178" spans="1:26">
      <c r="A178" s="147" t="s">
        <v>958</v>
      </c>
      <c r="B178" s="147" t="s">
        <v>1119</v>
      </c>
      <c r="C178" s="147" t="s">
        <v>949</v>
      </c>
      <c r="D178" s="147" t="s">
        <v>1129</v>
      </c>
      <c r="E178" s="147" t="s">
        <v>947</v>
      </c>
      <c r="F178" s="147" t="s">
        <v>1130</v>
      </c>
      <c r="G178" s="147" t="s">
        <v>951</v>
      </c>
      <c r="H178" s="147" t="s">
        <v>949</v>
      </c>
      <c r="I178" s="147" t="s">
        <v>1002</v>
      </c>
      <c r="J178" s="147" t="s">
        <v>1131</v>
      </c>
      <c r="K178" s="147" t="s">
        <v>1130</v>
      </c>
      <c r="L178" s="147" t="s">
        <v>1122</v>
      </c>
      <c r="M178" s="147" t="s">
        <v>1123</v>
      </c>
      <c r="N178" s="148">
        <v>2213000</v>
      </c>
      <c r="O178" s="148">
        <v>0</v>
      </c>
      <c r="P178" s="148">
        <v>0</v>
      </c>
      <c r="Q178" s="148">
        <v>0</v>
      </c>
      <c r="R178" s="148">
        <v>0</v>
      </c>
      <c r="S178" s="148">
        <v>2213000</v>
      </c>
      <c r="T178" s="148">
        <v>0</v>
      </c>
      <c r="U178" s="148">
        <v>0</v>
      </c>
      <c r="V178" s="148">
        <v>2299936</v>
      </c>
      <c r="W178" s="148">
        <v>924304</v>
      </c>
      <c r="X178" s="148">
        <v>723896</v>
      </c>
      <c r="Y178" s="148">
        <v>0</v>
      </c>
      <c r="Z178" s="148">
        <v>-86936</v>
      </c>
    </row>
    <row r="179" spans="1:26" hidden="1">
      <c r="A179" s="147" t="s">
        <v>958</v>
      </c>
      <c r="B179" s="147" t="s">
        <v>1119</v>
      </c>
      <c r="C179" s="147" t="s">
        <v>949</v>
      </c>
      <c r="D179" s="147" t="s">
        <v>1129</v>
      </c>
      <c r="E179" s="147" t="s">
        <v>947</v>
      </c>
      <c r="F179" s="147" t="s">
        <v>1130</v>
      </c>
      <c r="G179" s="147" t="s">
        <v>951</v>
      </c>
      <c r="H179" s="147" t="s">
        <v>958</v>
      </c>
      <c r="I179" s="147" t="s">
        <v>959</v>
      </c>
      <c r="J179" s="147" t="s">
        <v>1131</v>
      </c>
      <c r="K179" s="147" t="s">
        <v>1130</v>
      </c>
      <c r="L179" s="147" t="s">
        <v>1122</v>
      </c>
      <c r="M179" s="147" t="s">
        <v>1123</v>
      </c>
      <c r="N179" s="148">
        <v>675000</v>
      </c>
      <c r="O179" s="148">
        <v>0</v>
      </c>
      <c r="P179" s="148">
        <v>0</v>
      </c>
      <c r="Q179" s="148">
        <v>0</v>
      </c>
      <c r="R179" s="148">
        <v>0</v>
      </c>
      <c r="S179" s="148">
        <v>675000</v>
      </c>
      <c r="T179" s="148">
        <v>0</v>
      </c>
      <c r="U179" s="148">
        <v>0</v>
      </c>
      <c r="V179" s="148">
        <v>502438</v>
      </c>
      <c r="W179" s="148">
        <v>502438</v>
      </c>
      <c r="X179" s="148">
        <v>502438</v>
      </c>
      <c r="Y179" s="148">
        <v>0</v>
      </c>
      <c r="Z179" s="148">
        <v>172562</v>
      </c>
    </row>
    <row r="180" spans="1:26" hidden="1">
      <c r="A180" s="147" t="s">
        <v>958</v>
      </c>
      <c r="B180" s="147" t="s">
        <v>1119</v>
      </c>
      <c r="C180" s="147" t="s">
        <v>949</v>
      </c>
      <c r="D180" s="147" t="s">
        <v>1129</v>
      </c>
      <c r="E180" s="147" t="s">
        <v>947</v>
      </c>
      <c r="F180" s="147" t="s">
        <v>1130</v>
      </c>
      <c r="G180" s="147" t="s">
        <v>951</v>
      </c>
      <c r="H180" s="147" t="s">
        <v>960</v>
      </c>
      <c r="I180" s="147" t="s">
        <v>961</v>
      </c>
      <c r="J180" s="147" t="s">
        <v>1131</v>
      </c>
      <c r="K180" s="147" t="s">
        <v>1130</v>
      </c>
      <c r="L180" s="147" t="s">
        <v>1122</v>
      </c>
      <c r="M180" s="147" t="s">
        <v>1123</v>
      </c>
      <c r="N180" s="148">
        <v>29000</v>
      </c>
      <c r="O180" s="148">
        <v>0</v>
      </c>
      <c r="P180" s="148">
        <v>0</v>
      </c>
      <c r="Q180" s="148">
        <v>0</v>
      </c>
      <c r="R180" s="148">
        <v>0</v>
      </c>
      <c r="S180" s="148">
        <v>29000</v>
      </c>
      <c r="T180" s="148">
        <v>0</v>
      </c>
      <c r="U180" s="148">
        <v>0</v>
      </c>
      <c r="V180" s="148">
        <v>0</v>
      </c>
      <c r="W180" s="148">
        <v>0</v>
      </c>
      <c r="X180" s="148">
        <v>0</v>
      </c>
      <c r="Y180" s="148">
        <v>0</v>
      </c>
      <c r="Z180" s="148">
        <v>29000</v>
      </c>
    </row>
    <row r="181" spans="1:26">
      <c r="A181" s="147" t="s">
        <v>958</v>
      </c>
      <c r="B181" s="147" t="s">
        <v>1119</v>
      </c>
      <c r="C181" s="147" t="s">
        <v>949</v>
      </c>
      <c r="D181" s="147" t="s">
        <v>1129</v>
      </c>
      <c r="E181" s="147" t="s">
        <v>952</v>
      </c>
      <c r="F181" s="147" t="s">
        <v>1132</v>
      </c>
      <c r="G181" s="147" t="s">
        <v>951</v>
      </c>
      <c r="H181" s="147" t="s">
        <v>949</v>
      </c>
      <c r="I181" s="147" t="s">
        <v>1002</v>
      </c>
      <c r="J181" s="147" t="s">
        <v>1133</v>
      </c>
      <c r="K181" s="147" t="s">
        <v>1132</v>
      </c>
      <c r="L181" s="147" t="s">
        <v>1122</v>
      </c>
      <c r="M181" s="147" t="s">
        <v>1123</v>
      </c>
      <c r="N181" s="148">
        <v>12813000</v>
      </c>
      <c r="O181" s="148">
        <v>0</v>
      </c>
      <c r="P181" s="148">
        <v>0</v>
      </c>
      <c r="Q181" s="148">
        <v>0</v>
      </c>
      <c r="R181" s="148">
        <v>0</v>
      </c>
      <c r="S181" s="148">
        <v>12813000</v>
      </c>
      <c r="T181" s="148">
        <v>0</v>
      </c>
      <c r="U181" s="148">
        <v>0</v>
      </c>
      <c r="V181" s="148">
        <v>3464085</v>
      </c>
      <c r="W181" s="148">
        <v>0</v>
      </c>
      <c r="X181" s="148">
        <v>0</v>
      </c>
      <c r="Y181" s="148">
        <v>0</v>
      </c>
      <c r="Z181" s="148">
        <v>9348915</v>
      </c>
    </row>
    <row r="182" spans="1:26" hidden="1">
      <c r="A182" s="147" t="s">
        <v>958</v>
      </c>
      <c r="B182" s="147" t="s">
        <v>1119</v>
      </c>
      <c r="C182" s="147" t="s">
        <v>949</v>
      </c>
      <c r="D182" s="147" t="s">
        <v>1129</v>
      </c>
      <c r="E182" s="147" t="s">
        <v>952</v>
      </c>
      <c r="F182" s="147" t="s">
        <v>1132</v>
      </c>
      <c r="G182" s="147" t="s">
        <v>951</v>
      </c>
      <c r="H182" s="147" t="s">
        <v>960</v>
      </c>
      <c r="I182" s="147" t="s">
        <v>961</v>
      </c>
      <c r="J182" s="147" t="s">
        <v>1133</v>
      </c>
      <c r="K182" s="147" t="s">
        <v>1132</v>
      </c>
      <c r="L182" s="147" t="s">
        <v>1122</v>
      </c>
      <c r="M182" s="147" t="s">
        <v>1123</v>
      </c>
      <c r="N182" s="148">
        <v>136000</v>
      </c>
      <c r="O182" s="148">
        <v>0</v>
      </c>
      <c r="P182" s="148">
        <v>0</v>
      </c>
      <c r="Q182" s="148">
        <v>0</v>
      </c>
      <c r="R182" s="148">
        <v>0</v>
      </c>
      <c r="S182" s="148">
        <v>136000</v>
      </c>
      <c r="T182" s="148">
        <v>0</v>
      </c>
      <c r="U182" s="148">
        <v>0</v>
      </c>
      <c r="V182" s="148">
        <v>0</v>
      </c>
      <c r="W182" s="148">
        <v>0</v>
      </c>
      <c r="X182" s="148">
        <v>0</v>
      </c>
      <c r="Y182" s="148">
        <v>0</v>
      </c>
      <c r="Z182" s="148">
        <v>136000</v>
      </c>
    </row>
    <row r="183" spans="1:26">
      <c r="A183" s="147" t="s">
        <v>958</v>
      </c>
      <c r="B183" s="147" t="s">
        <v>1119</v>
      </c>
      <c r="C183" s="147" t="s">
        <v>949</v>
      </c>
      <c r="D183" s="147" t="s">
        <v>1129</v>
      </c>
      <c r="E183" s="147" t="s">
        <v>958</v>
      </c>
      <c r="F183" s="147" t="s">
        <v>1134</v>
      </c>
      <c r="G183" s="147" t="s">
        <v>951</v>
      </c>
      <c r="H183" s="147" t="s">
        <v>949</v>
      </c>
      <c r="I183" s="147" t="s">
        <v>1002</v>
      </c>
      <c r="J183" s="147" t="s">
        <v>1135</v>
      </c>
      <c r="K183" s="147" t="s">
        <v>1134</v>
      </c>
      <c r="L183" s="147" t="s">
        <v>1122</v>
      </c>
      <c r="M183" s="147" t="s">
        <v>1123</v>
      </c>
      <c r="N183" s="148">
        <v>7314000</v>
      </c>
      <c r="O183" s="148">
        <v>0</v>
      </c>
      <c r="P183" s="148">
        <v>0</v>
      </c>
      <c r="Q183" s="148">
        <v>0</v>
      </c>
      <c r="R183" s="148">
        <v>0</v>
      </c>
      <c r="S183" s="148">
        <v>7314000</v>
      </c>
      <c r="T183" s="148">
        <v>0</v>
      </c>
      <c r="U183" s="148">
        <v>0</v>
      </c>
      <c r="V183" s="148">
        <v>7314000</v>
      </c>
      <c r="W183" s="148">
        <v>0</v>
      </c>
      <c r="X183" s="148">
        <v>0</v>
      </c>
      <c r="Y183" s="148">
        <v>0</v>
      </c>
      <c r="Z183" s="148">
        <v>0</v>
      </c>
    </row>
    <row r="184" spans="1:26" hidden="1">
      <c r="A184" s="147" t="s">
        <v>958</v>
      </c>
      <c r="B184" s="147" t="s">
        <v>1119</v>
      </c>
      <c r="C184" s="147" t="s">
        <v>949</v>
      </c>
      <c r="D184" s="147" t="s">
        <v>1129</v>
      </c>
      <c r="E184" s="147" t="s">
        <v>958</v>
      </c>
      <c r="F184" s="147" t="s">
        <v>1134</v>
      </c>
      <c r="G184" s="147" t="s">
        <v>951</v>
      </c>
      <c r="H184" s="147" t="s">
        <v>952</v>
      </c>
      <c r="I184" s="147" t="s">
        <v>953</v>
      </c>
      <c r="J184" s="147" t="s">
        <v>1135</v>
      </c>
      <c r="K184" s="147" t="s">
        <v>1134</v>
      </c>
      <c r="L184" s="147" t="s">
        <v>1122</v>
      </c>
      <c r="M184" s="147" t="s">
        <v>1123</v>
      </c>
      <c r="N184" s="148">
        <v>740507000</v>
      </c>
      <c r="O184" s="148">
        <v>0</v>
      </c>
      <c r="P184" s="148">
        <v>0</v>
      </c>
      <c r="Q184" s="148">
        <v>0</v>
      </c>
      <c r="R184" s="148">
        <v>0</v>
      </c>
      <c r="S184" s="148">
        <v>740507000</v>
      </c>
      <c r="T184" s="148">
        <v>0</v>
      </c>
      <c r="U184" s="148">
        <v>0</v>
      </c>
      <c r="V184" s="148">
        <v>669753946</v>
      </c>
      <c r="W184" s="148">
        <v>669753946</v>
      </c>
      <c r="X184" s="148">
        <v>0</v>
      </c>
      <c r="Y184" s="148">
        <v>0</v>
      </c>
      <c r="Z184" s="148">
        <v>70753054</v>
      </c>
    </row>
    <row r="185" spans="1:26" hidden="1">
      <c r="A185" s="147" t="s">
        <v>958</v>
      </c>
      <c r="B185" s="147" t="s">
        <v>1119</v>
      </c>
      <c r="C185" s="147" t="s">
        <v>949</v>
      </c>
      <c r="D185" s="147" t="s">
        <v>1129</v>
      </c>
      <c r="E185" s="147" t="s">
        <v>958</v>
      </c>
      <c r="F185" s="147" t="s">
        <v>1134</v>
      </c>
      <c r="G185" s="147" t="s">
        <v>951</v>
      </c>
      <c r="H185" s="147" t="s">
        <v>958</v>
      </c>
      <c r="I185" s="147" t="s">
        <v>959</v>
      </c>
      <c r="J185" s="147" t="s">
        <v>1135</v>
      </c>
      <c r="K185" s="147" t="s">
        <v>1134</v>
      </c>
      <c r="L185" s="147" t="s">
        <v>1122</v>
      </c>
      <c r="M185" s="147" t="s">
        <v>1123</v>
      </c>
      <c r="N185" s="148">
        <v>159369000</v>
      </c>
      <c r="O185" s="148">
        <v>0</v>
      </c>
      <c r="P185" s="148">
        <v>0</v>
      </c>
      <c r="Q185" s="148">
        <v>0</v>
      </c>
      <c r="R185" s="148">
        <v>0</v>
      </c>
      <c r="S185" s="148">
        <v>159369000</v>
      </c>
      <c r="T185" s="148">
        <v>0</v>
      </c>
      <c r="U185" s="148">
        <v>0</v>
      </c>
      <c r="V185" s="148">
        <v>0</v>
      </c>
      <c r="W185" s="148">
        <v>0</v>
      </c>
      <c r="X185" s="148">
        <v>0</v>
      </c>
      <c r="Y185" s="148">
        <v>0</v>
      </c>
      <c r="Z185" s="148">
        <v>159369000</v>
      </c>
    </row>
    <row r="186" spans="1:26" hidden="1">
      <c r="A186" s="147" t="s">
        <v>958</v>
      </c>
      <c r="B186" s="147" t="s">
        <v>1119</v>
      </c>
      <c r="C186" s="147" t="s">
        <v>949</v>
      </c>
      <c r="D186" s="147" t="s">
        <v>1129</v>
      </c>
      <c r="E186" s="147" t="s">
        <v>958</v>
      </c>
      <c r="F186" s="147" t="s">
        <v>1134</v>
      </c>
      <c r="G186" s="147" t="s">
        <v>951</v>
      </c>
      <c r="H186" s="147" t="s">
        <v>960</v>
      </c>
      <c r="I186" s="147" t="s">
        <v>961</v>
      </c>
      <c r="J186" s="147" t="s">
        <v>1135</v>
      </c>
      <c r="K186" s="147" t="s">
        <v>1134</v>
      </c>
      <c r="L186" s="147" t="s">
        <v>1122</v>
      </c>
      <c r="M186" s="147" t="s">
        <v>1123</v>
      </c>
      <c r="N186" s="148">
        <v>886000</v>
      </c>
      <c r="O186" s="148">
        <v>0</v>
      </c>
      <c r="P186" s="148">
        <v>0</v>
      </c>
      <c r="Q186" s="148">
        <v>0</v>
      </c>
      <c r="R186" s="148">
        <v>0</v>
      </c>
      <c r="S186" s="148">
        <v>886000</v>
      </c>
      <c r="T186" s="148">
        <v>0</v>
      </c>
      <c r="U186" s="148">
        <v>0</v>
      </c>
      <c r="V186" s="148">
        <v>698500</v>
      </c>
      <c r="W186" s="148">
        <v>666500</v>
      </c>
      <c r="X186" s="148">
        <v>640500</v>
      </c>
      <c r="Y186" s="148">
        <v>0</v>
      </c>
      <c r="Z186" s="148">
        <v>187500</v>
      </c>
    </row>
    <row r="187" spans="1:26">
      <c r="A187" s="147" t="s">
        <v>958</v>
      </c>
      <c r="B187" s="147" t="s">
        <v>1119</v>
      </c>
      <c r="C187" s="147" t="s">
        <v>949</v>
      </c>
      <c r="D187" s="147" t="s">
        <v>1129</v>
      </c>
      <c r="E187" s="147" t="s">
        <v>960</v>
      </c>
      <c r="F187" s="147" t="s">
        <v>1136</v>
      </c>
      <c r="G187" s="147" t="s">
        <v>951</v>
      </c>
      <c r="H187" s="147" t="s">
        <v>949</v>
      </c>
      <c r="I187" s="147" t="s">
        <v>1002</v>
      </c>
      <c r="J187" s="147" t="s">
        <v>1137</v>
      </c>
      <c r="K187" s="147" t="s">
        <v>1136</v>
      </c>
      <c r="L187" s="147" t="s">
        <v>1122</v>
      </c>
      <c r="M187" s="147" t="s">
        <v>1123</v>
      </c>
      <c r="N187" s="148">
        <v>80728000</v>
      </c>
      <c r="O187" s="148">
        <v>0</v>
      </c>
      <c r="P187" s="148">
        <v>0</v>
      </c>
      <c r="Q187" s="148">
        <v>0</v>
      </c>
      <c r="R187" s="148">
        <v>0</v>
      </c>
      <c r="S187" s="148">
        <v>80728000</v>
      </c>
      <c r="T187" s="148">
        <v>0</v>
      </c>
      <c r="U187" s="148">
        <v>0</v>
      </c>
      <c r="V187" s="148">
        <v>50783573</v>
      </c>
      <c r="W187" s="148">
        <v>23486063</v>
      </c>
      <c r="X187" s="148">
        <v>16214443</v>
      </c>
      <c r="Y187" s="148">
        <v>0</v>
      </c>
      <c r="Z187" s="148">
        <v>29944427</v>
      </c>
    </row>
    <row r="188" spans="1:26" hidden="1">
      <c r="A188" s="147" t="s">
        <v>958</v>
      </c>
      <c r="B188" s="147" t="s">
        <v>1119</v>
      </c>
      <c r="C188" s="147" t="s">
        <v>949</v>
      </c>
      <c r="D188" s="147" t="s">
        <v>1129</v>
      </c>
      <c r="E188" s="147" t="s">
        <v>960</v>
      </c>
      <c r="F188" s="147" t="s">
        <v>1136</v>
      </c>
      <c r="G188" s="147" t="s">
        <v>951</v>
      </c>
      <c r="H188" s="147" t="s">
        <v>958</v>
      </c>
      <c r="I188" s="147" t="s">
        <v>959</v>
      </c>
      <c r="J188" s="147" t="s">
        <v>1137</v>
      </c>
      <c r="K188" s="147" t="s">
        <v>1136</v>
      </c>
      <c r="L188" s="147" t="s">
        <v>1122</v>
      </c>
      <c r="M188" s="147" t="s">
        <v>1123</v>
      </c>
      <c r="N188" s="148">
        <v>7217000</v>
      </c>
      <c r="O188" s="148">
        <v>0</v>
      </c>
      <c r="P188" s="148">
        <v>0</v>
      </c>
      <c r="Q188" s="148">
        <v>0</v>
      </c>
      <c r="R188" s="148">
        <v>0</v>
      </c>
      <c r="S188" s="148">
        <v>7217000</v>
      </c>
      <c r="T188" s="148">
        <v>0</v>
      </c>
      <c r="U188" s="148">
        <v>0</v>
      </c>
      <c r="V188" s="148">
        <v>7198836</v>
      </c>
      <c r="W188" s="148">
        <v>7198836</v>
      </c>
      <c r="X188" s="148">
        <v>7198836</v>
      </c>
      <c r="Y188" s="148">
        <v>0</v>
      </c>
      <c r="Z188" s="148">
        <v>18164</v>
      </c>
    </row>
    <row r="189" spans="1:26" hidden="1">
      <c r="A189" s="147" t="s">
        <v>958</v>
      </c>
      <c r="B189" s="147" t="s">
        <v>1119</v>
      </c>
      <c r="C189" s="147" t="s">
        <v>949</v>
      </c>
      <c r="D189" s="147" t="s">
        <v>1129</v>
      </c>
      <c r="E189" s="147" t="s">
        <v>960</v>
      </c>
      <c r="F189" s="147" t="s">
        <v>1136</v>
      </c>
      <c r="G189" s="147" t="s">
        <v>951</v>
      </c>
      <c r="H189" s="147" t="s">
        <v>960</v>
      </c>
      <c r="I189" s="147" t="s">
        <v>961</v>
      </c>
      <c r="J189" s="147" t="s">
        <v>1137</v>
      </c>
      <c r="K189" s="147" t="s">
        <v>1136</v>
      </c>
      <c r="L189" s="147" t="s">
        <v>1122</v>
      </c>
      <c r="M189" s="147" t="s">
        <v>1123</v>
      </c>
      <c r="N189" s="148">
        <v>526000</v>
      </c>
      <c r="O189" s="148">
        <v>0</v>
      </c>
      <c r="P189" s="148">
        <v>0</v>
      </c>
      <c r="Q189" s="148">
        <v>0</v>
      </c>
      <c r="R189" s="148">
        <v>0</v>
      </c>
      <c r="S189" s="148">
        <v>526000</v>
      </c>
      <c r="T189" s="148">
        <v>129600</v>
      </c>
      <c r="U189" s="148">
        <v>0</v>
      </c>
      <c r="V189" s="148">
        <v>272750</v>
      </c>
      <c r="W189" s="148">
        <v>222750</v>
      </c>
      <c r="X189" s="148">
        <v>222750</v>
      </c>
      <c r="Y189" s="148">
        <v>0</v>
      </c>
      <c r="Z189" s="148">
        <v>123650</v>
      </c>
    </row>
    <row r="190" spans="1:26">
      <c r="A190" s="147" t="s">
        <v>958</v>
      </c>
      <c r="B190" s="147" t="s">
        <v>1119</v>
      </c>
      <c r="C190" s="147" t="s">
        <v>949</v>
      </c>
      <c r="D190" s="147" t="s">
        <v>1129</v>
      </c>
      <c r="E190" s="147" t="s">
        <v>974</v>
      </c>
      <c r="F190" s="147" t="s">
        <v>1138</v>
      </c>
      <c r="G190" s="147" t="s">
        <v>951</v>
      </c>
      <c r="H190" s="147" t="s">
        <v>949</v>
      </c>
      <c r="I190" s="147" t="s">
        <v>1002</v>
      </c>
      <c r="J190" s="147" t="s">
        <v>1139</v>
      </c>
      <c r="K190" s="147" t="s">
        <v>1138</v>
      </c>
      <c r="L190" s="147" t="s">
        <v>1122</v>
      </c>
      <c r="M190" s="147" t="s">
        <v>1123</v>
      </c>
      <c r="N190" s="148">
        <v>9396000</v>
      </c>
      <c r="O190" s="148">
        <v>0</v>
      </c>
      <c r="P190" s="148">
        <v>0</v>
      </c>
      <c r="Q190" s="148">
        <v>0</v>
      </c>
      <c r="R190" s="148">
        <v>0</v>
      </c>
      <c r="S190" s="148">
        <v>9396000</v>
      </c>
      <c r="T190" s="148">
        <v>0</v>
      </c>
      <c r="U190" s="148">
        <v>0</v>
      </c>
      <c r="V190" s="148">
        <v>0</v>
      </c>
      <c r="W190" s="148">
        <v>0</v>
      </c>
      <c r="X190" s="148">
        <v>0</v>
      </c>
      <c r="Y190" s="148">
        <v>0</v>
      </c>
      <c r="Z190" s="148">
        <v>9396000</v>
      </c>
    </row>
    <row r="191" spans="1:26" hidden="1">
      <c r="A191" s="147" t="s">
        <v>958</v>
      </c>
      <c r="B191" s="147" t="s">
        <v>1119</v>
      </c>
      <c r="C191" s="147" t="s">
        <v>952</v>
      </c>
      <c r="D191" s="147" t="s">
        <v>1140</v>
      </c>
      <c r="E191" s="147" t="s">
        <v>949</v>
      </c>
      <c r="F191" s="147" t="s">
        <v>1141</v>
      </c>
      <c r="G191" s="147" t="s">
        <v>951</v>
      </c>
      <c r="H191" s="147" t="s">
        <v>952</v>
      </c>
      <c r="I191" s="147" t="s">
        <v>953</v>
      </c>
      <c r="J191" s="147" t="s">
        <v>1142</v>
      </c>
      <c r="K191" s="147" t="s">
        <v>1143</v>
      </c>
      <c r="L191" s="147" t="s">
        <v>1122</v>
      </c>
      <c r="M191" s="147" t="s">
        <v>1123</v>
      </c>
      <c r="N191" s="148">
        <v>5166233000</v>
      </c>
      <c r="O191" s="148">
        <v>0</v>
      </c>
      <c r="P191" s="148">
        <v>0</v>
      </c>
      <c r="Q191" s="148">
        <v>0</v>
      </c>
      <c r="R191" s="148">
        <v>0</v>
      </c>
      <c r="S191" s="148">
        <v>5166233000</v>
      </c>
      <c r="T191" s="148">
        <v>0</v>
      </c>
      <c r="U191" s="148">
        <v>0</v>
      </c>
      <c r="V191" s="148">
        <v>5166233000</v>
      </c>
      <c r="W191" s="148">
        <v>2583116500</v>
      </c>
      <c r="X191" s="148">
        <v>2583116500</v>
      </c>
      <c r="Y191" s="148">
        <v>0</v>
      </c>
      <c r="Z191" s="148">
        <v>0</v>
      </c>
    </row>
    <row r="192" spans="1:26" hidden="1">
      <c r="A192" s="147" t="s">
        <v>958</v>
      </c>
      <c r="B192" s="147" t="s">
        <v>1119</v>
      </c>
      <c r="C192" s="147" t="s">
        <v>952</v>
      </c>
      <c r="D192" s="147" t="s">
        <v>1140</v>
      </c>
      <c r="E192" s="147" t="s">
        <v>952</v>
      </c>
      <c r="F192" s="147" t="s">
        <v>1144</v>
      </c>
      <c r="G192" s="147" t="s">
        <v>951</v>
      </c>
      <c r="H192" s="147" t="s">
        <v>952</v>
      </c>
      <c r="I192" s="147" t="s">
        <v>953</v>
      </c>
      <c r="J192" s="147" t="s">
        <v>1145</v>
      </c>
      <c r="K192" s="147" t="s">
        <v>1146</v>
      </c>
      <c r="L192" s="147" t="s">
        <v>1122</v>
      </c>
      <c r="M192" s="147" t="s">
        <v>1123</v>
      </c>
      <c r="N192" s="148">
        <v>3017769000</v>
      </c>
      <c r="O192" s="148">
        <v>0</v>
      </c>
      <c r="P192" s="148">
        <v>0</v>
      </c>
      <c r="Q192" s="148">
        <v>0</v>
      </c>
      <c r="R192" s="148">
        <v>0</v>
      </c>
      <c r="S192" s="148">
        <v>3017769000</v>
      </c>
      <c r="T192" s="148">
        <v>0</v>
      </c>
      <c r="U192" s="148">
        <v>0</v>
      </c>
      <c r="V192" s="148">
        <v>3017769000</v>
      </c>
      <c r="W192" s="148">
        <v>0</v>
      </c>
      <c r="X192" s="148">
        <v>0</v>
      </c>
      <c r="Y192" s="148">
        <v>0</v>
      </c>
      <c r="Z192" s="148">
        <v>0</v>
      </c>
    </row>
    <row r="193" spans="1:26">
      <c r="A193" s="147" t="s">
        <v>960</v>
      </c>
      <c r="B193" s="147" t="s">
        <v>1147</v>
      </c>
      <c r="C193" s="147" t="s">
        <v>947</v>
      </c>
      <c r="D193" s="147" t="s">
        <v>1147</v>
      </c>
      <c r="E193" s="147" t="s">
        <v>949</v>
      </c>
      <c r="F193" s="147" t="s">
        <v>1147</v>
      </c>
      <c r="G193" s="147" t="s">
        <v>951</v>
      </c>
      <c r="H193" s="147" t="s">
        <v>949</v>
      </c>
      <c r="I193" s="147" t="s">
        <v>1002</v>
      </c>
      <c r="J193" s="147" t="s">
        <v>1030</v>
      </c>
      <c r="K193" s="147" t="s">
        <v>1148</v>
      </c>
      <c r="L193" s="147" t="s">
        <v>1149</v>
      </c>
      <c r="M193" s="147" t="s">
        <v>1150</v>
      </c>
      <c r="N193" s="148">
        <v>112780000</v>
      </c>
      <c r="O193" s="148">
        <v>0</v>
      </c>
      <c r="P193" s="148">
        <v>-3425000</v>
      </c>
      <c r="Q193" s="148">
        <v>0</v>
      </c>
      <c r="R193" s="148">
        <v>3425000</v>
      </c>
      <c r="S193" s="148">
        <v>109355000</v>
      </c>
      <c r="T193" s="148">
        <v>0</v>
      </c>
      <c r="U193" s="148">
        <v>0</v>
      </c>
      <c r="V193" s="148">
        <v>0</v>
      </c>
      <c r="W193" s="148">
        <v>0</v>
      </c>
      <c r="X193" s="148">
        <v>0</v>
      </c>
      <c r="Y193" s="148">
        <v>0</v>
      </c>
      <c r="Z193" s="148">
        <v>109355000</v>
      </c>
    </row>
    <row r="194" spans="1:26">
      <c r="A194" s="147" t="s">
        <v>960</v>
      </c>
      <c r="B194" s="147" t="s">
        <v>1147</v>
      </c>
      <c r="C194" s="147" t="s">
        <v>947</v>
      </c>
      <c r="D194" s="147" t="s">
        <v>1147</v>
      </c>
      <c r="E194" s="147" t="s">
        <v>949</v>
      </c>
      <c r="F194" s="147" t="s">
        <v>1147</v>
      </c>
      <c r="G194" s="147" t="s">
        <v>951</v>
      </c>
      <c r="H194" s="147" t="s">
        <v>949</v>
      </c>
      <c r="I194" s="147" t="s">
        <v>1002</v>
      </c>
      <c r="J194" s="147" t="s">
        <v>1151</v>
      </c>
      <c r="K194" s="147" t="s">
        <v>1152</v>
      </c>
      <c r="L194" s="147" t="s">
        <v>1149</v>
      </c>
      <c r="M194" s="147" t="s">
        <v>1150</v>
      </c>
      <c r="N194" s="148">
        <v>4680096000</v>
      </c>
      <c r="O194" s="148">
        <v>0</v>
      </c>
      <c r="P194" s="148">
        <v>0</v>
      </c>
      <c r="Q194" s="148">
        <v>0</v>
      </c>
      <c r="R194" s="148">
        <v>0</v>
      </c>
      <c r="S194" s="148">
        <v>4680096000</v>
      </c>
      <c r="T194" s="148">
        <v>0</v>
      </c>
      <c r="U194" s="148">
        <v>0</v>
      </c>
      <c r="V194" s="148">
        <v>0</v>
      </c>
      <c r="W194" s="148">
        <v>0</v>
      </c>
      <c r="X194" s="148">
        <v>0</v>
      </c>
      <c r="Y194" s="148">
        <v>0</v>
      </c>
      <c r="Z194" s="148">
        <v>4680096000</v>
      </c>
    </row>
    <row r="195" spans="1:26">
      <c r="A195" s="147" t="s">
        <v>960</v>
      </c>
      <c r="B195" s="147" t="s">
        <v>1147</v>
      </c>
      <c r="C195" s="147" t="s">
        <v>947</v>
      </c>
      <c r="D195" s="147" t="s">
        <v>1147</v>
      </c>
      <c r="E195" s="147" t="s">
        <v>949</v>
      </c>
      <c r="F195" s="147" t="s">
        <v>1147</v>
      </c>
      <c r="G195" s="147" t="s">
        <v>951</v>
      </c>
      <c r="H195" s="147" t="s">
        <v>949</v>
      </c>
      <c r="I195" s="147" t="s">
        <v>1002</v>
      </c>
      <c r="J195" s="147" t="s">
        <v>1153</v>
      </c>
      <c r="K195" s="147" t="s">
        <v>1154</v>
      </c>
      <c r="L195" s="147" t="s">
        <v>1149</v>
      </c>
      <c r="M195" s="147" t="s">
        <v>1150</v>
      </c>
      <c r="N195" s="148">
        <v>0</v>
      </c>
      <c r="O195" s="148">
        <v>0</v>
      </c>
      <c r="P195" s="148">
        <v>3425000</v>
      </c>
      <c r="Q195" s="148">
        <v>3425000</v>
      </c>
      <c r="R195" s="148">
        <v>0</v>
      </c>
      <c r="S195" s="148">
        <v>3425000</v>
      </c>
      <c r="T195" s="148">
        <v>0</v>
      </c>
      <c r="U195" s="148">
        <v>0</v>
      </c>
      <c r="V195" s="148">
        <v>0</v>
      </c>
      <c r="W195" s="148">
        <v>0</v>
      </c>
      <c r="X195" s="148">
        <v>0</v>
      </c>
      <c r="Y195" s="148">
        <v>0</v>
      </c>
      <c r="Z195" s="148">
        <v>3425000</v>
      </c>
    </row>
    <row r="196" spans="1:26" hidden="1">
      <c r="A196" s="147" t="s">
        <v>960</v>
      </c>
      <c r="B196" s="147" t="s">
        <v>1147</v>
      </c>
      <c r="C196" s="147" t="s">
        <v>947</v>
      </c>
      <c r="D196" s="147" t="s">
        <v>1147</v>
      </c>
      <c r="E196" s="147" t="s">
        <v>949</v>
      </c>
      <c r="F196" s="147" t="s">
        <v>1147</v>
      </c>
      <c r="G196" s="147" t="s">
        <v>951</v>
      </c>
      <c r="H196" s="147" t="s">
        <v>952</v>
      </c>
      <c r="I196" s="147" t="s">
        <v>953</v>
      </c>
      <c r="J196" s="147" t="s">
        <v>1151</v>
      </c>
      <c r="K196" s="147" t="s">
        <v>1152</v>
      </c>
      <c r="L196" s="147" t="s">
        <v>1149</v>
      </c>
      <c r="M196" s="147" t="s">
        <v>1150</v>
      </c>
      <c r="N196" s="148">
        <v>174960000</v>
      </c>
      <c r="O196" s="148">
        <v>0</v>
      </c>
      <c r="P196" s="148">
        <v>0</v>
      </c>
      <c r="Q196" s="148">
        <v>0</v>
      </c>
      <c r="R196" s="148">
        <v>0</v>
      </c>
      <c r="S196" s="148">
        <v>174960000</v>
      </c>
      <c r="T196" s="148">
        <v>0</v>
      </c>
      <c r="U196" s="148">
        <v>0</v>
      </c>
      <c r="V196" s="148">
        <v>0</v>
      </c>
      <c r="W196" s="148">
        <v>0</v>
      </c>
      <c r="X196" s="148">
        <v>0</v>
      </c>
      <c r="Y196" s="148">
        <v>0</v>
      </c>
      <c r="Z196" s="148">
        <v>174960000</v>
      </c>
    </row>
    <row r="197" spans="1:26" hidden="1">
      <c r="A197" s="147" t="s">
        <v>960</v>
      </c>
      <c r="B197" s="147" t="s">
        <v>1147</v>
      </c>
      <c r="C197" s="147" t="s">
        <v>947</v>
      </c>
      <c r="D197" s="147" t="s">
        <v>1147</v>
      </c>
      <c r="E197" s="147" t="s">
        <v>949</v>
      </c>
      <c r="F197" s="147" t="s">
        <v>1147</v>
      </c>
      <c r="G197" s="147" t="s">
        <v>951</v>
      </c>
      <c r="H197" s="147" t="s">
        <v>958</v>
      </c>
      <c r="I197" s="147" t="s">
        <v>959</v>
      </c>
      <c r="J197" s="147" t="s">
        <v>1030</v>
      </c>
      <c r="K197" s="147" t="s">
        <v>1148</v>
      </c>
      <c r="L197" s="147" t="s">
        <v>1149</v>
      </c>
      <c r="M197" s="147" t="s">
        <v>1150</v>
      </c>
      <c r="N197" s="148">
        <v>434000</v>
      </c>
      <c r="O197" s="148">
        <v>0</v>
      </c>
      <c r="P197" s="148">
        <v>-434000</v>
      </c>
      <c r="Q197" s="148">
        <v>0</v>
      </c>
      <c r="R197" s="148">
        <v>434000</v>
      </c>
      <c r="S197" s="148">
        <v>0</v>
      </c>
      <c r="T197" s="148">
        <v>0</v>
      </c>
      <c r="U197" s="148">
        <v>0</v>
      </c>
      <c r="V197" s="148">
        <v>0</v>
      </c>
      <c r="W197" s="148">
        <v>0</v>
      </c>
      <c r="X197" s="148">
        <v>0</v>
      </c>
      <c r="Y197" s="148">
        <v>0</v>
      </c>
      <c r="Z197" s="148">
        <v>0</v>
      </c>
    </row>
    <row r="198" spans="1:26" hidden="1">
      <c r="A198" s="147" t="s">
        <v>960</v>
      </c>
      <c r="B198" s="147" t="s">
        <v>1147</v>
      </c>
      <c r="C198" s="147" t="s">
        <v>947</v>
      </c>
      <c r="D198" s="147" t="s">
        <v>1147</v>
      </c>
      <c r="E198" s="147" t="s">
        <v>949</v>
      </c>
      <c r="F198" s="147" t="s">
        <v>1147</v>
      </c>
      <c r="G198" s="147" t="s">
        <v>951</v>
      </c>
      <c r="H198" s="147" t="s">
        <v>958</v>
      </c>
      <c r="I198" s="147" t="s">
        <v>959</v>
      </c>
      <c r="J198" s="147" t="s">
        <v>1151</v>
      </c>
      <c r="K198" s="147" t="s">
        <v>1152</v>
      </c>
      <c r="L198" s="147" t="s">
        <v>1149</v>
      </c>
      <c r="M198" s="147" t="s">
        <v>1150</v>
      </c>
      <c r="N198" s="148">
        <v>13604000</v>
      </c>
      <c r="O198" s="148">
        <v>0</v>
      </c>
      <c r="P198" s="148">
        <v>-13604000</v>
      </c>
      <c r="Q198" s="148">
        <v>0</v>
      </c>
      <c r="R198" s="148">
        <v>13604000</v>
      </c>
      <c r="S198" s="148">
        <v>0</v>
      </c>
      <c r="T198" s="148">
        <v>0</v>
      </c>
      <c r="U198" s="148">
        <v>0</v>
      </c>
      <c r="V198" s="148">
        <v>0</v>
      </c>
      <c r="W198" s="148">
        <v>0</v>
      </c>
      <c r="X198" s="148">
        <v>0</v>
      </c>
      <c r="Y198" s="148">
        <v>0</v>
      </c>
      <c r="Z198" s="148">
        <v>0</v>
      </c>
    </row>
    <row r="199" spans="1:26" hidden="1">
      <c r="A199" s="147" t="s">
        <v>960</v>
      </c>
      <c r="B199" s="147" t="s">
        <v>1147</v>
      </c>
      <c r="C199" s="147" t="s">
        <v>947</v>
      </c>
      <c r="D199" s="147" t="s">
        <v>1147</v>
      </c>
      <c r="E199" s="147" t="s">
        <v>949</v>
      </c>
      <c r="F199" s="147" t="s">
        <v>1147</v>
      </c>
      <c r="G199" s="147" t="s">
        <v>951</v>
      </c>
      <c r="H199" s="147" t="s">
        <v>958</v>
      </c>
      <c r="I199" s="147" t="s">
        <v>959</v>
      </c>
      <c r="J199" s="147" t="s">
        <v>1153</v>
      </c>
      <c r="K199" s="147" t="s">
        <v>1154</v>
      </c>
      <c r="L199" s="147" t="s">
        <v>1149</v>
      </c>
      <c r="M199" s="147" t="s">
        <v>1150</v>
      </c>
      <c r="N199" s="148">
        <v>0</v>
      </c>
      <c r="O199" s="148">
        <v>0</v>
      </c>
      <c r="P199" s="148">
        <v>14038000</v>
      </c>
      <c r="Q199" s="148">
        <v>14038000</v>
      </c>
      <c r="R199" s="148">
        <v>0</v>
      </c>
      <c r="S199" s="148">
        <v>14038000</v>
      </c>
      <c r="T199" s="148">
        <v>0</v>
      </c>
      <c r="U199" s="148">
        <v>0</v>
      </c>
      <c r="V199" s="148">
        <v>5425259</v>
      </c>
      <c r="W199" s="148">
        <v>4226394</v>
      </c>
      <c r="X199" s="148">
        <v>4226394</v>
      </c>
      <c r="Y199" s="148">
        <v>0</v>
      </c>
      <c r="Z199" s="148">
        <v>8612741</v>
      </c>
    </row>
    <row r="200" spans="1:26" hidden="1">
      <c r="A200" s="147" t="s">
        <v>960</v>
      </c>
      <c r="B200" s="147" t="s">
        <v>1147</v>
      </c>
      <c r="C200" s="147" t="s">
        <v>947</v>
      </c>
      <c r="D200" s="147" t="s">
        <v>1147</v>
      </c>
      <c r="E200" s="147" t="s">
        <v>949</v>
      </c>
      <c r="F200" s="147" t="s">
        <v>1147</v>
      </c>
      <c r="G200" s="147" t="s">
        <v>951</v>
      </c>
      <c r="H200" s="147" t="s">
        <v>960</v>
      </c>
      <c r="I200" s="147" t="s">
        <v>961</v>
      </c>
      <c r="J200" s="147" t="s">
        <v>993</v>
      </c>
      <c r="K200" s="147" t="s">
        <v>1155</v>
      </c>
      <c r="L200" s="147" t="s">
        <v>1149</v>
      </c>
      <c r="M200" s="147" t="s">
        <v>1150</v>
      </c>
      <c r="N200" s="148">
        <v>241000</v>
      </c>
      <c r="O200" s="148">
        <v>0</v>
      </c>
      <c r="P200" s="148">
        <v>0</v>
      </c>
      <c r="Q200" s="148">
        <v>0</v>
      </c>
      <c r="R200" s="148">
        <v>0</v>
      </c>
      <c r="S200" s="148">
        <v>241000</v>
      </c>
      <c r="T200" s="148">
        <v>0</v>
      </c>
      <c r="U200" s="148">
        <v>0</v>
      </c>
      <c r="V200" s="148">
        <v>68900</v>
      </c>
      <c r="W200" s="148">
        <v>68900</v>
      </c>
      <c r="X200" s="148">
        <v>68900</v>
      </c>
      <c r="Y200" s="148">
        <v>0</v>
      </c>
      <c r="Z200" s="148">
        <v>172100</v>
      </c>
    </row>
    <row r="201" spans="1:26" hidden="1">
      <c r="A201" s="147" t="s">
        <v>960</v>
      </c>
      <c r="B201" s="147" t="s">
        <v>1147</v>
      </c>
      <c r="C201" s="147" t="s">
        <v>947</v>
      </c>
      <c r="D201" s="147" t="s">
        <v>1147</v>
      </c>
      <c r="E201" s="147" t="s">
        <v>949</v>
      </c>
      <c r="F201" s="147" t="s">
        <v>1147</v>
      </c>
      <c r="G201" s="147" t="s">
        <v>951</v>
      </c>
      <c r="H201" s="147" t="s">
        <v>960</v>
      </c>
      <c r="I201" s="147" t="s">
        <v>961</v>
      </c>
      <c r="J201" s="147" t="s">
        <v>1156</v>
      </c>
      <c r="K201" s="147" t="s">
        <v>1157</v>
      </c>
      <c r="L201" s="147" t="s">
        <v>1149</v>
      </c>
      <c r="M201" s="147" t="s">
        <v>1150</v>
      </c>
      <c r="N201" s="148">
        <v>0</v>
      </c>
      <c r="O201" s="148">
        <v>0</v>
      </c>
      <c r="P201" s="148">
        <v>13500</v>
      </c>
      <c r="Q201" s="148">
        <v>13500</v>
      </c>
      <c r="R201" s="148">
        <v>0</v>
      </c>
      <c r="S201" s="148">
        <v>13500</v>
      </c>
      <c r="T201" s="148">
        <v>0</v>
      </c>
      <c r="U201" s="148">
        <v>0</v>
      </c>
      <c r="V201" s="148">
        <v>13500</v>
      </c>
      <c r="W201" s="148">
        <v>13500</v>
      </c>
      <c r="X201" s="148">
        <v>13500</v>
      </c>
      <c r="Y201" s="148">
        <v>0</v>
      </c>
      <c r="Z201" s="148">
        <v>0</v>
      </c>
    </row>
    <row r="202" spans="1:26" hidden="1">
      <c r="A202" s="147" t="s">
        <v>960</v>
      </c>
      <c r="B202" s="147" t="s">
        <v>1147</v>
      </c>
      <c r="C202" s="147" t="s">
        <v>947</v>
      </c>
      <c r="D202" s="147" t="s">
        <v>1147</v>
      </c>
      <c r="E202" s="147" t="s">
        <v>949</v>
      </c>
      <c r="F202" s="147" t="s">
        <v>1147</v>
      </c>
      <c r="G202" s="147" t="s">
        <v>951</v>
      </c>
      <c r="H202" s="147" t="s">
        <v>960</v>
      </c>
      <c r="I202" s="147" t="s">
        <v>961</v>
      </c>
      <c r="J202" s="147" t="s">
        <v>1057</v>
      </c>
      <c r="K202" s="147" t="s">
        <v>1158</v>
      </c>
      <c r="L202" s="147" t="s">
        <v>1149</v>
      </c>
      <c r="M202" s="147" t="s">
        <v>1150</v>
      </c>
      <c r="N202" s="148">
        <v>91000</v>
      </c>
      <c r="O202" s="148">
        <v>0</v>
      </c>
      <c r="P202" s="148">
        <v>0</v>
      </c>
      <c r="Q202" s="148">
        <v>0</v>
      </c>
      <c r="R202" s="148">
        <v>0</v>
      </c>
      <c r="S202" s="148">
        <v>91000</v>
      </c>
      <c r="T202" s="148">
        <v>0</v>
      </c>
      <c r="U202" s="148">
        <v>0</v>
      </c>
      <c r="V202" s="148">
        <v>76000</v>
      </c>
      <c r="W202" s="148">
        <v>76000</v>
      </c>
      <c r="X202" s="148">
        <v>76000</v>
      </c>
      <c r="Y202" s="148">
        <v>0</v>
      </c>
      <c r="Z202" s="148">
        <v>15000</v>
      </c>
    </row>
    <row r="203" spans="1:26" hidden="1">
      <c r="A203" s="147" t="s">
        <v>960</v>
      </c>
      <c r="B203" s="147" t="s">
        <v>1147</v>
      </c>
      <c r="C203" s="147" t="s">
        <v>947</v>
      </c>
      <c r="D203" s="147" t="s">
        <v>1147</v>
      </c>
      <c r="E203" s="147" t="s">
        <v>949</v>
      </c>
      <c r="F203" s="147" t="s">
        <v>1147</v>
      </c>
      <c r="G203" s="147" t="s">
        <v>951</v>
      </c>
      <c r="H203" s="147" t="s">
        <v>960</v>
      </c>
      <c r="I203" s="147" t="s">
        <v>961</v>
      </c>
      <c r="J203" s="147" t="s">
        <v>1030</v>
      </c>
      <c r="K203" s="147" t="s">
        <v>1148</v>
      </c>
      <c r="L203" s="147" t="s">
        <v>1149</v>
      </c>
      <c r="M203" s="147" t="s">
        <v>1150</v>
      </c>
      <c r="N203" s="148">
        <v>132000</v>
      </c>
      <c r="O203" s="148">
        <v>0</v>
      </c>
      <c r="P203" s="148">
        <v>-132000</v>
      </c>
      <c r="Q203" s="148">
        <v>0</v>
      </c>
      <c r="R203" s="148">
        <v>132000</v>
      </c>
      <c r="S203" s="148">
        <v>0</v>
      </c>
      <c r="T203" s="148">
        <v>0</v>
      </c>
      <c r="U203" s="148">
        <v>0</v>
      </c>
      <c r="V203" s="148">
        <v>0</v>
      </c>
      <c r="W203" s="148">
        <v>0</v>
      </c>
      <c r="X203" s="148">
        <v>0</v>
      </c>
      <c r="Y203" s="148">
        <v>0</v>
      </c>
      <c r="Z203" s="148">
        <v>0</v>
      </c>
    </row>
    <row r="204" spans="1:26" hidden="1">
      <c r="A204" s="147" t="s">
        <v>960</v>
      </c>
      <c r="B204" s="147" t="s">
        <v>1147</v>
      </c>
      <c r="C204" s="147" t="s">
        <v>947</v>
      </c>
      <c r="D204" s="147" t="s">
        <v>1147</v>
      </c>
      <c r="E204" s="147" t="s">
        <v>949</v>
      </c>
      <c r="F204" s="147" t="s">
        <v>1147</v>
      </c>
      <c r="G204" s="147" t="s">
        <v>951</v>
      </c>
      <c r="H204" s="147" t="s">
        <v>960</v>
      </c>
      <c r="I204" s="147" t="s">
        <v>961</v>
      </c>
      <c r="J204" s="147" t="s">
        <v>1151</v>
      </c>
      <c r="K204" s="147" t="s">
        <v>1152</v>
      </c>
      <c r="L204" s="147" t="s">
        <v>1149</v>
      </c>
      <c r="M204" s="147" t="s">
        <v>1150</v>
      </c>
      <c r="N204" s="148">
        <v>18000</v>
      </c>
      <c r="O204" s="148">
        <v>0</v>
      </c>
      <c r="P204" s="148">
        <v>-18000</v>
      </c>
      <c r="Q204" s="148">
        <v>0</v>
      </c>
      <c r="R204" s="148">
        <v>18000</v>
      </c>
      <c r="S204" s="148">
        <v>0</v>
      </c>
      <c r="T204" s="148">
        <v>0</v>
      </c>
      <c r="U204" s="148">
        <v>0</v>
      </c>
      <c r="V204" s="148">
        <v>0</v>
      </c>
      <c r="W204" s="148">
        <v>0</v>
      </c>
      <c r="X204" s="148">
        <v>0</v>
      </c>
      <c r="Y204" s="148">
        <v>0</v>
      </c>
      <c r="Z204" s="148">
        <v>0</v>
      </c>
    </row>
    <row r="205" spans="1:26" hidden="1">
      <c r="A205" s="147" t="s">
        <v>960</v>
      </c>
      <c r="B205" s="147" t="s">
        <v>1147</v>
      </c>
      <c r="C205" s="147" t="s">
        <v>947</v>
      </c>
      <c r="D205" s="147" t="s">
        <v>1147</v>
      </c>
      <c r="E205" s="147" t="s">
        <v>949</v>
      </c>
      <c r="F205" s="147" t="s">
        <v>1147</v>
      </c>
      <c r="G205" s="147" t="s">
        <v>951</v>
      </c>
      <c r="H205" s="147" t="s">
        <v>960</v>
      </c>
      <c r="I205" s="147" t="s">
        <v>961</v>
      </c>
      <c r="J205" s="147" t="s">
        <v>1153</v>
      </c>
      <c r="K205" s="147" t="s">
        <v>1154</v>
      </c>
      <c r="L205" s="147" t="s">
        <v>1149</v>
      </c>
      <c r="M205" s="147" t="s">
        <v>1150</v>
      </c>
      <c r="N205" s="148">
        <v>0</v>
      </c>
      <c r="O205" s="148">
        <v>0</v>
      </c>
      <c r="P205" s="148">
        <v>150000</v>
      </c>
      <c r="Q205" s="148">
        <v>150000</v>
      </c>
      <c r="R205" s="148">
        <v>0</v>
      </c>
      <c r="S205" s="148">
        <v>150000</v>
      </c>
      <c r="T205" s="148">
        <v>0</v>
      </c>
      <c r="U205" s="148">
        <v>0</v>
      </c>
      <c r="V205" s="148">
        <v>122200</v>
      </c>
      <c r="W205" s="148">
        <v>23000</v>
      </c>
      <c r="X205" s="148">
        <v>23000</v>
      </c>
      <c r="Y205" s="148">
        <v>0</v>
      </c>
      <c r="Z205" s="148">
        <v>27800</v>
      </c>
    </row>
    <row r="206" spans="1:26">
      <c r="A206" s="147" t="s">
        <v>960</v>
      </c>
      <c r="B206" s="147" t="s">
        <v>1147</v>
      </c>
      <c r="C206" s="147" t="s">
        <v>949</v>
      </c>
      <c r="D206" s="147" t="s">
        <v>1159</v>
      </c>
      <c r="E206" s="147" t="s">
        <v>947</v>
      </c>
      <c r="F206" s="147" t="s">
        <v>1160</v>
      </c>
      <c r="G206" s="147" t="s">
        <v>951</v>
      </c>
      <c r="H206" s="147" t="s">
        <v>949</v>
      </c>
      <c r="I206" s="147" t="s">
        <v>1002</v>
      </c>
      <c r="J206" s="147" t="s">
        <v>1161</v>
      </c>
      <c r="K206" s="147" t="s">
        <v>1162</v>
      </c>
      <c r="L206" s="147" t="s">
        <v>1149</v>
      </c>
      <c r="M206" s="147" t="s">
        <v>1150</v>
      </c>
      <c r="N206" s="148">
        <v>792848000</v>
      </c>
      <c r="O206" s="148">
        <v>0</v>
      </c>
      <c r="P206" s="148">
        <v>0</v>
      </c>
      <c r="Q206" s="148">
        <v>0</v>
      </c>
      <c r="R206" s="148">
        <v>0</v>
      </c>
      <c r="S206" s="148">
        <v>792848000</v>
      </c>
      <c r="T206" s="148">
        <v>0</v>
      </c>
      <c r="U206" s="148">
        <v>0</v>
      </c>
      <c r="V206" s="148">
        <v>764544000</v>
      </c>
      <c r="W206" s="148">
        <v>305486500</v>
      </c>
      <c r="X206" s="148">
        <v>104408000</v>
      </c>
      <c r="Y206" s="148">
        <v>0</v>
      </c>
      <c r="Z206" s="148">
        <v>28304000</v>
      </c>
    </row>
    <row r="207" spans="1:26">
      <c r="A207" s="147" t="s">
        <v>960</v>
      </c>
      <c r="B207" s="147" t="s">
        <v>1147</v>
      </c>
      <c r="C207" s="147" t="s">
        <v>949</v>
      </c>
      <c r="D207" s="147" t="s">
        <v>1159</v>
      </c>
      <c r="E207" s="147" t="s">
        <v>947</v>
      </c>
      <c r="F207" s="147" t="s">
        <v>1160</v>
      </c>
      <c r="G207" s="147" t="s">
        <v>951</v>
      </c>
      <c r="H207" s="147" t="s">
        <v>949</v>
      </c>
      <c r="I207" s="147" t="s">
        <v>1002</v>
      </c>
      <c r="J207" s="147" t="s">
        <v>1057</v>
      </c>
      <c r="K207" s="147" t="s">
        <v>1158</v>
      </c>
      <c r="L207" s="147" t="s">
        <v>1149</v>
      </c>
      <c r="M207" s="147" t="s">
        <v>1150</v>
      </c>
      <c r="N207" s="148">
        <v>201079000</v>
      </c>
      <c r="O207" s="148">
        <v>0</v>
      </c>
      <c r="P207" s="148">
        <v>0</v>
      </c>
      <c r="Q207" s="148">
        <v>0</v>
      </c>
      <c r="R207" s="148">
        <v>0</v>
      </c>
      <c r="S207" s="148">
        <v>201079000</v>
      </c>
      <c r="T207" s="148">
        <v>0</v>
      </c>
      <c r="U207" s="148">
        <v>0</v>
      </c>
      <c r="V207" s="148">
        <v>0</v>
      </c>
      <c r="W207" s="148">
        <v>0</v>
      </c>
      <c r="X207" s="148">
        <v>0</v>
      </c>
      <c r="Y207" s="148">
        <v>0</v>
      </c>
      <c r="Z207" s="148">
        <v>201079000</v>
      </c>
    </row>
    <row r="208" spans="1:26">
      <c r="A208" s="147" t="s">
        <v>960</v>
      </c>
      <c r="B208" s="147" t="s">
        <v>1147</v>
      </c>
      <c r="C208" s="147" t="s">
        <v>949</v>
      </c>
      <c r="D208" s="147" t="s">
        <v>1159</v>
      </c>
      <c r="E208" s="147" t="s">
        <v>947</v>
      </c>
      <c r="F208" s="147" t="s">
        <v>1160</v>
      </c>
      <c r="G208" s="147" t="s">
        <v>951</v>
      </c>
      <c r="H208" s="147" t="s">
        <v>949</v>
      </c>
      <c r="I208" s="147" t="s">
        <v>1002</v>
      </c>
      <c r="J208" s="147" t="s">
        <v>1030</v>
      </c>
      <c r="K208" s="147" t="s">
        <v>1148</v>
      </c>
      <c r="L208" s="147" t="s">
        <v>1149</v>
      </c>
      <c r="M208" s="147" t="s">
        <v>1150</v>
      </c>
      <c r="N208" s="148">
        <v>13525264000</v>
      </c>
      <c r="O208" s="148">
        <v>0</v>
      </c>
      <c r="P208" s="148">
        <v>0</v>
      </c>
      <c r="Q208" s="148">
        <v>0</v>
      </c>
      <c r="R208" s="148">
        <v>0</v>
      </c>
      <c r="S208" s="148">
        <v>13525264000</v>
      </c>
      <c r="T208" s="148">
        <v>0</v>
      </c>
      <c r="U208" s="148">
        <v>0</v>
      </c>
      <c r="V208" s="148">
        <v>1984781414</v>
      </c>
      <c r="W208" s="148">
        <v>22896000</v>
      </c>
      <c r="X208" s="148">
        <v>22896000</v>
      </c>
      <c r="Y208" s="148">
        <v>0</v>
      </c>
      <c r="Z208" s="148">
        <v>11540482586</v>
      </c>
    </row>
    <row r="209" spans="1:26">
      <c r="A209" s="147" t="s">
        <v>960</v>
      </c>
      <c r="B209" s="147" t="s">
        <v>1147</v>
      </c>
      <c r="C209" s="147" t="s">
        <v>949</v>
      </c>
      <c r="D209" s="147" t="s">
        <v>1159</v>
      </c>
      <c r="E209" s="147" t="s">
        <v>947</v>
      </c>
      <c r="F209" s="147" t="s">
        <v>1160</v>
      </c>
      <c r="G209" s="147" t="s">
        <v>951</v>
      </c>
      <c r="H209" s="147" t="s">
        <v>949</v>
      </c>
      <c r="I209" s="147" t="s">
        <v>1002</v>
      </c>
      <c r="J209" s="147" t="s">
        <v>1151</v>
      </c>
      <c r="K209" s="147" t="s">
        <v>1152</v>
      </c>
      <c r="L209" s="147" t="s">
        <v>1149</v>
      </c>
      <c r="M209" s="147" t="s">
        <v>1150</v>
      </c>
      <c r="N209" s="148">
        <v>140977000</v>
      </c>
      <c r="O209" s="148">
        <v>0</v>
      </c>
      <c r="P209" s="148">
        <v>0</v>
      </c>
      <c r="Q209" s="148">
        <v>0</v>
      </c>
      <c r="R209" s="148">
        <v>0</v>
      </c>
      <c r="S209" s="148">
        <v>140977000</v>
      </c>
      <c r="T209" s="148">
        <v>0</v>
      </c>
      <c r="U209" s="148">
        <v>0</v>
      </c>
      <c r="V209" s="148">
        <v>0</v>
      </c>
      <c r="W209" s="148">
        <v>0</v>
      </c>
      <c r="X209" s="148">
        <v>0</v>
      </c>
      <c r="Y209" s="148">
        <v>0</v>
      </c>
      <c r="Z209" s="148">
        <v>140977000</v>
      </c>
    </row>
    <row r="210" spans="1:26">
      <c r="A210" s="147" t="s">
        <v>960</v>
      </c>
      <c r="B210" s="147" t="s">
        <v>1147</v>
      </c>
      <c r="C210" s="147" t="s">
        <v>949</v>
      </c>
      <c r="D210" s="147" t="s">
        <v>1159</v>
      </c>
      <c r="E210" s="147" t="s">
        <v>947</v>
      </c>
      <c r="F210" s="147" t="s">
        <v>1160</v>
      </c>
      <c r="G210" s="147" t="s">
        <v>951</v>
      </c>
      <c r="H210" s="147" t="s">
        <v>949</v>
      </c>
      <c r="I210" s="147" t="s">
        <v>1002</v>
      </c>
      <c r="J210" s="147" t="s">
        <v>1163</v>
      </c>
      <c r="K210" s="147" t="s">
        <v>1164</v>
      </c>
      <c r="L210" s="147" t="s">
        <v>1149</v>
      </c>
      <c r="M210" s="147" t="s">
        <v>1150</v>
      </c>
      <c r="N210" s="148">
        <v>1034202000</v>
      </c>
      <c r="O210" s="148">
        <v>0</v>
      </c>
      <c r="P210" s="148">
        <v>0</v>
      </c>
      <c r="Q210" s="148">
        <v>0</v>
      </c>
      <c r="R210" s="148">
        <v>0</v>
      </c>
      <c r="S210" s="148">
        <v>1034202000</v>
      </c>
      <c r="T210" s="148">
        <v>0</v>
      </c>
      <c r="U210" s="148">
        <v>0</v>
      </c>
      <c r="V210" s="148">
        <v>0</v>
      </c>
      <c r="W210" s="148">
        <v>0</v>
      </c>
      <c r="X210" s="148">
        <v>0</v>
      </c>
      <c r="Y210" s="148">
        <v>0</v>
      </c>
      <c r="Z210" s="148">
        <v>1034202000</v>
      </c>
    </row>
    <row r="211" spans="1:26" hidden="1">
      <c r="A211" s="147" t="s">
        <v>960</v>
      </c>
      <c r="B211" s="147" t="s">
        <v>1147</v>
      </c>
      <c r="C211" s="147" t="s">
        <v>949</v>
      </c>
      <c r="D211" s="147" t="s">
        <v>1159</v>
      </c>
      <c r="E211" s="147" t="s">
        <v>947</v>
      </c>
      <c r="F211" s="147" t="s">
        <v>1160</v>
      </c>
      <c r="G211" s="147" t="s">
        <v>951</v>
      </c>
      <c r="H211" s="147" t="s">
        <v>952</v>
      </c>
      <c r="I211" s="147" t="s">
        <v>953</v>
      </c>
      <c r="J211" s="147" t="s">
        <v>1030</v>
      </c>
      <c r="K211" s="147" t="s">
        <v>1148</v>
      </c>
      <c r="L211" s="147" t="s">
        <v>1149</v>
      </c>
      <c r="M211" s="147" t="s">
        <v>1150</v>
      </c>
      <c r="N211" s="148">
        <v>33000000</v>
      </c>
      <c r="O211" s="148">
        <v>0</v>
      </c>
      <c r="P211" s="148">
        <v>0</v>
      </c>
      <c r="Q211" s="148">
        <v>0</v>
      </c>
      <c r="R211" s="148">
        <v>0</v>
      </c>
      <c r="S211" s="148">
        <v>33000000</v>
      </c>
      <c r="T211" s="148">
        <v>0</v>
      </c>
      <c r="U211" s="148">
        <v>0</v>
      </c>
      <c r="V211" s="148">
        <v>0</v>
      </c>
      <c r="W211" s="148">
        <v>0</v>
      </c>
      <c r="X211" s="148">
        <v>0</v>
      </c>
      <c r="Y211" s="148">
        <v>0</v>
      </c>
      <c r="Z211" s="148">
        <v>33000000</v>
      </c>
    </row>
    <row r="212" spans="1:26" hidden="1">
      <c r="A212" s="147" t="s">
        <v>960</v>
      </c>
      <c r="B212" s="147" t="s">
        <v>1147</v>
      </c>
      <c r="C212" s="147" t="s">
        <v>949</v>
      </c>
      <c r="D212" s="147" t="s">
        <v>1159</v>
      </c>
      <c r="E212" s="147" t="s">
        <v>947</v>
      </c>
      <c r="F212" s="147" t="s">
        <v>1160</v>
      </c>
      <c r="G212" s="147" t="s">
        <v>951</v>
      </c>
      <c r="H212" s="147" t="s">
        <v>958</v>
      </c>
      <c r="I212" s="147" t="s">
        <v>959</v>
      </c>
      <c r="J212" s="147" t="s">
        <v>1161</v>
      </c>
      <c r="K212" s="147" t="s">
        <v>1162</v>
      </c>
      <c r="L212" s="147" t="s">
        <v>1149</v>
      </c>
      <c r="M212" s="147" t="s">
        <v>1150</v>
      </c>
      <c r="N212" s="148">
        <v>8601000</v>
      </c>
      <c r="O212" s="148">
        <v>0</v>
      </c>
      <c r="P212" s="148">
        <v>0</v>
      </c>
      <c r="Q212" s="148">
        <v>0</v>
      </c>
      <c r="R212" s="148">
        <v>0</v>
      </c>
      <c r="S212" s="148">
        <v>8601000</v>
      </c>
      <c r="T212" s="148">
        <v>0</v>
      </c>
      <c r="U212" s="148">
        <v>0</v>
      </c>
      <c r="V212" s="148">
        <v>4300374</v>
      </c>
      <c r="W212" s="148">
        <v>4300374</v>
      </c>
      <c r="X212" s="148">
        <v>3583645</v>
      </c>
      <c r="Y212" s="148">
        <v>0</v>
      </c>
      <c r="Z212" s="148">
        <v>4300626</v>
      </c>
    </row>
    <row r="213" spans="1:26" hidden="1">
      <c r="A213" s="147" t="s">
        <v>960</v>
      </c>
      <c r="B213" s="147" t="s">
        <v>1147</v>
      </c>
      <c r="C213" s="147" t="s">
        <v>949</v>
      </c>
      <c r="D213" s="147" t="s">
        <v>1159</v>
      </c>
      <c r="E213" s="147" t="s">
        <v>947</v>
      </c>
      <c r="F213" s="147" t="s">
        <v>1160</v>
      </c>
      <c r="G213" s="147" t="s">
        <v>951</v>
      </c>
      <c r="H213" s="147" t="s">
        <v>958</v>
      </c>
      <c r="I213" s="147" t="s">
        <v>959</v>
      </c>
      <c r="J213" s="147" t="s">
        <v>1057</v>
      </c>
      <c r="K213" s="147" t="s">
        <v>1158</v>
      </c>
      <c r="L213" s="147" t="s">
        <v>1149</v>
      </c>
      <c r="M213" s="147" t="s">
        <v>1150</v>
      </c>
      <c r="N213" s="148">
        <v>4310000</v>
      </c>
      <c r="O213" s="148">
        <v>0</v>
      </c>
      <c r="P213" s="148">
        <v>0</v>
      </c>
      <c r="Q213" s="148">
        <v>0</v>
      </c>
      <c r="R213" s="148">
        <v>0</v>
      </c>
      <c r="S213" s="148">
        <v>4310000</v>
      </c>
      <c r="T213" s="148">
        <v>0</v>
      </c>
      <c r="U213" s="148">
        <v>0</v>
      </c>
      <c r="V213" s="148">
        <v>0</v>
      </c>
      <c r="W213" s="148">
        <v>0</v>
      </c>
      <c r="X213" s="148">
        <v>0</v>
      </c>
      <c r="Y213" s="148">
        <v>0</v>
      </c>
      <c r="Z213" s="148">
        <v>4310000</v>
      </c>
    </row>
    <row r="214" spans="1:26" hidden="1">
      <c r="A214" s="147" t="s">
        <v>960</v>
      </c>
      <c r="B214" s="147" t="s">
        <v>1147</v>
      </c>
      <c r="C214" s="147" t="s">
        <v>949</v>
      </c>
      <c r="D214" s="147" t="s">
        <v>1159</v>
      </c>
      <c r="E214" s="147" t="s">
        <v>947</v>
      </c>
      <c r="F214" s="147" t="s">
        <v>1160</v>
      </c>
      <c r="G214" s="147" t="s">
        <v>951</v>
      </c>
      <c r="H214" s="147" t="s">
        <v>958</v>
      </c>
      <c r="I214" s="147" t="s">
        <v>959</v>
      </c>
      <c r="J214" s="147" t="s">
        <v>1030</v>
      </c>
      <c r="K214" s="147" t="s">
        <v>1148</v>
      </c>
      <c r="L214" s="147" t="s">
        <v>1149</v>
      </c>
      <c r="M214" s="147" t="s">
        <v>1150</v>
      </c>
      <c r="N214" s="148">
        <v>1348000</v>
      </c>
      <c r="O214" s="148">
        <v>0</v>
      </c>
      <c r="P214" s="148">
        <v>0</v>
      </c>
      <c r="Q214" s="148">
        <v>0</v>
      </c>
      <c r="R214" s="148">
        <v>0</v>
      </c>
      <c r="S214" s="148">
        <v>1348000</v>
      </c>
      <c r="T214" s="148">
        <v>0</v>
      </c>
      <c r="U214" s="148">
        <v>0</v>
      </c>
      <c r="V214" s="148">
        <v>674160</v>
      </c>
      <c r="W214" s="148">
        <v>674160</v>
      </c>
      <c r="X214" s="148">
        <v>561800</v>
      </c>
      <c r="Y214" s="148">
        <v>0</v>
      </c>
      <c r="Z214" s="148">
        <v>673840</v>
      </c>
    </row>
    <row r="215" spans="1:26" hidden="1">
      <c r="A215" s="147" t="s">
        <v>960</v>
      </c>
      <c r="B215" s="147" t="s">
        <v>1147</v>
      </c>
      <c r="C215" s="147" t="s">
        <v>949</v>
      </c>
      <c r="D215" s="147" t="s">
        <v>1159</v>
      </c>
      <c r="E215" s="147" t="s">
        <v>947</v>
      </c>
      <c r="F215" s="147" t="s">
        <v>1160</v>
      </c>
      <c r="G215" s="147" t="s">
        <v>951</v>
      </c>
      <c r="H215" s="147" t="s">
        <v>960</v>
      </c>
      <c r="I215" s="147" t="s">
        <v>961</v>
      </c>
      <c r="J215" s="147" t="s">
        <v>1057</v>
      </c>
      <c r="K215" s="147" t="s">
        <v>1158</v>
      </c>
      <c r="L215" s="147" t="s">
        <v>1149</v>
      </c>
      <c r="M215" s="147" t="s">
        <v>1150</v>
      </c>
      <c r="N215" s="148">
        <v>10000</v>
      </c>
      <c r="O215" s="148">
        <v>0</v>
      </c>
      <c r="P215" s="148">
        <v>0</v>
      </c>
      <c r="Q215" s="148">
        <v>0</v>
      </c>
      <c r="R215" s="148">
        <v>0</v>
      </c>
      <c r="S215" s="148">
        <v>10000</v>
      </c>
      <c r="T215" s="148">
        <v>0</v>
      </c>
      <c r="U215" s="148">
        <v>0</v>
      </c>
      <c r="V215" s="148">
        <v>0</v>
      </c>
      <c r="W215" s="148">
        <v>0</v>
      </c>
      <c r="X215" s="148">
        <v>0</v>
      </c>
      <c r="Y215" s="148">
        <v>0</v>
      </c>
      <c r="Z215" s="148">
        <v>10000</v>
      </c>
    </row>
    <row r="216" spans="1:26" hidden="1">
      <c r="A216" s="147" t="s">
        <v>960</v>
      </c>
      <c r="B216" s="147" t="s">
        <v>1147</v>
      </c>
      <c r="C216" s="147" t="s">
        <v>949</v>
      </c>
      <c r="D216" s="147" t="s">
        <v>1159</v>
      </c>
      <c r="E216" s="147" t="s">
        <v>947</v>
      </c>
      <c r="F216" s="147" t="s">
        <v>1160</v>
      </c>
      <c r="G216" s="147" t="s">
        <v>951</v>
      </c>
      <c r="H216" s="147" t="s">
        <v>960</v>
      </c>
      <c r="I216" s="147" t="s">
        <v>961</v>
      </c>
      <c r="J216" s="147" t="s">
        <v>1165</v>
      </c>
      <c r="K216" s="147" t="s">
        <v>1166</v>
      </c>
      <c r="L216" s="147" t="s">
        <v>1149</v>
      </c>
      <c r="M216" s="147" t="s">
        <v>1150</v>
      </c>
      <c r="N216" s="148">
        <v>75000</v>
      </c>
      <c r="O216" s="148">
        <v>0</v>
      </c>
      <c r="P216" s="148">
        <v>0</v>
      </c>
      <c r="Q216" s="148">
        <v>0</v>
      </c>
      <c r="R216" s="148">
        <v>0</v>
      </c>
      <c r="S216" s="148">
        <v>75000</v>
      </c>
      <c r="T216" s="148">
        <v>0</v>
      </c>
      <c r="U216" s="148">
        <v>0</v>
      </c>
      <c r="V216" s="148">
        <v>0</v>
      </c>
      <c r="W216" s="148">
        <v>0</v>
      </c>
      <c r="X216" s="148">
        <v>0</v>
      </c>
      <c r="Y216" s="148">
        <v>0</v>
      </c>
      <c r="Z216" s="148">
        <v>75000</v>
      </c>
    </row>
    <row r="217" spans="1:26" hidden="1">
      <c r="A217" s="147" t="s">
        <v>960</v>
      </c>
      <c r="B217" s="147" t="s">
        <v>1147</v>
      </c>
      <c r="C217" s="147" t="s">
        <v>949</v>
      </c>
      <c r="D217" s="147" t="s">
        <v>1159</v>
      </c>
      <c r="E217" s="147" t="s">
        <v>949</v>
      </c>
      <c r="F217" s="147" t="s">
        <v>1167</v>
      </c>
      <c r="G217" s="147" t="s">
        <v>951</v>
      </c>
      <c r="H217" s="147" t="s">
        <v>947</v>
      </c>
      <c r="I217" s="147" t="s">
        <v>992</v>
      </c>
      <c r="J217" s="147" t="s">
        <v>1165</v>
      </c>
      <c r="K217" s="147" t="s">
        <v>1166</v>
      </c>
      <c r="L217" s="147" t="s">
        <v>1149</v>
      </c>
      <c r="M217" s="147" t="s">
        <v>1150</v>
      </c>
      <c r="N217" s="148">
        <v>162000</v>
      </c>
      <c r="O217" s="148">
        <v>0</v>
      </c>
      <c r="P217" s="148">
        <v>0</v>
      </c>
      <c r="Q217" s="148">
        <v>0</v>
      </c>
      <c r="R217" s="148">
        <v>0</v>
      </c>
      <c r="S217" s="148">
        <v>162000</v>
      </c>
      <c r="T217" s="148">
        <v>0</v>
      </c>
      <c r="U217" s="148">
        <v>0</v>
      </c>
      <c r="V217" s="148">
        <v>0</v>
      </c>
      <c r="W217" s="148">
        <v>0</v>
      </c>
      <c r="X217" s="148">
        <v>0</v>
      </c>
      <c r="Y217" s="148">
        <v>0</v>
      </c>
      <c r="Z217" s="148">
        <v>162000</v>
      </c>
    </row>
    <row r="218" spans="1:26">
      <c r="A218" s="147" t="s">
        <v>960</v>
      </c>
      <c r="B218" s="147" t="s">
        <v>1147</v>
      </c>
      <c r="C218" s="147" t="s">
        <v>949</v>
      </c>
      <c r="D218" s="147" t="s">
        <v>1159</v>
      </c>
      <c r="E218" s="147" t="s">
        <v>949</v>
      </c>
      <c r="F218" s="147" t="s">
        <v>1167</v>
      </c>
      <c r="G218" s="147" t="s">
        <v>951</v>
      </c>
      <c r="H218" s="147" t="s">
        <v>949</v>
      </c>
      <c r="I218" s="147" t="s">
        <v>1002</v>
      </c>
      <c r="J218" s="147" t="s">
        <v>1165</v>
      </c>
      <c r="K218" s="147" t="s">
        <v>1166</v>
      </c>
      <c r="L218" s="147" t="s">
        <v>1149</v>
      </c>
      <c r="M218" s="147" t="s">
        <v>1150</v>
      </c>
      <c r="N218" s="148">
        <v>774341000</v>
      </c>
      <c r="O218" s="148">
        <v>0</v>
      </c>
      <c r="P218" s="148">
        <v>0</v>
      </c>
      <c r="Q218" s="148">
        <v>0</v>
      </c>
      <c r="R218" s="148">
        <v>0</v>
      </c>
      <c r="S218" s="148">
        <v>774341000</v>
      </c>
      <c r="T218" s="148">
        <v>0</v>
      </c>
      <c r="U218" s="148">
        <v>0</v>
      </c>
      <c r="V218" s="148">
        <v>20116000</v>
      </c>
      <c r="W218" s="148">
        <v>19116000</v>
      </c>
      <c r="X218" s="148">
        <v>19116000</v>
      </c>
      <c r="Y218" s="148">
        <v>0</v>
      </c>
      <c r="Z218" s="148">
        <v>754225000</v>
      </c>
    </row>
    <row r="219" spans="1:26" hidden="1">
      <c r="A219" s="147" t="s">
        <v>960</v>
      </c>
      <c r="B219" s="147" t="s">
        <v>1147</v>
      </c>
      <c r="C219" s="147" t="s">
        <v>949</v>
      </c>
      <c r="D219" s="147" t="s">
        <v>1159</v>
      </c>
      <c r="E219" s="147" t="s">
        <v>949</v>
      </c>
      <c r="F219" s="147" t="s">
        <v>1167</v>
      </c>
      <c r="G219" s="147" t="s">
        <v>951</v>
      </c>
      <c r="H219" s="147" t="s">
        <v>958</v>
      </c>
      <c r="I219" s="147" t="s">
        <v>959</v>
      </c>
      <c r="J219" s="147" t="s">
        <v>1165</v>
      </c>
      <c r="K219" s="147" t="s">
        <v>1166</v>
      </c>
      <c r="L219" s="147" t="s">
        <v>1149</v>
      </c>
      <c r="M219" s="147" t="s">
        <v>1150</v>
      </c>
      <c r="N219" s="148">
        <v>1720000</v>
      </c>
      <c r="O219" s="148">
        <v>0</v>
      </c>
      <c r="P219" s="148">
        <v>0</v>
      </c>
      <c r="Q219" s="148">
        <v>0</v>
      </c>
      <c r="R219" s="148">
        <v>0</v>
      </c>
      <c r="S219" s="148">
        <v>1720000</v>
      </c>
      <c r="T219" s="148">
        <v>0</v>
      </c>
      <c r="U219" s="148">
        <v>0</v>
      </c>
      <c r="V219" s="148">
        <v>100000</v>
      </c>
      <c r="W219" s="148">
        <v>100000</v>
      </c>
      <c r="X219" s="148">
        <v>100000</v>
      </c>
      <c r="Y219" s="148">
        <v>0</v>
      </c>
      <c r="Z219" s="148">
        <v>1620000</v>
      </c>
    </row>
    <row r="220" spans="1:26" hidden="1">
      <c r="A220" s="147" t="s">
        <v>960</v>
      </c>
      <c r="B220" s="147" t="s">
        <v>1147</v>
      </c>
      <c r="C220" s="147" t="s">
        <v>949</v>
      </c>
      <c r="D220" s="147" t="s">
        <v>1159</v>
      </c>
      <c r="E220" s="147" t="s">
        <v>949</v>
      </c>
      <c r="F220" s="147" t="s">
        <v>1167</v>
      </c>
      <c r="G220" s="147" t="s">
        <v>951</v>
      </c>
      <c r="H220" s="147" t="s">
        <v>960</v>
      </c>
      <c r="I220" s="147" t="s">
        <v>961</v>
      </c>
      <c r="J220" s="147" t="s">
        <v>1165</v>
      </c>
      <c r="K220" s="147" t="s">
        <v>1166</v>
      </c>
      <c r="L220" s="147" t="s">
        <v>1149</v>
      </c>
      <c r="M220" s="147" t="s">
        <v>1150</v>
      </c>
      <c r="N220" s="148">
        <v>34000</v>
      </c>
      <c r="O220" s="148">
        <v>0</v>
      </c>
      <c r="P220" s="148">
        <v>0</v>
      </c>
      <c r="Q220" s="148">
        <v>0</v>
      </c>
      <c r="R220" s="148">
        <v>0</v>
      </c>
      <c r="S220" s="148">
        <v>34000</v>
      </c>
      <c r="T220" s="148">
        <v>0</v>
      </c>
      <c r="U220" s="148">
        <v>0</v>
      </c>
      <c r="V220" s="148">
        <v>0</v>
      </c>
      <c r="W220" s="148">
        <v>0</v>
      </c>
      <c r="X220" s="148">
        <v>0</v>
      </c>
      <c r="Y220" s="148">
        <v>0</v>
      </c>
      <c r="Z220" s="148">
        <v>34000</v>
      </c>
    </row>
    <row r="221" spans="1:26">
      <c r="A221" s="147" t="s">
        <v>960</v>
      </c>
      <c r="B221" s="147" t="s">
        <v>1147</v>
      </c>
      <c r="C221" s="147" t="s">
        <v>949</v>
      </c>
      <c r="D221" s="147" t="s">
        <v>1159</v>
      </c>
      <c r="E221" s="147" t="s">
        <v>952</v>
      </c>
      <c r="F221" s="147" t="s">
        <v>1168</v>
      </c>
      <c r="G221" s="147" t="s">
        <v>951</v>
      </c>
      <c r="H221" s="147" t="s">
        <v>949</v>
      </c>
      <c r="I221" s="147" t="s">
        <v>1002</v>
      </c>
      <c r="J221" s="147" t="s">
        <v>1165</v>
      </c>
      <c r="K221" s="147" t="s">
        <v>1166</v>
      </c>
      <c r="L221" s="147" t="s">
        <v>1149</v>
      </c>
      <c r="M221" s="147" t="s">
        <v>1150</v>
      </c>
      <c r="N221" s="148">
        <v>15537000</v>
      </c>
      <c r="O221" s="148">
        <v>0</v>
      </c>
      <c r="P221" s="148">
        <v>0</v>
      </c>
      <c r="Q221" s="148">
        <v>0</v>
      </c>
      <c r="R221" s="148">
        <v>0</v>
      </c>
      <c r="S221" s="148">
        <v>15537000</v>
      </c>
      <c r="T221" s="148">
        <v>0</v>
      </c>
      <c r="U221" s="148">
        <v>0</v>
      </c>
      <c r="V221" s="148">
        <v>896146</v>
      </c>
      <c r="W221" s="148">
        <v>896146</v>
      </c>
      <c r="X221" s="148">
        <v>662770</v>
      </c>
      <c r="Y221" s="148">
        <v>0</v>
      </c>
      <c r="Z221" s="148">
        <v>14640854</v>
      </c>
    </row>
    <row r="222" spans="1:26">
      <c r="A222" s="147" t="s">
        <v>960</v>
      </c>
      <c r="B222" s="147" t="s">
        <v>1147</v>
      </c>
      <c r="C222" s="147" t="s">
        <v>949</v>
      </c>
      <c r="D222" s="147" t="s">
        <v>1159</v>
      </c>
      <c r="E222" s="147" t="s">
        <v>958</v>
      </c>
      <c r="F222" s="147" t="s">
        <v>1169</v>
      </c>
      <c r="G222" s="147" t="s">
        <v>951</v>
      </c>
      <c r="H222" s="147" t="s">
        <v>949</v>
      </c>
      <c r="I222" s="147" t="s">
        <v>1002</v>
      </c>
      <c r="J222" s="147" t="s">
        <v>1170</v>
      </c>
      <c r="K222" s="147" t="s">
        <v>1171</v>
      </c>
      <c r="L222" s="147" t="s">
        <v>1149</v>
      </c>
      <c r="M222" s="147" t="s">
        <v>1150</v>
      </c>
      <c r="N222" s="148">
        <v>662325000</v>
      </c>
      <c r="O222" s="148">
        <v>0</v>
      </c>
      <c r="P222" s="148">
        <v>0</v>
      </c>
      <c r="Q222" s="148">
        <v>0</v>
      </c>
      <c r="R222" s="148">
        <v>0</v>
      </c>
      <c r="S222" s="148">
        <v>662325000</v>
      </c>
      <c r="T222" s="148">
        <v>0</v>
      </c>
      <c r="U222" s="148">
        <v>0</v>
      </c>
      <c r="V222" s="148">
        <v>229466662</v>
      </c>
      <c r="W222" s="148">
        <v>229466662</v>
      </c>
      <c r="X222" s="148">
        <v>218591662</v>
      </c>
      <c r="Y222" s="148">
        <v>0</v>
      </c>
      <c r="Z222" s="148">
        <v>432858338</v>
      </c>
    </row>
    <row r="223" spans="1:26" hidden="1">
      <c r="A223" s="147" t="s">
        <v>960</v>
      </c>
      <c r="B223" s="147" t="s">
        <v>1147</v>
      </c>
      <c r="C223" s="147" t="s">
        <v>949</v>
      </c>
      <c r="D223" s="147" t="s">
        <v>1159</v>
      </c>
      <c r="E223" s="147" t="s">
        <v>958</v>
      </c>
      <c r="F223" s="147" t="s">
        <v>1169</v>
      </c>
      <c r="G223" s="147" t="s">
        <v>951</v>
      </c>
      <c r="H223" s="147" t="s">
        <v>960</v>
      </c>
      <c r="I223" s="147" t="s">
        <v>961</v>
      </c>
      <c r="J223" s="147" t="s">
        <v>1170</v>
      </c>
      <c r="K223" s="147" t="s">
        <v>1171</v>
      </c>
      <c r="L223" s="147" t="s">
        <v>1149</v>
      </c>
      <c r="M223" s="147" t="s">
        <v>1150</v>
      </c>
      <c r="N223" s="148">
        <v>40000</v>
      </c>
      <c r="O223" s="148">
        <v>0</v>
      </c>
      <c r="P223" s="148">
        <v>0</v>
      </c>
      <c r="Q223" s="148">
        <v>0</v>
      </c>
      <c r="R223" s="148">
        <v>0</v>
      </c>
      <c r="S223" s="148">
        <v>40000</v>
      </c>
      <c r="T223" s="148">
        <v>8000</v>
      </c>
      <c r="U223" s="148">
        <v>0</v>
      </c>
      <c r="V223" s="148">
        <v>13000</v>
      </c>
      <c r="W223" s="148">
        <v>13000</v>
      </c>
      <c r="X223" s="148">
        <v>13000</v>
      </c>
      <c r="Y223" s="148">
        <v>0</v>
      </c>
      <c r="Z223" s="148">
        <v>19000</v>
      </c>
    </row>
    <row r="224" spans="1:26">
      <c r="A224" s="147" t="s">
        <v>960</v>
      </c>
      <c r="B224" s="147" t="s">
        <v>1147</v>
      </c>
      <c r="C224" s="147" t="s">
        <v>949</v>
      </c>
      <c r="D224" s="147" t="s">
        <v>1159</v>
      </c>
      <c r="E224" s="147" t="s">
        <v>960</v>
      </c>
      <c r="F224" s="147" t="s">
        <v>1172</v>
      </c>
      <c r="G224" s="147" t="s">
        <v>951</v>
      </c>
      <c r="H224" s="147" t="s">
        <v>949</v>
      </c>
      <c r="I224" s="147" t="s">
        <v>1002</v>
      </c>
      <c r="J224" s="147" t="s">
        <v>1163</v>
      </c>
      <c r="K224" s="147" t="s">
        <v>1164</v>
      </c>
      <c r="L224" s="147" t="s">
        <v>1149</v>
      </c>
      <c r="M224" s="147" t="s">
        <v>1150</v>
      </c>
      <c r="N224" s="148">
        <v>232037000</v>
      </c>
      <c r="O224" s="148">
        <v>0</v>
      </c>
      <c r="P224" s="148">
        <v>0</v>
      </c>
      <c r="Q224" s="148">
        <v>0</v>
      </c>
      <c r="R224" s="148">
        <v>0</v>
      </c>
      <c r="S224" s="148">
        <v>232037000</v>
      </c>
      <c r="T224" s="148">
        <v>0</v>
      </c>
      <c r="U224" s="148">
        <v>0</v>
      </c>
      <c r="V224" s="148">
        <v>0</v>
      </c>
      <c r="W224" s="148">
        <v>0</v>
      </c>
      <c r="X224" s="148">
        <v>0</v>
      </c>
      <c r="Y224" s="148">
        <v>0</v>
      </c>
      <c r="Z224" s="148">
        <v>232037000</v>
      </c>
    </row>
    <row r="225" spans="1:26" hidden="1">
      <c r="A225" s="147" t="s">
        <v>960</v>
      </c>
      <c r="B225" s="147" t="s">
        <v>1147</v>
      </c>
      <c r="C225" s="147" t="s">
        <v>949</v>
      </c>
      <c r="D225" s="147" t="s">
        <v>1159</v>
      </c>
      <c r="E225" s="147" t="s">
        <v>960</v>
      </c>
      <c r="F225" s="147" t="s">
        <v>1172</v>
      </c>
      <c r="G225" s="147" t="s">
        <v>951</v>
      </c>
      <c r="H225" s="147" t="s">
        <v>958</v>
      </c>
      <c r="I225" s="147" t="s">
        <v>959</v>
      </c>
      <c r="J225" s="147" t="s">
        <v>1057</v>
      </c>
      <c r="K225" s="147" t="s">
        <v>1158</v>
      </c>
      <c r="L225" s="147" t="s">
        <v>1149</v>
      </c>
      <c r="M225" s="147" t="s">
        <v>1150</v>
      </c>
      <c r="N225" s="148">
        <v>444000</v>
      </c>
      <c r="O225" s="148">
        <v>0</v>
      </c>
      <c r="P225" s="148">
        <v>0</v>
      </c>
      <c r="Q225" s="148">
        <v>0</v>
      </c>
      <c r="R225" s="148">
        <v>0</v>
      </c>
      <c r="S225" s="148">
        <v>444000</v>
      </c>
      <c r="T225" s="148">
        <v>0</v>
      </c>
      <c r="U225" s="148">
        <v>0</v>
      </c>
      <c r="V225" s="148">
        <v>0</v>
      </c>
      <c r="W225" s="148">
        <v>0</v>
      </c>
      <c r="X225" s="148">
        <v>0</v>
      </c>
      <c r="Y225" s="148">
        <v>0</v>
      </c>
      <c r="Z225" s="148">
        <v>444000</v>
      </c>
    </row>
    <row r="226" spans="1:26" hidden="1">
      <c r="A226" s="147" t="s">
        <v>960</v>
      </c>
      <c r="B226" s="147" t="s">
        <v>1147</v>
      </c>
      <c r="C226" s="147" t="s">
        <v>949</v>
      </c>
      <c r="D226" s="147" t="s">
        <v>1159</v>
      </c>
      <c r="E226" s="147" t="s">
        <v>960</v>
      </c>
      <c r="F226" s="147" t="s">
        <v>1172</v>
      </c>
      <c r="G226" s="147" t="s">
        <v>951</v>
      </c>
      <c r="H226" s="147" t="s">
        <v>958</v>
      </c>
      <c r="I226" s="147" t="s">
        <v>959</v>
      </c>
      <c r="J226" s="147" t="s">
        <v>1163</v>
      </c>
      <c r="K226" s="147" t="s">
        <v>1164</v>
      </c>
      <c r="L226" s="147" t="s">
        <v>1149</v>
      </c>
      <c r="M226" s="147" t="s">
        <v>1150</v>
      </c>
      <c r="N226" s="148">
        <v>132000</v>
      </c>
      <c r="O226" s="148">
        <v>0</v>
      </c>
      <c r="P226" s="148">
        <v>0</v>
      </c>
      <c r="Q226" s="148">
        <v>0</v>
      </c>
      <c r="R226" s="148">
        <v>0</v>
      </c>
      <c r="S226" s="148">
        <v>132000</v>
      </c>
      <c r="T226" s="148">
        <v>0</v>
      </c>
      <c r="U226" s="148">
        <v>0</v>
      </c>
      <c r="V226" s="148">
        <v>0</v>
      </c>
      <c r="W226" s="148">
        <v>0</v>
      </c>
      <c r="X226" s="148">
        <v>0</v>
      </c>
      <c r="Y226" s="148">
        <v>0</v>
      </c>
      <c r="Z226" s="148">
        <v>132000</v>
      </c>
    </row>
    <row r="227" spans="1:26" hidden="1">
      <c r="A227" s="147" t="s">
        <v>960</v>
      </c>
      <c r="B227" s="147" t="s">
        <v>1147</v>
      </c>
      <c r="C227" s="147" t="s">
        <v>949</v>
      </c>
      <c r="D227" s="147" t="s">
        <v>1159</v>
      </c>
      <c r="E227" s="147" t="s">
        <v>960</v>
      </c>
      <c r="F227" s="147" t="s">
        <v>1172</v>
      </c>
      <c r="G227" s="147" t="s">
        <v>951</v>
      </c>
      <c r="H227" s="147" t="s">
        <v>958</v>
      </c>
      <c r="I227" s="147" t="s">
        <v>959</v>
      </c>
      <c r="J227" s="147" t="s">
        <v>1173</v>
      </c>
      <c r="K227" s="147" t="s">
        <v>1174</v>
      </c>
      <c r="L227" s="147" t="s">
        <v>1149</v>
      </c>
      <c r="M227" s="147" t="s">
        <v>1150</v>
      </c>
      <c r="N227" s="148">
        <v>4613000</v>
      </c>
      <c r="O227" s="148">
        <v>0</v>
      </c>
      <c r="P227" s="148">
        <v>0</v>
      </c>
      <c r="Q227" s="148">
        <v>0</v>
      </c>
      <c r="R227" s="148">
        <v>0</v>
      </c>
      <c r="S227" s="148">
        <v>4613000</v>
      </c>
      <c r="T227" s="148">
        <v>0</v>
      </c>
      <c r="U227" s="148">
        <v>0</v>
      </c>
      <c r="V227" s="148">
        <v>2012000</v>
      </c>
      <c r="W227" s="148">
        <v>2012000</v>
      </c>
      <c r="X227" s="148">
        <v>1900000</v>
      </c>
      <c r="Y227" s="148">
        <v>0</v>
      </c>
      <c r="Z227" s="148">
        <v>2601000</v>
      </c>
    </row>
    <row r="228" spans="1:26" hidden="1">
      <c r="A228" s="147" t="s">
        <v>960</v>
      </c>
      <c r="B228" s="147" t="s">
        <v>1147</v>
      </c>
      <c r="C228" s="147" t="s">
        <v>949</v>
      </c>
      <c r="D228" s="147" t="s">
        <v>1159</v>
      </c>
      <c r="E228" s="147" t="s">
        <v>960</v>
      </c>
      <c r="F228" s="147" t="s">
        <v>1172</v>
      </c>
      <c r="G228" s="147" t="s">
        <v>951</v>
      </c>
      <c r="H228" s="147" t="s">
        <v>960</v>
      </c>
      <c r="I228" s="147" t="s">
        <v>961</v>
      </c>
      <c r="J228" s="147" t="s">
        <v>1163</v>
      </c>
      <c r="K228" s="147" t="s">
        <v>1164</v>
      </c>
      <c r="L228" s="147" t="s">
        <v>1149</v>
      </c>
      <c r="M228" s="147" t="s">
        <v>1150</v>
      </c>
      <c r="N228" s="148">
        <v>380000</v>
      </c>
      <c r="O228" s="148">
        <v>0</v>
      </c>
      <c r="P228" s="148">
        <v>0</v>
      </c>
      <c r="Q228" s="148">
        <v>0</v>
      </c>
      <c r="R228" s="148">
        <v>0</v>
      </c>
      <c r="S228" s="148">
        <v>380000</v>
      </c>
      <c r="T228" s="148">
        <v>0</v>
      </c>
      <c r="U228" s="148">
        <v>0</v>
      </c>
      <c r="V228" s="148">
        <v>206200</v>
      </c>
      <c r="W228" s="148">
        <v>206200</v>
      </c>
      <c r="X228" s="148">
        <v>189200</v>
      </c>
      <c r="Y228" s="148">
        <v>0</v>
      </c>
      <c r="Z228" s="148">
        <v>173800</v>
      </c>
    </row>
    <row r="229" spans="1:26" hidden="1">
      <c r="A229" s="147" t="s">
        <v>960</v>
      </c>
      <c r="B229" s="147" t="s">
        <v>1147</v>
      </c>
      <c r="C229" s="147" t="s">
        <v>949</v>
      </c>
      <c r="D229" s="147" t="s">
        <v>1159</v>
      </c>
      <c r="E229" s="147" t="s">
        <v>960</v>
      </c>
      <c r="F229" s="147" t="s">
        <v>1172</v>
      </c>
      <c r="G229" s="147" t="s">
        <v>951</v>
      </c>
      <c r="H229" s="147" t="s">
        <v>960</v>
      </c>
      <c r="I229" s="147" t="s">
        <v>961</v>
      </c>
      <c r="J229" s="147" t="s">
        <v>1173</v>
      </c>
      <c r="K229" s="147" t="s">
        <v>1174</v>
      </c>
      <c r="L229" s="147" t="s">
        <v>1149</v>
      </c>
      <c r="M229" s="147" t="s">
        <v>1150</v>
      </c>
      <c r="N229" s="148">
        <v>302000</v>
      </c>
      <c r="O229" s="148">
        <v>0</v>
      </c>
      <c r="P229" s="148">
        <v>0</v>
      </c>
      <c r="Q229" s="148">
        <v>0</v>
      </c>
      <c r="R229" s="148">
        <v>0</v>
      </c>
      <c r="S229" s="148">
        <v>302000</v>
      </c>
      <c r="T229" s="148">
        <v>0</v>
      </c>
      <c r="U229" s="148">
        <v>0</v>
      </c>
      <c r="V229" s="148">
        <v>258000</v>
      </c>
      <c r="W229" s="148">
        <v>258000</v>
      </c>
      <c r="X229" s="148">
        <v>198000</v>
      </c>
      <c r="Y229" s="148">
        <v>0</v>
      </c>
      <c r="Z229" s="148">
        <v>44000</v>
      </c>
    </row>
    <row r="230" spans="1:26" hidden="1">
      <c r="A230" s="147" t="s">
        <v>960</v>
      </c>
      <c r="B230" s="147" t="s">
        <v>1147</v>
      </c>
      <c r="C230" s="147" t="s">
        <v>949</v>
      </c>
      <c r="D230" s="147" t="s">
        <v>1159</v>
      </c>
      <c r="E230" s="147" t="s">
        <v>960</v>
      </c>
      <c r="F230" s="147" t="s">
        <v>1172</v>
      </c>
      <c r="G230" s="147" t="s">
        <v>951</v>
      </c>
      <c r="H230" s="147" t="s">
        <v>960</v>
      </c>
      <c r="I230" s="147" t="s">
        <v>961</v>
      </c>
      <c r="J230" s="147" t="s">
        <v>1175</v>
      </c>
      <c r="K230" s="147" t="s">
        <v>1176</v>
      </c>
      <c r="L230" s="147" t="s">
        <v>1149</v>
      </c>
      <c r="M230" s="147" t="s">
        <v>1150</v>
      </c>
      <c r="N230" s="148">
        <v>288000</v>
      </c>
      <c r="O230" s="148">
        <v>0</v>
      </c>
      <c r="P230" s="148">
        <v>0</v>
      </c>
      <c r="Q230" s="148">
        <v>0</v>
      </c>
      <c r="R230" s="148">
        <v>0</v>
      </c>
      <c r="S230" s="148">
        <v>288000</v>
      </c>
      <c r="T230" s="148">
        <v>0</v>
      </c>
      <c r="U230" s="148">
        <v>0</v>
      </c>
      <c r="V230" s="148">
        <v>287000</v>
      </c>
      <c r="W230" s="148">
        <v>287000</v>
      </c>
      <c r="X230" s="148">
        <v>287000</v>
      </c>
      <c r="Y230" s="148">
        <v>0</v>
      </c>
      <c r="Z230" s="148">
        <v>1000</v>
      </c>
    </row>
    <row r="231" spans="1:26" hidden="1">
      <c r="A231" s="147" t="s">
        <v>960</v>
      </c>
      <c r="B231" s="147" t="s">
        <v>1147</v>
      </c>
      <c r="C231" s="147" t="s">
        <v>949</v>
      </c>
      <c r="D231" s="147" t="s">
        <v>1159</v>
      </c>
      <c r="E231" s="147" t="s">
        <v>960</v>
      </c>
      <c r="F231" s="147" t="s">
        <v>1172</v>
      </c>
      <c r="G231" s="147" t="s">
        <v>951</v>
      </c>
      <c r="H231" s="147" t="s">
        <v>978</v>
      </c>
      <c r="I231" s="147" t="s">
        <v>1177</v>
      </c>
      <c r="J231" s="147" t="s">
        <v>1163</v>
      </c>
      <c r="K231" s="147" t="s">
        <v>1164</v>
      </c>
      <c r="L231" s="147" t="s">
        <v>1149</v>
      </c>
      <c r="M231" s="147" t="s">
        <v>1150</v>
      </c>
      <c r="N231" s="148">
        <v>3639000</v>
      </c>
      <c r="O231" s="148">
        <v>0</v>
      </c>
      <c r="P231" s="148">
        <v>0</v>
      </c>
      <c r="Q231" s="148">
        <v>0</v>
      </c>
      <c r="R231" s="148">
        <v>0</v>
      </c>
      <c r="S231" s="148">
        <v>3639000</v>
      </c>
      <c r="T231" s="148">
        <v>0</v>
      </c>
      <c r="U231" s="148">
        <v>0</v>
      </c>
      <c r="V231" s="148">
        <v>3505380</v>
      </c>
      <c r="W231" s="148">
        <v>3505380</v>
      </c>
      <c r="X231" s="148">
        <v>3505380</v>
      </c>
      <c r="Y231" s="148">
        <v>0</v>
      </c>
      <c r="Z231" s="148">
        <v>133620</v>
      </c>
    </row>
    <row r="232" spans="1:26" hidden="1">
      <c r="A232" s="147" t="s">
        <v>960</v>
      </c>
      <c r="B232" s="147" t="s">
        <v>1147</v>
      </c>
      <c r="C232" s="147" t="s">
        <v>949</v>
      </c>
      <c r="D232" s="147" t="s">
        <v>1159</v>
      </c>
      <c r="E232" s="147" t="s">
        <v>974</v>
      </c>
      <c r="F232" s="147" t="s">
        <v>1178</v>
      </c>
      <c r="G232" s="147" t="s">
        <v>951</v>
      </c>
      <c r="H232" s="147" t="s">
        <v>958</v>
      </c>
      <c r="I232" s="147" t="s">
        <v>959</v>
      </c>
      <c r="J232" s="147" t="s">
        <v>1179</v>
      </c>
      <c r="K232" s="147" t="s">
        <v>1180</v>
      </c>
      <c r="L232" s="147" t="s">
        <v>1149</v>
      </c>
      <c r="M232" s="147" t="s">
        <v>1150</v>
      </c>
      <c r="N232" s="148">
        <v>69000</v>
      </c>
      <c r="O232" s="148">
        <v>0</v>
      </c>
      <c r="P232" s="148">
        <v>0</v>
      </c>
      <c r="Q232" s="148">
        <v>0</v>
      </c>
      <c r="R232" s="148">
        <v>0</v>
      </c>
      <c r="S232" s="148">
        <v>69000</v>
      </c>
      <c r="T232" s="148">
        <v>0</v>
      </c>
      <c r="U232" s="148">
        <v>0</v>
      </c>
      <c r="V232" s="148">
        <v>68472</v>
      </c>
      <c r="W232" s="148">
        <v>68472</v>
      </c>
      <c r="X232" s="148">
        <v>68472</v>
      </c>
      <c r="Y232" s="148">
        <v>0</v>
      </c>
      <c r="Z232" s="148">
        <v>528</v>
      </c>
    </row>
    <row r="233" spans="1:26" hidden="1">
      <c r="A233" s="147" t="s">
        <v>960</v>
      </c>
      <c r="B233" s="147" t="s">
        <v>1147</v>
      </c>
      <c r="C233" s="147" t="s">
        <v>949</v>
      </c>
      <c r="D233" s="147" t="s">
        <v>1159</v>
      </c>
      <c r="E233" s="147" t="s">
        <v>974</v>
      </c>
      <c r="F233" s="147" t="s">
        <v>1178</v>
      </c>
      <c r="G233" s="147" t="s">
        <v>951</v>
      </c>
      <c r="H233" s="147" t="s">
        <v>960</v>
      </c>
      <c r="I233" s="147" t="s">
        <v>961</v>
      </c>
      <c r="J233" s="147" t="s">
        <v>1179</v>
      </c>
      <c r="K233" s="147" t="s">
        <v>1180</v>
      </c>
      <c r="L233" s="147" t="s">
        <v>1149</v>
      </c>
      <c r="M233" s="147" t="s">
        <v>1150</v>
      </c>
      <c r="N233" s="148">
        <v>121000</v>
      </c>
      <c r="O233" s="148">
        <v>0</v>
      </c>
      <c r="P233" s="148">
        <v>0</v>
      </c>
      <c r="Q233" s="148">
        <v>0</v>
      </c>
      <c r="R233" s="148">
        <v>0</v>
      </c>
      <c r="S233" s="148">
        <v>121000</v>
      </c>
      <c r="T233" s="148">
        <v>0</v>
      </c>
      <c r="U233" s="148">
        <v>0</v>
      </c>
      <c r="V233" s="148">
        <v>55760</v>
      </c>
      <c r="W233" s="148">
        <v>55760</v>
      </c>
      <c r="X233" s="148">
        <v>55760</v>
      </c>
      <c r="Y233" s="148">
        <v>0</v>
      </c>
      <c r="Z233" s="148">
        <v>65240</v>
      </c>
    </row>
    <row r="234" spans="1:26" hidden="1">
      <c r="A234" s="147" t="s">
        <v>960</v>
      </c>
      <c r="B234" s="147" t="s">
        <v>1147</v>
      </c>
      <c r="C234" s="147" t="s">
        <v>949</v>
      </c>
      <c r="D234" s="147" t="s">
        <v>1159</v>
      </c>
      <c r="E234" s="147" t="s">
        <v>974</v>
      </c>
      <c r="F234" s="147" t="s">
        <v>1178</v>
      </c>
      <c r="G234" s="147" t="s">
        <v>951</v>
      </c>
      <c r="H234" s="147" t="s">
        <v>960</v>
      </c>
      <c r="I234" s="147" t="s">
        <v>961</v>
      </c>
      <c r="J234" s="147" t="s">
        <v>1181</v>
      </c>
      <c r="K234" s="147" t="s">
        <v>1182</v>
      </c>
      <c r="L234" s="147" t="s">
        <v>1149</v>
      </c>
      <c r="M234" s="147" t="s">
        <v>1150</v>
      </c>
      <c r="N234" s="148">
        <v>405000</v>
      </c>
      <c r="O234" s="148">
        <v>0</v>
      </c>
      <c r="P234" s="148">
        <v>0</v>
      </c>
      <c r="Q234" s="148">
        <v>0</v>
      </c>
      <c r="R234" s="148">
        <v>0</v>
      </c>
      <c r="S234" s="148">
        <v>405000</v>
      </c>
      <c r="T234" s="148">
        <v>0</v>
      </c>
      <c r="U234" s="148">
        <v>0</v>
      </c>
      <c r="V234" s="148">
        <v>22000</v>
      </c>
      <c r="W234" s="148">
        <v>22000</v>
      </c>
      <c r="X234" s="148">
        <v>22000</v>
      </c>
      <c r="Y234" s="148">
        <v>0</v>
      </c>
      <c r="Z234" s="148">
        <v>383000</v>
      </c>
    </row>
    <row r="235" spans="1:26" hidden="1">
      <c r="A235" s="147" t="s">
        <v>960</v>
      </c>
      <c r="B235" s="147" t="s">
        <v>1147</v>
      </c>
      <c r="C235" s="147" t="s">
        <v>952</v>
      </c>
      <c r="D235" s="147" t="s">
        <v>1183</v>
      </c>
      <c r="E235" s="147" t="s">
        <v>949</v>
      </c>
      <c r="F235" s="147" t="s">
        <v>1184</v>
      </c>
      <c r="G235" s="147" t="s">
        <v>951</v>
      </c>
      <c r="H235" s="147" t="s">
        <v>958</v>
      </c>
      <c r="I235" s="147" t="s">
        <v>959</v>
      </c>
      <c r="J235" s="147" t="s">
        <v>984</v>
      </c>
      <c r="K235" s="147" t="s">
        <v>1185</v>
      </c>
      <c r="L235" s="147" t="s">
        <v>1149</v>
      </c>
      <c r="M235" s="147" t="s">
        <v>1150</v>
      </c>
      <c r="N235" s="148">
        <v>8000</v>
      </c>
      <c r="O235" s="148">
        <v>0</v>
      </c>
      <c r="P235" s="148">
        <v>0</v>
      </c>
      <c r="Q235" s="148">
        <v>0</v>
      </c>
      <c r="R235" s="148">
        <v>0</v>
      </c>
      <c r="S235" s="148">
        <v>8000</v>
      </c>
      <c r="T235" s="148">
        <v>8160</v>
      </c>
      <c r="U235" s="148">
        <v>0</v>
      </c>
      <c r="V235" s="148">
        <v>0</v>
      </c>
      <c r="W235" s="148">
        <v>0</v>
      </c>
      <c r="X235" s="148">
        <v>0</v>
      </c>
      <c r="Y235" s="148">
        <v>0</v>
      </c>
      <c r="Z235" s="148">
        <v>-160</v>
      </c>
    </row>
    <row r="236" spans="1:26" hidden="1">
      <c r="A236" s="147" t="s">
        <v>960</v>
      </c>
      <c r="B236" s="147" t="s">
        <v>1147</v>
      </c>
      <c r="C236" s="147" t="s">
        <v>952</v>
      </c>
      <c r="D236" s="147" t="s">
        <v>1183</v>
      </c>
      <c r="E236" s="147" t="s">
        <v>949</v>
      </c>
      <c r="F236" s="147" t="s">
        <v>1184</v>
      </c>
      <c r="G236" s="147" t="s">
        <v>951</v>
      </c>
      <c r="H236" s="147" t="s">
        <v>960</v>
      </c>
      <c r="I236" s="147" t="s">
        <v>961</v>
      </c>
      <c r="J236" s="147" t="s">
        <v>984</v>
      </c>
      <c r="K236" s="147" t="s">
        <v>1185</v>
      </c>
      <c r="L236" s="147" t="s">
        <v>1149</v>
      </c>
      <c r="M236" s="147" t="s">
        <v>1150</v>
      </c>
      <c r="N236" s="148">
        <v>209000</v>
      </c>
      <c r="O236" s="148">
        <v>0</v>
      </c>
      <c r="P236" s="148">
        <v>0</v>
      </c>
      <c r="Q236" s="148">
        <v>0</v>
      </c>
      <c r="R236" s="148">
        <v>0</v>
      </c>
      <c r="S236" s="148">
        <v>209000</v>
      </c>
      <c r="T236" s="148">
        <v>565500</v>
      </c>
      <c r="U236" s="148">
        <v>0</v>
      </c>
      <c r="V236" s="148">
        <v>0</v>
      </c>
      <c r="W236" s="148">
        <v>0</v>
      </c>
      <c r="X236" s="148">
        <v>0</v>
      </c>
      <c r="Y236" s="148">
        <v>0</v>
      </c>
      <c r="Z236" s="148">
        <v>-356500</v>
      </c>
    </row>
    <row r="237" spans="1:26" hidden="1">
      <c r="A237" s="147" t="s">
        <v>960</v>
      </c>
      <c r="B237" s="147" t="s">
        <v>1147</v>
      </c>
      <c r="C237" s="147" t="s">
        <v>952</v>
      </c>
      <c r="D237" s="147" t="s">
        <v>1183</v>
      </c>
      <c r="E237" s="147" t="s">
        <v>949</v>
      </c>
      <c r="F237" s="147" t="s">
        <v>1184</v>
      </c>
      <c r="G237" s="147" t="s">
        <v>951</v>
      </c>
      <c r="H237" s="147" t="s">
        <v>960</v>
      </c>
      <c r="I237" s="147" t="s">
        <v>961</v>
      </c>
      <c r="J237" s="147" t="s">
        <v>1151</v>
      </c>
      <c r="K237" s="147" t="s">
        <v>1152</v>
      </c>
      <c r="L237" s="147" t="s">
        <v>1149</v>
      </c>
      <c r="M237" s="147" t="s">
        <v>1150</v>
      </c>
      <c r="N237" s="148">
        <v>468000</v>
      </c>
      <c r="O237" s="148">
        <v>0</v>
      </c>
      <c r="P237" s="148">
        <v>0</v>
      </c>
      <c r="Q237" s="148">
        <v>0</v>
      </c>
      <c r="R237" s="148">
        <v>0</v>
      </c>
      <c r="S237" s="148">
        <v>468000</v>
      </c>
      <c r="T237" s="148">
        <v>0</v>
      </c>
      <c r="U237" s="148">
        <v>0</v>
      </c>
      <c r="V237" s="148">
        <v>468000</v>
      </c>
      <c r="W237" s="148">
        <v>468000</v>
      </c>
      <c r="X237" s="148">
        <v>468000</v>
      </c>
      <c r="Y237" s="148">
        <v>0</v>
      </c>
      <c r="Z237" s="148">
        <v>0</v>
      </c>
    </row>
    <row r="238" spans="1:26" hidden="1">
      <c r="A238" s="147" t="s">
        <v>960</v>
      </c>
      <c r="B238" s="147" t="s">
        <v>1147</v>
      </c>
      <c r="C238" s="147" t="s">
        <v>952</v>
      </c>
      <c r="D238" s="147" t="s">
        <v>1183</v>
      </c>
      <c r="E238" s="147" t="s">
        <v>949</v>
      </c>
      <c r="F238" s="147" t="s">
        <v>1184</v>
      </c>
      <c r="G238" s="147" t="s">
        <v>951</v>
      </c>
      <c r="H238" s="147" t="s">
        <v>978</v>
      </c>
      <c r="I238" s="147" t="s">
        <v>1177</v>
      </c>
      <c r="J238" s="147" t="s">
        <v>1151</v>
      </c>
      <c r="K238" s="147" t="s">
        <v>1152</v>
      </c>
      <c r="L238" s="147" t="s">
        <v>1149</v>
      </c>
      <c r="M238" s="147" t="s">
        <v>1150</v>
      </c>
      <c r="N238" s="148">
        <v>1400000</v>
      </c>
      <c r="O238" s="148">
        <v>0</v>
      </c>
      <c r="P238" s="148">
        <v>0</v>
      </c>
      <c r="Q238" s="148">
        <v>0</v>
      </c>
      <c r="R238" s="148">
        <v>0</v>
      </c>
      <c r="S238" s="148">
        <v>1400000</v>
      </c>
      <c r="T238" s="148">
        <v>0</v>
      </c>
      <c r="U238" s="148">
        <v>0</v>
      </c>
      <c r="V238" s="148">
        <v>3898425</v>
      </c>
      <c r="W238" s="148">
        <v>1299475</v>
      </c>
      <c r="X238" s="148">
        <v>1299475</v>
      </c>
      <c r="Y238" s="148">
        <v>0</v>
      </c>
      <c r="Z238" s="148">
        <v>-2498425</v>
      </c>
    </row>
    <row r="239" spans="1:26" hidden="1">
      <c r="A239" s="147" t="s">
        <v>960</v>
      </c>
      <c r="B239" s="147" t="s">
        <v>1147</v>
      </c>
      <c r="C239" s="147" t="s">
        <v>958</v>
      </c>
      <c r="D239" s="147" t="s">
        <v>1186</v>
      </c>
      <c r="E239" s="147" t="s">
        <v>947</v>
      </c>
      <c r="F239" s="147" t="s">
        <v>1186</v>
      </c>
      <c r="G239" s="147" t="s">
        <v>951</v>
      </c>
      <c r="H239" s="147" t="s">
        <v>952</v>
      </c>
      <c r="I239" s="147" t="s">
        <v>953</v>
      </c>
      <c r="J239" s="147" t="s">
        <v>1187</v>
      </c>
      <c r="K239" s="147" t="s">
        <v>1188</v>
      </c>
      <c r="L239" s="147" t="s">
        <v>1149</v>
      </c>
      <c r="M239" s="147" t="s">
        <v>1150</v>
      </c>
      <c r="N239" s="148">
        <v>1985200000</v>
      </c>
      <c r="O239" s="148">
        <v>0</v>
      </c>
      <c r="P239" s="148">
        <v>0</v>
      </c>
      <c r="Q239" s="148">
        <v>0</v>
      </c>
      <c r="R239" s="148">
        <v>0</v>
      </c>
      <c r="S239" s="148">
        <v>1985200000</v>
      </c>
      <c r="T239" s="148">
        <v>0</v>
      </c>
      <c r="U239" s="148">
        <v>0</v>
      </c>
      <c r="V239" s="148">
        <v>610924265</v>
      </c>
      <c r="W239" s="148">
        <v>610924265</v>
      </c>
      <c r="X239" s="148">
        <v>610924265</v>
      </c>
      <c r="Y239" s="148">
        <v>0</v>
      </c>
      <c r="Z239" s="148">
        <v>1374275735</v>
      </c>
    </row>
    <row r="240" spans="1:26" hidden="1">
      <c r="A240" s="147" t="s">
        <v>960</v>
      </c>
      <c r="B240" s="147" t="s">
        <v>1147</v>
      </c>
      <c r="C240" s="147" t="s">
        <v>958</v>
      </c>
      <c r="D240" s="147" t="s">
        <v>1186</v>
      </c>
      <c r="E240" s="147" t="s">
        <v>947</v>
      </c>
      <c r="F240" s="147" t="s">
        <v>1186</v>
      </c>
      <c r="G240" s="147" t="s">
        <v>951</v>
      </c>
      <c r="H240" s="147" t="s">
        <v>958</v>
      </c>
      <c r="I240" s="147" t="s">
        <v>959</v>
      </c>
      <c r="J240" s="147" t="s">
        <v>1189</v>
      </c>
      <c r="K240" s="147" t="s">
        <v>1190</v>
      </c>
      <c r="L240" s="147" t="s">
        <v>1149</v>
      </c>
      <c r="M240" s="147" t="s">
        <v>1150</v>
      </c>
      <c r="N240" s="148">
        <v>2211000</v>
      </c>
      <c r="O240" s="148">
        <v>0</v>
      </c>
      <c r="P240" s="148">
        <v>0</v>
      </c>
      <c r="Q240" s="148">
        <v>0</v>
      </c>
      <c r="R240" s="148">
        <v>0</v>
      </c>
      <c r="S240" s="148">
        <v>2211000</v>
      </c>
      <c r="T240" s="148">
        <v>0</v>
      </c>
      <c r="U240" s="148">
        <v>0</v>
      </c>
      <c r="V240" s="148">
        <v>1105248</v>
      </c>
      <c r="W240" s="148">
        <v>1105248</v>
      </c>
      <c r="X240" s="148">
        <v>921040</v>
      </c>
      <c r="Y240" s="148">
        <v>0</v>
      </c>
      <c r="Z240" s="148">
        <v>1105752</v>
      </c>
    </row>
    <row r="241" spans="1:26" hidden="1">
      <c r="A241" s="147" t="s">
        <v>960</v>
      </c>
      <c r="B241" s="147" t="s">
        <v>1147</v>
      </c>
      <c r="C241" s="147" t="s">
        <v>958</v>
      </c>
      <c r="D241" s="147" t="s">
        <v>1186</v>
      </c>
      <c r="E241" s="147" t="s">
        <v>947</v>
      </c>
      <c r="F241" s="147" t="s">
        <v>1186</v>
      </c>
      <c r="G241" s="147" t="s">
        <v>951</v>
      </c>
      <c r="H241" s="147" t="s">
        <v>958</v>
      </c>
      <c r="I241" s="147" t="s">
        <v>959</v>
      </c>
      <c r="J241" s="147" t="s">
        <v>1161</v>
      </c>
      <c r="K241" s="147" t="s">
        <v>1162</v>
      </c>
      <c r="L241" s="147" t="s">
        <v>1149</v>
      </c>
      <c r="M241" s="147" t="s">
        <v>1150</v>
      </c>
      <c r="N241" s="148">
        <v>6000000</v>
      </c>
      <c r="O241" s="148">
        <v>0</v>
      </c>
      <c r="P241" s="148">
        <v>0</v>
      </c>
      <c r="Q241" s="148">
        <v>0</v>
      </c>
      <c r="R241" s="148">
        <v>0</v>
      </c>
      <c r="S241" s="148">
        <v>6000000</v>
      </c>
      <c r="T241" s="148">
        <v>0</v>
      </c>
      <c r="U241" s="148">
        <v>0</v>
      </c>
      <c r="V241" s="148">
        <v>6000000</v>
      </c>
      <c r="W241" s="148">
        <v>4624000</v>
      </c>
      <c r="X241" s="148">
        <v>3091000</v>
      </c>
      <c r="Y241" s="148">
        <v>0</v>
      </c>
      <c r="Z241" s="148">
        <v>0</v>
      </c>
    </row>
    <row r="242" spans="1:26">
      <c r="A242" s="147" t="s">
        <v>974</v>
      </c>
      <c r="B242" s="147" t="s">
        <v>1191</v>
      </c>
      <c r="C242" s="147" t="s">
        <v>947</v>
      </c>
      <c r="D242" s="147" t="s">
        <v>1191</v>
      </c>
      <c r="E242" s="147" t="s">
        <v>949</v>
      </c>
      <c r="F242" s="147" t="s">
        <v>1191</v>
      </c>
      <c r="G242" s="147" t="s">
        <v>951</v>
      </c>
      <c r="H242" s="147" t="s">
        <v>949</v>
      </c>
      <c r="I242" s="147" t="s">
        <v>1002</v>
      </c>
      <c r="J242" s="147" t="s">
        <v>1192</v>
      </c>
      <c r="K242" s="147" t="s">
        <v>1193</v>
      </c>
      <c r="L242" s="147" t="s">
        <v>1194</v>
      </c>
      <c r="M242" s="147" t="s">
        <v>1195</v>
      </c>
      <c r="N242" s="148">
        <v>58000</v>
      </c>
      <c r="O242" s="148">
        <v>0</v>
      </c>
      <c r="P242" s="148">
        <v>0</v>
      </c>
      <c r="Q242" s="148">
        <v>0</v>
      </c>
      <c r="R242" s="148">
        <v>0</v>
      </c>
      <c r="S242" s="148">
        <v>58000</v>
      </c>
      <c r="T242" s="148">
        <v>0</v>
      </c>
      <c r="U242" s="148">
        <v>0</v>
      </c>
      <c r="V242" s="148">
        <v>0</v>
      </c>
      <c r="W242" s="148">
        <v>0</v>
      </c>
      <c r="X242" s="148">
        <v>0</v>
      </c>
      <c r="Y242" s="148">
        <v>0</v>
      </c>
      <c r="Z242" s="148">
        <v>58000</v>
      </c>
    </row>
    <row r="243" spans="1:26">
      <c r="A243" s="147" t="s">
        <v>974</v>
      </c>
      <c r="B243" s="147" t="s">
        <v>1191</v>
      </c>
      <c r="C243" s="147" t="s">
        <v>947</v>
      </c>
      <c r="D243" s="147" t="s">
        <v>1191</v>
      </c>
      <c r="E243" s="147" t="s">
        <v>949</v>
      </c>
      <c r="F243" s="147" t="s">
        <v>1191</v>
      </c>
      <c r="G243" s="147" t="s">
        <v>951</v>
      </c>
      <c r="H243" s="147" t="s">
        <v>949</v>
      </c>
      <c r="I243" s="147" t="s">
        <v>1002</v>
      </c>
      <c r="J243" s="147" t="s">
        <v>1196</v>
      </c>
      <c r="K243" s="147" t="s">
        <v>1197</v>
      </c>
      <c r="L243" s="147" t="s">
        <v>1194</v>
      </c>
      <c r="M243" s="147" t="s">
        <v>1195</v>
      </c>
      <c r="N243" s="148">
        <v>4200000</v>
      </c>
      <c r="O243" s="148">
        <v>0</v>
      </c>
      <c r="P243" s="148">
        <v>0</v>
      </c>
      <c r="Q243" s="148">
        <v>0</v>
      </c>
      <c r="R243" s="148">
        <v>0</v>
      </c>
      <c r="S243" s="148">
        <v>4200000</v>
      </c>
      <c r="T243" s="148">
        <v>0</v>
      </c>
      <c r="U243" s="148">
        <v>0</v>
      </c>
      <c r="V243" s="148">
        <v>0</v>
      </c>
      <c r="W243" s="148">
        <v>0</v>
      </c>
      <c r="X243" s="148">
        <v>0</v>
      </c>
      <c r="Y243" s="148">
        <v>0</v>
      </c>
      <c r="Z243" s="148">
        <v>4200000</v>
      </c>
    </row>
    <row r="244" spans="1:26" hidden="1">
      <c r="A244" s="147" t="s">
        <v>974</v>
      </c>
      <c r="B244" s="147" t="s">
        <v>1191</v>
      </c>
      <c r="C244" s="147" t="s">
        <v>947</v>
      </c>
      <c r="D244" s="147" t="s">
        <v>1191</v>
      </c>
      <c r="E244" s="147" t="s">
        <v>949</v>
      </c>
      <c r="F244" s="147" t="s">
        <v>1191</v>
      </c>
      <c r="G244" s="147" t="s">
        <v>951</v>
      </c>
      <c r="H244" s="147" t="s">
        <v>958</v>
      </c>
      <c r="I244" s="147" t="s">
        <v>959</v>
      </c>
      <c r="J244" s="147" t="s">
        <v>993</v>
      </c>
      <c r="K244" s="147" t="s">
        <v>1198</v>
      </c>
      <c r="L244" s="147" t="s">
        <v>1194</v>
      </c>
      <c r="M244" s="147" t="s">
        <v>1195</v>
      </c>
      <c r="N244" s="148">
        <v>936000</v>
      </c>
      <c r="O244" s="148">
        <v>0</v>
      </c>
      <c r="P244" s="148">
        <v>0</v>
      </c>
      <c r="Q244" s="148">
        <v>0</v>
      </c>
      <c r="R244" s="148">
        <v>0</v>
      </c>
      <c r="S244" s="148">
        <v>936000</v>
      </c>
      <c r="T244" s="148">
        <v>0</v>
      </c>
      <c r="U244" s="148">
        <v>0</v>
      </c>
      <c r="V244" s="148">
        <v>0</v>
      </c>
      <c r="W244" s="148">
        <v>0</v>
      </c>
      <c r="X244" s="148">
        <v>0</v>
      </c>
      <c r="Y244" s="148">
        <v>0</v>
      </c>
      <c r="Z244" s="148">
        <v>936000</v>
      </c>
    </row>
    <row r="245" spans="1:26" hidden="1">
      <c r="A245" s="147" t="s">
        <v>974</v>
      </c>
      <c r="B245" s="147" t="s">
        <v>1191</v>
      </c>
      <c r="C245" s="147" t="s">
        <v>947</v>
      </c>
      <c r="D245" s="147" t="s">
        <v>1191</v>
      </c>
      <c r="E245" s="147" t="s">
        <v>949</v>
      </c>
      <c r="F245" s="147" t="s">
        <v>1191</v>
      </c>
      <c r="G245" s="147" t="s">
        <v>951</v>
      </c>
      <c r="H245" s="147" t="s">
        <v>958</v>
      </c>
      <c r="I245" s="147" t="s">
        <v>959</v>
      </c>
      <c r="J245" s="147" t="s">
        <v>1199</v>
      </c>
      <c r="K245" s="147" t="s">
        <v>1200</v>
      </c>
      <c r="L245" s="147" t="s">
        <v>1194</v>
      </c>
      <c r="M245" s="147" t="s">
        <v>1195</v>
      </c>
      <c r="N245" s="148">
        <v>5299000</v>
      </c>
      <c r="O245" s="148">
        <v>0</v>
      </c>
      <c r="P245" s="148">
        <v>0</v>
      </c>
      <c r="Q245" s="148">
        <v>0</v>
      </c>
      <c r="R245" s="148">
        <v>0</v>
      </c>
      <c r="S245" s="148">
        <v>5299000</v>
      </c>
      <c r="T245" s="148">
        <v>0</v>
      </c>
      <c r="U245" s="148">
        <v>0</v>
      </c>
      <c r="V245" s="148">
        <v>1799000</v>
      </c>
      <c r="W245" s="148">
        <v>1799000</v>
      </c>
      <c r="X245" s="148">
        <v>1799000</v>
      </c>
      <c r="Y245" s="148">
        <v>0</v>
      </c>
      <c r="Z245" s="148">
        <v>3500000</v>
      </c>
    </row>
    <row r="246" spans="1:26" hidden="1">
      <c r="A246" s="147" t="s">
        <v>974</v>
      </c>
      <c r="B246" s="147" t="s">
        <v>1191</v>
      </c>
      <c r="C246" s="147" t="s">
        <v>947</v>
      </c>
      <c r="D246" s="147" t="s">
        <v>1191</v>
      </c>
      <c r="E246" s="147" t="s">
        <v>949</v>
      </c>
      <c r="F246" s="147" t="s">
        <v>1191</v>
      </c>
      <c r="G246" s="147" t="s">
        <v>951</v>
      </c>
      <c r="H246" s="147" t="s">
        <v>958</v>
      </c>
      <c r="I246" s="147" t="s">
        <v>959</v>
      </c>
      <c r="J246" s="147" t="s">
        <v>1192</v>
      </c>
      <c r="K246" s="147" t="s">
        <v>1193</v>
      </c>
      <c r="L246" s="147" t="s">
        <v>1194</v>
      </c>
      <c r="M246" s="147" t="s">
        <v>1195</v>
      </c>
      <c r="N246" s="148">
        <v>410000</v>
      </c>
      <c r="O246" s="148">
        <v>0</v>
      </c>
      <c r="P246" s="148">
        <v>0</v>
      </c>
      <c r="Q246" s="148">
        <v>0</v>
      </c>
      <c r="R246" s="148">
        <v>0</v>
      </c>
      <c r="S246" s="148">
        <v>410000</v>
      </c>
      <c r="T246" s="148">
        <v>0</v>
      </c>
      <c r="U246" s="148">
        <v>0</v>
      </c>
      <c r="V246" s="148">
        <v>250000</v>
      </c>
      <c r="W246" s="148">
        <v>0</v>
      </c>
      <c r="X246" s="148">
        <v>0</v>
      </c>
      <c r="Y246" s="148">
        <v>0</v>
      </c>
      <c r="Z246" s="148">
        <v>160000</v>
      </c>
    </row>
    <row r="247" spans="1:26" hidden="1">
      <c r="A247" s="147" t="s">
        <v>974</v>
      </c>
      <c r="B247" s="147" t="s">
        <v>1191</v>
      </c>
      <c r="C247" s="147" t="s">
        <v>947</v>
      </c>
      <c r="D247" s="147" t="s">
        <v>1191</v>
      </c>
      <c r="E247" s="147" t="s">
        <v>949</v>
      </c>
      <c r="F247" s="147" t="s">
        <v>1191</v>
      </c>
      <c r="G247" s="147" t="s">
        <v>951</v>
      </c>
      <c r="H247" s="147" t="s">
        <v>958</v>
      </c>
      <c r="I247" s="147" t="s">
        <v>959</v>
      </c>
      <c r="J247" s="147" t="s">
        <v>1201</v>
      </c>
      <c r="K247" s="147" t="s">
        <v>1202</v>
      </c>
      <c r="L247" s="147" t="s">
        <v>1194</v>
      </c>
      <c r="M247" s="147" t="s">
        <v>1195</v>
      </c>
      <c r="N247" s="148">
        <v>2547000</v>
      </c>
      <c r="O247" s="148">
        <v>0</v>
      </c>
      <c r="P247" s="148">
        <v>0</v>
      </c>
      <c r="Q247" s="148">
        <v>0</v>
      </c>
      <c r="R247" s="148">
        <v>0</v>
      </c>
      <c r="S247" s="148">
        <v>2547000</v>
      </c>
      <c r="T247" s="148">
        <v>0</v>
      </c>
      <c r="U247" s="148">
        <v>0</v>
      </c>
      <c r="V247" s="148">
        <v>0</v>
      </c>
      <c r="W247" s="148">
        <v>0</v>
      </c>
      <c r="X247" s="148">
        <v>0</v>
      </c>
      <c r="Y247" s="148">
        <v>0</v>
      </c>
      <c r="Z247" s="148">
        <v>2547000</v>
      </c>
    </row>
    <row r="248" spans="1:26" hidden="1">
      <c r="A248" s="147" t="s">
        <v>974</v>
      </c>
      <c r="B248" s="147" t="s">
        <v>1191</v>
      </c>
      <c r="C248" s="147" t="s">
        <v>947</v>
      </c>
      <c r="D248" s="147" t="s">
        <v>1191</v>
      </c>
      <c r="E248" s="147" t="s">
        <v>949</v>
      </c>
      <c r="F248" s="147" t="s">
        <v>1191</v>
      </c>
      <c r="G248" s="147" t="s">
        <v>951</v>
      </c>
      <c r="H248" s="147" t="s">
        <v>958</v>
      </c>
      <c r="I248" s="147" t="s">
        <v>959</v>
      </c>
      <c r="J248" s="147" t="s">
        <v>1196</v>
      </c>
      <c r="K248" s="147" t="s">
        <v>1197</v>
      </c>
      <c r="L248" s="147" t="s">
        <v>1194</v>
      </c>
      <c r="M248" s="147" t="s">
        <v>1195</v>
      </c>
      <c r="N248" s="148">
        <v>1261000</v>
      </c>
      <c r="O248" s="148">
        <v>0</v>
      </c>
      <c r="P248" s="148">
        <v>0</v>
      </c>
      <c r="Q248" s="148">
        <v>0</v>
      </c>
      <c r="R248" s="148">
        <v>0</v>
      </c>
      <c r="S248" s="148">
        <v>1261000</v>
      </c>
      <c r="T248" s="148">
        <v>0</v>
      </c>
      <c r="U248" s="148">
        <v>0</v>
      </c>
      <c r="V248" s="148">
        <v>1254000</v>
      </c>
      <c r="W248" s="148">
        <v>1254000</v>
      </c>
      <c r="X248" s="148">
        <v>1254000</v>
      </c>
      <c r="Y248" s="148">
        <v>0</v>
      </c>
      <c r="Z248" s="148">
        <v>7000</v>
      </c>
    </row>
    <row r="249" spans="1:26" hidden="1">
      <c r="A249" s="147" t="s">
        <v>974</v>
      </c>
      <c r="B249" s="147" t="s">
        <v>1191</v>
      </c>
      <c r="C249" s="147" t="s">
        <v>947</v>
      </c>
      <c r="D249" s="147" t="s">
        <v>1191</v>
      </c>
      <c r="E249" s="147" t="s">
        <v>949</v>
      </c>
      <c r="F249" s="147" t="s">
        <v>1191</v>
      </c>
      <c r="G249" s="147" t="s">
        <v>951</v>
      </c>
      <c r="H249" s="147" t="s">
        <v>960</v>
      </c>
      <c r="I249" s="147" t="s">
        <v>961</v>
      </c>
      <c r="J249" s="147" t="s">
        <v>993</v>
      </c>
      <c r="K249" s="147" t="s">
        <v>1198</v>
      </c>
      <c r="L249" s="147" t="s">
        <v>1194</v>
      </c>
      <c r="M249" s="147" t="s">
        <v>1195</v>
      </c>
      <c r="N249" s="148">
        <v>1355000</v>
      </c>
      <c r="O249" s="148">
        <v>0</v>
      </c>
      <c r="P249" s="148">
        <v>0</v>
      </c>
      <c r="Q249" s="148">
        <v>0</v>
      </c>
      <c r="R249" s="148">
        <v>0</v>
      </c>
      <c r="S249" s="148">
        <v>1355000</v>
      </c>
      <c r="T249" s="148">
        <v>0</v>
      </c>
      <c r="U249" s="148">
        <v>0</v>
      </c>
      <c r="V249" s="148">
        <v>1313000</v>
      </c>
      <c r="W249" s="148">
        <v>1263000</v>
      </c>
      <c r="X249" s="148">
        <v>1263000</v>
      </c>
      <c r="Y249" s="148">
        <v>0</v>
      </c>
      <c r="Z249" s="148">
        <v>42000</v>
      </c>
    </row>
    <row r="250" spans="1:26" hidden="1">
      <c r="A250" s="147" t="s">
        <v>974</v>
      </c>
      <c r="B250" s="147" t="s">
        <v>1191</v>
      </c>
      <c r="C250" s="147" t="s">
        <v>947</v>
      </c>
      <c r="D250" s="147" t="s">
        <v>1191</v>
      </c>
      <c r="E250" s="147" t="s">
        <v>949</v>
      </c>
      <c r="F250" s="147" t="s">
        <v>1191</v>
      </c>
      <c r="G250" s="147" t="s">
        <v>951</v>
      </c>
      <c r="H250" s="147" t="s">
        <v>960</v>
      </c>
      <c r="I250" s="147" t="s">
        <v>961</v>
      </c>
      <c r="J250" s="147" t="s">
        <v>1013</v>
      </c>
      <c r="K250" s="147" t="s">
        <v>1203</v>
      </c>
      <c r="L250" s="147" t="s">
        <v>1194</v>
      </c>
      <c r="M250" s="147" t="s">
        <v>1195</v>
      </c>
      <c r="N250" s="148">
        <v>19000</v>
      </c>
      <c r="O250" s="148">
        <v>0</v>
      </c>
      <c r="P250" s="148">
        <v>0</v>
      </c>
      <c r="Q250" s="148">
        <v>0</v>
      </c>
      <c r="R250" s="148">
        <v>0</v>
      </c>
      <c r="S250" s="148">
        <v>19000</v>
      </c>
      <c r="T250" s="148">
        <v>0</v>
      </c>
      <c r="U250" s="148">
        <v>0</v>
      </c>
      <c r="V250" s="148">
        <v>19000</v>
      </c>
      <c r="W250" s="148">
        <v>19000</v>
      </c>
      <c r="X250" s="148">
        <v>19000</v>
      </c>
      <c r="Y250" s="148">
        <v>0</v>
      </c>
      <c r="Z250" s="148">
        <v>0</v>
      </c>
    </row>
    <row r="251" spans="1:26" hidden="1">
      <c r="A251" s="147" t="s">
        <v>974</v>
      </c>
      <c r="B251" s="147" t="s">
        <v>1191</v>
      </c>
      <c r="C251" s="147" t="s">
        <v>947</v>
      </c>
      <c r="D251" s="147" t="s">
        <v>1191</v>
      </c>
      <c r="E251" s="147" t="s">
        <v>949</v>
      </c>
      <c r="F251" s="147" t="s">
        <v>1191</v>
      </c>
      <c r="G251" s="147" t="s">
        <v>951</v>
      </c>
      <c r="H251" s="147" t="s">
        <v>960</v>
      </c>
      <c r="I251" s="147" t="s">
        <v>961</v>
      </c>
      <c r="J251" s="147" t="s">
        <v>1199</v>
      </c>
      <c r="K251" s="147" t="s">
        <v>1200</v>
      </c>
      <c r="L251" s="147" t="s">
        <v>1194</v>
      </c>
      <c r="M251" s="147" t="s">
        <v>1195</v>
      </c>
      <c r="N251" s="148">
        <v>300000</v>
      </c>
      <c r="O251" s="148">
        <v>0</v>
      </c>
      <c r="P251" s="148">
        <v>0</v>
      </c>
      <c r="Q251" s="148">
        <v>0</v>
      </c>
      <c r="R251" s="148">
        <v>0</v>
      </c>
      <c r="S251" s="148">
        <v>300000</v>
      </c>
      <c r="T251" s="148">
        <v>0</v>
      </c>
      <c r="U251" s="148">
        <v>0</v>
      </c>
      <c r="V251" s="148">
        <v>315000</v>
      </c>
      <c r="W251" s="148">
        <v>315000</v>
      </c>
      <c r="X251" s="148">
        <v>315000</v>
      </c>
      <c r="Y251" s="148">
        <v>0</v>
      </c>
      <c r="Z251" s="148">
        <v>-15000</v>
      </c>
    </row>
    <row r="252" spans="1:26" hidden="1">
      <c r="A252" s="147" t="s">
        <v>974</v>
      </c>
      <c r="B252" s="147" t="s">
        <v>1191</v>
      </c>
      <c r="C252" s="147" t="s">
        <v>947</v>
      </c>
      <c r="D252" s="147" t="s">
        <v>1191</v>
      </c>
      <c r="E252" s="147" t="s">
        <v>949</v>
      </c>
      <c r="F252" s="147" t="s">
        <v>1191</v>
      </c>
      <c r="G252" s="147" t="s">
        <v>951</v>
      </c>
      <c r="H252" s="147" t="s">
        <v>960</v>
      </c>
      <c r="I252" s="147" t="s">
        <v>961</v>
      </c>
      <c r="J252" s="147" t="s">
        <v>1192</v>
      </c>
      <c r="K252" s="147" t="s">
        <v>1193</v>
      </c>
      <c r="L252" s="147" t="s">
        <v>1194</v>
      </c>
      <c r="M252" s="147" t="s">
        <v>1195</v>
      </c>
      <c r="N252" s="148">
        <v>10000</v>
      </c>
      <c r="O252" s="148">
        <v>0</v>
      </c>
      <c r="P252" s="148">
        <v>0</v>
      </c>
      <c r="Q252" s="148">
        <v>0</v>
      </c>
      <c r="R252" s="148">
        <v>0</v>
      </c>
      <c r="S252" s="148">
        <v>10000</v>
      </c>
      <c r="T252" s="148">
        <v>0</v>
      </c>
      <c r="U252" s="148">
        <v>0</v>
      </c>
      <c r="V252" s="148">
        <v>10000</v>
      </c>
      <c r="W252" s="148">
        <v>10000</v>
      </c>
      <c r="X252" s="148">
        <v>10000</v>
      </c>
      <c r="Y252" s="148">
        <v>0</v>
      </c>
      <c r="Z252" s="148">
        <v>0</v>
      </c>
    </row>
    <row r="253" spans="1:26" hidden="1">
      <c r="A253" s="147" t="s">
        <v>974</v>
      </c>
      <c r="B253" s="147" t="s">
        <v>1191</v>
      </c>
      <c r="C253" s="147" t="s">
        <v>947</v>
      </c>
      <c r="D253" s="147" t="s">
        <v>1191</v>
      </c>
      <c r="E253" s="147" t="s">
        <v>949</v>
      </c>
      <c r="F253" s="147" t="s">
        <v>1191</v>
      </c>
      <c r="G253" s="147" t="s">
        <v>951</v>
      </c>
      <c r="H253" s="147" t="s">
        <v>960</v>
      </c>
      <c r="I253" s="147" t="s">
        <v>961</v>
      </c>
      <c r="J253" s="147" t="s">
        <v>1204</v>
      </c>
      <c r="K253" s="147" t="s">
        <v>1205</v>
      </c>
      <c r="L253" s="147" t="s">
        <v>1194</v>
      </c>
      <c r="M253" s="147" t="s">
        <v>1195</v>
      </c>
      <c r="N253" s="148">
        <v>7000</v>
      </c>
      <c r="O253" s="148">
        <v>0</v>
      </c>
      <c r="P253" s="148">
        <v>0</v>
      </c>
      <c r="Q253" s="148">
        <v>0</v>
      </c>
      <c r="R253" s="148">
        <v>0</v>
      </c>
      <c r="S253" s="148">
        <v>7000</v>
      </c>
      <c r="T253" s="148">
        <v>0</v>
      </c>
      <c r="U253" s="148">
        <v>0</v>
      </c>
      <c r="V253" s="148">
        <v>3000</v>
      </c>
      <c r="W253" s="148">
        <v>3000</v>
      </c>
      <c r="X253" s="148">
        <v>3000</v>
      </c>
      <c r="Y253" s="148">
        <v>0</v>
      </c>
      <c r="Z253" s="148">
        <v>4000</v>
      </c>
    </row>
    <row r="254" spans="1:26" hidden="1">
      <c r="A254" s="147" t="s">
        <v>974</v>
      </c>
      <c r="B254" s="147" t="s">
        <v>1191</v>
      </c>
      <c r="C254" s="147" t="s">
        <v>949</v>
      </c>
      <c r="D254" s="147" t="s">
        <v>1206</v>
      </c>
      <c r="E254" s="147" t="s">
        <v>947</v>
      </c>
      <c r="F254" s="147" t="s">
        <v>1206</v>
      </c>
      <c r="G254" s="147" t="s">
        <v>951</v>
      </c>
      <c r="H254" s="147" t="s">
        <v>947</v>
      </c>
      <c r="I254" s="147" t="s">
        <v>992</v>
      </c>
      <c r="J254" s="147" t="s">
        <v>1207</v>
      </c>
      <c r="K254" s="147" t="s">
        <v>1208</v>
      </c>
      <c r="L254" s="147" t="s">
        <v>1194</v>
      </c>
      <c r="M254" s="147" t="s">
        <v>1195</v>
      </c>
      <c r="N254" s="148">
        <v>36800000</v>
      </c>
      <c r="O254" s="148">
        <v>0</v>
      </c>
      <c r="P254" s="148">
        <v>0</v>
      </c>
      <c r="Q254" s="148">
        <v>0</v>
      </c>
      <c r="R254" s="148">
        <v>0</v>
      </c>
      <c r="S254" s="148">
        <v>36800000</v>
      </c>
      <c r="T254" s="148">
        <v>0</v>
      </c>
      <c r="U254" s="148">
        <v>0</v>
      </c>
      <c r="V254" s="148">
        <v>36548600</v>
      </c>
      <c r="W254" s="148">
        <v>36548600</v>
      </c>
      <c r="X254" s="148">
        <v>36548600</v>
      </c>
      <c r="Y254" s="148">
        <v>0</v>
      </c>
      <c r="Z254" s="148">
        <v>251400</v>
      </c>
    </row>
    <row r="255" spans="1:26" hidden="1">
      <c r="A255" s="147" t="s">
        <v>974</v>
      </c>
      <c r="B255" s="147" t="s">
        <v>1191</v>
      </c>
      <c r="C255" s="147" t="s">
        <v>949</v>
      </c>
      <c r="D255" s="147" t="s">
        <v>1206</v>
      </c>
      <c r="E255" s="147" t="s">
        <v>947</v>
      </c>
      <c r="F255" s="147" t="s">
        <v>1206</v>
      </c>
      <c r="G255" s="147" t="s">
        <v>951</v>
      </c>
      <c r="H255" s="147" t="s">
        <v>952</v>
      </c>
      <c r="I255" s="147" t="s">
        <v>953</v>
      </c>
      <c r="J255" s="147" t="s">
        <v>1207</v>
      </c>
      <c r="K255" s="147" t="s">
        <v>1208</v>
      </c>
      <c r="L255" s="147" t="s">
        <v>1194</v>
      </c>
      <c r="M255" s="147" t="s">
        <v>1195</v>
      </c>
      <c r="N255" s="148">
        <v>50320000</v>
      </c>
      <c r="O255" s="148">
        <v>0</v>
      </c>
      <c r="P255" s="148">
        <v>0</v>
      </c>
      <c r="Q255" s="148">
        <v>0</v>
      </c>
      <c r="R255" s="148">
        <v>0</v>
      </c>
      <c r="S255" s="148">
        <v>50320000</v>
      </c>
      <c r="T255" s="148">
        <v>0</v>
      </c>
      <c r="U255" s="148">
        <v>0</v>
      </c>
      <c r="V255" s="148">
        <v>50319375</v>
      </c>
      <c r="W255" s="148">
        <v>0</v>
      </c>
      <c r="X255" s="148">
        <v>0</v>
      </c>
      <c r="Y255" s="148">
        <v>0</v>
      </c>
      <c r="Z255" s="148">
        <v>625</v>
      </c>
    </row>
    <row r="256" spans="1:26" hidden="1">
      <c r="A256" s="147" t="s">
        <v>974</v>
      </c>
      <c r="B256" s="147" t="s">
        <v>1191</v>
      </c>
      <c r="C256" s="147" t="s">
        <v>949</v>
      </c>
      <c r="D256" s="147" t="s">
        <v>1206</v>
      </c>
      <c r="E256" s="147" t="s">
        <v>947</v>
      </c>
      <c r="F256" s="147" t="s">
        <v>1206</v>
      </c>
      <c r="G256" s="147" t="s">
        <v>951</v>
      </c>
      <c r="H256" s="147" t="s">
        <v>958</v>
      </c>
      <c r="I256" s="147" t="s">
        <v>959</v>
      </c>
      <c r="J256" s="147" t="s">
        <v>1209</v>
      </c>
      <c r="K256" s="147" t="s">
        <v>1210</v>
      </c>
      <c r="L256" s="147" t="s">
        <v>1194</v>
      </c>
      <c r="M256" s="147" t="s">
        <v>1195</v>
      </c>
      <c r="N256" s="148">
        <v>8139306000</v>
      </c>
      <c r="O256" s="148">
        <v>0</v>
      </c>
      <c r="P256" s="148">
        <v>0</v>
      </c>
      <c r="Q256" s="148">
        <v>0</v>
      </c>
      <c r="R256" s="148">
        <v>0</v>
      </c>
      <c r="S256" s="148">
        <v>8139306000</v>
      </c>
      <c r="T256" s="148">
        <v>0</v>
      </c>
      <c r="U256" s="148">
        <v>0</v>
      </c>
      <c r="V256" s="148">
        <v>3255722000</v>
      </c>
      <c r="W256" s="148">
        <v>3255722000</v>
      </c>
      <c r="X256" s="148">
        <v>3255722000</v>
      </c>
      <c r="Y256" s="148">
        <v>0</v>
      </c>
      <c r="Z256" s="148">
        <v>4883584000</v>
      </c>
    </row>
    <row r="257" spans="1:26" hidden="1">
      <c r="A257" s="147" t="s">
        <v>974</v>
      </c>
      <c r="B257" s="147" t="s">
        <v>1191</v>
      </c>
      <c r="C257" s="147" t="s">
        <v>949</v>
      </c>
      <c r="D257" s="147" t="s">
        <v>1206</v>
      </c>
      <c r="E257" s="147" t="s">
        <v>947</v>
      </c>
      <c r="F257" s="147" t="s">
        <v>1206</v>
      </c>
      <c r="G257" s="147" t="s">
        <v>951</v>
      </c>
      <c r="H257" s="147" t="s">
        <v>960</v>
      </c>
      <c r="I257" s="147" t="s">
        <v>961</v>
      </c>
      <c r="J257" s="147" t="s">
        <v>1211</v>
      </c>
      <c r="K257" s="147" t="s">
        <v>1212</v>
      </c>
      <c r="L257" s="147" t="s">
        <v>1194</v>
      </c>
      <c r="M257" s="147" t="s">
        <v>1195</v>
      </c>
      <c r="N257" s="148">
        <v>106000</v>
      </c>
      <c r="O257" s="148">
        <v>0</v>
      </c>
      <c r="P257" s="148">
        <v>0</v>
      </c>
      <c r="Q257" s="148">
        <v>0</v>
      </c>
      <c r="R257" s="148">
        <v>0</v>
      </c>
      <c r="S257" s="148">
        <v>106000</v>
      </c>
      <c r="T257" s="148">
        <v>0</v>
      </c>
      <c r="U257" s="148">
        <v>0</v>
      </c>
      <c r="V257" s="148">
        <v>134800</v>
      </c>
      <c r="W257" s="148">
        <v>110400</v>
      </c>
      <c r="X257" s="148">
        <v>93500</v>
      </c>
      <c r="Y257" s="148">
        <v>0</v>
      </c>
      <c r="Z257" s="148">
        <v>-28800</v>
      </c>
    </row>
    <row r="258" spans="1:26" hidden="1">
      <c r="A258" s="147" t="s">
        <v>974</v>
      </c>
      <c r="B258" s="147" t="s">
        <v>1191</v>
      </c>
      <c r="C258" s="147" t="s">
        <v>949</v>
      </c>
      <c r="D258" s="147" t="s">
        <v>1206</v>
      </c>
      <c r="E258" s="147" t="s">
        <v>947</v>
      </c>
      <c r="F258" s="147" t="s">
        <v>1206</v>
      </c>
      <c r="G258" s="147" t="s">
        <v>951</v>
      </c>
      <c r="H258" s="147" t="s">
        <v>960</v>
      </c>
      <c r="I258" s="147" t="s">
        <v>961</v>
      </c>
      <c r="J258" s="147" t="s">
        <v>1213</v>
      </c>
      <c r="K258" s="147" t="s">
        <v>1214</v>
      </c>
      <c r="L258" s="147" t="s">
        <v>1194</v>
      </c>
      <c r="M258" s="147" t="s">
        <v>1195</v>
      </c>
      <c r="N258" s="148">
        <v>92000</v>
      </c>
      <c r="O258" s="148">
        <v>0</v>
      </c>
      <c r="P258" s="148">
        <v>0</v>
      </c>
      <c r="Q258" s="148">
        <v>0</v>
      </c>
      <c r="R258" s="148">
        <v>0</v>
      </c>
      <c r="S258" s="148">
        <v>92000</v>
      </c>
      <c r="T258" s="148">
        <v>0</v>
      </c>
      <c r="U258" s="148">
        <v>0</v>
      </c>
      <c r="V258" s="148">
        <v>210600</v>
      </c>
      <c r="W258" s="148">
        <v>210600</v>
      </c>
      <c r="X258" s="148">
        <v>0</v>
      </c>
      <c r="Y258" s="148">
        <v>0</v>
      </c>
      <c r="Z258" s="148">
        <v>-118600</v>
      </c>
    </row>
    <row r="259" spans="1:26" hidden="1">
      <c r="A259" s="147" t="s">
        <v>974</v>
      </c>
      <c r="B259" s="147" t="s">
        <v>1191</v>
      </c>
      <c r="C259" s="147" t="s">
        <v>949</v>
      </c>
      <c r="D259" s="147" t="s">
        <v>1206</v>
      </c>
      <c r="E259" s="147" t="s">
        <v>947</v>
      </c>
      <c r="F259" s="147" t="s">
        <v>1206</v>
      </c>
      <c r="G259" s="147" t="s">
        <v>951</v>
      </c>
      <c r="H259" s="147" t="s">
        <v>960</v>
      </c>
      <c r="I259" s="147" t="s">
        <v>961</v>
      </c>
      <c r="J259" s="147" t="s">
        <v>1215</v>
      </c>
      <c r="K259" s="147" t="s">
        <v>1216</v>
      </c>
      <c r="L259" s="147" t="s">
        <v>1194</v>
      </c>
      <c r="M259" s="147" t="s">
        <v>1195</v>
      </c>
      <c r="N259" s="148">
        <v>37000</v>
      </c>
      <c r="O259" s="148">
        <v>0</v>
      </c>
      <c r="P259" s="148">
        <v>0</v>
      </c>
      <c r="Q259" s="148">
        <v>0</v>
      </c>
      <c r="R259" s="148">
        <v>0</v>
      </c>
      <c r="S259" s="148">
        <v>37000</v>
      </c>
      <c r="T259" s="148">
        <v>0</v>
      </c>
      <c r="U259" s="148">
        <v>0</v>
      </c>
      <c r="V259" s="148">
        <v>0</v>
      </c>
      <c r="W259" s="148">
        <v>0</v>
      </c>
      <c r="X259" s="148">
        <v>0</v>
      </c>
      <c r="Y259" s="148">
        <v>0</v>
      </c>
      <c r="Z259" s="148">
        <v>37000</v>
      </c>
    </row>
    <row r="260" spans="1:26" hidden="1">
      <c r="A260" s="147" t="s">
        <v>974</v>
      </c>
      <c r="B260" s="147" t="s">
        <v>1191</v>
      </c>
      <c r="C260" s="147" t="s">
        <v>949</v>
      </c>
      <c r="D260" s="147" t="s">
        <v>1206</v>
      </c>
      <c r="E260" s="147" t="s">
        <v>947</v>
      </c>
      <c r="F260" s="147" t="s">
        <v>1206</v>
      </c>
      <c r="G260" s="147" t="s">
        <v>951</v>
      </c>
      <c r="H260" s="147" t="s">
        <v>960</v>
      </c>
      <c r="I260" s="147" t="s">
        <v>961</v>
      </c>
      <c r="J260" s="147" t="s">
        <v>1217</v>
      </c>
      <c r="K260" s="147" t="s">
        <v>1218</v>
      </c>
      <c r="L260" s="147" t="s">
        <v>1194</v>
      </c>
      <c r="M260" s="147" t="s">
        <v>1195</v>
      </c>
      <c r="N260" s="148">
        <v>27000</v>
      </c>
      <c r="O260" s="148">
        <v>0</v>
      </c>
      <c r="P260" s="148">
        <v>0</v>
      </c>
      <c r="Q260" s="148">
        <v>0</v>
      </c>
      <c r="R260" s="148">
        <v>0</v>
      </c>
      <c r="S260" s="148">
        <v>27000</v>
      </c>
      <c r="T260" s="148">
        <v>0</v>
      </c>
      <c r="U260" s="148">
        <v>0</v>
      </c>
      <c r="V260" s="148">
        <v>26400</v>
      </c>
      <c r="W260" s="148">
        <v>26400</v>
      </c>
      <c r="X260" s="148">
        <v>26400</v>
      </c>
      <c r="Y260" s="148">
        <v>0</v>
      </c>
      <c r="Z260" s="148">
        <v>600</v>
      </c>
    </row>
    <row r="261" spans="1:26" hidden="1">
      <c r="A261" s="147" t="s">
        <v>974</v>
      </c>
      <c r="B261" s="147" t="s">
        <v>1191</v>
      </c>
      <c r="C261" s="147" t="s">
        <v>949</v>
      </c>
      <c r="D261" s="147" t="s">
        <v>1206</v>
      </c>
      <c r="E261" s="147" t="s">
        <v>947</v>
      </c>
      <c r="F261" s="147" t="s">
        <v>1206</v>
      </c>
      <c r="G261" s="147" t="s">
        <v>951</v>
      </c>
      <c r="H261" s="147" t="s">
        <v>960</v>
      </c>
      <c r="I261" s="147" t="s">
        <v>961</v>
      </c>
      <c r="J261" s="147" t="s">
        <v>1219</v>
      </c>
      <c r="K261" s="147" t="s">
        <v>1220</v>
      </c>
      <c r="L261" s="147" t="s">
        <v>1194</v>
      </c>
      <c r="M261" s="147" t="s">
        <v>1195</v>
      </c>
      <c r="N261" s="148">
        <v>24000</v>
      </c>
      <c r="O261" s="148">
        <v>0</v>
      </c>
      <c r="P261" s="148">
        <v>0</v>
      </c>
      <c r="Q261" s="148">
        <v>0</v>
      </c>
      <c r="R261" s="148">
        <v>0</v>
      </c>
      <c r="S261" s="148">
        <v>24000</v>
      </c>
      <c r="T261" s="148">
        <v>0</v>
      </c>
      <c r="U261" s="148">
        <v>0</v>
      </c>
      <c r="V261" s="148">
        <v>24000</v>
      </c>
      <c r="W261" s="148">
        <v>24000</v>
      </c>
      <c r="X261" s="148">
        <v>24000</v>
      </c>
      <c r="Y261" s="148">
        <v>0</v>
      </c>
      <c r="Z261" s="148">
        <v>0</v>
      </c>
    </row>
    <row r="262" spans="1:26" hidden="1">
      <c r="A262" s="147" t="s">
        <v>974</v>
      </c>
      <c r="B262" s="147" t="s">
        <v>1191</v>
      </c>
      <c r="C262" s="147" t="s">
        <v>949</v>
      </c>
      <c r="D262" s="147" t="s">
        <v>1206</v>
      </c>
      <c r="E262" s="147" t="s">
        <v>947</v>
      </c>
      <c r="F262" s="147" t="s">
        <v>1206</v>
      </c>
      <c r="G262" s="147" t="s">
        <v>951</v>
      </c>
      <c r="H262" s="147" t="s">
        <v>960</v>
      </c>
      <c r="I262" s="147" t="s">
        <v>961</v>
      </c>
      <c r="J262" s="147" t="s">
        <v>1221</v>
      </c>
      <c r="K262" s="147" t="s">
        <v>1222</v>
      </c>
      <c r="L262" s="147" t="s">
        <v>1194</v>
      </c>
      <c r="M262" s="147" t="s">
        <v>1195</v>
      </c>
      <c r="N262" s="148">
        <v>33000</v>
      </c>
      <c r="O262" s="148">
        <v>0</v>
      </c>
      <c r="P262" s="148">
        <v>0</v>
      </c>
      <c r="Q262" s="148">
        <v>0</v>
      </c>
      <c r="R262" s="148">
        <v>0</v>
      </c>
      <c r="S262" s="148">
        <v>33000</v>
      </c>
      <c r="T262" s="148">
        <v>0</v>
      </c>
      <c r="U262" s="148">
        <v>0</v>
      </c>
      <c r="V262" s="148">
        <v>32500</v>
      </c>
      <c r="W262" s="148">
        <v>32500</v>
      </c>
      <c r="X262" s="148">
        <v>32500</v>
      </c>
      <c r="Y262" s="148">
        <v>0</v>
      </c>
      <c r="Z262" s="148">
        <v>500</v>
      </c>
    </row>
    <row r="263" spans="1:26" hidden="1">
      <c r="A263" s="147" t="s">
        <v>974</v>
      </c>
      <c r="B263" s="147" t="s">
        <v>1191</v>
      </c>
      <c r="C263" s="147" t="s">
        <v>949</v>
      </c>
      <c r="D263" s="147" t="s">
        <v>1206</v>
      </c>
      <c r="E263" s="147" t="s">
        <v>947</v>
      </c>
      <c r="F263" s="147" t="s">
        <v>1206</v>
      </c>
      <c r="G263" s="147" t="s">
        <v>951</v>
      </c>
      <c r="H263" s="147" t="s">
        <v>960</v>
      </c>
      <c r="I263" s="147" t="s">
        <v>961</v>
      </c>
      <c r="J263" s="147" t="s">
        <v>1223</v>
      </c>
      <c r="K263" s="147" t="s">
        <v>1224</v>
      </c>
      <c r="L263" s="147" t="s">
        <v>1194</v>
      </c>
      <c r="M263" s="147" t="s">
        <v>1195</v>
      </c>
      <c r="N263" s="148">
        <v>9000</v>
      </c>
      <c r="O263" s="148">
        <v>0</v>
      </c>
      <c r="P263" s="148">
        <v>0</v>
      </c>
      <c r="Q263" s="148">
        <v>0</v>
      </c>
      <c r="R263" s="148">
        <v>0</v>
      </c>
      <c r="S263" s="148">
        <v>9000</v>
      </c>
      <c r="T263" s="148">
        <v>0</v>
      </c>
      <c r="U263" s="148">
        <v>0</v>
      </c>
      <c r="V263" s="148">
        <v>8400</v>
      </c>
      <c r="W263" s="148">
        <v>8400</v>
      </c>
      <c r="X263" s="148">
        <v>8400</v>
      </c>
      <c r="Y263" s="148">
        <v>0</v>
      </c>
      <c r="Z263" s="148">
        <v>600</v>
      </c>
    </row>
    <row r="264" spans="1:26" hidden="1">
      <c r="A264" s="147" t="s">
        <v>974</v>
      </c>
      <c r="B264" s="147" t="s">
        <v>1191</v>
      </c>
      <c r="C264" s="147" t="s">
        <v>949</v>
      </c>
      <c r="D264" s="147" t="s">
        <v>1206</v>
      </c>
      <c r="E264" s="147" t="s">
        <v>947</v>
      </c>
      <c r="F264" s="147" t="s">
        <v>1206</v>
      </c>
      <c r="G264" s="147" t="s">
        <v>951</v>
      </c>
      <c r="H264" s="147" t="s">
        <v>960</v>
      </c>
      <c r="I264" s="147" t="s">
        <v>961</v>
      </c>
      <c r="J264" s="147" t="s">
        <v>1225</v>
      </c>
      <c r="K264" s="147" t="s">
        <v>1226</v>
      </c>
      <c r="L264" s="147" t="s">
        <v>1194</v>
      </c>
      <c r="M264" s="147" t="s">
        <v>1195</v>
      </c>
      <c r="N264" s="148">
        <v>12000</v>
      </c>
      <c r="O264" s="148">
        <v>0</v>
      </c>
      <c r="P264" s="148">
        <v>0</v>
      </c>
      <c r="Q264" s="148">
        <v>0</v>
      </c>
      <c r="R264" s="148">
        <v>0</v>
      </c>
      <c r="S264" s="148">
        <v>12000</v>
      </c>
      <c r="T264" s="148">
        <v>0</v>
      </c>
      <c r="U264" s="148">
        <v>0</v>
      </c>
      <c r="V264" s="148">
        <v>12000</v>
      </c>
      <c r="W264" s="148">
        <v>12000</v>
      </c>
      <c r="X264" s="148">
        <v>12000</v>
      </c>
      <c r="Y264" s="148">
        <v>0</v>
      </c>
      <c r="Z264" s="148">
        <v>0</v>
      </c>
    </row>
    <row r="265" spans="1:26" hidden="1">
      <c r="A265" s="147" t="s">
        <v>974</v>
      </c>
      <c r="B265" s="147" t="s">
        <v>1191</v>
      </c>
      <c r="C265" s="147" t="s">
        <v>949</v>
      </c>
      <c r="D265" s="147" t="s">
        <v>1206</v>
      </c>
      <c r="E265" s="147" t="s">
        <v>947</v>
      </c>
      <c r="F265" s="147" t="s">
        <v>1206</v>
      </c>
      <c r="G265" s="147" t="s">
        <v>951</v>
      </c>
      <c r="H265" s="147" t="s">
        <v>960</v>
      </c>
      <c r="I265" s="147" t="s">
        <v>961</v>
      </c>
      <c r="J265" s="147" t="s">
        <v>1227</v>
      </c>
      <c r="K265" s="147" t="s">
        <v>1228</v>
      </c>
      <c r="L265" s="147" t="s">
        <v>1194</v>
      </c>
      <c r="M265" s="147" t="s">
        <v>1195</v>
      </c>
      <c r="N265" s="148">
        <v>30000</v>
      </c>
      <c r="O265" s="148">
        <v>0</v>
      </c>
      <c r="P265" s="148">
        <v>0</v>
      </c>
      <c r="Q265" s="148">
        <v>0</v>
      </c>
      <c r="R265" s="148">
        <v>0</v>
      </c>
      <c r="S265" s="148">
        <v>30000</v>
      </c>
      <c r="T265" s="148">
        <v>0</v>
      </c>
      <c r="U265" s="148">
        <v>0</v>
      </c>
      <c r="V265" s="148">
        <v>30000</v>
      </c>
      <c r="W265" s="148">
        <v>30000</v>
      </c>
      <c r="X265" s="148">
        <v>15000</v>
      </c>
      <c r="Y265" s="148">
        <v>0</v>
      </c>
      <c r="Z265" s="148">
        <v>0</v>
      </c>
    </row>
    <row r="266" spans="1:26" hidden="1">
      <c r="A266" s="147" t="s">
        <v>974</v>
      </c>
      <c r="B266" s="147" t="s">
        <v>1191</v>
      </c>
      <c r="C266" s="147" t="s">
        <v>949</v>
      </c>
      <c r="D266" s="147" t="s">
        <v>1206</v>
      </c>
      <c r="E266" s="147" t="s">
        <v>947</v>
      </c>
      <c r="F266" s="147" t="s">
        <v>1206</v>
      </c>
      <c r="G266" s="147" t="s">
        <v>951</v>
      </c>
      <c r="H266" s="147" t="s">
        <v>960</v>
      </c>
      <c r="I266" s="147" t="s">
        <v>961</v>
      </c>
      <c r="J266" s="147" t="s">
        <v>1229</v>
      </c>
      <c r="K266" s="147" t="s">
        <v>1230</v>
      </c>
      <c r="L266" s="147" t="s">
        <v>1194</v>
      </c>
      <c r="M266" s="147" t="s">
        <v>1195</v>
      </c>
      <c r="N266" s="148">
        <v>10000</v>
      </c>
      <c r="O266" s="148">
        <v>0</v>
      </c>
      <c r="P266" s="148">
        <v>0</v>
      </c>
      <c r="Q266" s="148">
        <v>0</v>
      </c>
      <c r="R266" s="148">
        <v>0</v>
      </c>
      <c r="S266" s="148">
        <v>10000</v>
      </c>
      <c r="T266" s="148">
        <v>0</v>
      </c>
      <c r="U266" s="148">
        <v>0</v>
      </c>
      <c r="V266" s="148">
        <v>10000</v>
      </c>
      <c r="W266" s="148">
        <v>10000</v>
      </c>
      <c r="X266" s="148">
        <v>10000</v>
      </c>
      <c r="Y266" s="148">
        <v>0</v>
      </c>
      <c r="Z266" s="148">
        <v>0</v>
      </c>
    </row>
    <row r="267" spans="1:26" hidden="1">
      <c r="A267" s="147" t="s">
        <v>974</v>
      </c>
      <c r="B267" s="147" t="s">
        <v>1191</v>
      </c>
      <c r="C267" s="147" t="s">
        <v>949</v>
      </c>
      <c r="D267" s="147" t="s">
        <v>1206</v>
      </c>
      <c r="E267" s="147" t="s">
        <v>947</v>
      </c>
      <c r="F267" s="147" t="s">
        <v>1206</v>
      </c>
      <c r="G267" s="147" t="s">
        <v>951</v>
      </c>
      <c r="H267" s="147" t="s">
        <v>960</v>
      </c>
      <c r="I267" s="147" t="s">
        <v>961</v>
      </c>
      <c r="J267" s="147" t="s">
        <v>1231</v>
      </c>
      <c r="K267" s="147" t="s">
        <v>1232</v>
      </c>
      <c r="L267" s="147" t="s">
        <v>1194</v>
      </c>
      <c r="M267" s="147" t="s">
        <v>1195</v>
      </c>
      <c r="N267" s="148">
        <v>44000</v>
      </c>
      <c r="O267" s="148">
        <v>0</v>
      </c>
      <c r="P267" s="148">
        <v>0</v>
      </c>
      <c r="Q267" s="148">
        <v>0</v>
      </c>
      <c r="R267" s="148">
        <v>0</v>
      </c>
      <c r="S267" s="148">
        <v>44000</v>
      </c>
      <c r="T267" s="148">
        <v>0</v>
      </c>
      <c r="U267" s="148">
        <v>0</v>
      </c>
      <c r="V267" s="148">
        <v>44000</v>
      </c>
      <c r="W267" s="148">
        <v>44000</v>
      </c>
      <c r="X267" s="148">
        <v>44000</v>
      </c>
      <c r="Y267" s="148">
        <v>0</v>
      </c>
      <c r="Z267" s="148">
        <v>0</v>
      </c>
    </row>
    <row r="268" spans="1:26" hidden="1">
      <c r="A268" s="147" t="s">
        <v>974</v>
      </c>
      <c r="B268" s="147" t="s">
        <v>1191</v>
      </c>
      <c r="C268" s="147" t="s">
        <v>949</v>
      </c>
      <c r="D268" s="147" t="s">
        <v>1206</v>
      </c>
      <c r="E268" s="147" t="s">
        <v>947</v>
      </c>
      <c r="F268" s="147" t="s">
        <v>1206</v>
      </c>
      <c r="G268" s="147" t="s">
        <v>951</v>
      </c>
      <c r="H268" s="147" t="s">
        <v>960</v>
      </c>
      <c r="I268" s="147" t="s">
        <v>961</v>
      </c>
      <c r="J268" s="147" t="s">
        <v>1233</v>
      </c>
      <c r="K268" s="147" t="s">
        <v>1234</v>
      </c>
      <c r="L268" s="147" t="s">
        <v>1194</v>
      </c>
      <c r="M268" s="147" t="s">
        <v>1195</v>
      </c>
      <c r="N268" s="148">
        <v>22000</v>
      </c>
      <c r="O268" s="148">
        <v>0</v>
      </c>
      <c r="P268" s="148">
        <v>0</v>
      </c>
      <c r="Q268" s="148">
        <v>0</v>
      </c>
      <c r="R268" s="148">
        <v>0</v>
      </c>
      <c r="S268" s="148">
        <v>22000</v>
      </c>
      <c r="T268" s="148">
        <v>0</v>
      </c>
      <c r="U268" s="148">
        <v>0</v>
      </c>
      <c r="V268" s="148">
        <v>22000</v>
      </c>
      <c r="W268" s="148">
        <v>22000</v>
      </c>
      <c r="X268" s="148">
        <v>12000</v>
      </c>
      <c r="Y268" s="148">
        <v>0</v>
      </c>
      <c r="Z268" s="148">
        <v>0</v>
      </c>
    </row>
    <row r="269" spans="1:26" hidden="1">
      <c r="A269" s="147" t="s">
        <v>974</v>
      </c>
      <c r="B269" s="147" t="s">
        <v>1191</v>
      </c>
      <c r="C269" s="147" t="s">
        <v>949</v>
      </c>
      <c r="D269" s="147" t="s">
        <v>1206</v>
      </c>
      <c r="E269" s="147" t="s">
        <v>947</v>
      </c>
      <c r="F269" s="147" t="s">
        <v>1206</v>
      </c>
      <c r="G269" s="147" t="s">
        <v>951</v>
      </c>
      <c r="H269" s="147" t="s">
        <v>960</v>
      </c>
      <c r="I269" s="147" t="s">
        <v>961</v>
      </c>
      <c r="J269" s="147" t="s">
        <v>1235</v>
      </c>
      <c r="K269" s="147" t="s">
        <v>1236</v>
      </c>
      <c r="L269" s="147" t="s">
        <v>1194</v>
      </c>
      <c r="M269" s="147" t="s">
        <v>1195</v>
      </c>
      <c r="N269" s="148">
        <v>10000</v>
      </c>
      <c r="O269" s="148">
        <v>0</v>
      </c>
      <c r="P269" s="148">
        <v>0</v>
      </c>
      <c r="Q269" s="148">
        <v>0</v>
      </c>
      <c r="R269" s="148">
        <v>0</v>
      </c>
      <c r="S269" s="148">
        <v>10000</v>
      </c>
      <c r="T269" s="148">
        <v>0</v>
      </c>
      <c r="U269" s="148">
        <v>0</v>
      </c>
      <c r="V269" s="148">
        <v>10000</v>
      </c>
      <c r="W269" s="148">
        <v>10000</v>
      </c>
      <c r="X269" s="148">
        <v>10000</v>
      </c>
      <c r="Y269" s="148">
        <v>0</v>
      </c>
      <c r="Z269" s="148">
        <v>0</v>
      </c>
    </row>
    <row r="270" spans="1:26" hidden="1">
      <c r="A270" s="147" t="s">
        <v>974</v>
      </c>
      <c r="B270" s="147" t="s">
        <v>1191</v>
      </c>
      <c r="C270" s="147" t="s">
        <v>949</v>
      </c>
      <c r="D270" s="147" t="s">
        <v>1206</v>
      </c>
      <c r="E270" s="147" t="s">
        <v>947</v>
      </c>
      <c r="F270" s="147" t="s">
        <v>1206</v>
      </c>
      <c r="G270" s="147" t="s">
        <v>951</v>
      </c>
      <c r="H270" s="147" t="s">
        <v>960</v>
      </c>
      <c r="I270" s="147" t="s">
        <v>961</v>
      </c>
      <c r="J270" s="147" t="s">
        <v>1237</v>
      </c>
      <c r="K270" s="147" t="s">
        <v>1238</v>
      </c>
      <c r="L270" s="147" t="s">
        <v>1194</v>
      </c>
      <c r="M270" s="147" t="s">
        <v>1195</v>
      </c>
      <c r="N270" s="148">
        <v>534000</v>
      </c>
      <c r="O270" s="148">
        <v>0</v>
      </c>
      <c r="P270" s="148">
        <v>0</v>
      </c>
      <c r="Q270" s="148">
        <v>0</v>
      </c>
      <c r="R270" s="148">
        <v>0</v>
      </c>
      <c r="S270" s="148">
        <v>534000</v>
      </c>
      <c r="T270" s="148">
        <v>0</v>
      </c>
      <c r="U270" s="148">
        <v>0</v>
      </c>
      <c r="V270" s="148">
        <v>321680</v>
      </c>
      <c r="W270" s="148">
        <v>272680</v>
      </c>
      <c r="X270" s="148">
        <v>272680</v>
      </c>
      <c r="Y270" s="148">
        <v>0</v>
      </c>
      <c r="Z270" s="148">
        <v>212320</v>
      </c>
    </row>
    <row r="271" spans="1:26" hidden="1">
      <c r="A271" s="147" t="s">
        <v>974</v>
      </c>
      <c r="B271" s="147" t="s">
        <v>1191</v>
      </c>
      <c r="C271" s="147" t="s">
        <v>949</v>
      </c>
      <c r="D271" s="147" t="s">
        <v>1206</v>
      </c>
      <c r="E271" s="147" t="s">
        <v>947</v>
      </c>
      <c r="F271" s="147" t="s">
        <v>1206</v>
      </c>
      <c r="G271" s="147" t="s">
        <v>951</v>
      </c>
      <c r="H271" s="147" t="s">
        <v>960</v>
      </c>
      <c r="I271" s="147" t="s">
        <v>961</v>
      </c>
      <c r="J271" s="147" t="s">
        <v>1239</v>
      </c>
      <c r="K271" s="147" t="s">
        <v>1240</v>
      </c>
      <c r="L271" s="147" t="s">
        <v>1194</v>
      </c>
      <c r="M271" s="147" t="s">
        <v>1195</v>
      </c>
      <c r="N271" s="148">
        <v>85000</v>
      </c>
      <c r="O271" s="148">
        <v>0</v>
      </c>
      <c r="P271" s="148">
        <v>0</v>
      </c>
      <c r="Q271" s="148">
        <v>0</v>
      </c>
      <c r="R271" s="148">
        <v>0</v>
      </c>
      <c r="S271" s="148">
        <v>85000</v>
      </c>
      <c r="T271" s="148">
        <v>0</v>
      </c>
      <c r="U271" s="148">
        <v>0</v>
      </c>
      <c r="V271" s="148">
        <v>85000</v>
      </c>
      <c r="W271" s="148">
        <v>85000</v>
      </c>
      <c r="X271" s="148">
        <v>80000</v>
      </c>
      <c r="Y271" s="148">
        <v>0</v>
      </c>
      <c r="Z271" s="148">
        <v>0</v>
      </c>
    </row>
    <row r="272" spans="1:26" hidden="1">
      <c r="A272" s="147" t="s">
        <v>974</v>
      </c>
      <c r="B272" s="147" t="s">
        <v>1191</v>
      </c>
      <c r="C272" s="147" t="s">
        <v>949</v>
      </c>
      <c r="D272" s="147" t="s">
        <v>1206</v>
      </c>
      <c r="E272" s="147" t="s">
        <v>949</v>
      </c>
      <c r="F272" s="147" t="s">
        <v>1241</v>
      </c>
      <c r="G272" s="147" t="s">
        <v>951</v>
      </c>
      <c r="H272" s="147" t="s">
        <v>958</v>
      </c>
      <c r="I272" s="147" t="s">
        <v>959</v>
      </c>
      <c r="J272" s="147" t="s">
        <v>1242</v>
      </c>
      <c r="K272" s="147" t="s">
        <v>1243</v>
      </c>
      <c r="L272" s="147" t="s">
        <v>1194</v>
      </c>
      <c r="M272" s="147" t="s">
        <v>1195</v>
      </c>
      <c r="N272" s="148">
        <v>970000</v>
      </c>
      <c r="O272" s="148">
        <v>0</v>
      </c>
      <c r="P272" s="148">
        <v>0</v>
      </c>
      <c r="Q272" s="148">
        <v>0</v>
      </c>
      <c r="R272" s="148">
        <v>0</v>
      </c>
      <c r="S272" s="148">
        <v>970000</v>
      </c>
      <c r="T272" s="148">
        <v>0</v>
      </c>
      <c r="U272" s="148">
        <v>0</v>
      </c>
      <c r="V272" s="148">
        <v>970000</v>
      </c>
      <c r="W272" s="148">
        <v>970000</v>
      </c>
      <c r="X272" s="148">
        <v>970000</v>
      </c>
      <c r="Y272" s="148">
        <v>0</v>
      </c>
      <c r="Z272" s="148">
        <v>0</v>
      </c>
    </row>
    <row r="273" spans="1:26" hidden="1">
      <c r="A273" s="147" t="s">
        <v>974</v>
      </c>
      <c r="B273" s="147" t="s">
        <v>1191</v>
      </c>
      <c r="C273" s="147" t="s">
        <v>949</v>
      </c>
      <c r="D273" s="147" t="s">
        <v>1206</v>
      </c>
      <c r="E273" s="147" t="s">
        <v>949</v>
      </c>
      <c r="F273" s="147" t="s">
        <v>1241</v>
      </c>
      <c r="G273" s="147" t="s">
        <v>951</v>
      </c>
      <c r="H273" s="147" t="s">
        <v>960</v>
      </c>
      <c r="I273" s="147" t="s">
        <v>961</v>
      </c>
      <c r="J273" s="147" t="s">
        <v>1131</v>
      </c>
      <c r="K273" s="147" t="s">
        <v>1244</v>
      </c>
      <c r="L273" s="147" t="s">
        <v>1194</v>
      </c>
      <c r="M273" s="147" t="s">
        <v>1195</v>
      </c>
      <c r="N273" s="148">
        <v>27000</v>
      </c>
      <c r="O273" s="148">
        <v>0</v>
      </c>
      <c r="P273" s="148">
        <v>0</v>
      </c>
      <c r="Q273" s="148">
        <v>0</v>
      </c>
      <c r="R273" s="148">
        <v>0</v>
      </c>
      <c r="S273" s="148">
        <v>27000</v>
      </c>
      <c r="T273" s="148">
        <v>0</v>
      </c>
      <c r="U273" s="148">
        <v>0</v>
      </c>
      <c r="V273" s="148">
        <v>27000</v>
      </c>
      <c r="W273" s="148">
        <v>27000</v>
      </c>
      <c r="X273" s="148">
        <v>27000</v>
      </c>
      <c r="Y273" s="148">
        <v>0</v>
      </c>
      <c r="Z273" s="148">
        <v>0</v>
      </c>
    </row>
    <row r="274" spans="1:26" hidden="1">
      <c r="A274" s="147" t="s">
        <v>974</v>
      </c>
      <c r="B274" s="147" t="s">
        <v>1191</v>
      </c>
      <c r="C274" s="147" t="s">
        <v>949</v>
      </c>
      <c r="D274" s="147" t="s">
        <v>1206</v>
      </c>
      <c r="E274" s="147" t="s">
        <v>949</v>
      </c>
      <c r="F274" s="147" t="s">
        <v>1241</v>
      </c>
      <c r="G274" s="147" t="s">
        <v>951</v>
      </c>
      <c r="H274" s="147" t="s">
        <v>960</v>
      </c>
      <c r="I274" s="147" t="s">
        <v>961</v>
      </c>
      <c r="J274" s="147" t="s">
        <v>1242</v>
      </c>
      <c r="K274" s="147" t="s">
        <v>1243</v>
      </c>
      <c r="L274" s="147" t="s">
        <v>1194</v>
      </c>
      <c r="M274" s="147" t="s">
        <v>1195</v>
      </c>
      <c r="N274" s="148">
        <v>678000</v>
      </c>
      <c r="O274" s="148">
        <v>0</v>
      </c>
      <c r="P274" s="148">
        <v>0</v>
      </c>
      <c r="Q274" s="148">
        <v>0</v>
      </c>
      <c r="R274" s="148">
        <v>0</v>
      </c>
      <c r="S274" s="148">
        <v>678000</v>
      </c>
      <c r="T274" s="148">
        <v>0</v>
      </c>
      <c r="U274" s="148">
        <v>0</v>
      </c>
      <c r="V274" s="148">
        <v>431640</v>
      </c>
      <c r="W274" s="148">
        <v>329200</v>
      </c>
      <c r="X274" s="148">
        <v>269200</v>
      </c>
      <c r="Y274" s="148">
        <v>0</v>
      </c>
      <c r="Z274" s="148">
        <v>246360</v>
      </c>
    </row>
    <row r="275" spans="1:26" hidden="1">
      <c r="A275" s="147" t="s">
        <v>974</v>
      </c>
      <c r="B275" s="147" t="s">
        <v>1191</v>
      </c>
      <c r="C275" s="147" t="s">
        <v>952</v>
      </c>
      <c r="D275" s="147" t="s">
        <v>1245</v>
      </c>
      <c r="E275" s="147" t="s">
        <v>947</v>
      </c>
      <c r="F275" s="147" t="s">
        <v>1245</v>
      </c>
      <c r="G275" s="147" t="s">
        <v>951</v>
      </c>
      <c r="H275" s="147" t="s">
        <v>947</v>
      </c>
      <c r="I275" s="147" t="s">
        <v>992</v>
      </c>
      <c r="J275" s="147" t="s">
        <v>1246</v>
      </c>
      <c r="K275" s="147" t="s">
        <v>1247</v>
      </c>
      <c r="L275" s="147" t="s">
        <v>1194</v>
      </c>
      <c r="M275" s="147" t="s">
        <v>1195</v>
      </c>
      <c r="N275" s="148">
        <v>8000</v>
      </c>
      <c r="O275" s="148">
        <v>0</v>
      </c>
      <c r="P275" s="148">
        <v>0</v>
      </c>
      <c r="Q275" s="148">
        <v>0</v>
      </c>
      <c r="R275" s="148">
        <v>0</v>
      </c>
      <c r="S275" s="148">
        <v>8000</v>
      </c>
      <c r="T275" s="148">
        <v>0</v>
      </c>
      <c r="U275" s="148">
        <v>0</v>
      </c>
      <c r="V275" s="148">
        <v>0</v>
      </c>
      <c r="W275" s="148">
        <v>0</v>
      </c>
      <c r="X275" s="148">
        <v>0</v>
      </c>
      <c r="Y275" s="148">
        <v>0</v>
      </c>
      <c r="Z275" s="148">
        <v>8000</v>
      </c>
    </row>
    <row r="276" spans="1:26" hidden="1">
      <c r="A276" s="147" t="s">
        <v>974</v>
      </c>
      <c r="B276" s="147" t="s">
        <v>1191</v>
      </c>
      <c r="C276" s="147" t="s">
        <v>952</v>
      </c>
      <c r="D276" s="147" t="s">
        <v>1245</v>
      </c>
      <c r="E276" s="147" t="s">
        <v>947</v>
      </c>
      <c r="F276" s="147" t="s">
        <v>1245</v>
      </c>
      <c r="G276" s="147" t="s">
        <v>951</v>
      </c>
      <c r="H276" s="147" t="s">
        <v>960</v>
      </c>
      <c r="I276" s="147" t="s">
        <v>961</v>
      </c>
      <c r="J276" s="147" t="s">
        <v>1248</v>
      </c>
      <c r="K276" s="147" t="s">
        <v>1249</v>
      </c>
      <c r="L276" s="147" t="s">
        <v>1194</v>
      </c>
      <c r="M276" s="147" t="s">
        <v>1195</v>
      </c>
      <c r="N276" s="148">
        <v>8000</v>
      </c>
      <c r="O276" s="148">
        <v>0</v>
      </c>
      <c r="P276" s="148">
        <v>0</v>
      </c>
      <c r="Q276" s="148">
        <v>0</v>
      </c>
      <c r="R276" s="148">
        <v>0</v>
      </c>
      <c r="S276" s="148">
        <v>8000</v>
      </c>
      <c r="T276" s="148">
        <v>0</v>
      </c>
      <c r="U276" s="148">
        <v>0</v>
      </c>
      <c r="V276" s="148">
        <v>0</v>
      </c>
      <c r="W276" s="148">
        <v>0</v>
      </c>
      <c r="X276" s="148">
        <v>0</v>
      </c>
      <c r="Y276" s="148">
        <v>0</v>
      </c>
      <c r="Z276" s="148">
        <v>8000</v>
      </c>
    </row>
    <row r="277" spans="1:26" hidden="1">
      <c r="A277" s="147" t="s">
        <v>978</v>
      </c>
      <c r="B277" s="147" t="s">
        <v>1250</v>
      </c>
      <c r="C277" s="147" t="s">
        <v>947</v>
      </c>
      <c r="D277" s="147" t="s">
        <v>1250</v>
      </c>
      <c r="E277" s="147" t="s">
        <v>949</v>
      </c>
      <c r="F277" s="147" t="s">
        <v>1250</v>
      </c>
      <c r="G277" s="147" t="s">
        <v>951</v>
      </c>
      <c r="H277" s="147" t="s">
        <v>947</v>
      </c>
      <c r="I277" s="147" t="s">
        <v>992</v>
      </c>
      <c r="J277" s="147" t="s">
        <v>1251</v>
      </c>
      <c r="K277" s="147" t="s">
        <v>1250</v>
      </c>
      <c r="L277" s="147" t="s">
        <v>1252</v>
      </c>
      <c r="M277" s="147" t="s">
        <v>1253</v>
      </c>
      <c r="N277" s="148">
        <v>203838000</v>
      </c>
      <c r="O277" s="148">
        <v>0</v>
      </c>
      <c r="P277" s="148">
        <v>0</v>
      </c>
      <c r="Q277" s="148">
        <v>0</v>
      </c>
      <c r="R277" s="148">
        <v>0</v>
      </c>
      <c r="S277" s="148">
        <v>203838000</v>
      </c>
      <c r="T277" s="148">
        <v>0</v>
      </c>
      <c r="U277" s="148">
        <v>0</v>
      </c>
      <c r="V277" s="148">
        <v>0</v>
      </c>
      <c r="W277" s="148">
        <v>0</v>
      </c>
      <c r="X277" s="148">
        <v>0</v>
      </c>
      <c r="Y277" s="148">
        <v>0</v>
      </c>
      <c r="Z277" s="148">
        <v>203838000</v>
      </c>
    </row>
    <row r="278" spans="1:26" hidden="1">
      <c r="A278" s="147" t="s">
        <v>978</v>
      </c>
      <c r="B278" s="147" t="s">
        <v>1250</v>
      </c>
      <c r="C278" s="147" t="s">
        <v>947</v>
      </c>
      <c r="D278" s="147" t="s">
        <v>1250</v>
      </c>
      <c r="E278" s="147" t="s">
        <v>949</v>
      </c>
      <c r="F278" s="147" t="s">
        <v>1250</v>
      </c>
      <c r="G278" s="147" t="s">
        <v>951</v>
      </c>
      <c r="H278" s="147" t="s">
        <v>947</v>
      </c>
      <c r="I278" s="147" t="s">
        <v>992</v>
      </c>
      <c r="J278" s="147" t="s">
        <v>1251</v>
      </c>
      <c r="K278" s="147" t="s">
        <v>1250</v>
      </c>
      <c r="L278" s="147" t="s">
        <v>1254</v>
      </c>
      <c r="M278" s="147" t="s">
        <v>1255</v>
      </c>
      <c r="N278" s="148">
        <v>709000</v>
      </c>
      <c r="O278" s="148">
        <v>0</v>
      </c>
      <c r="P278" s="148">
        <v>0</v>
      </c>
      <c r="Q278" s="148">
        <v>0</v>
      </c>
      <c r="R278" s="148">
        <v>0</v>
      </c>
      <c r="S278" s="148">
        <v>709000</v>
      </c>
      <c r="T278" s="148">
        <v>0</v>
      </c>
      <c r="U278" s="148">
        <v>0</v>
      </c>
      <c r="V278" s="148">
        <v>400000</v>
      </c>
      <c r="W278" s="148">
        <v>400000</v>
      </c>
      <c r="X278" s="148">
        <v>400000</v>
      </c>
      <c r="Y278" s="148">
        <v>0</v>
      </c>
      <c r="Z278" s="148">
        <v>309000</v>
      </c>
    </row>
    <row r="279" spans="1:26">
      <c r="A279" s="147" t="s">
        <v>978</v>
      </c>
      <c r="B279" s="147" t="s">
        <v>1250</v>
      </c>
      <c r="C279" s="147" t="s">
        <v>947</v>
      </c>
      <c r="D279" s="147" t="s">
        <v>1250</v>
      </c>
      <c r="E279" s="147" t="s">
        <v>949</v>
      </c>
      <c r="F279" s="147" t="s">
        <v>1250</v>
      </c>
      <c r="G279" s="147" t="s">
        <v>951</v>
      </c>
      <c r="H279" s="147" t="s">
        <v>949</v>
      </c>
      <c r="I279" s="147" t="s">
        <v>1002</v>
      </c>
      <c r="J279" s="147" t="s">
        <v>1251</v>
      </c>
      <c r="K279" s="147" t="s">
        <v>1250</v>
      </c>
      <c r="L279" s="147" t="s">
        <v>1254</v>
      </c>
      <c r="M279" s="147" t="s">
        <v>1255</v>
      </c>
      <c r="N279" s="148">
        <v>262690000</v>
      </c>
      <c r="O279" s="148">
        <v>0</v>
      </c>
      <c r="P279" s="148">
        <v>0</v>
      </c>
      <c r="Q279" s="148">
        <v>0</v>
      </c>
      <c r="R279" s="148">
        <v>0</v>
      </c>
      <c r="S279" s="148">
        <v>262690000</v>
      </c>
      <c r="T279" s="148">
        <v>0</v>
      </c>
      <c r="U279" s="148">
        <v>0</v>
      </c>
      <c r="V279" s="148">
        <v>187235000</v>
      </c>
      <c r="W279" s="148">
        <v>187235000</v>
      </c>
      <c r="X279" s="148">
        <v>187235000</v>
      </c>
      <c r="Y279" s="148">
        <v>0</v>
      </c>
      <c r="Z279" s="148">
        <v>75455000</v>
      </c>
    </row>
    <row r="280" spans="1:26" hidden="1">
      <c r="A280" s="147" t="s">
        <v>978</v>
      </c>
      <c r="B280" s="147" t="s">
        <v>1250</v>
      </c>
      <c r="C280" s="147" t="s">
        <v>947</v>
      </c>
      <c r="D280" s="147" t="s">
        <v>1250</v>
      </c>
      <c r="E280" s="147" t="s">
        <v>949</v>
      </c>
      <c r="F280" s="147" t="s">
        <v>1250</v>
      </c>
      <c r="G280" s="147" t="s">
        <v>951</v>
      </c>
      <c r="H280" s="147" t="s">
        <v>952</v>
      </c>
      <c r="I280" s="147" t="s">
        <v>953</v>
      </c>
      <c r="J280" s="147" t="s">
        <v>1251</v>
      </c>
      <c r="K280" s="147" t="s">
        <v>1250</v>
      </c>
      <c r="L280" s="147" t="s">
        <v>1254</v>
      </c>
      <c r="M280" s="147" t="s">
        <v>1255</v>
      </c>
      <c r="N280" s="148">
        <v>42145000</v>
      </c>
      <c r="O280" s="148">
        <v>0</v>
      </c>
      <c r="P280" s="148">
        <v>0</v>
      </c>
      <c r="Q280" s="148">
        <v>0</v>
      </c>
      <c r="R280" s="148">
        <v>0</v>
      </c>
      <c r="S280" s="148">
        <v>42145000</v>
      </c>
      <c r="T280" s="148">
        <v>0</v>
      </c>
      <c r="U280" s="148">
        <v>0</v>
      </c>
      <c r="V280" s="148">
        <v>42145000</v>
      </c>
      <c r="W280" s="148">
        <v>21072500</v>
      </c>
      <c r="X280" s="148">
        <v>21072500</v>
      </c>
      <c r="Y280" s="148">
        <v>0</v>
      </c>
      <c r="Z280" s="148">
        <v>0</v>
      </c>
    </row>
    <row r="281" spans="1:26" hidden="1">
      <c r="A281" s="147" t="s">
        <v>978</v>
      </c>
      <c r="B281" s="147" t="s">
        <v>1250</v>
      </c>
      <c r="C281" s="147" t="s">
        <v>947</v>
      </c>
      <c r="D281" s="147" t="s">
        <v>1250</v>
      </c>
      <c r="E281" s="147" t="s">
        <v>949</v>
      </c>
      <c r="F281" s="147" t="s">
        <v>1250</v>
      </c>
      <c r="G281" s="147" t="s">
        <v>951</v>
      </c>
      <c r="H281" s="147" t="s">
        <v>958</v>
      </c>
      <c r="I281" s="147" t="s">
        <v>959</v>
      </c>
      <c r="J281" s="147" t="s">
        <v>1251</v>
      </c>
      <c r="K281" s="147" t="s">
        <v>1250</v>
      </c>
      <c r="L281" s="147" t="s">
        <v>1254</v>
      </c>
      <c r="M281" s="147" t="s">
        <v>1255</v>
      </c>
      <c r="N281" s="148">
        <v>105723000</v>
      </c>
      <c r="O281" s="148">
        <v>0</v>
      </c>
      <c r="P281" s="148">
        <v>0</v>
      </c>
      <c r="Q281" s="148">
        <v>0</v>
      </c>
      <c r="R281" s="148">
        <v>0</v>
      </c>
      <c r="S281" s="148">
        <v>105723000</v>
      </c>
      <c r="T281" s="148">
        <v>0</v>
      </c>
      <c r="U281" s="148">
        <v>0</v>
      </c>
      <c r="V281" s="148">
        <v>34396813</v>
      </c>
      <c r="W281" s="148">
        <v>11371254</v>
      </c>
      <c r="X281" s="148">
        <v>11371254</v>
      </c>
      <c r="Y281" s="148">
        <v>0</v>
      </c>
      <c r="Z281" s="148">
        <v>71326187</v>
      </c>
    </row>
    <row r="282" spans="1:26" hidden="1">
      <c r="A282" s="147" t="s">
        <v>978</v>
      </c>
      <c r="B282" s="147" t="s">
        <v>1250</v>
      </c>
      <c r="C282" s="147" t="s">
        <v>947</v>
      </c>
      <c r="D282" s="147" t="s">
        <v>1250</v>
      </c>
      <c r="E282" s="147" t="s">
        <v>949</v>
      </c>
      <c r="F282" s="147" t="s">
        <v>1250</v>
      </c>
      <c r="G282" s="147" t="s">
        <v>951</v>
      </c>
      <c r="H282" s="147" t="s">
        <v>960</v>
      </c>
      <c r="I282" s="147" t="s">
        <v>961</v>
      </c>
      <c r="J282" s="147" t="s">
        <v>1251</v>
      </c>
      <c r="K282" s="147" t="s">
        <v>1250</v>
      </c>
      <c r="L282" s="147" t="s">
        <v>1254</v>
      </c>
      <c r="M282" s="147" t="s">
        <v>1255</v>
      </c>
      <c r="N282" s="148">
        <v>2865000</v>
      </c>
      <c r="O282" s="148">
        <v>0</v>
      </c>
      <c r="P282" s="148">
        <v>0</v>
      </c>
      <c r="Q282" s="148">
        <v>0</v>
      </c>
      <c r="R282" s="148">
        <v>0</v>
      </c>
      <c r="S282" s="148">
        <v>2865000</v>
      </c>
      <c r="T282" s="148">
        <v>0</v>
      </c>
      <c r="U282" s="148">
        <v>0</v>
      </c>
      <c r="V282" s="148">
        <v>2656050</v>
      </c>
      <c r="W282" s="148">
        <v>2656050</v>
      </c>
      <c r="X282" s="148">
        <v>2656050</v>
      </c>
      <c r="Y282" s="148">
        <v>0</v>
      </c>
      <c r="Z282" s="148">
        <v>208950</v>
      </c>
    </row>
    <row r="283" spans="1:26" hidden="1">
      <c r="A283" s="147" t="s">
        <v>978</v>
      </c>
      <c r="B283" s="147" t="s">
        <v>1250</v>
      </c>
      <c r="C283" s="147" t="s">
        <v>947</v>
      </c>
      <c r="D283" s="147" t="s">
        <v>1250</v>
      </c>
      <c r="E283" s="147" t="s">
        <v>949</v>
      </c>
      <c r="F283" s="147" t="s">
        <v>1250</v>
      </c>
      <c r="G283" s="147" t="s">
        <v>951</v>
      </c>
      <c r="H283" s="147" t="s">
        <v>1256</v>
      </c>
      <c r="I283" s="147" t="s">
        <v>1257</v>
      </c>
      <c r="J283" s="147" t="s">
        <v>1251</v>
      </c>
      <c r="K283" s="147" t="s">
        <v>1250</v>
      </c>
      <c r="L283" s="147" t="s">
        <v>1254</v>
      </c>
      <c r="M283" s="147" t="s">
        <v>1255</v>
      </c>
      <c r="N283" s="148">
        <v>34068000</v>
      </c>
      <c r="O283" s="148">
        <v>0</v>
      </c>
      <c r="P283" s="148">
        <v>0</v>
      </c>
      <c r="Q283" s="148">
        <v>0</v>
      </c>
      <c r="R283" s="148">
        <v>0</v>
      </c>
      <c r="S283" s="148">
        <v>34068000</v>
      </c>
      <c r="T283" s="148">
        <v>0</v>
      </c>
      <c r="U283" s="148">
        <v>0</v>
      </c>
      <c r="V283" s="148">
        <v>34068000</v>
      </c>
      <c r="W283" s="148">
        <v>20735000</v>
      </c>
      <c r="X283" s="148">
        <v>20735000</v>
      </c>
      <c r="Y283" s="148">
        <v>0</v>
      </c>
      <c r="Z283" s="148">
        <v>0</v>
      </c>
    </row>
    <row r="284" spans="1:26" hidden="1">
      <c r="A284" s="147" t="s">
        <v>978</v>
      </c>
      <c r="B284" s="147" t="s">
        <v>1250</v>
      </c>
      <c r="C284" s="147" t="s">
        <v>947</v>
      </c>
      <c r="D284" s="147" t="s">
        <v>1250</v>
      </c>
      <c r="E284" s="147" t="s">
        <v>952</v>
      </c>
      <c r="F284" s="147" t="s">
        <v>1258</v>
      </c>
      <c r="G284" s="147" t="s">
        <v>951</v>
      </c>
      <c r="H284" s="147" t="s">
        <v>947</v>
      </c>
      <c r="I284" s="147" t="s">
        <v>992</v>
      </c>
      <c r="J284" s="147" t="s">
        <v>989</v>
      </c>
      <c r="K284" s="147" t="s">
        <v>1258</v>
      </c>
      <c r="L284" s="147" t="s">
        <v>1254</v>
      </c>
      <c r="M284" s="147" t="s">
        <v>1255</v>
      </c>
      <c r="N284" s="148">
        <v>109710000</v>
      </c>
      <c r="O284" s="148">
        <v>0</v>
      </c>
      <c r="P284" s="148">
        <v>0</v>
      </c>
      <c r="Q284" s="148">
        <v>0</v>
      </c>
      <c r="R284" s="148">
        <v>0</v>
      </c>
      <c r="S284" s="148">
        <v>109710000</v>
      </c>
      <c r="T284" s="148">
        <v>0</v>
      </c>
      <c r="U284" s="148">
        <v>0</v>
      </c>
      <c r="V284" s="148">
        <v>0</v>
      </c>
      <c r="W284" s="148">
        <v>0</v>
      </c>
      <c r="X284" s="148">
        <v>0</v>
      </c>
      <c r="Y284" s="148">
        <v>0</v>
      </c>
      <c r="Z284" s="148">
        <v>109710000</v>
      </c>
    </row>
    <row r="285" spans="1:26" hidden="1">
      <c r="A285" s="147" t="s">
        <v>978</v>
      </c>
      <c r="B285" s="147" t="s">
        <v>1250</v>
      </c>
      <c r="C285" s="147" t="s">
        <v>949</v>
      </c>
      <c r="D285" s="147" t="s">
        <v>1259</v>
      </c>
      <c r="E285" s="147" t="s">
        <v>947</v>
      </c>
      <c r="F285" s="147" t="s">
        <v>1259</v>
      </c>
      <c r="G285" s="147" t="s">
        <v>951</v>
      </c>
      <c r="H285" s="147" t="s">
        <v>958</v>
      </c>
      <c r="I285" s="147" t="s">
        <v>959</v>
      </c>
      <c r="J285" s="147" t="s">
        <v>1260</v>
      </c>
      <c r="K285" s="147" t="s">
        <v>1259</v>
      </c>
      <c r="L285" s="147" t="s">
        <v>1254</v>
      </c>
      <c r="M285" s="147" t="s">
        <v>1255</v>
      </c>
      <c r="N285" s="148">
        <v>581621000</v>
      </c>
      <c r="O285" s="148">
        <v>0</v>
      </c>
      <c r="P285" s="148">
        <v>0</v>
      </c>
      <c r="Q285" s="148">
        <v>0</v>
      </c>
      <c r="R285" s="148">
        <v>0</v>
      </c>
      <c r="S285" s="148">
        <v>581621000</v>
      </c>
      <c r="T285" s="148">
        <v>12000000</v>
      </c>
      <c r="U285" s="148">
        <v>0</v>
      </c>
      <c r="V285" s="148">
        <v>567139000</v>
      </c>
      <c r="W285" s="148">
        <v>379514000</v>
      </c>
      <c r="X285" s="148">
        <v>379514000</v>
      </c>
      <c r="Y285" s="148">
        <v>0</v>
      </c>
      <c r="Z285" s="148">
        <v>2482000</v>
      </c>
    </row>
    <row r="286" spans="1:26" hidden="1">
      <c r="A286" s="147" t="s">
        <v>978</v>
      </c>
      <c r="B286" s="147" t="s">
        <v>1250</v>
      </c>
      <c r="C286" s="147" t="s">
        <v>949</v>
      </c>
      <c r="D286" s="147" t="s">
        <v>1259</v>
      </c>
      <c r="E286" s="147" t="s">
        <v>947</v>
      </c>
      <c r="F286" s="147" t="s">
        <v>1259</v>
      </c>
      <c r="G286" s="147" t="s">
        <v>951</v>
      </c>
      <c r="H286" s="147" t="s">
        <v>960</v>
      </c>
      <c r="I286" s="147" t="s">
        <v>961</v>
      </c>
      <c r="J286" s="147" t="s">
        <v>1260</v>
      </c>
      <c r="K286" s="147" t="s">
        <v>1259</v>
      </c>
      <c r="L286" s="147" t="s">
        <v>1254</v>
      </c>
      <c r="M286" s="147" t="s">
        <v>1255</v>
      </c>
      <c r="N286" s="148">
        <v>430000</v>
      </c>
      <c r="O286" s="148">
        <v>0</v>
      </c>
      <c r="P286" s="148">
        <v>0</v>
      </c>
      <c r="Q286" s="148">
        <v>0</v>
      </c>
      <c r="R286" s="148">
        <v>0</v>
      </c>
      <c r="S286" s="148">
        <v>430000</v>
      </c>
      <c r="T286" s="148">
        <v>0</v>
      </c>
      <c r="U286" s="148">
        <v>0</v>
      </c>
      <c r="V286" s="148">
        <v>400000</v>
      </c>
      <c r="W286" s="148">
        <v>400000</v>
      </c>
      <c r="X286" s="148">
        <v>400000</v>
      </c>
      <c r="Y286" s="148">
        <v>0</v>
      </c>
      <c r="Z286" s="148">
        <v>30000</v>
      </c>
    </row>
    <row r="287" spans="1:26">
      <c r="A287" s="147" t="s">
        <v>978</v>
      </c>
      <c r="B287" s="147" t="s">
        <v>1250</v>
      </c>
      <c r="C287" s="147" t="s">
        <v>952</v>
      </c>
      <c r="D287" s="147" t="s">
        <v>1261</v>
      </c>
      <c r="E287" s="147" t="s">
        <v>947</v>
      </c>
      <c r="F287" s="147" t="s">
        <v>1262</v>
      </c>
      <c r="G287" s="147" t="s">
        <v>951</v>
      </c>
      <c r="H287" s="147" t="s">
        <v>949</v>
      </c>
      <c r="I287" s="147" t="s">
        <v>1002</v>
      </c>
      <c r="J287" s="147" t="s">
        <v>1263</v>
      </c>
      <c r="K287" s="147" t="s">
        <v>1262</v>
      </c>
      <c r="L287" s="147" t="s">
        <v>1254</v>
      </c>
      <c r="M287" s="147" t="s">
        <v>1255</v>
      </c>
      <c r="N287" s="148">
        <v>78675000</v>
      </c>
      <c r="O287" s="148">
        <v>0</v>
      </c>
      <c r="P287" s="148">
        <v>0</v>
      </c>
      <c r="Q287" s="148">
        <v>0</v>
      </c>
      <c r="R287" s="148">
        <v>0</v>
      </c>
      <c r="S287" s="148">
        <v>78675000</v>
      </c>
      <c r="T287" s="148">
        <v>0</v>
      </c>
      <c r="U287" s="148">
        <v>0</v>
      </c>
      <c r="V287" s="148">
        <v>18999000</v>
      </c>
      <c r="W287" s="148">
        <v>8826000</v>
      </c>
      <c r="X287" s="148">
        <v>7173000</v>
      </c>
      <c r="Y287" s="148">
        <v>0</v>
      </c>
      <c r="Z287" s="148">
        <v>59676000</v>
      </c>
    </row>
    <row r="288" spans="1:26" hidden="1">
      <c r="A288" s="147" t="s">
        <v>978</v>
      </c>
      <c r="B288" s="147" t="s">
        <v>1250</v>
      </c>
      <c r="C288" s="147" t="s">
        <v>952</v>
      </c>
      <c r="D288" s="147" t="s">
        <v>1261</v>
      </c>
      <c r="E288" s="147" t="s">
        <v>947</v>
      </c>
      <c r="F288" s="147" t="s">
        <v>1262</v>
      </c>
      <c r="G288" s="147" t="s">
        <v>951</v>
      </c>
      <c r="H288" s="147" t="s">
        <v>958</v>
      </c>
      <c r="I288" s="147" t="s">
        <v>959</v>
      </c>
      <c r="J288" s="147" t="s">
        <v>1263</v>
      </c>
      <c r="K288" s="147" t="s">
        <v>1262</v>
      </c>
      <c r="L288" s="147" t="s">
        <v>1254</v>
      </c>
      <c r="M288" s="147" t="s">
        <v>1255</v>
      </c>
      <c r="N288" s="148">
        <v>212858000</v>
      </c>
      <c r="O288" s="148">
        <v>0</v>
      </c>
      <c r="P288" s="148">
        <v>0</v>
      </c>
      <c r="Q288" s="148">
        <v>0</v>
      </c>
      <c r="R288" s="148">
        <v>0</v>
      </c>
      <c r="S288" s="148">
        <v>212858000</v>
      </c>
      <c r="T288" s="148">
        <v>0</v>
      </c>
      <c r="U288" s="148">
        <v>0</v>
      </c>
      <c r="V288" s="148">
        <v>139009800</v>
      </c>
      <c r="W288" s="148">
        <v>139009800</v>
      </c>
      <c r="X288" s="148">
        <v>138568000</v>
      </c>
      <c r="Y288" s="148">
        <v>0</v>
      </c>
      <c r="Z288" s="148">
        <v>73848200</v>
      </c>
    </row>
    <row r="289" spans="1:26" hidden="1">
      <c r="A289" s="147" t="s">
        <v>978</v>
      </c>
      <c r="B289" s="147" t="s">
        <v>1250</v>
      </c>
      <c r="C289" s="147" t="s">
        <v>952</v>
      </c>
      <c r="D289" s="147" t="s">
        <v>1261</v>
      </c>
      <c r="E289" s="147" t="s">
        <v>947</v>
      </c>
      <c r="F289" s="147" t="s">
        <v>1262</v>
      </c>
      <c r="G289" s="147" t="s">
        <v>951</v>
      </c>
      <c r="H289" s="147" t="s">
        <v>960</v>
      </c>
      <c r="I289" s="147" t="s">
        <v>961</v>
      </c>
      <c r="J289" s="147" t="s">
        <v>1263</v>
      </c>
      <c r="K289" s="147" t="s">
        <v>1262</v>
      </c>
      <c r="L289" s="147" t="s">
        <v>1254</v>
      </c>
      <c r="M289" s="147" t="s">
        <v>1255</v>
      </c>
      <c r="N289" s="148">
        <v>40000</v>
      </c>
      <c r="O289" s="148">
        <v>0</v>
      </c>
      <c r="P289" s="148">
        <v>0</v>
      </c>
      <c r="Q289" s="148">
        <v>0</v>
      </c>
      <c r="R289" s="148">
        <v>0</v>
      </c>
      <c r="S289" s="148">
        <v>40000</v>
      </c>
      <c r="T289" s="148">
        <v>0</v>
      </c>
      <c r="U289" s="148">
        <v>0</v>
      </c>
      <c r="V289" s="148">
        <v>69000</v>
      </c>
      <c r="W289" s="148">
        <v>69000</v>
      </c>
      <c r="X289" s="148">
        <v>69000</v>
      </c>
      <c r="Y289" s="148">
        <v>0</v>
      </c>
      <c r="Z289" s="148">
        <v>-29000</v>
      </c>
    </row>
    <row r="290" spans="1:26">
      <c r="A290" s="147" t="s">
        <v>978</v>
      </c>
      <c r="B290" s="147" t="s">
        <v>1250</v>
      </c>
      <c r="C290" s="147" t="s">
        <v>952</v>
      </c>
      <c r="D290" s="147" t="s">
        <v>1261</v>
      </c>
      <c r="E290" s="147" t="s">
        <v>949</v>
      </c>
      <c r="F290" s="147" t="s">
        <v>1264</v>
      </c>
      <c r="G290" s="147" t="s">
        <v>951</v>
      </c>
      <c r="H290" s="147" t="s">
        <v>949</v>
      </c>
      <c r="I290" s="147" t="s">
        <v>1002</v>
      </c>
      <c r="J290" s="147" t="s">
        <v>1265</v>
      </c>
      <c r="K290" s="147" t="s">
        <v>1264</v>
      </c>
      <c r="L290" s="147" t="s">
        <v>1254</v>
      </c>
      <c r="M290" s="147" t="s">
        <v>1255</v>
      </c>
      <c r="N290" s="148">
        <v>19308000</v>
      </c>
      <c r="O290" s="148">
        <v>0</v>
      </c>
      <c r="P290" s="148">
        <v>0</v>
      </c>
      <c r="Q290" s="148">
        <v>0</v>
      </c>
      <c r="R290" s="148">
        <v>0</v>
      </c>
      <c r="S290" s="148">
        <v>19308000</v>
      </c>
      <c r="T290" s="148">
        <v>0</v>
      </c>
      <c r="U290" s="148">
        <v>0</v>
      </c>
      <c r="V290" s="148">
        <v>751000</v>
      </c>
      <c r="W290" s="148">
        <v>300000</v>
      </c>
      <c r="X290" s="148">
        <v>0</v>
      </c>
      <c r="Y290" s="148">
        <v>0</v>
      </c>
      <c r="Z290" s="148">
        <v>18557000</v>
      </c>
    </row>
    <row r="291" spans="1:26" hidden="1">
      <c r="A291" s="147" t="s">
        <v>978</v>
      </c>
      <c r="B291" s="147" t="s">
        <v>1250</v>
      </c>
      <c r="C291" s="147" t="s">
        <v>952</v>
      </c>
      <c r="D291" s="147" t="s">
        <v>1261</v>
      </c>
      <c r="E291" s="147" t="s">
        <v>949</v>
      </c>
      <c r="F291" s="147" t="s">
        <v>1264</v>
      </c>
      <c r="G291" s="147" t="s">
        <v>951</v>
      </c>
      <c r="H291" s="147" t="s">
        <v>958</v>
      </c>
      <c r="I291" s="147" t="s">
        <v>959</v>
      </c>
      <c r="J291" s="147" t="s">
        <v>1265</v>
      </c>
      <c r="K291" s="147" t="s">
        <v>1264</v>
      </c>
      <c r="L291" s="147" t="s">
        <v>1254</v>
      </c>
      <c r="M291" s="147" t="s">
        <v>1255</v>
      </c>
      <c r="N291" s="148">
        <v>221212000</v>
      </c>
      <c r="O291" s="148">
        <v>0</v>
      </c>
      <c r="P291" s="148">
        <v>0</v>
      </c>
      <c r="Q291" s="148">
        <v>0</v>
      </c>
      <c r="R291" s="148">
        <v>0</v>
      </c>
      <c r="S291" s="148">
        <v>221212000</v>
      </c>
      <c r="T291" s="148">
        <v>0</v>
      </c>
      <c r="U291" s="148">
        <v>0</v>
      </c>
      <c r="V291" s="148">
        <v>200251656</v>
      </c>
      <c r="W291" s="148">
        <v>171802728</v>
      </c>
      <c r="X291" s="148">
        <v>171802728</v>
      </c>
      <c r="Y291" s="148">
        <v>0</v>
      </c>
      <c r="Z291" s="148">
        <v>20960344</v>
      </c>
    </row>
    <row r="292" spans="1:26" hidden="1">
      <c r="A292" s="147" t="s">
        <v>978</v>
      </c>
      <c r="B292" s="147" t="s">
        <v>1250</v>
      </c>
      <c r="C292" s="147" t="s">
        <v>952</v>
      </c>
      <c r="D292" s="147" t="s">
        <v>1261</v>
      </c>
      <c r="E292" s="147" t="s">
        <v>949</v>
      </c>
      <c r="F292" s="147" t="s">
        <v>1264</v>
      </c>
      <c r="G292" s="147" t="s">
        <v>951</v>
      </c>
      <c r="H292" s="147" t="s">
        <v>960</v>
      </c>
      <c r="I292" s="147" t="s">
        <v>961</v>
      </c>
      <c r="J292" s="147" t="s">
        <v>1265</v>
      </c>
      <c r="K292" s="147" t="s">
        <v>1264</v>
      </c>
      <c r="L292" s="147" t="s">
        <v>1254</v>
      </c>
      <c r="M292" s="147" t="s">
        <v>1255</v>
      </c>
      <c r="N292" s="148">
        <v>246000</v>
      </c>
      <c r="O292" s="148">
        <v>0</v>
      </c>
      <c r="P292" s="148">
        <v>0</v>
      </c>
      <c r="Q292" s="148">
        <v>0</v>
      </c>
      <c r="R292" s="148">
        <v>0</v>
      </c>
      <c r="S292" s="148">
        <v>246000</v>
      </c>
      <c r="T292" s="148">
        <v>0</v>
      </c>
      <c r="U292" s="148">
        <v>0</v>
      </c>
      <c r="V292" s="148">
        <v>94362</v>
      </c>
      <c r="W292" s="148">
        <v>94362</v>
      </c>
      <c r="X292" s="148">
        <v>94362</v>
      </c>
      <c r="Y292" s="148">
        <v>0</v>
      </c>
      <c r="Z292" s="148">
        <v>151638</v>
      </c>
    </row>
    <row r="293" spans="1:26">
      <c r="A293" s="147" t="s">
        <v>978</v>
      </c>
      <c r="B293" s="147" t="s">
        <v>1250</v>
      </c>
      <c r="C293" s="147" t="s">
        <v>958</v>
      </c>
      <c r="D293" s="147" t="s">
        <v>1266</v>
      </c>
      <c r="E293" s="147" t="s">
        <v>947</v>
      </c>
      <c r="F293" s="147" t="s">
        <v>1267</v>
      </c>
      <c r="G293" s="147" t="s">
        <v>951</v>
      </c>
      <c r="H293" s="147" t="s">
        <v>949</v>
      </c>
      <c r="I293" s="147" t="s">
        <v>1002</v>
      </c>
      <c r="J293" s="147" t="s">
        <v>1120</v>
      </c>
      <c r="K293" s="147" t="s">
        <v>1267</v>
      </c>
      <c r="L293" s="147" t="s">
        <v>1254</v>
      </c>
      <c r="M293" s="147" t="s">
        <v>1255</v>
      </c>
      <c r="N293" s="148">
        <v>90021000</v>
      </c>
      <c r="O293" s="148">
        <v>0</v>
      </c>
      <c r="P293" s="148">
        <v>0</v>
      </c>
      <c r="Q293" s="148">
        <v>0</v>
      </c>
      <c r="R293" s="148">
        <v>0</v>
      </c>
      <c r="S293" s="148">
        <v>90021000</v>
      </c>
      <c r="T293" s="148">
        <v>0</v>
      </c>
      <c r="U293" s="148">
        <v>0</v>
      </c>
      <c r="V293" s="148">
        <v>9536000</v>
      </c>
      <c r="W293" s="148">
        <v>9211000</v>
      </c>
      <c r="X293" s="148">
        <v>0</v>
      </c>
      <c r="Y293" s="148">
        <v>0</v>
      </c>
      <c r="Z293" s="148">
        <v>80485000</v>
      </c>
    </row>
    <row r="294" spans="1:26" hidden="1">
      <c r="A294" s="147" t="s">
        <v>978</v>
      </c>
      <c r="B294" s="147" t="s">
        <v>1250</v>
      </c>
      <c r="C294" s="147" t="s">
        <v>958</v>
      </c>
      <c r="D294" s="147" t="s">
        <v>1266</v>
      </c>
      <c r="E294" s="147" t="s">
        <v>947</v>
      </c>
      <c r="F294" s="147" t="s">
        <v>1267</v>
      </c>
      <c r="G294" s="147" t="s">
        <v>951</v>
      </c>
      <c r="H294" s="147" t="s">
        <v>952</v>
      </c>
      <c r="I294" s="147" t="s">
        <v>953</v>
      </c>
      <c r="J294" s="147" t="s">
        <v>1120</v>
      </c>
      <c r="K294" s="147" t="s">
        <v>1267</v>
      </c>
      <c r="L294" s="147" t="s">
        <v>1254</v>
      </c>
      <c r="M294" s="147" t="s">
        <v>1255</v>
      </c>
      <c r="N294" s="148">
        <v>320918000</v>
      </c>
      <c r="O294" s="148">
        <v>0</v>
      </c>
      <c r="P294" s="148">
        <v>0</v>
      </c>
      <c r="Q294" s="148">
        <v>0</v>
      </c>
      <c r="R294" s="148">
        <v>0</v>
      </c>
      <c r="S294" s="148">
        <v>320918000</v>
      </c>
      <c r="T294" s="148">
        <v>0</v>
      </c>
      <c r="U294" s="148">
        <v>0</v>
      </c>
      <c r="V294" s="148">
        <v>320918000</v>
      </c>
      <c r="W294" s="148">
        <v>160459000</v>
      </c>
      <c r="X294" s="148">
        <v>160459000</v>
      </c>
      <c r="Y294" s="148">
        <v>0</v>
      </c>
      <c r="Z294" s="148">
        <v>0</v>
      </c>
    </row>
    <row r="295" spans="1:26" hidden="1">
      <c r="A295" s="147" t="s">
        <v>978</v>
      </c>
      <c r="B295" s="147" t="s">
        <v>1250</v>
      </c>
      <c r="C295" s="147" t="s">
        <v>958</v>
      </c>
      <c r="D295" s="147" t="s">
        <v>1266</v>
      </c>
      <c r="E295" s="147" t="s">
        <v>947</v>
      </c>
      <c r="F295" s="147" t="s">
        <v>1267</v>
      </c>
      <c r="G295" s="147" t="s">
        <v>951</v>
      </c>
      <c r="H295" s="147" t="s">
        <v>958</v>
      </c>
      <c r="I295" s="147" t="s">
        <v>959</v>
      </c>
      <c r="J295" s="147" t="s">
        <v>1120</v>
      </c>
      <c r="K295" s="147" t="s">
        <v>1267</v>
      </c>
      <c r="L295" s="147" t="s">
        <v>1254</v>
      </c>
      <c r="M295" s="147" t="s">
        <v>1255</v>
      </c>
      <c r="N295" s="148">
        <v>11368000</v>
      </c>
      <c r="O295" s="148">
        <v>0</v>
      </c>
      <c r="P295" s="148">
        <v>0</v>
      </c>
      <c r="Q295" s="148">
        <v>0</v>
      </c>
      <c r="R295" s="148">
        <v>0</v>
      </c>
      <c r="S295" s="148">
        <v>11368000</v>
      </c>
      <c r="T295" s="148">
        <v>0</v>
      </c>
      <c r="U295" s="148">
        <v>0</v>
      </c>
      <c r="V295" s="148">
        <v>10191700</v>
      </c>
      <c r="W295" s="148">
        <v>3086000</v>
      </c>
      <c r="X295" s="148">
        <v>3086000</v>
      </c>
      <c r="Y295" s="148">
        <v>0</v>
      </c>
      <c r="Z295" s="148">
        <v>1176300</v>
      </c>
    </row>
    <row r="296" spans="1:26" hidden="1">
      <c r="A296" s="147" t="s">
        <v>978</v>
      </c>
      <c r="B296" s="147" t="s">
        <v>1250</v>
      </c>
      <c r="C296" s="147" t="s">
        <v>958</v>
      </c>
      <c r="D296" s="147" t="s">
        <v>1266</v>
      </c>
      <c r="E296" s="147" t="s">
        <v>947</v>
      </c>
      <c r="F296" s="147" t="s">
        <v>1267</v>
      </c>
      <c r="G296" s="147" t="s">
        <v>951</v>
      </c>
      <c r="H296" s="147" t="s">
        <v>960</v>
      </c>
      <c r="I296" s="147" t="s">
        <v>961</v>
      </c>
      <c r="J296" s="147" t="s">
        <v>1120</v>
      </c>
      <c r="K296" s="147" t="s">
        <v>1267</v>
      </c>
      <c r="L296" s="147" t="s">
        <v>1254</v>
      </c>
      <c r="M296" s="147" t="s">
        <v>1255</v>
      </c>
      <c r="N296" s="148">
        <v>333000</v>
      </c>
      <c r="O296" s="148">
        <v>0</v>
      </c>
      <c r="P296" s="148">
        <v>0</v>
      </c>
      <c r="Q296" s="148">
        <v>0</v>
      </c>
      <c r="R296" s="148">
        <v>0</v>
      </c>
      <c r="S296" s="148">
        <v>333000</v>
      </c>
      <c r="T296" s="148">
        <v>0</v>
      </c>
      <c r="U296" s="148">
        <v>0</v>
      </c>
      <c r="V296" s="148">
        <v>322000</v>
      </c>
      <c r="W296" s="148">
        <v>322000</v>
      </c>
      <c r="X296" s="148">
        <v>322000</v>
      </c>
      <c r="Y296" s="148">
        <v>0</v>
      </c>
      <c r="Z296" s="148">
        <v>11000</v>
      </c>
    </row>
    <row r="297" spans="1:26" hidden="1">
      <c r="A297" s="147" t="s">
        <v>978</v>
      </c>
      <c r="B297" s="147" t="s">
        <v>1250</v>
      </c>
      <c r="C297" s="147" t="s">
        <v>958</v>
      </c>
      <c r="D297" s="147" t="s">
        <v>1266</v>
      </c>
      <c r="E297" s="147" t="s">
        <v>949</v>
      </c>
      <c r="F297" s="147" t="s">
        <v>1268</v>
      </c>
      <c r="G297" s="147" t="s">
        <v>951</v>
      </c>
      <c r="H297" s="147" t="s">
        <v>960</v>
      </c>
      <c r="I297" s="147" t="s">
        <v>961</v>
      </c>
      <c r="J297" s="147" t="s">
        <v>1269</v>
      </c>
      <c r="K297" s="147" t="s">
        <v>1268</v>
      </c>
      <c r="L297" s="147" t="s">
        <v>1254</v>
      </c>
      <c r="M297" s="147" t="s">
        <v>1255</v>
      </c>
      <c r="N297" s="148">
        <v>4000</v>
      </c>
      <c r="O297" s="148">
        <v>0</v>
      </c>
      <c r="P297" s="148">
        <v>0</v>
      </c>
      <c r="Q297" s="148">
        <v>0</v>
      </c>
      <c r="R297" s="148">
        <v>0</v>
      </c>
      <c r="S297" s="148">
        <v>4000</v>
      </c>
      <c r="T297" s="148">
        <v>0</v>
      </c>
      <c r="U297" s="148">
        <v>0</v>
      </c>
      <c r="V297" s="148">
        <v>3000</v>
      </c>
      <c r="W297" s="148">
        <v>3000</v>
      </c>
      <c r="X297" s="148">
        <v>3000</v>
      </c>
      <c r="Y297" s="148">
        <v>0</v>
      </c>
      <c r="Z297" s="148">
        <v>1000</v>
      </c>
    </row>
    <row r="298" spans="1:26">
      <c r="A298" s="147" t="s">
        <v>978</v>
      </c>
      <c r="B298" s="147" t="s">
        <v>1250</v>
      </c>
      <c r="C298" s="147" t="s">
        <v>958</v>
      </c>
      <c r="D298" s="147" t="s">
        <v>1266</v>
      </c>
      <c r="E298" s="147" t="s">
        <v>949</v>
      </c>
      <c r="F298" s="147" t="s">
        <v>1268</v>
      </c>
      <c r="G298" s="147" t="s">
        <v>951</v>
      </c>
      <c r="H298" s="147" t="s">
        <v>1270</v>
      </c>
      <c r="I298" s="147" t="s">
        <v>1271</v>
      </c>
      <c r="J298" s="147" t="s">
        <v>1269</v>
      </c>
      <c r="K298" s="147" t="s">
        <v>1268</v>
      </c>
      <c r="L298" s="147" t="s">
        <v>1254</v>
      </c>
      <c r="M298" s="147" t="s">
        <v>1255</v>
      </c>
      <c r="N298" s="148">
        <v>887000000</v>
      </c>
      <c r="O298" s="148">
        <v>0</v>
      </c>
      <c r="P298" s="148">
        <v>0</v>
      </c>
      <c r="Q298" s="148">
        <v>0</v>
      </c>
      <c r="R298" s="148">
        <v>0</v>
      </c>
      <c r="S298" s="148">
        <v>887000000</v>
      </c>
      <c r="T298" s="148">
        <v>0</v>
      </c>
      <c r="U298" s="148">
        <v>0</v>
      </c>
      <c r="V298" s="148">
        <v>0</v>
      </c>
      <c r="W298" s="148">
        <v>0</v>
      </c>
      <c r="X298" s="148">
        <v>0</v>
      </c>
      <c r="Y298" s="148">
        <v>0</v>
      </c>
      <c r="Z298" s="148">
        <v>887000000</v>
      </c>
    </row>
    <row r="299" spans="1:26" hidden="1">
      <c r="A299" s="147" t="s">
        <v>978</v>
      </c>
      <c r="B299" s="147" t="s">
        <v>1250</v>
      </c>
      <c r="C299" s="147" t="s">
        <v>958</v>
      </c>
      <c r="D299" s="147" t="s">
        <v>1266</v>
      </c>
      <c r="E299" s="147" t="s">
        <v>952</v>
      </c>
      <c r="F299" s="147" t="s">
        <v>1272</v>
      </c>
      <c r="G299" s="147" t="s">
        <v>951</v>
      </c>
      <c r="H299" s="147" t="s">
        <v>947</v>
      </c>
      <c r="I299" s="147" t="s">
        <v>992</v>
      </c>
      <c r="J299" s="147" t="s">
        <v>1273</v>
      </c>
      <c r="K299" s="147" t="s">
        <v>1272</v>
      </c>
      <c r="L299" s="147" t="s">
        <v>1254</v>
      </c>
      <c r="M299" s="147" t="s">
        <v>1255</v>
      </c>
      <c r="N299" s="148">
        <v>258000</v>
      </c>
      <c r="O299" s="148">
        <v>0</v>
      </c>
      <c r="P299" s="148">
        <v>0</v>
      </c>
      <c r="Q299" s="148">
        <v>0</v>
      </c>
      <c r="R299" s="148">
        <v>0</v>
      </c>
      <c r="S299" s="148">
        <v>258000</v>
      </c>
      <c r="T299" s="148">
        <v>0</v>
      </c>
      <c r="U299" s="148">
        <v>0</v>
      </c>
      <c r="V299" s="148">
        <v>0</v>
      </c>
      <c r="W299" s="148">
        <v>0</v>
      </c>
      <c r="X299" s="148">
        <v>0</v>
      </c>
      <c r="Y299" s="148">
        <v>0</v>
      </c>
      <c r="Z299" s="148">
        <v>258000</v>
      </c>
    </row>
    <row r="300" spans="1:26" hidden="1">
      <c r="A300" s="147" t="s">
        <v>978</v>
      </c>
      <c r="B300" s="147" t="s">
        <v>1250</v>
      </c>
      <c r="C300" s="147" t="s">
        <v>958</v>
      </c>
      <c r="D300" s="147" t="s">
        <v>1266</v>
      </c>
      <c r="E300" s="147" t="s">
        <v>952</v>
      </c>
      <c r="F300" s="147" t="s">
        <v>1272</v>
      </c>
      <c r="G300" s="147" t="s">
        <v>951</v>
      </c>
      <c r="H300" s="147" t="s">
        <v>952</v>
      </c>
      <c r="I300" s="147" t="s">
        <v>953</v>
      </c>
      <c r="J300" s="147" t="s">
        <v>1273</v>
      </c>
      <c r="K300" s="147" t="s">
        <v>1272</v>
      </c>
      <c r="L300" s="147" t="s">
        <v>1254</v>
      </c>
      <c r="M300" s="147" t="s">
        <v>1255</v>
      </c>
      <c r="N300" s="148">
        <v>1317532000</v>
      </c>
      <c r="O300" s="148">
        <v>0</v>
      </c>
      <c r="P300" s="148">
        <v>0</v>
      </c>
      <c r="Q300" s="148">
        <v>0</v>
      </c>
      <c r="R300" s="148">
        <v>0</v>
      </c>
      <c r="S300" s="148">
        <v>1317532000</v>
      </c>
      <c r="T300" s="148">
        <v>0</v>
      </c>
      <c r="U300" s="148">
        <v>0</v>
      </c>
      <c r="V300" s="148">
        <v>1317532000</v>
      </c>
      <c r="W300" s="148">
        <v>649282000</v>
      </c>
      <c r="X300" s="148">
        <v>649282000</v>
      </c>
      <c r="Y300" s="148">
        <v>0</v>
      </c>
      <c r="Z300" s="148">
        <v>0</v>
      </c>
    </row>
    <row r="301" spans="1:26" hidden="1">
      <c r="A301" s="147" t="s">
        <v>982</v>
      </c>
      <c r="B301" s="147" t="s">
        <v>1274</v>
      </c>
      <c r="C301" s="147" t="s">
        <v>947</v>
      </c>
      <c r="D301" s="147" t="s">
        <v>1275</v>
      </c>
      <c r="E301" s="147" t="s">
        <v>949</v>
      </c>
      <c r="F301" s="147" t="s">
        <v>1276</v>
      </c>
      <c r="G301" s="147" t="s">
        <v>951</v>
      </c>
      <c r="H301" s="147" t="s">
        <v>958</v>
      </c>
      <c r="I301" s="147" t="s">
        <v>959</v>
      </c>
      <c r="J301" s="147" t="s">
        <v>1277</v>
      </c>
      <c r="K301" s="147" t="s">
        <v>1276</v>
      </c>
      <c r="L301" s="147" t="s">
        <v>1278</v>
      </c>
      <c r="M301" s="147" t="s">
        <v>1279</v>
      </c>
      <c r="N301" s="148">
        <v>72000</v>
      </c>
      <c r="O301" s="148">
        <v>0</v>
      </c>
      <c r="P301" s="148">
        <v>0</v>
      </c>
      <c r="Q301" s="148">
        <v>0</v>
      </c>
      <c r="R301" s="148">
        <v>0</v>
      </c>
      <c r="S301" s="148">
        <v>72000</v>
      </c>
      <c r="T301" s="148">
        <v>0</v>
      </c>
      <c r="U301" s="148">
        <v>0</v>
      </c>
      <c r="V301" s="148">
        <v>72000</v>
      </c>
      <c r="W301" s="148">
        <v>30000</v>
      </c>
      <c r="X301" s="148">
        <v>30000</v>
      </c>
      <c r="Y301" s="148">
        <v>0</v>
      </c>
      <c r="Z301" s="148">
        <v>0</v>
      </c>
    </row>
    <row r="302" spans="1:26" hidden="1">
      <c r="A302" s="147" t="s">
        <v>982</v>
      </c>
      <c r="B302" s="147" t="s">
        <v>1274</v>
      </c>
      <c r="C302" s="147" t="s">
        <v>947</v>
      </c>
      <c r="D302" s="147" t="s">
        <v>1275</v>
      </c>
      <c r="E302" s="147" t="s">
        <v>949</v>
      </c>
      <c r="F302" s="147" t="s">
        <v>1276</v>
      </c>
      <c r="G302" s="147" t="s">
        <v>951</v>
      </c>
      <c r="H302" s="147" t="s">
        <v>960</v>
      </c>
      <c r="I302" s="147" t="s">
        <v>961</v>
      </c>
      <c r="J302" s="147" t="s">
        <v>1277</v>
      </c>
      <c r="K302" s="147" t="s">
        <v>1276</v>
      </c>
      <c r="L302" s="147" t="s">
        <v>1278</v>
      </c>
      <c r="M302" s="147" t="s">
        <v>1279</v>
      </c>
      <c r="N302" s="148">
        <v>4666000</v>
      </c>
      <c r="O302" s="148">
        <v>0</v>
      </c>
      <c r="P302" s="148">
        <v>0</v>
      </c>
      <c r="Q302" s="148">
        <v>0</v>
      </c>
      <c r="R302" s="148">
        <v>0</v>
      </c>
      <c r="S302" s="148">
        <v>4666000</v>
      </c>
      <c r="T302" s="148">
        <v>0</v>
      </c>
      <c r="U302" s="148">
        <v>0</v>
      </c>
      <c r="V302" s="148">
        <v>1972681</v>
      </c>
      <c r="W302" s="148">
        <v>1972681</v>
      </c>
      <c r="X302" s="148">
        <v>1963681</v>
      </c>
      <c r="Y302" s="148">
        <v>0</v>
      </c>
      <c r="Z302" s="148">
        <v>2693319</v>
      </c>
    </row>
    <row r="303" spans="1:26" hidden="1">
      <c r="A303" s="147" t="s">
        <v>982</v>
      </c>
      <c r="B303" s="147" t="s">
        <v>1274</v>
      </c>
      <c r="C303" s="147" t="s">
        <v>947</v>
      </c>
      <c r="D303" s="147" t="s">
        <v>1275</v>
      </c>
      <c r="E303" s="147" t="s">
        <v>952</v>
      </c>
      <c r="F303" s="147" t="s">
        <v>1280</v>
      </c>
      <c r="G303" s="147" t="s">
        <v>951</v>
      </c>
      <c r="H303" s="147" t="s">
        <v>947</v>
      </c>
      <c r="I303" s="147" t="s">
        <v>992</v>
      </c>
      <c r="J303" s="147" t="s">
        <v>1281</v>
      </c>
      <c r="K303" s="147" t="s">
        <v>1280</v>
      </c>
      <c r="L303" s="147" t="s">
        <v>1278</v>
      </c>
      <c r="M303" s="147" t="s">
        <v>1279</v>
      </c>
      <c r="N303" s="148">
        <v>288015000</v>
      </c>
      <c r="O303" s="148">
        <v>0</v>
      </c>
      <c r="P303" s="148">
        <v>0</v>
      </c>
      <c r="Q303" s="148">
        <v>0</v>
      </c>
      <c r="R303" s="148">
        <v>0</v>
      </c>
      <c r="S303" s="148">
        <v>288015000</v>
      </c>
      <c r="T303" s="148">
        <v>0</v>
      </c>
      <c r="U303" s="148">
        <v>0</v>
      </c>
      <c r="V303" s="148">
        <v>158007000</v>
      </c>
      <c r="W303" s="148">
        <v>158007000</v>
      </c>
      <c r="X303" s="148">
        <v>158007000</v>
      </c>
      <c r="Y303" s="148">
        <v>0</v>
      </c>
      <c r="Z303" s="148">
        <v>130008000</v>
      </c>
    </row>
    <row r="304" spans="1:26" hidden="1">
      <c r="A304" s="147" t="s">
        <v>982</v>
      </c>
      <c r="B304" s="147" t="s">
        <v>1274</v>
      </c>
      <c r="C304" s="147" t="s">
        <v>949</v>
      </c>
      <c r="D304" s="147" t="s">
        <v>1282</v>
      </c>
      <c r="E304" s="147" t="s">
        <v>947</v>
      </c>
      <c r="F304" s="147" t="s">
        <v>1283</v>
      </c>
      <c r="G304" s="147" t="s">
        <v>951</v>
      </c>
      <c r="H304" s="147" t="s">
        <v>947</v>
      </c>
      <c r="I304" s="147" t="s">
        <v>992</v>
      </c>
      <c r="J304" s="147" t="s">
        <v>1284</v>
      </c>
      <c r="K304" s="147" t="s">
        <v>1283</v>
      </c>
      <c r="L304" s="147" t="s">
        <v>1278</v>
      </c>
      <c r="M304" s="147" t="s">
        <v>1279</v>
      </c>
      <c r="N304" s="148">
        <v>85365000</v>
      </c>
      <c r="O304" s="148">
        <v>0</v>
      </c>
      <c r="P304" s="148">
        <v>0</v>
      </c>
      <c r="Q304" s="148">
        <v>0</v>
      </c>
      <c r="R304" s="148">
        <v>0</v>
      </c>
      <c r="S304" s="148">
        <v>85365000</v>
      </c>
      <c r="T304" s="148">
        <v>0</v>
      </c>
      <c r="U304" s="148">
        <v>0</v>
      </c>
      <c r="V304" s="148">
        <v>85245124</v>
      </c>
      <c r="W304" s="148">
        <v>85245124</v>
      </c>
      <c r="X304" s="148">
        <v>85245124</v>
      </c>
      <c r="Y304" s="148">
        <v>0</v>
      </c>
      <c r="Z304" s="148">
        <v>119876</v>
      </c>
    </row>
    <row r="305" spans="1:26">
      <c r="A305" s="147" t="s">
        <v>982</v>
      </c>
      <c r="B305" s="147" t="s">
        <v>1274</v>
      </c>
      <c r="C305" s="147" t="s">
        <v>949</v>
      </c>
      <c r="D305" s="147" t="s">
        <v>1282</v>
      </c>
      <c r="E305" s="147" t="s">
        <v>947</v>
      </c>
      <c r="F305" s="147" t="s">
        <v>1283</v>
      </c>
      <c r="G305" s="147" t="s">
        <v>951</v>
      </c>
      <c r="H305" s="147" t="s">
        <v>949</v>
      </c>
      <c r="I305" s="147" t="s">
        <v>1002</v>
      </c>
      <c r="J305" s="147" t="s">
        <v>1284</v>
      </c>
      <c r="K305" s="147" t="s">
        <v>1283</v>
      </c>
      <c r="L305" s="147" t="s">
        <v>1278</v>
      </c>
      <c r="M305" s="147" t="s">
        <v>1279</v>
      </c>
      <c r="N305" s="148">
        <v>73000000</v>
      </c>
      <c r="O305" s="148">
        <v>0</v>
      </c>
      <c r="P305" s="148">
        <v>0</v>
      </c>
      <c r="Q305" s="148">
        <v>0</v>
      </c>
      <c r="R305" s="148">
        <v>0</v>
      </c>
      <c r="S305" s="148">
        <v>73000000</v>
      </c>
      <c r="T305" s="148">
        <v>0</v>
      </c>
      <c r="U305" s="148">
        <v>0</v>
      </c>
      <c r="V305" s="148">
        <v>73000000</v>
      </c>
      <c r="W305" s="148">
        <v>0</v>
      </c>
      <c r="X305" s="148">
        <v>0</v>
      </c>
      <c r="Y305" s="148">
        <v>0</v>
      </c>
      <c r="Z305" s="148">
        <v>0</v>
      </c>
    </row>
    <row r="306" spans="1:26" hidden="1">
      <c r="A306" s="147" t="s">
        <v>982</v>
      </c>
      <c r="B306" s="147" t="s">
        <v>1274</v>
      </c>
      <c r="C306" s="147" t="s">
        <v>949</v>
      </c>
      <c r="D306" s="147" t="s">
        <v>1282</v>
      </c>
      <c r="E306" s="147" t="s">
        <v>947</v>
      </c>
      <c r="F306" s="147" t="s">
        <v>1283</v>
      </c>
      <c r="G306" s="147" t="s">
        <v>951</v>
      </c>
      <c r="H306" s="147" t="s">
        <v>952</v>
      </c>
      <c r="I306" s="147" t="s">
        <v>953</v>
      </c>
      <c r="J306" s="147" t="s">
        <v>1284</v>
      </c>
      <c r="K306" s="147" t="s">
        <v>1283</v>
      </c>
      <c r="L306" s="147" t="s">
        <v>1278</v>
      </c>
      <c r="M306" s="147" t="s">
        <v>1279</v>
      </c>
      <c r="N306" s="148">
        <v>4145000</v>
      </c>
      <c r="O306" s="148">
        <v>0</v>
      </c>
      <c r="P306" s="148">
        <v>0</v>
      </c>
      <c r="Q306" s="148">
        <v>0</v>
      </c>
      <c r="R306" s="148">
        <v>0</v>
      </c>
      <c r="S306" s="148">
        <v>4145000</v>
      </c>
      <c r="T306" s="148">
        <v>0</v>
      </c>
      <c r="U306" s="148">
        <v>0</v>
      </c>
      <c r="V306" s="148">
        <v>0</v>
      </c>
      <c r="W306" s="148">
        <v>0</v>
      </c>
      <c r="X306" s="148">
        <v>0</v>
      </c>
      <c r="Y306" s="148">
        <v>0</v>
      </c>
      <c r="Z306" s="148">
        <v>4145000</v>
      </c>
    </row>
    <row r="307" spans="1:26" hidden="1">
      <c r="A307" s="147" t="s">
        <v>982</v>
      </c>
      <c r="B307" s="147" t="s">
        <v>1274</v>
      </c>
      <c r="C307" s="147" t="s">
        <v>949</v>
      </c>
      <c r="D307" s="147" t="s">
        <v>1282</v>
      </c>
      <c r="E307" s="147" t="s">
        <v>947</v>
      </c>
      <c r="F307" s="147" t="s">
        <v>1283</v>
      </c>
      <c r="G307" s="147" t="s">
        <v>951</v>
      </c>
      <c r="H307" s="147" t="s">
        <v>958</v>
      </c>
      <c r="I307" s="147" t="s">
        <v>959</v>
      </c>
      <c r="J307" s="147" t="s">
        <v>1284</v>
      </c>
      <c r="K307" s="147" t="s">
        <v>1283</v>
      </c>
      <c r="L307" s="147" t="s">
        <v>1278</v>
      </c>
      <c r="M307" s="147" t="s">
        <v>1279</v>
      </c>
      <c r="N307" s="148">
        <v>223647000</v>
      </c>
      <c r="O307" s="148">
        <v>0</v>
      </c>
      <c r="P307" s="148">
        <v>0</v>
      </c>
      <c r="Q307" s="148">
        <v>0</v>
      </c>
      <c r="R307" s="148">
        <v>0</v>
      </c>
      <c r="S307" s="148">
        <v>223647000</v>
      </c>
      <c r="T307" s="148">
        <v>0</v>
      </c>
      <c r="U307" s="148">
        <v>25000000</v>
      </c>
      <c r="V307" s="148">
        <v>194381245</v>
      </c>
      <c r="W307" s="148">
        <v>2562556</v>
      </c>
      <c r="X307" s="148">
        <v>1865056</v>
      </c>
      <c r="Y307" s="148">
        <v>0</v>
      </c>
      <c r="Z307" s="148">
        <v>4265755</v>
      </c>
    </row>
    <row r="308" spans="1:26" hidden="1">
      <c r="A308" s="147" t="s">
        <v>982</v>
      </c>
      <c r="B308" s="147" t="s">
        <v>1274</v>
      </c>
      <c r="C308" s="147" t="s">
        <v>949</v>
      </c>
      <c r="D308" s="147" t="s">
        <v>1282</v>
      </c>
      <c r="E308" s="147" t="s">
        <v>947</v>
      </c>
      <c r="F308" s="147" t="s">
        <v>1283</v>
      </c>
      <c r="G308" s="147" t="s">
        <v>951</v>
      </c>
      <c r="H308" s="147" t="s">
        <v>960</v>
      </c>
      <c r="I308" s="147" t="s">
        <v>961</v>
      </c>
      <c r="J308" s="147" t="s">
        <v>1284</v>
      </c>
      <c r="K308" s="147" t="s">
        <v>1283</v>
      </c>
      <c r="L308" s="147" t="s">
        <v>1278</v>
      </c>
      <c r="M308" s="147" t="s">
        <v>1279</v>
      </c>
      <c r="N308" s="148">
        <v>121000</v>
      </c>
      <c r="O308" s="148">
        <v>0</v>
      </c>
      <c r="P308" s="148">
        <v>0</v>
      </c>
      <c r="Q308" s="148">
        <v>0</v>
      </c>
      <c r="R308" s="148">
        <v>0</v>
      </c>
      <c r="S308" s="148">
        <v>121000</v>
      </c>
      <c r="T308" s="148">
        <v>0</v>
      </c>
      <c r="U308" s="148">
        <v>0</v>
      </c>
      <c r="V308" s="148">
        <v>131000</v>
      </c>
      <c r="W308" s="148">
        <v>109000</v>
      </c>
      <c r="X308" s="148">
        <v>109000</v>
      </c>
      <c r="Y308" s="148">
        <v>0</v>
      </c>
      <c r="Z308" s="148">
        <v>-10000</v>
      </c>
    </row>
    <row r="309" spans="1:26" hidden="1">
      <c r="A309" s="147" t="s">
        <v>982</v>
      </c>
      <c r="B309" s="147" t="s">
        <v>1274</v>
      </c>
      <c r="C309" s="147" t="s">
        <v>949</v>
      </c>
      <c r="D309" s="147" t="s">
        <v>1282</v>
      </c>
      <c r="E309" s="147" t="s">
        <v>947</v>
      </c>
      <c r="F309" s="147" t="s">
        <v>1283</v>
      </c>
      <c r="G309" s="147" t="s">
        <v>951</v>
      </c>
      <c r="H309" s="147" t="s">
        <v>982</v>
      </c>
      <c r="I309" s="147" t="s">
        <v>1285</v>
      </c>
      <c r="J309" s="147" t="s">
        <v>1284</v>
      </c>
      <c r="K309" s="147" t="s">
        <v>1283</v>
      </c>
      <c r="L309" s="147" t="s">
        <v>1278</v>
      </c>
      <c r="M309" s="147" t="s">
        <v>1279</v>
      </c>
      <c r="N309" s="148">
        <v>405000000</v>
      </c>
      <c r="O309" s="148">
        <v>0</v>
      </c>
      <c r="P309" s="148">
        <v>0</v>
      </c>
      <c r="Q309" s="148">
        <v>0</v>
      </c>
      <c r="R309" s="148">
        <v>0</v>
      </c>
      <c r="S309" s="148">
        <v>405000000</v>
      </c>
      <c r="T309" s="148">
        <v>0</v>
      </c>
      <c r="U309" s="148">
        <v>0</v>
      </c>
      <c r="V309" s="148">
        <v>0</v>
      </c>
      <c r="W309" s="148">
        <v>0</v>
      </c>
      <c r="X309" s="148">
        <v>0</v>
      </c>
      <c r="Y309" s="148">
        <v>0</v>
      </c>
      <c r="Z309" s="148">
        <v>405000000</v>
      </c>
    </row>
    <row r="310" spans="1:26" hidden="1">
      <c r="A310" s="147" t="s">
        <v>982</v>
      </c>
      <c r="B310" s="147" t="s">
        <v>1274</v>
      </c>
      <c r="C310" s="147" t="s">
        <v>949</v>
      </c>
      <c r="D310" s="147" t="s">
        <v>1282</v>
      </c>
      <c r="E310" s="147" t="s">
        <v>949</v>
      </c>
      <c r="F310" s="147" t="s">
        <v>1286</v>
      </c>
      <c r="G310" s="147" t="s">
        <v>951</v>
      </c>
      <c r="H310" s="147" t="s">
        <v>958</v>
      </c>
      <c r="I310" s="147" t="s">
        <v>959</v>
      </c>
      <c r="J310" s="147" t="s">
        <v>1287</v>
      </c>
      <c r="K310" s="147" t="s">
        <v>1286</v>
      </c>
      <c r="L310" s="147" t="s">
        <v>1278</v>
      </c>
      <c r="M310" s="147" t="s">
        <v>1279</v>
      </c>
      <c r="N310" s="148">
        <v>150019000</v>
      </c>
      <c r="O310" s="148">
        <v>0</v>
      </c>
      <c r="P310" s="148">
        <v>0</v>
      </c>
      <c r="Q310" s="148">
        <v>0</v>
      </c>
      <c r="R310" s="148">
        <v>0</v>
      </c>
      <c r="S310" s="148">
        <v>150019000</v>
      </c>
      <c r="T310" s="148">
        <v>0</v>
      </c>
      <c r="U310" s="148">
        <v>0</v>
      </c>
      <c r="V310" s="148">
        <v>0</v>
      </c>
      <c r="W310" s="148">
        <v>0</v>
      </c>
      <c r="X310" s="148">
        <v>0</v>
      </c>
      <c r="Y310" s="148">
        <v>0</v>
      </c>
      <c r="Z310" s="148">
        <v>150019000</v>
      </c>
    </row>
    <row r="311" spans="1:26" hidden="1">
      <c r="A311" s="147" t="s">
        <v>982</v>
      </c>
      <c r="B311" s="147" t="s">
        <v>1274</v>
      </c>
      <c r="C311" s="147" t="s">
        <v>949</v>
      </c>
      <c r="D311" s="147" t="s">
        <v>1282</v>
      </c>
      <c r="E311" s="147" t="s">
        <v>949</v>
      </c>
      <c r="F311" s="147" t="s">
        <v>1286</v>
      </c>
      <c r="G311" s="147" t="s">
        <v>951</v>
      </c>
      <c r="H311" s="147" t="s">
        <v>960</v>
      </c>
      <c r="I311" s="147" t="s">
        <v>961</v>
      </c>
      <c r="J311" s="147" t="s">
        <v>1287</v>
      </c>
      <c r="K311" s="147" t="s">
        <v>1286</v>
      </c>
      <c r="L311" s="147" t="s">
        <v>1278</v>
      </c>
      <c r="M311" s="147" t="s">
        <v>1279</v>
      </c>
      <c r="N311" s="148">
        <v>45000</v>
      </c>
      <c r="O311" s="148">
        <v>0</v>
      </c>
      <c r="P311" s="148">
        <v>0</v>
      </c>
      <c r="Q311" s="148">
        <v>0</v>
      </c>
      <c r="R311" s="148">
        <v>0</v>
      </c>
      <c r="S311" s="148">
        <v>45000</v>
      </c>
      <c r="T311" s="148">
        <v>0</v>
      </c>
      <c r="U311" s="148">
        <v>0</v>
      </c>
      <c r="V311" s="148">
        <v>0</v>
      </c>
      <c r="W311" s="148">
        <v>0</v>
      </c>
      <c r="X311" s="148">
        <v>0</v>
      </c>
      <c r="Y311" s="148">
        <v>0</v>
      </c>
      <c r="Z311" s="148">
        <v>45000</v>
      </c>
    </row>
    <row r="312" spans="1:26" hidden="1">
      <c r="A312" s="147" t="s">
        <v>982</v>
      </c>
      <c r="B312" s="147" t="s">
        <v>1274</v>
      </c>
      <c r="C312" s="147" t="s">
        <v>952</v>
      </c>
      <c r="D312" s="147" t="s">
        <v>1288</v>
      </c>
      <c r="E312" s="147" t="s">
        <v>947</v>
      </c>
      <c r="F312" s="147" t="s">
        <v>1288</v>
      </c>
      <c r="G312" s="147" t="s">
        <v>951</v>
      </c>
      <c r="H312" s="147" t="s">
        <v>947</v>
      </c>
      <c r="I312" s="147" t="s">
        <v>992</v>
      </c>
      <c r="J312" s="147" t="s">
        <v>1289</v>
      </c>
      <c r="K312" s="147" t="s">
        <v>1288</v>
      </c>
      <c r="L312" s="147" t="s">
        <v>1278</v>
      </c>
      <c r="M312" s="147" t="s">
        <v>1279</v>
      </c>
      <c r="N312" s="148">
        <v>997000</v>
      </c>
      <c r="O312" s="148">
        <v>0</v>
      </c>
      <c r="P312" s="148">
        <v>0</v>
      </c>
      <c r="Q312" s="148">
        <v>0</v>
      </c>
      <c r="R312" s="148">
        <v>0</v>
      </c>
      <c r="S312" s="148">
        <v>997000</v>
      </c>
      <c r="T312" s="148">
        <v>0</v>
      </c>
      <c r="U312" s="148">
        <v>0</v>
      </c>
      <c r="V312" s="148">
        <v>0</v>
      </c>
      <c r="W312" s="148">
        <v>0</v>
      </c>
      <c r="X312" s="148">
        <v>0</v>
      </c>
      <c r="Y312" s="148">
        <v>0</v>
      </c>
      <c r="Z312" s="148">
        <v>997000</v>
      </c>
    </row>
    <row r="313" spans="1:26" hidden="1">
      <c r="A313" s="147" t="s">
        <v>982</v>
      </c>
      <c r="B313" s="147" t="s">
        <v>1274</v>
      </c>
      <c r="C313" s="147" t="s">
        <v>952</v>
      </c>
      <c r="D313" s="147" t="s">
        <v>1288</v>
      </c>
      <c r="E313" s="147" t="s">
        <v>947</v>
      </c>
      <c r="F313" s="147" t="s">
        <v>1288</v>
      </c>
      <c r="G313" s="147" t="s">
        <v>951</v>
      </c>
      <c r="H313" s="147" t="s">
        <v>952</v>
      </c>
      <c r="I313" s="147" t="s">
        <v>953</v>
      </c>
      <c r="J313" s="147" t="s">
        <v>1289</v>
      </c>
      <c r="K313" s="147" t="s">
        <v>1288</v>
      </c>
      <c r="L313" s="147" t="s">
        <v>1278</v>
      </c>
      <c r="M313" s="147" t="s">
        <v>1279</v>
      </c>
      <c r="N313" s="148">
        <v>360000</v>
      </c>
      <c r="O313" s="148">
        <v>0</v>
      </c>
      <c r="P313" s="148">
        <v>0</v>
      </c>
      <c r="Q313" s="148">
        <v>0</v>
      </c>
      <c r="R313" s="148">
        <v>0</v>
      </c>
      <c r="S313" s="148">
        <v>360000</v>
      </c>
      <c r="T313" s="148">
        <v>0</v>
      </c>
      <c r="U313" s="148">
        <v>0</v>
      </c>
      <c r="V313" s="148">
        <v>0</v>
      </c>
      <c r="W313" s="148">
        <v>0</v>
      </c>
      <c r="X313" s="148">
        <v>0</v>
      </c>
      <c r="Y313" s="148">
        <v>0</v>
      </c>
      <c r="Z313" s="148">
        <v>360000</v>
      </c>
    </row>
    <row r="314" spans="1:26" hidden="1">
      <c r="A314" s="147" t="s">
        <v>982</v>
      </c>
      <c r="B314" s="147" t="s">
        <v>1274</v>
      </c>
      <c r="C314" s="147" t="s">
        <v>952</v>
      </c>
      <c r="D314" s="147" t="s">
        <v>1288</v>
      </c>
      <c r="E314" s="147" t="s">
        <v>947</v>
      </c>
      <c r="F314" s="147" t="s">
        <v>1288</v>
      </c>
      <c r="G314" s="147" t="s">
        <v>951</v>
      </c>
      <c r="H314" s="147" t="s">
        <v>958</v>
      </c>
      <c r="I314" s="147" t="s">
        <v>959</v>
      </c>
      <c r="J314" s="147" t="s">
        <v>1289</v>
      </c>
      <c r="K314" s="147" t="s">
        <v>1288</v>
      </c>
      <c r="L314" s="147" t="s">
        <v>1278</v>
      </c>
      <c r="M314" s="147" t="s">
        <v>1279</v>
      </c>
      <c r="N314" s="148">
        <v>1128000</v>
      </c>
      <c r="O314" s="148">
        <v>0</v>
      </c>
      <c r="P314" s="148">
        <v>0</v>
      </c>
      <c r="Q314" s="148">
        <v>0</v>
      </c>
      <c r="R314" s="148">
        <v>0</v>
      </c>
      <c r="S314" s="148">
        <v>1128000</v>
      </c>
      <c r="T314" s="148">
        <v>0</v>
      </c>
      <c r="U314" s="148">
        <v>0</v>
      </c>
      <c r="V314" s="148">
        <v>599500</v>
      </c>
      <c r="W314" s="148">
        <v>599500</v>
      </c>
      <c r="X314" s="148">
        <v>344000</v>
      </c>
      <c r="Y314" s="148">
        <v>0</v>
      </c>
      <c r="Z314" s="148">
        <v>528500</v>
      </c>
    </row>
    <row r="315" spans="1:26" hidden="1">
      <c r="A315" s="147" t="s">
        <v>982</v>
      </c>
      <c r="B315" s="147" t="s">
        <v>1274</v>
      </c>
      <c r="C315" s="147" t="s">
        <v>952</v>
      </c>
      <c r="D315" s="147" t="s">
        <v>1288</v>
      </c>
      <c r="E315" s="147" t="s">
        <v>947</v>
      </c>
      <c r="F315" s="147" t="s">
        <v>1288</v>
      </c>
      <c r="G315" s="147" t="s">
        <v>951</v>
      </c>
      <c r="H315" s="147" t="s">
        <v>960</v>
      </c>
      <c r="I315" s="147" t="s">
        <v>961</v>
      </c>
      <c r="J315" s="147" t="s">
        <v>1289</v>
      </c>
      <c r="K315" s="147" t="s">
        <v>1288</v>
      </c>
      <c r="L315" s="147" t="s">
        <v>1278</v>
      </c>
      <c r="M315" s="147" t="s">
        <v>1279</v>
      </c>
      <c r="N315" s="148">
        <v>16000</v>
      </c>
      <c r="O315" s="148">
        <v>0</v>
      </c>
      <c r="P315" s="148">
        <v>0</v>
      </c>
      <c r="Q315" s="148">
        <v>0</v>
      </c>
      <c r="R315" s="148">
        <v>0</v>
      </c>
      <c r="S315" s="148">
        <v>16000</v>
      </c>
      <c r="T315" s="148">
        <v>0</v>
      </c>
      <c r="U315" s="148">
        <v>0</v>
      </c>
      <c r="V315" s="148">
        <v>10000</v>
      </c>
      <c r="W315" s="148">
        <v>10000</v>
      </c>
      <c r="X315" s="148">
        <v>10000</v>
      </c>
      <c r="Y315" s="148">
        <v>0</v>
      </c>
      <c r="Z315" s="148">
        <v>6000</v>
      </c>
    </row>
    <row r="316" spans="1:26" hidden="1">
      <c r="A316" s="147" t="s">
        <v>982</v>
      </c>
      <c r="B316" s="147" t="s">
        <v>1274</v>
      </c>
      <c r="C316" s="147" t="s">
        <v>958</v>
      </c>
      <c r="D316" s="147" t="s">
        <v>1290</v>
      </c>
      <c r="E316" s="147" t="s">
        <v>947</v>
      </c>
      <c r="F316" s="147" t="s">
        <v>1290</v>
      </c>
      <c r="G316" s="147" t="s">
        <v>951</v>
      </c>
      <c r="H316" s="147" t="s">
        <v>947</v>
      </c>
      <c r="I316" s="147" t="s">
        <v>992</v>
      </c>
      <c r="J316" s="147" t="s">
        <v>1291</v>
      </c>
      <c r="K316" s="147" t="s">
        <v>1290</v>
      </c>
      <c r="L316" s="147" t="s">
        <v>1278</v>
      </c>
      <c r="M316" s="147" t="s">
        <v>1279</v>
      </c>
      <c r="N316" s="148">
        <v>278963000</v>
      </c>
      <c r="O316" s="148">
        <v>0</v>
      </c>
      <c r="P316" s="148">
        <v>0</v>
      </c>
      <c r="Q316" s="148">
        <v>0</v>
      </c>
      <c r="R316" s="148">
        <v>0</v>
      </c>
      <c r="S316" s="148">
        <v>278963000</v>
      </c>
      <c r="T316" s="148">
        <v>0</v>
      </c>
      <c r="U316" s="148">
        <v>0</v>
      </c>
      <c r="V316" s="148">
        <v>9000</v>
      </c>
      <c r="W316" s="148">
        <v>9000</v>
      </c>
      <c r="X316" s="148">
        <v>9000</v>
      </c>
      <c r="Y316" s="148">
        <v>0</v>
      </c>
      <c r="Z316" s="148">
        <v>278954000</v>
      </c>
    </row>
    <row r="317" spans="1:26">
      <c r="A317" s="147" t="s">
        <v>982</v>
      </c>
      <c r="B317" s="147" t="s">
        <v>1274</v>
      </c>
      <c r="C317" s="147" t="s">
        <v>958</v>
      </c>
      <c r="D317" s="147" t="s">
        <v>1290</v>
      </c>
      <c r="E317" s="147" t="s">
        <v>947</v>
      </c>
      <c r="F317" s="147" t="s">
        <v>1290</v>
      </c>
      <c r="G317" s="147" t="s">
        <v>951</v>
      </c>
      <c r="H317" s="147" t="s">
        <v>949</v>
      </c>
      <c r="I317" s="147" t="s">
        <v>1002</v>
      </c>
      <c r="J317" s="147" t="s">
        <v>1291</v>
      </c>
      <c r="K317" s="147" t="s">
        <v>1290</v>
      </c>
      <c r="L317" s="147" t="s">
        <v>1278</v>
      </c>
      <c r="M317" s="147" t="s">
        <v>1279</v>
      </c>
      <c r="N317" s="148">
        <v>6101000</v>
      </c>
      <c r="O317" s="148">
        <v>0</v>
      </c>
      <c r="P317" s="148">
        <v>0</v>
      </c>
      <c r="Q317" s="148">
        <v>0</v>
      </c>
      <c r="R317" s="148">
        <v>0</v>
      </c>
      <c r="S317" s="148">
        <v>6101000</v>
      </c>
      <c r="T317" s="148">
        <v>0</v>
      </c>
      <c r="U317" s="148">
        <v>0</v>
      </c>
      <c r="V317" s="148">
        <v>240999</v>
      </c>
      <c r="W317" s="148">
        <v>12999</v>
      </c>
      <c r="X317" s="148">
        <v>12999</v>
      </c>
      <c r="Y317" s="148">
        <v>0</v>
      </c>
      <c r="Z317" s="148">
        <v>5860001</v>
      </c>
    </row>
    <row r="318" spans="1:26" hidden="1">
      <c r="A318" s="147" t="s">
        <v>982</v>
      </c>
      <c r="B318" s="147" t="s">
        <v>1274</v>
      </c>
      <c r="C318" s="147" t="s">
        <v>958</v>
      </c>
      <c r="D318" s="147" t="s">
        <v>1290</v>
      </c>
      <c r="E318" s="147" t="s">
        <v>947</v>
      </c>
      <c r="F318" s="147" t="s">
        <v>1290</v>
      </c>
      <c r="G318" s="147" t="s">
        <v>951</v>
      </c>
      <c r="H318" s="147" t="s">
        <v>952</v>
      </c>
      <c r="I318" s="147" t="s">
        <v>953</v>
      </c>
      <c r="J318" s="147" t="s">
        <v>1291</v>
      </c>
      <c r="K318" s="147" t="s">
        <v>1290</v>
      </c>
      <c r="L318" s="147" t="s">
        <v>1278</v>
      </c>
      <c r="M318" s="147" t="s">
        <v>1279</v>
      </c>
      <c r="N318" s="148">
        <v>48010000</v>
      </c>
      <c r="O318" s="148">
        <v>0</v>
      </c>
      <c r="P318" s="148">
        <v>0</v>
      </c>
      <c r="Q318" s="148">
        <v>0</v>
      </c>
      <c r="R318" s="148">
        <v>0</v>
      </c>
      <c r="S318" s="148">
        <v>48010000</v>
      </c>
      <c r="T318" s="148">
        <v>0</v>
      </c>
      <c r="U318" s="148">
        <v>0</v>
      </c>
      <c r="V318" s="148">
        <v>0</v>
      </c>
      <c r="W318" s="148">
        <v>0</v>
      </c>
      <c r="X318" s="148">
        <v>0</v>
      </c>
      <c r="Y318" s="148">
        <v>0</v>
      </c>
      <c r="Z318" s="148">
        <v>48010000</v>
      </c>
    </row>
    <row r="319" spans="1:26" hidden="1">
      <c r="A319" s="147" t="s">
        <v>982</v>
      </c>
      <c r="B319" s="147" t="s">
        <v>1274</v>
      </c>
      <c r="C319" s="147" t="s">
        <v>958</v>
      </c>
      <c r="D319" s="147" t="s">
        <v>1290</v>
      </c>
      <c r="E319" s="147" t="s">
        <v>947</v>
      </c>
      <c r="F319" s="147" t="s">
        <v>1290</v>
      </c>
      <c r="G319" s="147" t="s">
        <v>951</v>
      </c>
      <c r="H319" s="147" t="s">
        <v>958</v>
      </c>
      <c r="I319" s="147" t="s">
        <v>959</v>
      </c>
      <c r="J319" s="147" t="s">
        <v>1291</v>
      </c>
      <c r="K319" s="147" t="s">
        <v>1290</v>
      </c>
      <c r="L319" s="147" t="s">
        <v>1278</v>
      </c>
      <c r="M319" s="147" t="s">
        <v>1279</v>
      </c>
      <c r="N319" s="148">
        <v>16311000</v>
      </c>
      <c r="O319" s="148">
        <v>0</v>
      </c>
      <c r="P319" s="148">
        <v>0</v>
      </c>
      <c r="Q319" s="148">
        <v>0</v>
      </c>
      <c r="R319" s="148">
        <v>0</v>
      </c>
      <c r="S319" s="148">
        <v>16311000</v>
      </c>
      <c r="T319" s="148">
        <v>0</v>
      </c>
      <c r="U319" s="148">
        <v>0</v>
      </c>
      <c r="V319" s="148">
        <v>3343000</v>
      </c>
      <c r="W319" s="148">
        <v>2335750</v>
      </c>
      <c r="X319" s="148">
        <v>2335750</v>
      </c>
      <c r="Y319" s="148">
        <v>0</v>
      </c>
      <c r="Z319" s="148">
        <v>12968000</v>
      </c>
    </row>
    <row r="320" spans="1:26" hidden="1">
      <c r="A320" s="147" t="s">
        <v>982</v>
      </c>
      <c r="B320" s="147" t="s">
        <v>1274</v>
      </c>
      <c r="C320" s="147" t="s">
        <v>958</v>
      </c>
      <c r="D320" s="147" t="s">
        <v>1290</v>
      </c>
      <c r="E320" s="147" t="s">
        <v>947</v>
      </c>
      <c r="F320" s="147" t="s">
        <v>1290</v>
      </c>
      <c r="G320" s="147" t="s">
        <v>951</v>
      </c>
      <c r="H320" s="147" t="s">
        <v>960</v>
      </c>
      <c r="I320" s="147" t="s">
        <v>961</v>
      </c>
      <c r="J320" s="147" t="s">
        <v>1291</v>
      </c>
      <c r="K320" s="147" t="s">
        <v>1290</v>
      </c>
      <c r="L320" s="147" t="s">
        <v>1278</v>
      </c>
      <c r="M320" s="147" t="s">
        <v>1279</v>
      </c>
      <c r="N320" s="148">
        <v>361000</v>
      </c>
      <c r="O320" s="148">
        <v>0</v>
      </c>
      <c r="P320" s="148">
        <v>0</v>
      </c>
      <c r="Q320" s="148">
        <v>0</v>
      </c>
      <c r="R320" s="148">
        <v>0</v>
      </c>
      <c r="S320" s="148">
        <v>361000</v>
      </c>
      <c r="T320" s="148">
        <v>0</v>
      </c>
      <c r="U320" s="148">
        <v>0</v>
      </c>
      <c r="V320" s="148">
        <v>118500</v>
      </c>
      <c r="W320" s="148">
        <v>84000</v>
      </c>
      <c r="X320" s="148">
        <v>56500</v>
      </c>
      <c r="Y320" s="148">
        <v>0</v>
      </c>
      <c r="Z320" s="148">
        <v>242500</v>
      </c>
    </row>
    <row r="321" spans="1:26" hidden="1">
      <c r="A321" s="147" t="s">
        <v>982</v>
      </c>
      <c r="B321" s="147" t="s">
        <v>1274</v>
      </c>
      <c r="C321" s="147" t="s">
        <v>958</v>
      </c>
      <c r="D321" s="147" t="s">
        <v>1290</v>
      </c>
      <c r="E321" s="147" t="s">
        <v>949</v>
      </c>
      <c r="F321" s="147" t="s">
        <v>1292</v>
      </c>
      <c r="G321" s="147" t="s">
        <v>951</v>
      </c>
      <c r="H321" s="147" t="s">
        <v>947</v>
      </c>
      <c r="I321" s="147" t="s">
        <v>992</v>
      </c>
      <c r="J321" s="147" t="s">
        <v>1293</v>
      </c>
      <c r="K321" s="147" t="s">
        <v>1292</v>
      </c>
      <c r="L321" s="147" t="s">
        <v>1278</v>
      </c>
      <c r="M321" s="147" t="s">
        <v>1279</v>
      </c>
      <c r="N321" s="148">
        <v>40000</v>
      </c>
      <c r="O321" s="148">
        <v>0</v>
      </c>
      <c r="P321" s="148">
        <v>0</v>
      </c>
      <c r="Q321" s="148">
        <v>0</v>
      </c>
      <c r="R321" s="148">
        <v>0</v>
      </c>
      <c r="S321" s="148">
        <v>40000</v>
      </c>
      <c r="T321" s="148">
        <v>0</v>
      </c>
      <c r="U321" s="148">
        <v>0</v>
      </c>
      <c r="V321" s="148">
        <v>40200</v>
      </c>
      <c r="W321" s="148">
        <v>40200</v>
      </c>
      <c r="X321" s="148">
        <v>40200</v>
      </c>
      <c r="Y321" s="148">
        <v>0</v>
      </c>
      <c r="Z321" s="148">
        <v>-200</v>
      </c>
    </row>
    <row r="322" spans="1:26" hidden="1">
      <c r="A322" s="147" t="s">
        <v>982</v>
      </c>
      <c r="B322" s="147" t="s">
        <v>1274</v>
      </c>
      <c r="C322" s="147" t="s">
        <v>958</v>
      </c>
      <c r="D322" s="147" t="s">
        <v>1290</v>
      </c>
      <c r="E322" s="147" t="s">
        <v>949</v>
      </c>
      <c r="F322" s="147" t="s">
        <v>1292</v>
      </c>
      <c r="G322" s="147" t="s">
        <v>951</v>
      </c>
      <c r="H322" s="147" t="s">
        <v>958</v>
      </c>
      <c r="I322" s="147" t="s">
        <v>959</v>
      </c>
      <c r="J322" s="147" t="s">
        <v>1293</v>
      </c>
      <c r="K322" s="147" t="s">
        <v>1292</v>
      </c>
      <c r="L322" s="147" t="s">
        <v>1278</v>
      </c>
      <c r="M322" s="147" t="s">
        <v>1279</v>
      </c>
      <c r="N322" s="148">
        <v>300000</v>
      </c>
      <c r="O322" s="148">
        <v>0</v>
      </c>
      <c r="P322" s="148">
        <v>0</v>
      </c>
      <c r="Q322" s="148">
        <v>0</v>
      </c>
      <c r="R322" s="148">
        <v>0</v>
      </c>
      <c r="S322" s="148">
        <v>300000</v>
      </c>
      <c r="T322" s="148">
        <v>0</v>
      </c>
      <c r="U322" s="148">
        <v>0</v>
      </c>
      <c r="V322" s="148">
        <v>0</v>
      </c>
      <c r="W322" s="148">
        <v>0</v>
      </c>
      <c r="X322" s="148">
        <v>0</v>
      </c>
      <c r="Y322" s="148">
        <v>0</v>
      </c>
      <c r="Z322" s="148">
        <v>300000</v>
      </c>
    </row>
    <row r="323" spans="1:26" hidden="1">
      <c r="A323" s="147" t="s">
        <v>982</v>
      </c>
      <c r="B323" s="147" t="s">
        <v>1274</v>
      </c>
      <c r="C323" s="147" t="s">
        <v>958</v>
      </c>
      <c r="D323" s="147" t="s">
        <v>1290</v>
      </c>
      <c r="E323" s="147" t="s">
        <v>949</v>
      </c>
      <c r="F323" s="147" t="s">
        <v>1292</v>
      </c>
      <c r="G323" s="147" t="s">
        <v>951</v>
      </c>
      <c r="H323" s="147" t="s">
        <v>960</v>
      </c>
      <c r="I323" s="147" t="s">
        <v>961</v>
      </c>
      <c r="J323" s="147" t="s">
        <v>1293</v>
      </c>
      <c r="K323" s="147" t="s">
        <v>1292</v>
      </c>
      <c r="L323" s="147" t="s">
        <v>1278</v>
      </c>
      <c r="M323" s="147" t="s">
        <v>1279</v>
      </c>
      <c r="N323" s="148">
        <v>2832000</v>
      </c>
      <c r="O323" s="148">
        <v>0</v>
      </c>
      <c r="P323" s="148">
        <v>0</v>
      </c>
      <c r="Q323" s="148">
        <v>0</v>
      </c>
      <c r="R323" s="148">
        <v>0</v>
      </c>
      <c r="S323" s="148">
        <v>2832000</v>
      </c>
      <c r="T323" s="148">
        <v>0</v>
      </c>
      <c r="U323" s="148">
        <v>0</v>
      </c>
      <c r="V323" s="148">
        <v>581918</v>
      </c>
      <c r="W323" s="148">
        <v>576918</v>
      </c>
      <c r="X323" s="148">
        <v>573918</v>
      </c>
      <c r="Y323" s="148">
        <v>0</v>
      </c>
      <c r="Z323" s="148">
        <v>2250082</v>
      </c>
    </row>
    <row r="324" spans="1:26" hidden="1">
      <c r="A324" s="147" t="s">
        <v>982</v>
      </c>
      <c r="B324" s="147" t="s">
        <v>1274</v>
      </c>
      <c r="C324" s="147" t="s">
        <v>960</v>
      </c>
      <c r="D324" s="147" t="s">
        <v>1294</v>
      </c>
      <c r="E324" s="147" t="s">
        <v>947</v>
      </c>
      <c r="F324" s="147" t="s">
        <v>1295</v>
      </c>
      <c r="G324" s="147" t="s">
        <v>951</v>
      </c>
      <c r="H324" s="147" t="s">
        <v>947</v>
      </c>
      <c r="I324" s="147" t="s">
        <v>992</v>
      </c>
      <c r="J324" s="147" t="s">
        <v>1296</v>
      </c>
      <c r="K324" s="147" t="s">
        <v>1295</v>
      </c>
      <c r="L324" s="147" t="s">
        <v>1091</v>
      </c>
      <c r="M324" s="147" t="s">
        <v>1092</v>
      </c>
      <c r="N324" s="148">
        <v>16667000</v>
      </c>
      <c r="O324" s="148">
        <v>0</v>
      </c>
      <c r="P324" s="148">
        <v>0</v>
      </c>
      <c r="Q324" s="148">
        <v>0</v>
      </c>
      <c r="R324" s="148">
        <v>0</v>
      </c>
      <c r="S324" s="148">
        <v>16667000</v>
      </c>
      <c r="T324" s="148">
        <v>0</v>
      </c>
      <c r="U324" s="148">
        <v>0</v>
      </c>
      <c r="V324" s="148">
        <v>0</v>
      </c>
      <c r="W324" s="148">
        <v>0</v>
      </c>
      <c r="X324" s="148">
        <v>0</v>
      </c>
      <c r="Y324" s="148">
        <v>0</v>
      </c>
      <c r="Z324" s="148">
        <v>16667000</v>
      </c>
    </row>
    <row r="325" spans="1:26">
      <c r="A325" s="147" t="s">
        <v>982</v>
      </c>
      <c r="B325" s="147" t="s">
        <v>1274</v>
      </c>
      <c r="C325" s="147" t="s">
        <v>960</v>
      </c>
      <c r="D325" s="147" t="s">
        <v>1294</v>
      </c>
      <c r="E325" s="147" t="s">
        <v>947</v>
      </c>
      <c r="F325" s="147" t="s">
        <v>1295</v>
      </c>
      <c r="G325" s="147" t="s">
        <v>951</v>
      </c>
      <c r="H325" s="147" t="s">
        <v>949</v>
      </c>
      <c r="I325" s="147" t="s">
        <v>1002</v>
      </c>
      <c r="J325" s="147" t="s">
        <v>1297</v>
      </c>
      <c r="K325" s="147" t="s">
        <v>1298</v>
      </c>
      <c r="L325" s="147" t="s">
        <v>1299</v>
      </c>
      <c r="M325" s="147" t="s">
        <v>1300</v>
      </c>
      <c r="N325" s="148">
        <v>0</v>
      </c>
      <c r="O325" s="148">
        <v>0</v>
      </c>
      <c r="P325" s="148">
        <v>502696000</v>
      </c>
      <c r="Q325" s="148">
        <v>509571000</v>
      </c>
      <c r="R325" s="148">
        <v>6875000</v>
      </c>
      <c r="S325" s="148">
        <v>502696000</v>
      </c>
      <c r="T325" s="148">
        <v>0</v>
      </c>
      <c r="U325" s="148">
        <v>0</v>
      </c>
      <c r="V325" s="148">
        <v>0</v>
      </c>
      <c r="W325" s="148">
        <v>0</v>
      </c>
      <c r="X325" s="148">
        <v>0</v>
      </c>
      <c r="Y325" s="148">
        <v>0</v>
      </c>
      <c r="Z325" s="148">
        <v>502696000</v>
      </c>
    </row>
    <row r="326" spans="1:26">
      <c r="A326" s="147" t="s">
        <v>982</v>
      </c>
      <c r="B326" s="147" t="s">
        <v>1274</v>
      </c>
      <c r="C326" s="147" t="s">
        <v>960</v>
      </c>
      <c r="D326" s="147" t="s">
        <v>1294</v>
      </c>
      <c r="E326" s="147" t="s">
        <v>947</v>
      </c>
      <c r="F326" s="147" t="s">
        <v>1295</v>
      </c>
      <c r="G326" s="147" t="s">
        <v>951</v>
      </c>
      <c r="H326" s="147" t="s">
        <v>949</v>
      </c>
      <c r="I326" s="147" t="s">
        <v>1002</v>
      </c>
      <c r="J326" s="147" t="s">
        <v>1296</v>
      </c>
      <c r="K326" s="147" t="s">
        <v>1295</v>
      </c>
      <c r="L326" s="147" t="s">
        <v>1091</v>
      </c>
      <c r="M326" s="147" t="s">
        <v>1092</v>
      </c>
      <c r="N326" s="148">
        <v>1191020000</v>
      </c>
      <c r="O326" s="148">
        <v>0</v>
      </c>
      <c r="P326" s="148">
        <v>-509571000</v>
      </c>
      <c r="Q326" s="148">
        <v>0</v>
      </c>
      <c r="R326" s="148">
        <v>509571000</v>
      </c>
      <c r="S326" s="148">
        <v>681449000</v>
      </c>
      <c r="T326" s="148">
        <v>0</v>
      </c>
      <c r="U326" s="148">
        <v>0</v>
      </c>
      <c r="V326" s="148">
        <v>669726900</v>
      </c>
      <c r="W326" s="148">
        <v>15861101</v>
      </c>
      <c r="X326" s="148">
        <v>15811101</v>
      </c>
      <c r="Y326" s="148">
        <v>0</v>
      </c>
      <c r="Z326" s="148">
        <v>11722100</v>
      </c>
    </row>
    <row r="327" spans="1:26" hidden="1">
      <c r="A327" s="147" t="s">
        <v>982</v>
      </c>
      <c r="B327" s="147" t="s">
        <v>1274</v>
      </c>
      <c r="C327" s="147" t="s">
        <v>960</v>
      </c>
      <c r="D327" s="147" t="s">
        <v>1294</v>
      </c>
      <c r="E327" s="147" t="s">
        <v>947</v>
      </c>
      <c r="F327" s="147" t="s">
        <v>1295</v>
      </c>
      <c r="G327" s="147" t="s">
        <v>951</v>
      </c>
      <c r="H327" s="147" t="s">
        <v>958</v>
      </c>
      <c r="I327" s="147" t="s">
        <v>959</v>
      </c>
      <c r="J327" s="147" t="s">
        <v>1296</v>
      </c>
      <c r="K327" s="147" t="s">
        <v>1295</v>
      </c>
      <c r="L327" s="147" t="s">
        <v>1091</v>
      </c>
      <c r="M327" s="147" t="s">
        <v>1092</v>
      </c>
      <c r="N327" s="148">
        <v>1150746000</v>
      </c>
      <c r="O327" s="148">
        <v>0</v>
      </c>
      <c r="P327" s="148">
        <v>0</v>
      </c>
      <c r="Q327" s="148">
        <v>0</v>
      </c>
      <c r="R327" s="148">
        <v>0</v>
      </c>
      <c r="S327" s="148">
        <v>1150746000</v>
      </c>
      <c r="T327" s="148">
        <v>1000000</v>
      </c>
      <c r="U327" s="148">
        <v>0</v>
      </c>
      <c r="V327" s="148">
        <v>590474135</v>
      </c>
      <c r="W327" s="148">
        <v>297804525</v>
      </c>
      <c r="X327" s="148">
        <v>293544738</v>
      </c>
      <c r="Y327" s="148">
        <v>0</v>
      </c>
      <c r="Z327" s="148">
        <v>559271865</v>
      </c>
    </row>
    <row r="328" spans="1:26" hidden="1">
      <c r="A328" s="147" t="s">
        <v>982</v>
      </c>
      <c r="B328" s="147" t="s">
        <v>1274</v>
      </c>
      <c r="C328" s="147" t="s">
        <v>960</v>
      </c>
      <c r="D328" s="147" t="s">
        <v>1294</v>
      </c>
      <c r="E328" s="147" t="s">
        <v>947</v>
      </c>
      <c r="F328" s="147" t="s">
        <v>1295</v>
      </c>
      <c r="G328" s="147" t="s">
        <v>951</v>
      </c>
      <c r="H328" s="147" t="s">
        <v>960</v>
      </c>
      <c r="I328" s="147" t="s">
        <v>961</v>
      </c>
      <c r="J328" s="147" t="s">
        <v>1296</v>
      </c>
      <c r="K328" s="147" t="s">
        <v>1295</v>
      </c>
      <c r="L328" s="147" t="s">
        <v>1091</v>
      </c>
      <c r="M328" s="147" t="s">
        <v>1092</v>
      </c>
      <c r="N328" s="148">
        <v>5181000</v>
      </c>
      <c r="O328" s="148">
        <v>0</v>
      </c>
      <c r="P328" s="148">
        <v>0</v>
      </c>
      <c r="Q328" s="148">
        <v>0</v>
      </c>
      <c r="R328" s="148">
        <v>0</v>
      </c>
      <c r="S328" s="148">
        <v>5181000</v>
      </c>
      <c r="T328" s="148">
        <v>0</v>
      </c>
      <c r="U328" s="148">
        <v>0</v>
      </c>
      <c r="V328" s="148">
        <v>521620</v>
      </c>
      <c r="W328" s="148">
        <v>486020</v>
      </c>
      <c r="X328" s="148">
        <v>486020</v>
      </c>
      <c r="Y328" s="148">
        <v>0</v>
      </c>
      <c r="Z328" s="148">
        <v>4659380</v>
      </c>
    </row>
    <row r="329" spans="1:26" hidden="1">
      <c r="A329" s="147" t="s">
        <v>982</v>
      </c>
      <c r="B329" s="147" t="s">
        <v>1274</v>
      </c>
      <c r="C329" s="147" t="s">
        <v>960</v>
      </c>
      <c r="D329" s="147" t="s">
        <v>1294</v>
      </c>
      <c r="E329" s="147" t="s">
        <v>949</v>
      </c>
      <c r="F329" s="147" t="s">
        <v>1301</v>
      </c>
      <c r="G329" s="147" t="s">
        <v>951</v>
      </c>
      <c r="H329" s="147" t="s">
        <v>958</v>
      </c>
      <c r="I329" s="147" t="s">
        <v>959</v>
      </c>
      <c r="J329" s="147" t="s">
        <v>1302</v>
      </c>
      <c r="K329" s="147" t="s">
        <v>1301</v>
      </c>
      <c r="L329" s="147" t="s">
        <v>1091</v>
      </c>
      <c r="M329" s="147" t="s">
        <v>1092</v>
      </c>
      <c r="N329" s="148">
        <v>550000</v>
      </c>
      <c r="O329" s="148">
        <v>0</v>
      </c>
      <c r="P329" s="148">
        <v>0</v>
      </c>
      <c r="Q329" s="148">
        <v>0</v>
      </c>
      <c r="R329" s="148">
        <v>0</v>
      </c>
      <c r="S329" s="148">
        <v>550000</v>
      </c>
      <c r="T329" s="148">
        <v>0</v>
      </c>
      <c r="U329" s="148">
        <v>0</v>
      </c>
      <c r="V329" s="148">
        <v>550000</v>
      </c>
      <c r="W329" s="148">
        <v>550000</v>
      </c>
      <c r="X329" s="148">
        <v>550000</v>
      </c>
      <c r="Y329" s="148">
        <v>0</v>
      </c>
      <c r="Z329" s="148">
        <v>0</v>
      </c>
    </row>
    <row r="330" spans="1:26" hidden="1">
      <c r="A330" s="147" t="s">
        <v>982</v>
      </c>
      <c r="B330" s="147" t="s">
        <v>1274</v>
      </c>
      <c r="C330" s="147" t="s">
        <v>960</v>
      </c>
      <c r="D330" s="147" t="s">
        <v>1294</v>
      </c>
      <c r="E330" s="147" t="s">
        <v>949</v>
      </c>
      <c r="F330" s="147" t="s">
        <v>1301</v>
      </c>
      <c r="G330" s="147" t="s">
        <v>951</v>
      </c>
      <c r="H330" s="147" t="s">
        <v>960</v>
      </c>
      <c r="I330" s="147" t="s">
        <v>961</v>
      </c>
      <c r="J330" s="147" t="s">
        <v>1302</v>
      </c>
      <c r="K330" s="147" t="s">
        <v>1301</v>
      </c>
      <c r="L330" s="147" t="s">
        <v>1091</v>
      </c>
      <c r="M330" s="147" t="s">
        <v>1092</v>
      </c>
      <c r="N330" s="148">
        <v>348000</v>
      </c>
      <c r="O330" s="148">
        <v>0</v>
      </c>
      <c r="P330" s="148">
        <v>0</v>
      </c>
      <c r="Q330" s="148">
        <v>0</v>
      </c>
      <c r="R330" s="148">
        <v>0</v>
      </c>
      <c r="S330" s="148">
        <v>348000</v>
      </c>
      <c r="T330" s="148">
        <v>0</v>
      </c>
      <c r="U330" s="148">
        <v>0</v>
      </c>
      <c r="V330" s="148">
        <v>125000</v>
      </c>
      <c r="W330" s="148">
        <v>113000</v>
      </c>
      <c r="X330" s="148">
        <v>98000</v>
      </c>
      <c r="Y330" s="148">
        <v>0</v>
      </c>
      <c r="Z330" s="148">
        <v>223000</v>
      </c>
    </row>
    <row r="331" spans="1:26">
      <c r="A331" s="147" t="s">
        <v>982</v>
      </c>
      <c r="B331" s="147" t="s">
        <v>1274</v>
      </c>
      <c r="C331" s="147" t="s">
        <v>960</v>
      </c>
      <c r="D331" s="147" t="s">
        <v>1294</v>
      </c>
      <c r="E331" s="147" t="s">
        <v>958</v>
      </c>
      <c r="F331" s="147" t="s">
        <v>1303</v>
      </c>
      <c r="G331" s="147" t="s">
        <v>951</v>
      </c>
      <c r="H331" s="147" t="s">
        <v>949</v>
      </c>
      <c r="I331" s="147" t="s">
        <v>1002</v>
      </c>
      <c r="J331" s="147" t="s">
        <v>1304</v>
      </c>
      <c r="K331" s="147" t="s">
        <v>1303</v>
      </c>
      <c r="L331" s="147" t="s">
        <v>1091</v>
      </c>
      <c r="M331" s="147" t="s">
        <v>1092</v>
      </c>
      <c r="N331" s="148">
        <v>594910000</v>
      </c>
      <c r="O331" s="148">
        <v>0</v>
      </c>
      <c r="P331" s="148">
        <v>0</v>
      </c>
      <c r="Q331" s="148">
        <v>0</v>
      </c>
      <c r="R331" s="148">
        <v>0</v>
      </c>
      <c r="S331" s="148">
        <v>594910000</v>
      </c>
      <c r="T331" s="148">
        <v>0</v>
      </c>
      <c r="U331" s="148">
        <v>0</v>
      </c>
      <c r="V331" s="148">
        <v>594910000</v>
      </c>
      <c r="W331" s="148">
        <v>370302</v>
      </c>
      <c r="X331" s="148">
        <v>0</v>
      </c>
      <c r="Y331" s="148">
        <v>0</v>
      </c>
      <c r="Z331" s="148">
        <v>0</v>
      </c>
    </row>
    <row r="332" spans="1:26" hidden="1">
      <c r="A332" s="147" t="s">
        <v>982</v>
      </c>
      <c r="B332" s="147" t="s">
        <v>1274</v>
      </c>
      <c r="C332" s="147" t="s">
        <v>960</v>
      </c>
      <c r="D332" s="147" t="s">
        <v>1294</v>
      </c>
      <c r="E332" s="147" t="s">
        <v>958</v>
      </c>
      <c r="F332" s="147" t="s">
        <v>1303</v>
      </c>
      <c r="G332" s="147" t="s">
        <v>951</v>
      </c>
      <c r="H332" s="147" t="s">
        <v>958</v>
      </c>
      <c r="I332" s="147" t="s">
        <v>959</v>
      </c>
      <c r="J332" s="147" t="s">
        <v>1304</v>
      </c>
      <c r="K332" s="147" t="s">
        <v>1303</v>
      </c>
      <c r="L332" s="147" t="s">
        <v>1091</v>
      </c>
      <c r="M332" s="147" t="s">
        <v>1092</v>
      </c>
      <c r="N332" s="148">
        <v>99486000</v>
      </c>
      <c r="O332" s="148">
        <v>0</v>
      </c>
      <c r="P332" s="148">
        <v>0</v>
      </c>
      <c r="Q332" s="148">
        <v>0</v>
      </c>
      <c r="R332" s="148">
        <v>0</v>
      </c>
      <c r="S332" s="148">
        <v>99486000</v>
      </c>
      <c r="T332" s="148">
        <v>0</v>
      </c>
      <c r="U332" s="148">
        <v>0</v>
      </c>
      <c r="V332" s="148">
        <v>99596773</v>
      </c>
      <c r="W332" s="148">
        <v>5994000</v>
      </c>
      <c r="X332" s="148">
        <v>5994000</v>
      </c>
      <c r="Y332" s="148">
        <v>0</v>
      </c>
      <c r="Z332" s="148">
        <v>-110773</v>
      </c>
    </row>
    <row r="333" spans="1:26" hidden="1">
      <c r="A333" s="147" t="s">
        <v>982</v>
      </c>
      <c r="B333" s="147" t="s">
        <v>1274</v>
      </c>
      <c r="C333" s="147" t="s">
        <v>960</v>
      </c>
      <c r="D333" s="147" t="s">
        <v>1294</v>
      </c>
      <c r="E333" s="147" t="s">
        <v>960</v>
      </c>
      <c r="F333" s="147" t="s">
        <v>1305</v>
      </c>
      <c r="G333" s="147" t="s">
        <v>951</v>
      </c>
      <c r="H333" s="147" t="s">
        <v>947</v>
      </c>
      <c r="I333" s="147" t="s">
        <v>992</v>
      </c>
      <c r="J333" s="147" t="s">
        <v>1306</v>
      </c>
      <c r="K333" s="147" t="s">
        <v>1305</v>
      </c>
      <c r="L333" s="147" t="s">
        <v>1278</v>
      </c>
      <c r="M333" s="147" t="s">
        <v>1279</v>
      </c>
      <c r="N333" s="148">
        <v>24000000</v>
      </c>
      <c r="O333" s="148">
        <v>0</v>
      </c>
      <c r="P333" s="148">
        <v>0</v>
      </c>
      <c r="Q333" s="148">
        <v>0</v>
      </c>
      <c r="R333" s="148">
        <v>0</v>
      </c>
      <c r="S333" s="148">
        <v>24000000</v>
      </c>
      <c r="T333" s="148">
        <v>0</v>
      </c>
      <c r="U333" s="148">
        <v>0</v>
      </c>
      <c r="V333" s="148">
        <v>0</v>
      </c>
      <c r="W333" s="148">
        <v>0</v>
      </c>
      <c r="X333" s="148">
        <v>0</v>
      </c>
      <c r="Y333" s="148">
        <v>0</v>
      </c>
      <c r="Z333" s="148">
        <v>24000000</v>
      </c>
    </row>
    <row r="334" spans="1:26" hidden="1">
      <c r="A334" s="147" t="s">
        <v>982</v>
      </c>
      <c r="B334" s="147" t="s">
        <v>1274</v>
      </c>
      <c r="C334" s="147" t="s">
        <v>960</v>
      </c>
      <c r="D334" s="147" t="s">
        <v>1294</v>
      </c>
      <c r="E334" s="147" t="s">
        <v>960</v>
      </c>
      <c r="F334" s="147" t="s">
        <v>1305</v>
      </c>
      <c r="G334" s="147" t="s">
        <v>951</v>
      </c>
      <c r="H334" s="147" t="s">
        <v>958</v>
      </c>
      <c r="I334" s="147" t="s">
        <v>959</v>
      </c>
      <c r="J334" s="147" t="s">
        <v>1306</v>
      </c>
      <c r="K334" s="147" t="s">
        <v>1305</v>
      </c>
      <c r="L334" s="147" t="s">
        <v>1278</v>
      </c>
      <c r="M334" s="147" t="s">
        <v>1279</v>
      </c>
      <c r="N334" s="148">
        <v>3370261000</v>
      </c>
      <c r="O334" s="148">
        <v>0</v>
      </c>
      <c r="P334" s="148">
        <v>0</v>
      </c>
      <c r="Q334" s="148">
        <v>0</v>
      </c>
      <c r="R334" s="148">
        <v>0</v>
      </c>
      <c r="S334" s="148">
        <v>3370261000</v>
      </c>
      <c r="T334" s="148">
        <v>0</v>
      </c>
      <c r="U334" s="148">
        <v>0</v>
      </c>
      <c r="V334" s="148">
        <v>150000</v>
      </c>
      <c r="W334" s="148">
        <v>100000</v>
      </c>
      <c r="X334" s="148">
        <v>100000</v>
      </c>
      <c r="Y334" s="148">
        <v>0</v>
      </c>
      <c r="Z334" s="148">
        <v>3370111000</v>
      </c>
    </row>
    <row r="335" spans="1:26" hidden="1">
      <c r="A335" s="147" t="s">
        <v>982</v>
      </c>
      <c r="B335" s="147" t="s">
        <v>1274</v>
      </c>
      <c r="C335" s="147" t="s">
        <v>960</v>
      </c>
      <c r="D335" s="147" t="s">
        <v>1294</v>
      </c>
      <c r="E335" s="147" t="s">
        <v>960</v>
      </c>
      <c r="F335" s="147" t="s">
        <v>1305</v>
      </c>
      <c r="G335" s="147" t="s">
        <v>951</v>
      </c>
      <c r="H335" s="147" t="s">
        <v>960</v>
      </c>
      <c r="I335" s="147" t="s">
        <v>961</v>
      </c>
      <c r="J335" s="147" t="s">
        <v>1306</v>
      </c>
      <c r="K335" s="147" t="s">
        <v>1305</v>
      </c>
      <c r="L335" s="147" t="s">
        <v>1278</v>
      </c>
      <c r="M335" s="147" t="s">
        <v>1279</v>
      </c>
      <c r="N335" s="148">
        <v>59000</v>
      </c>
      <c r="O335" s="148">
        <v>0</v>
      </c>
      <c r="P335" s="148">
        <v>0</v>
      </c>
      <c r="Q335" s="148">
        <v>0</v>
      </c>
      <c r="R335" s="148">
        <v>0</v>
      </c>
      <c r="S335" s="148">
        <v>59000</v>
      </c>
      <c r="T335" s="148">
        <v>59000</v>
      </c>
      <c r="U335" s="148">
        <v>0</v>
      </c>
      <c r="V335" s="148">
        <v>23000</v>
      </c>
      <c r="W335" s="148">
        <v>23000</v>
      </c>
      <c r="X335" s="148">
        <v>23000</v>
      </c>
      <c r="Y335" s="148">
        <v>0</v>
      </c>
      <c r="Z335" s="148">
        <v>-23000</v>
      </c>
    </row>
    <row r="336" spans="1:26">
      <c r="A336" s="147" t="s">
        <v>982</v>
      </c>
      <c r="B336" s="147" t="s">
        <v>1274</v>
      </c>
      <c r="C336" s="147" t="s">
        <v>960</v>
      </c>
      <c r="D336" s="147" t="s">
        <v>1294</v>
      </c>
      <c r="E336" s="147" t="s">
        <v>974</v>
      </c>
      <c r="F336" s="147" t="s">
        <v>1307</v>
      </c>
      <c r="G336" s="147" t="s">
        <v>951</v>
      </c>
      <c r="H336" s="147" t="s">
        <v>949</v>
      </c>
      <c r="I336" s="147" t="s">
        <v>1002</v>
      </c>
      <c r="J336" s="147" t="s">
        <v>1308</v>
      </c>
      <c r="K336" s="147" t="s">
        <v>1309</v>
      </c>
      <c r="L336" s="147" t="s">
        <v>1310</v>
      </c>
      <c r="M336" s="147" t="s">
        <v>1311</v>
      </c>
      <c r="N336" s="148">
        <v>350000000</v>
      </c>
      <c r="O336" s="148">
        <v>0</v>
      </c>
      <c r="P336" s="148">
        <v>0</v>
      </c>
      <c r="Q336" s="148">
        <v>0</v>
      </c>
      <c r="R336" s="148">
        <v>0</v>
      </c>
      <c r="S336" s="148">
        <v>350000000</v>
      </c>
      <c r="T336" s="148">
        <v>0</v>
      </c>
      <c r="U336" s="148">
        <v>0</v>
      </c>
      <c r="V336" s="148">
        <v>185000000</v>
      </c>
      <c r="W336" s="148">
        <v>0</v>
      </c>
      <c r="X336" s="148">
        <v>0</v>
      </c>
      <c r="Y336" s="148">
        <v>0</v>
      </c>
      <c r="Z336" s="148">
        <v>165000000</v>
      </c>
    </row>
    <row r="337" spans="1:26" hidden="1">
      <c r="A337" s="147" t="s">
        <v>982</v>
      </c>
      <c r="B337" s="147" t="s">
        <v>1274</v>
      </c>
      <c r="C337" s="147" t="s">
        <v>960</v>
      </c>
      <c r="D337" s="147" t="s">
        <v>1294</v>
      </c>
      <c r="E337" s="147" t="s">
        <v>974</v>
      </c>
      <c r="F337" s="147" t="s">
        <v>1307</v>
      </c>
      <c r="G337" s="147" t="s">
        <v>951</v>
      </c>
      <c r="H337" s="147" t="s">
        <v>958</v>
      </c>
      <c r="I337" s="147" t="s">
        <v>959</v>
      </c>
      <c r="J337" s="147" t="s">
        <v>1308</v>
      </c>
      <c r="K337" s="147" t="s">
        <v>1309</v>
      </c>
      <c r="L337" s="147" t="s">
        <v>1310</v>
      </c>
      <c r="M337" s="147" t="s">
        <v>1311</v>
      </c>
      <c r="N337" s="148">
        <v>261000</v>
      </c>
      <c r="O337" s="148">
        <v>0</v>
      </c>
      <c r="P337" s="148">
        <v>0</v>
      </c>
      <c r="Q337" s="148">
        <v>0</v>
      </c>
      <c r="R337" s="148">
        <v>0</v>
      </c>
      <c r="S337" s="148">
        <v>261000</v>
      </c>
      <c r="T337" s="148">
        <v>0</v>
      </c>
      <c r="U337" s="148">
        <v>0</v>
      </c>
      <c r="V337" s="148">
        <v>10812</v>
      </c>
      <c r="W337" s="148">
        <v>10812</v>
      </c>
      <c r="X337" s="148">
        <v>10812</v>
      </c>
      <c r="Y337" s="148">
        <v>0</v>
      </c>
      <c r="Z337" s="148">
        <v>250188</v>
      </c>
    </row>
    <row r="338" spans="1:26" hidden="1">
      <c r="A338" s="147" t="s">
        <v>982</v>
      </c>
      <c r="B338" s="147" t="s">
        <v>1274</v>
      </c>
      <c r="C338" s="147" t="s">
        <v>960</v>
      </c>
      <c r="D338" s="147" t="s">
        <v>1294</v>
      </c>
      <c r="E338" s="147" t="s">
        <v>974</v>
      </c>
      <c r="F338" s="147" t="s">
        <v>1307</v>
      </c>
      <c r="G338" s="147" t="s">
        <v>951</v>
      </c>
      <c r="H338" s="147" t="s">
        <v>960</v>
      </c>
      <c r="I338" s="147" t="s">
        <v>961</v>
      </c>
      <c r="J338" s="147" t="s">
        <v>1308</v>
      </c>
      <c r="K338" s="147" t="s">
        <v>1309</v>
      </c>
      <c r="L338" s="147" t="s">
        <v>1310</v>
      </c>
      <c r="M338" s="147" t="s">
        <v>1311</v>
      </c>
      <c r="N338" s="148">
        <v>132000</v>
      </c>
      <c r="O338" s="148">
        <v>0</v>
      </c>
      <c r="P338" s="148">
        <v>0</v>
      </c>
      <c r="Q338" s="148">
        <v>0</v>
      </c>
      <c r="R338" s="148">
        <v>0</v>
      </c>
      <c r="S338" s="148">
        <v>132000</v>
      </c>
      <c r="T338" s="148">
        <v>0</v>
      </c>
      <c r="U338" s="148">
        <v>14800</v>
      </c>
      <c r="V338" s="148">
        <v>101600</v>
      </c>
      <c r="W338" s="148">
        <v>101600</v>
      </c>
      <c r="X338" s="148">
        <v>101600</v>
      </c>
      <c r="Y338" s="148">
        <v>0</v>
      </c>
      <c r="Z338" s="148">
        <v>15600</v>
      </c>
    </row>
    <row r="339" spans="1:26">
      <c r="A339" s="147" t="s">
        <v>982</v>
      </c>
      <c r="B339" s="147" t="s">
        <v>1274</v>
      </c>
      <c r="C339" s="147" t="s">
        <v>960</v>
      </c>
      <c r="D339" s="147" t="s">
        <v>1294</v>
      </c>
      <c r="E339" s="147" t="s">
        <v>978</v>
      </c>
      <c r="F339" s="147" t="s">
        <v>1312</v>
      </c>
      <c r="G339" s="147" t="s">
        <v>951</v>
      </c>
      <c r="H339" s="147" t="s">
        <v>949</v>
      </c>
      <c r="I339" s="147" t="s">
        <v>1002</v>
      </c>
      <c r="J339" s="147" t="s">
        <v>984</v>
      </c>
      <c r="K339" s="147" t="s">
        <v>1313</v>
      </c>
      <c r="L339" s="147" t="s">
        <v>1310</v>
      </c>
      <c r="M339" s="147" t="s">
        <v>1311</v>
      </c>
      <c r="N339" s="148">
        <v>25998000</v>
      </c>
      <c r="O339" s="148">
        <v>0</v>
      </c>
      <c r="P339" s="148">
        <v>0</v>
      </c>
      <c r="Q339" s="148">
        <v>0</v>
      </c>
      <c r="R339" s="148">
        <v>0</v>
      </c>
      <c r="S339" s="148">
        <v>25998000</v>
      </c>
      <c r="T339" s="148">
        <v>0</v>
      </c>
      <c r="U339" s="148">
        <v>0</v>
      </c>
      <c r="V339" s="148">
        <v>0</v>
      </c>
      <c r="W339" s="148">
        <v>0</v>
      </c>
      <c r="X339" s="148">
        <v>0</v>
      </c>
      <c r="Y339" s="148">
        <v>0</v>
      </c>
      <c r="Z339" s="148">
        <v>25998000</v>
      </c>
    </row>
    <row r="340" spans="1:26" hidden="1">
      <c r="A340" s="147" t="s">
        <v>982</v>
      </c>
      <c r="B340" s="147" t="s">
        <v>1274</v>
      </c>
      <c r="C340" s="147" t="s">
        <v>960</v>
      </c>
      <c r="D340" s="147" t="s">
        <v>1294</v>
      </c>
      <c r="E340" s="147" t="s">
        <v>978</v>
      </c>
      <c r="F340" s="147" t="s">
        <v>1312</v>
      </c>
      <c r="G340" s="147" t="s">
        <v>951</v>
      </c>
      <c r="H340" s="147" t="s">
        <v>958</v>
      </c>
      <c r="I340" s="147" t="s">
        <v>959</v>
      </c>
      <c r="J340" s="147" t="s">
        <v>984</v>
      </c>
      <c r="K340" s="147" t="s">
        <v>1313</v>
      </c>
      <c r="L340" s="147" t="s">
        <v>1310</v>
      </c>
      <c r="M340" s="147" t="s">
        <v>1311</v>
      </c>
      <c r="N340" s="148">
        <v>205933000</v>
      </c>
      <c r="O340" s="148">
        <v>0</v>
      </c>
      <c r="P340" s="148">
        <v>0</v>
      </c>
      <c r="Q340" s="148">
        <v>0</v>
      </c>
      <c r="R340" s="148">
        <v>0</v>
      </c>
      <c r="S340" s="148">
        <v>205933000</v>
      </c>
      <c r="T340" s="148">
        <v>0</v>
      </c>
      <c r="U340" s="148">
        <v>0</v>
      </c>
      <c r="V340" s="148">
        <v>4729982</v>
      </c>
      <c r="W340" s="148">
        <v>807228</v>
      </c>
      <c r="X340" s="148">
        <v>807228</v>
      </c>
      <c r="Y340" s="148">
        <v>0</v>
      </c>
      <c r="Z340" s="148">
        <v>201203018</v>
      </c>
    </row>
    <row r="341" spans="1:26" hidden="1">
      <c r="A341" s="147" t="s">
        <v>982</v>
      </c>
      <c r="B341" s="147" t="s">
        <v>1274</v>
      </c>
      <c r="C341" s="147" t="s">
        <v>960</v>
      </c>
      <c r="D341" s="147" t="s">
        <v>1294</v>
      </c>
      <c r="E341" s="147" t="s">
        <v>978</v>
      </c>
      <c r="F341" s="147" t="s">
        <v>1312</v>
      </c>
      <c r="G341" s="147" t="s">
        <v>951</v>
      </c>
      <c r="H341" s="147" t="s">
        <v>960</v>
      </c>
      <c r="I341" s="147" t="s">
        <v>961</v>
      </c>
      <c r="J341" s="147" t="s">
        <v>984</v>
      </c>
      <c r="K341" s="147" t="s">
        <v>1313</v>
      </c>
      <c r="L341" s="147" t="s">
        <v>1310</v>
      </c>
      <c r="M341" s="147" t="s">
        <v>1311</v>
      </c>
      <c r="N341" s="148">
        <v>40000</v>
      </c>
      <c r="O341" s="148">
        <v>0</v>
      </c>
      <c r="P341" s="148">
        <v>0</v>
      </c>
      <c r="Q341" s="148">
        <v>0</v>
      </c>
      <c r="R341" s="148">
        <v>0</v>
      </c>
      <c r="S341" s="148">
        <v>40000</v>
      </c>
      <c r="T341" s="148">
        <v>0</v>
      </c>
      <c r="U341" s="148">
        <v>0</v>
      </c>
      <c r="V341" s="148">
        <v>40000</v>
      </c>
      <c r="W341" s="148">
        <v>40000</v>
      </c>
      <c r="X341" s="148">
        <v>40000</v>
      </c>
      <c r="Y341" s="148">
        <v>0</v>
      </c>
      <c r="Z341" s="148">
        <v>0</v>
      </c>
    </row>
    <row r="342" spans="1:26" hidden="1">
      <c r="A342" s="147" t="s">
        <v>987</v>
      </c>
      <c r="B342" s="147" t="s">
        <v>1314</v>
      </c>
      <c r="C342" s="147" t="s">
        <v>947</v>
      </c>
      <c r="D342" s="147" t="s">
        <v>1314</v>
      </c>
      <c r="E342" s="147" t="s">
        <v>949</v>
      </c>
      <c r="F342" s="147" t="s">
        <v>1315</v>
      </c>
      <c r="G342" s="147" t="s">
        <v>951</v>
      </c>
      <c r="H342" s="147" t="s">
        <v>947</v>
      </c>
      <c r="I342" s="147" t="s">
        <v>992</v>
      </c>
      <c r="J342" s="147" t="s">
        <v>1316</v>
      </c>
      <c r="K342" s="147" t="s">
        <v>1317</v>
      </c>
      <c r="L342" s="147" t="s">
        <v>1318</v>
      </c>
      <c r="M342" s="147" t="s">
        <v>1319</v>
      </c>
      <c r="N342" s="148">
        <v>36000</v>
      </c>
      <c r="O342" s="148">
        <v>0</v>
      </c>
      <c r="P342" s="148">
        <v>0</v>
      </c>
      <c r="Q342" s="148">
        <v>0</v>
      </c>
      <c r="R342" s="148">
        <v>0</v>
      </c>
      <c r="S342" s="148">
        <v>36000</v>
      </c>
      <c r="T342" s="148">
        <v>0</v>
      </c>
      <c r="U342" s="148">
        <v>0</v>
      </c>
      <c r="V342" s="148">
        <v>35800</v>
      </c>
      <c r="W342" s="148">
        <v>35800</v>
      </c>
      <c r="X342" s="148">
        <v>35800</v>
      </c>
      <c r="Y342" s="148">
        <v>0</v>
      </c>
      <c r="Z342" s="148">
        <v>200</v>
      </c>
    </row>
    <row r="343" spans="1:26" hidden="1">
      <c r="A343" s="147" t="s">
        <v>987</v>
      </c>
      <c r="B343" s="147" t="s">
        <v>1314</v>
      </c>
      <c r="C343" s="147" t="s">
        <v>947</v>
      </c>
      <c r="D343" s="147" t="s">
        <v>1314</v>
      </c>
      <c r="E343" s="147" t="s">
        <v>949</v>
      </c>
      <c r="F343" s="147" t="s">
        <v>1315</v>
      </c>
      <c r="G343" s="147" t="s">
        <v>951</v>
      </c>
      <c r="H343" s="147" t="s">
        <v>947</v>
      </c>
      <c r="I343" s="147" t="s">
        <v>992</v>
      </c>
      <c r="J343" s="147" t="s">
        <v>1320</v>
      </c>
      <c r="K343" s="147" t="s">
        <v>1321</v>
      </c>
      <c r="L343" s="147" t="s">
        <v>1318</v>
      </c>
      <c r="M343" s="147" t="s">
        <v>1319</v>
      </c>
      <c r="N343" s="148">
        <v>50000</v>
      </c>
      <c r="O343" s="148">
        <v>0</v>
      </c>
      <c r="P343" s="148">
        <v>0</v>
      </c>
      <c r="Q343" s="148">
        <v>0</v>
      </c>
      <c r="R343" s="148">
        <v>0</v>
      </c>
      <c r="S343" s="148">
        <v>50000</v>
      </c>
      <c r="T343" s="148">
        <v>0</v>
      </c>
      <c r="U343" s="148">
        <v>0</v>
      </c>
      <c r="V343" s="148">
        <v>4200</v>
      </c>
      <c r="W343" s="148">
        <v>4200</v>
      </c>
      <c r="X343" s="148">
        <v>4200</v>
      </c>
      <c r="Y343" s="148">
        <v>0</v>
      </c>
      <c r="Z343" s="148">
        <v>45800</v>
      </c>
    </row>
    <row r="344" spans="1:26" hidden="1">
      <c r="A344" s="147" t="s">
        <v>987</v>
      </c>
      <c r="B344" s="147" t="s">
        <v>1314</v>
      </c>
      <c r="C344" s="147" t="s">
        <v>947</v>
      </c>
      <c r="D344" s="147" t="s">
        <v>1314</v>
      </c>
      <c r="E344" s="147" t="s">
        <v>949</v>
      </c>
      <c r="F344" s="147" t="s">
        <v>1315</v>
      </c>
      <c r="G344" s="147" t="s">
        <v>951</v>
      </c>
      <c r="H344" s="147" t="s">
        <v>958</v>
      </c>
      <c r="I344" s="147" t="s">
        <v>959</v>
      </c>
      <c r="J344" s="147" t="s">
        <v>1322</v>
      </c>
      <c r="K344" s="147" t="s">
        <v>1323</v>
      </c>
      <c r="L344" s="147" t="s">
        <v>1318</v>
      </c>
      <c r="M344" s="147" t="s">
        <v>1319</v>
      </c>
      <c r="N344" s="148">
        <v>92537000</v>
      </c>
      <c r="O344" s="148">
        <v>0</v>
      </c>
      <c r="P344" s="148">
        <v>0</v>
      </c>
      <c r="Q344" s="148">
        <v>0</v>
      </c>
      <c r="R344" s="148">
        <v>0</v>
      </c>
      <c r="S344" s="148">
        <v>92537000</v>
      </c>
      <c r="T344" s="148">
        <v>0</v>
      </c>
      <c r="U344" s="148">
        <v>0</v>
      </c>
      <c r="V344" s="148">
        <v>92537000</v>
      </c>
      <c r="W344" s="148">
        <v>31553000</v>
      </c>
      <c r="X344" s="148">
        <v>31553000</v>
      </c>
      <c r="Y344" s="148">
        <v>0</v>
      </c>
      <c r="Z344" s="148">
        <v>0</v>
      </c>
    </row>
    <row r="345" spans="1:26" hidden="1">
      <c r="A345" s="147" t="s">
        <v>987</v>
      </c>
      <c r="B345" s="147" t="s">
        <v>1314</v>
      </c>
      <c r="C345" s="147" t="s">
        <v>947</v>
      </c>
      <c r="D345" s="147" t="s">
        <v>1314</v>
      </c>
      <c r="E345" s="147" t="s">
        <v>949</v>
      </c>
      <c r="F345" s="147" t="s">
        <v>1315</v>
      </c>
      <c r="G345" s="147" t="s">
        <v>951</v>
      </c>
      <c r="H345" s="147" t="s">
        <v>958</v>
      </c>
      <c r="I345" s="147" t="s">
        <v>959</v>
      </c>
      <c r="J345" s="147" t="s">
        <v>1324</v>
      </c>
      <c r="K345" s="147" t="s">
        <v>1325</v>
      </c>
      <c r="L345" s="147" t="s">
        <v>1318</v>
      </c>
      <c r="M345" s="147" t="s">
        <v>1319</v>
      </c>
      <c r="N345" s="148">
        <v>2115000</v>
      </c>
      <c r="O345" s="148">
        <v>0</v>
      </c>
      <c r="P345" s="148">
        <v>0</v>
      </c>
      <c r="Q345" s="148">
        <v>0</v>
      </c>
      <c r="R345" s="148">
        <v>0</v>
      </c>
      <c r="S345" s="148">
        <v>2115000</v>
      </c>
      <c r="T345" s="148">
        <v>0</v>
      </c>
      <c r="U345" s="148">
        <v>0</v>
      </c>
      <c r="V345" s="148">
        <v>0</v>
      </c>
      <c r="W345" s="148">
        <v>0</v>
      </c>
      <c r="X345" s="148">
        <v>0</v>
      </c>
      <c r="Y345" s="148">
        <v>0</v>
      </c>
      <c r="Z345" s="148">
        <v>2115000</v>
      </c>
    </row>
    <row r="346" spans="1:26" hidden="1">
      <c r="A346" s="147" t="s">
        <v>987</v>
      </c>
      <c r="B346" s="147" t="s">
        <v>1314</v>
      </c>
      <c r="C346" s="147" t="s">
        <v>947</v>
      </c>
      <c r="D346" s="147" t="s">
        <v>1314</v>
      </c>
      <c r="E346" s="147" t="s">
        <v>949</v>
      </c>
      <c r="F346" s="147" t="s">
        <v>1315</v>
      </c>
      <c r="G346" s="147" t="s">
        <v>951</v>
      </c>
      <c r="H346" s="147" t="s">
        <v>958</v>
      </c>
      <c r="I346" s="147" t="s">
        <v>959</v>
      </c>
      <c r="J346" s="147" t="s">
        <v>1326</v>
      </c>
      <c r="K346" s="147" t="s">
        <v>1327</v>
      </c>
      <c r="L346" s="147" t="s">
        <v>1318</v>
      </c>
      <c r="M346" s="147" t="s">
        <v>1319</v>
      </c>
      <c r="N346" s="148">
        <v>2110000</v>
      </c>
      <c r="O346" s="148">
        <v>0</v>
      </c>
      <c r="P346" s="148">
        <v>0</v>
      </c>
      <c r="Q346" s="148">
        <v>0</v>
      </c>
      <c r="R346" s="148">
        <v>0</v>
      </c>
      <c r="S346" s="148">
        <v>2110000</v>
      </c>
      <c r="T346" s="148">
        <v>0</v>
      </c>
      <c r="U346" s="148">
        <v>0</v>
      </c>
      <c r="V346" s="148">
        <v>559420</v>
      </c>
      <c r="W346" s="148">
        <v>300000</v>
      </c>
      <c r="X346" s="148">
        <v>300000</v>
      </c>
      <c r="Y346" s="148">
        <v>0</v>
      </c>
      <c r="Z346" s="148">
        <v>1550580</v>
      </c>
    </row>
    <row r="347" spans="1:26" hidden="1">
      <c r="A347" s="147" t="s">
        <v>987</v>
      </c>
      <c r="B347" s="147" t="s">
        <v>1314</v>
      </c>
      <c r="C347" s="147" t="s">
        <v>947</v>
      </c>
      <c r="D347" s="147" t="s">
        <v>1314</v>
      </c>
      <c r="E347" s="147" t="s">
        <v>949</v>
      </c>
      <c r="F347" s="147" t="s">
        <v>1315</v>
      </c>
      <c r="G347" s="147" t="s">
        <v>951</v>
      </c>
      <c r="H347" s="147" t="s">
        <v>958</v>
      </c>
      <c r="I347" s="147" t="s">
        <v>959</v>
      </c>
      <c r="J347" s="147" t="s">
        <v>1328</v>
      </c>
      <c r="K347" s="147" t="s">
        <v>1329</v>
      </c>
      <c r="L347" s="147" t="s">
        <v>1318</v>
      </c>
      <c r="M347" s="147" t="s">
        <v>1319</v>
      </c>
      <c r="N347" s="148">
        <v>6049000</v>
      </c>
      <c r="O347" s="148">
        <v>0</v>
      </c>
      <c r="P347" s="148">
        <v>0</v>
      </c>
      <c r="Q347" s="148">
        <v>0</v>
      </c>
      <c r="R347" s="148">
        <v>0</v>
      </c>
      <c r="S347" s="148">
        <v>6049000</v>
      </c>
      <c r="T347" s="148">
        <v>0</v>
      </c>
      <c r="U347" s="148">
        <v>0</v>
      </c>
      <c r="V347" s="148">
        <v>324370</v>
      </c>
      <c r="W347" s="148">
        <v>324370</v>
      </c>
      <c r="X347" s="148">
        <v>324370</v>
      </c>
      <c r="Y347" s="148">
        <v>0</v>
      </c>
      <c r="Z347" s="148">
        <v>5724630</v>
      </c>
    </row>
    <row r="348" spans="1:26" hidden="1">
      <c r="A348" s="147" t="s">
        <v>987</v>
      </c>
      <c r="B348" s="147" t="s">
        <v>1314</v>
      </c>
      <c r="C348" s="147" t="s">
        <v>947</v>
      </c>
      <c r="D348" s="147" t="s">
        <v>1314</v>
      </c>
      <c r="E348" s="147" t="s">
        <v>949</v>
      </c>
      <c r="F348" s="147" t="s">
        <v>1315</v>
      </c>
      <c r="G348" s="147" t="s">
        <v>951</v>
      </c>
      <c r="H348" s="147" t="s">
        <v>960</v>
      </c>
      <c r="I348" s="147" t="s">
        <v>961</v>
      </c>
      <c r="J348" s="147" t="s">
        <v>1330</v>
      </c>
      <c r="K348" s="147" t="s">
        <v>1331</v>
      </c>
      <c r="L348" s="147" t="s">
        <v>1318</v>
      </c>
      <c r="M348" s="147" t="s">
        <v>1319</v>
      </c>
      <c r="N348" s="148">
        <v>2000</v>
      </c>
      <c r="O348" s="148">
        <v>0</v>
      </c>
      <c r="P348" s="148">
        <v>0</v>
      </c>
      <c r="Q348" s="148">
        <v>0</v>
      </c>
      <c r="R348" s="148">
        <v>0</v>
      </c>
      <c r="S348" s="148">
        <v>2000</v>
      </c>
      <c r="T348" s="148">
        <v>0</v>
      </c>
      <c r="U348" s="148">
        <v>0</v>
      </c>
      <c r="V348" s="148">
        <v>0</v>
      </c>
      <c r="W348" s="148">
        <v>0</v>
      </c>
      <c r="X348" s="148">
        <v>0</v>
      </c>
      <c r="Y348" s="148">
        <v>0</v>
      </c>
      <c r="Z348" s="148">
        <v>2000</v>
      </c>
    </row>
    <row r="349" spans="1:26" hidden="1">
      <c r="A349" s="147" t="s">
        <v>987</v>
      </c>
      <c r="B349" s="147" t="s">
        <v>1314</v>
      </c>
      <c r="C349" s="147" t="s">
        <v>947</v>
      </c>
      <c r="D349" s="147" t="s">
        <v>1314</v>
      </c>
      <c r="E349" s="147" t="s">
        <v>949</v>
      </c>
      <c r="F349" s="147" t="s">
        <v>1315</v>
      </c>
      <c r="G349" s="147" t="s">
        <v>951</v>
      </c>
      <c r="H349" s="147" t="s">
        <v>960</v>
      </c>
      <c r="I349" s="147" t="s">
        <v>961</v>
      </c>
      <c r="J349" s="147" t="s">
        <v>1324</v>
      </c>
      <c r="K349" s="147" t="s">
        <v>1325</v>
      </c>
      <c r="L349" s="147" t="s">
        <v>1318</v>
      </c>
      <c r="M349" s="147" t="s">
        <v>1319</v>
      </c>
      <c r="N349" s="148">
        <v>198000</v>
      </c>
      <c r="O349" s="148">
        <v>0</v>
      </c>
      <c r="P349" s="148">
        <v>0</v>
      </c>
      <c r="Q349" s="148">
        <v>0</v>
      </c>
      <c r="R349" s="148">
        <v>0</v>
      </c>
      <c r="S349" s="148">
        <v>198000</v>
      </c>
      <c r="T349" s="148">
        <v>0</v>
      </c>
      <c r="U349" s="148">
        <v>0</v>
      </c>
      <c r="V349" s="148">
        <v>50417</v>
      </c>
      <c r="W349" s="148">
        <v>50417</v>
      </c>
      <c r="X349" s="148">
        <v>0</v>
      </c>
      <c r="Y349" s="148">
        <v>0</v>
      </c>
      <c r="Z349" s="148">
        <v>147583</v>
      </c>
    </row>
    <row r="350" spans="1:26" hidden="1">
      <c r="A350" s="147" t="s">
        <v>987</v>
      </c>
      <c r="B350" s="147" t="s">
        <v>1314</v>
      </c>
      <c r="C350" s="147" t="s">
        <v>947</v>
      </c>
      <c r="D350" s="147" t="s">
        <v>1314</v>
      </c>
      <c r="E350" s="147" t="s">
        <v>949</v>
      </c>
      <c r="F350" s="147" t="s">
        <v>1315</v>
      </c>
      <c r="G350" s="147" t="s">
        <v>951</v>
      </c>
      <c r="H350" s="147" t="s">
        <v>960</v>
      </c>
      <c r="I350" s="147" t="s">
        <v>961</v>
      </c>
      <c r="J350" s="147" t="s">
        <v>1320</v>
      </c>
      <c r="K350" s="147" t="s">
        <v>1321</v>
      </c>
      <c r="L350" s="147" t="s">
        <v>1318</v>
      </c>
      <c r="M350" s="147" t="s">
        <v>1319</v>
      </c>
      <c r="N350" s="148">
        <v>9000</v>
      </c>
      <c r="O350" s="148">
        <v>0</v>
      </c>
      <c r="P350" s="148">
        <v>0</v>
      </c>
      <c r="Q350" s="148">
        <v>0</v>
      </c>
      <c r="R350" s="148">
        <v>0</v>
      </c>
      <c r="S350" s="148">
        <v>9000</v>
      </c>
      <c r="T350" s="148">
        <v>0</v>
      </c>
      <c r="U350" s="148">
        <v>0</v>
      </c>
      <c r="V350" s="148">
        <v>0</v>
      </c>
      <c r="W350" s="148">
        <v>0</v>
      </c>
      <c r="X350" s="148">
        <v>0</v>
      </c>
      <c r="Y350" s="148">
        <v>0</v>
      </c>
      <c r="Z350" s="148">
        <v>9000</v>
      </c>
    </row>
    <row r="351" spans="1:26" hidden="1">
      <c r="A351" s="147" t="s">
        <v>987</v>
      </c>
      <c r="B351" s="147" t="s">
        <v>1314</v>
      </c>
      <c r="C351" s="147" t="s">
        <v>947</v>
      </c>
      <c r="D351" s="147" t="s">
        <v>1314</v>
      </c>
      <c r="E351" s="147" t="s">
        <v>952</v>
      </c>
      <c r="F351" s="147" t="s">
        <v>1332</v>
      </c>
      <c r="G351" s="147" t="s">
        <v>951</v>
      </c>
      <c r="H351" s="147" t="s">
        <v>947</v>
      </c>
      <c r="I351" s="147" t="s">
        <v>992</v>
      </c>
      <c r="J351" s="147" t="s">
        <v>1333</v>
      </c>
      <c r="K351" s="147" t="s">
        <v>1334</v>
      </c>
      <c r="L351" s="147" t="s">
        <v>1318</v>
      </c>
      <c r="M351" s="147" t="s">
        <v>1319</v>
      </c>
      <c r="N351" s="148">
        <v>8000</v>
      </c>
      <c r="O351" s="148">
        <v>0</v>
      </c>
      <c r="P351" s="148">
        <v>0</v>
      </c>
      <c r="Q351" s="148">
        <v>0</v>
      </c>
      <c r="R351" s="148">
        <v>0</v>
      </c>
      <c r="S351" s="148">
        <v>8000</v>
      </c>
      <c r="T351" s="148">
        <v>0</v>
      </c>
      <c r="U351" s="148">
        <v>0</v>
      </c>
      <c r="V351" s="148">
        <v>0</v>
      </c>
      <c r="W351" s="148">
        <v>0</v>
      </c>
      <c r="X351" s="148">
        <v>0</v>
      </c>
      <c r="Y351" s="148">
        <v>0</v>
      </c>
      <c r="Z351" s="148">
        <v>8000</v>
      </c>
    </row>
    <row r="352" spans="1:26" hidden="1">
      <c r="A352" s="147" t="s">
        <v>987</v>
      </c>
      <c r="B352" s="147" t="s">
        <v>1314</v>
      </c>
      <c r="C352" s="147" t="s">
        <v>947</v>
      </c>
      <c r="D352" s="147" t="s">
        <v>1314</v>
      </c>
      <c r="E352" s="147" t="s">
        <v>952</v>
      </c>
      <c r="F352" s="147" t="s">
        <v>1332</v>
      </c>
      <c r="G352" s="147" t="s">
        <v>951</v>
      </c>
      <c r="H352" s="147" t="s">
        <v>947</v>
      </c>
      <c r="I352" s="147" t="s">
        <v>992</v>
      </c>
      <c r="J352" s="147" t="s">
        <v>1335</v>
      </c>
      <c r="K352" s="147" t="s">
        <v>1336</v>
      </c>
      <c r="L352" s="147" t="s">
        <v>1318</v>
      </c>
      <c r="M352" s="147" t="s">
        <v>1319</v>
      </c>
      <c r="N352" s="148">
        <v>13000</v>
      </c>
      <c r="O352" s="148">
        <v>0</v>
      </c>
      <c r="P352" s="148">
        <v>0</v>
      </c>
      <c r="Q352" s="148">
        <v>0</v>
      </c>
      <c r="R352" s="148">
        <v>0</v>
      </c>
      <c r="S352" s="148">
        <v>13000</v>
      </c>
      <c r="T352" s="148">
        <v>0</v>
      </c>
      <c r="U352" s="148">
        <v>0</v>
      </c>
      <c r="V352" s="148">
        <v>12600</v>
      </c>
      <c r="W352" s="148">
        <v>12600</v>
      </c>
      <c r="X352" s="148">
        <v>12600</v>
      </c>
      <c r="Y352" s="148">
        <v>0</v>
      </c>
      <c r="Z352" s="148">
        <v>400</v>
      </c>
    </row>
    <row r="353" spans="1:26" hidden="1">
      <c r="A353" s="147" t="s">
        <v>987</v>
      </c>
      <c r="B353" s="147" t="s">
        <v>1314</v>
      </c>
      <c r="C353" s="147" t="s">
        <v>947</v>
      </c>
      <c r="D353" s="147" t="s">
        <v>1314</v>
      </c>
      <c r="E353" s="147" t="s">
        <v>952</v>
      </c>
      <c r="F353" s="147" t="s">
        <v>1332</v>
      </c>
      <c r="G353" s="147" t="s">
        <v>951</v>
      </c>
      <c r="H353" s="147" t="s">
        <v>947</v>
      </c>
      <c r="I353" s="147" t="s">
        <v>992</v>
      </c>
      <c r="J353" s="147" t="s">
        <v>1337</v>
      </c>
      <c r="K353" s="147" t="s">
        <v>1338</v>
      </c>
      <c r="L353" s="147" t="s">
        <v>1318</v>
      </c>
      <c r="M353" s="147" t="s">
        <v>1319</v>
      </c>
      <c r="N353" s="148">
        <v>25000</v>
      </c>
      <c r="O353" s="148">
        <v>0</v>
      </c>
      <c r="P353" s="148">
        <v>0</v>
      </c>
      <c r="Q353" s="148">
        <v>0</v>
      </c>
      <c r="R353" s="148">
        <v>0</v>
      </c>
      <c r="S353" s="148">
        <v>25000</v>
      </c>
      <c r="T353" s="148">
        <v>0</v>
      </c>
      <c r="U353" s="148">
        <v>0</v>
      </c>
      <c r="V353" s="148">
        <v>23800</v>
      </c>
      <c r="W353" s="148">
        <v>23800</v>
      </c>
      <c r="X353" s="148">
        <v>23200</v>
      </c>
      <c r="Y353" s="148">
        <v>0</v>
      </c>
      <c r="Z353" s="148">
        <v>1200</v>
      </c>
    </row>
    <row r="354" spans="1:26" hidden="1">
      <c r="A354" s="147" t="s">
        <v>987</v>
      </c>
      <c r="B354" s="147" t="s">
        <v>1314</v>
      </c>
      <c r="C354" s="147" t="s">
        <v>947</v>
      </c>
      <c r="D354" s="147" t="s">
        <v>1314</v>
      </c>
      <c r="E354" s="147" t="s">
        <v>952</v>
      </c>
      <c r="F354" s="147" t="s">
        <v>1332</v>
      </c>
      <c r="G354" s="147" t="s">
        <v>951</v>
      </c>
      <c r="H354" s="147" t="s">
        <v>947</v>
      </c>
      <c r="I354" s="147" t="s">
        <v>992</v>
      </c>
      <c r="J354" s="147" t="s">
        <v>1339</v>
      </c>
      <c r="K354" s="147" t="s">
        <v>1340</v>
      </c>
      <c r="L354" s="147" t="s">
        <v>1318</v>
      </c>
      <c r="M354" s="147" t="s">
        <v>1319</v>
      </c>
      <c r="N354" s="148">
        <v>56000</v>
      </c>
      <c r="O354" s="148">
        <v>0</v>
      </c>
      <c r="P354" s="148">
        <v>0</v>
      </c>
      <c r="Q354" s="148">
        <v>0</v>
      </c>
      <c r="R354" s="148">
        <v>0</v>
      </c>
      <c r="S354" s="148">
        <v>56000</v>
      </c>
      <c r="T354" s="148">
        <v>0</v>
      </c>
      <c r="U354" s="148">
        <v>0</v>
      </c>
      <c r="V354" s="148">
        <v>0</v>
      </c>
      <c r="W354" s="148">
        <v>0</v>
      </c>
      <c r="X354" s="148">
        <v>0</v>
      </c>
      <c r="Y354" s="148">
        <v>0</v>
      </c>
      <c r="Z354" s="148">
        <v>56000</v>
      </c>
    </row>
    <row r="355" spans="1:26" hidden="1">
      <c r="A355" s="147" t="s">
        <v>987</v>
      </c>
      <c r="B355" s="147" t="s">
        <v>1314</v>
      </c>
      <c r="C355" s="147" t="s">
        <v>947</v>
      </c>
      <c r="D355" s="147" t="s">
        <v>1314</v>
      </c>
      <c r="E355" s="147" t="s">
        <v>952</v>
      </c>
      <c r="F355" s="147" t="s">
        <v>1332</v>
      </c>
      <c r="G355" s="147" t="s">
        <v>951</v>
      </c>
      <c r="H355" s="147" t="s">
        <v>958</v>
      </c>
      <c r="I355" s="147" t="s">
        <v>959</v>
      </c>
      <c r="J355" s="147" t="s">
        <v>1341</v>
      </c>
      <c r="K355" s="147" t="s">
        <v>1342</v>
      </c>
      <c r="L355" s="147" t="s">
        <v>1318</v>
      </c>
      <c r="M355" s="147" t="s">
        <v>1319</v>
      </c>
      <c r="N355" s="148">
        <v>0</v>
      </c>
      <c r="O355" s="148">
        <v>0</v>
      </c>
      <c r="P355" s="148">
        <v>50000</v>
      </c>
      <c r="Q355" s="148">
        <v>50000</v>
      </c>
      <c r="R355" s="148">
        <v>0</v>
      </c>
      <c r="S355" s="148">
        <v>50000</v>
      </c>
      <c r="T355" s="148">
        <v>0</v>
      </c>
      <c r="U355" s="148">
        <v>0</v>
      </c>
      <c r="V355" s="148">
        <v>14000</v>
      </c>
      <c r="W355" s="148">
        <v>7000</v>
      </c>
      <c r="X355" s="148">
        <v>7000</v>
      </c>
      <c r="Y355" s="148">
        <v>0</v>
      </c>
      <c r="Z355" s="148">
        <v>36000</v>
      </c>
    </row>
    <row r="356" spans="1:26" hidden="1">
      <c r="A356" s="147" t="s">
        <v>987</v>
      </c>
      <c r="B356" s="147" t="s">
        <v>1314</v>
      </c>
      <c r="C356" s="147" t="s">
        <v>947</v>
      </c>
      <c r="D356" s="147" t="s">
        <v>1314</v>
      </c>
      <c r="E356" s="147" t="s">
        <v>952</v>
      </c>
      <c r="F356" s="147" t="s">
        <v>1332</v>
      </c>
      <c r="G356" s="147" t="s">
        <v>951</v>
      </c>
      <c r="H356" s="147" t="s">
        <v>958</v>
      </c>
      <c r="I356" s="147" t="s">
        <v>959</v>
      </c>
      <c r="J356" s="147" t="s">
        <v>965</v>
      </c>
      <c r="K356" s="147" t="s">
        <v>1343</v>
      </c>
      <c r="L356" s="147" t="s">
        <v>1318</v>
      </c>
      <c r="M356" s="147" t="s">
        <v>1319</v>
      </c>
      <c r="N356" s="148">
        <v>54500000</v>
      </c>
      <c r="O356" s="148">
        <v>0</v>
      </c>
      <c r="P356" s="148">
        <v>-3050000</v>
      </c>
      <c r="Q356" s="148">
        <v>0</v>
      </c>
      <c r="R356" s="148">
        <v>3050000</v>
      </c>
      <c r="S356" s="148">
        <v>51450000</v>
      </c>
      <c r="T356" s="148">
        <v>0</v>
      </c>
      <c r="U356" s="148">
        <v>0</v>
      </c>
      <c r="V356" s="148">
        <v>0</v>
      </c>
      <c r="W356" s="148">
        <v>0</v>
      </c>
      <c r="X356" s="148">
        <v>0</v>
      </c>
      <c r="Y356" s="148">
        <v>0</v>
      </c>
      <c r="Z356" s="148">
        <v>51450000</v>
      </c>
    </row>
    <row r="357" spans="1:26" hidden="1">
      <c r="A357" s="147" t="s">
        <v>987</v>
      </c>
      <c r="B357" s="147" t="s">
        <v>1314</v>
      </c>
      <c r="C357" s="147" t="s">
        <v>947</v>
      </c>
      <c r="D357" s="147" t="s">
        <v>1314</v>
      </c>
      <c r="E357" s="147" t="s">
        <v>952</v>
      </c>
      <c r="F357" s="147" t="s">
        <v>1332</v>
      </c>
      <c r="G357" s="147" t="s">
        <v>951</v>
      </c>
      <c r="H357" s="147" t="s">
        <v>958</v>
      </c>
      <c r="I357" s="147" t="s">
        <v>959</v>
      </c>
      <c r="J357" s="147" t="s">
        <v>1335</v>
      </c>
      <c r="K357" s="147" t="s">
        <v>1336</v>
      </c>
      <c r="L357" s="147" t="s">
        <v>1318</v>
      </c>
      <c r="M357" s="147" t="s">
        <v>1319</v>
      </c>
      <c r="N357" s="148">
        <v>33000</v>
      </c>
      <c r="O357" s="148">
        <v>0</v>
      </c>
      <c r="P357" s="148">
        <v>0</v>
      </c>
      <c r="Q357" s="148">
        <v>0</v>
      </c>
      <c r="R357" s="148">
        <v>0</v>
      </c>
      <c r="S357" s="148">
        <v>33000</v>
      </c>
      <c r="T357" s="148">
        <v>0</v>
      </c>
      <c r="U357" s="148">
        <v>0</v>
      </c>
      <c r="V357" s="148">
        <v>0</v>
      </c>
      <c r="W357" s="148">
        <v>0</v>
      </c>
      <c r="X357" s="148">
        <v>0</v>
      </c>
      <c r="Y357" s="148">
        <v>0</v>
      </c>
      <c r="Z357" s="148">
        <v>33000</v>
      </c>
    </row>
    <row r="358" spans="1:26" hidden="1">
      <c r="A358" s="147" t="s">
        <v>987</v>
      </c>
      <c r="B358" s="147" t="s">
        <v>1314</v>
      </c>
      <c r="C358" s="147" t="s">
        <v>947</v>
      </c>
      <c r="D358" s="147" t="s">
        <v>1314</v>
      </c>
      <c r="E358" s="147" t="s">
        <v>952</v>
      </c>
      <c r="F358" s="147" t="s">
        <v>1332</v>
      </c>
      <c r="G358" s="147" t="s">
        <v>951</v>
      </c>
      <c r="H358" s="147" t="s">
        <v>958</v>
      </c>
      <c r="I358" s="147" t="s">
        <v>959</v>
      </c>
      <c r="J358" s="147" t="s">
        <v>1337</v>
      </c>
      <c r="K358" s="147" t="s">
        <v>1338</v>
      </c>
      <c r="L358" s="147" t="s">
        <v>1318</v>
      </c>
      <c r="M358" s="147" t="s">
        <v>1319</v>
      </c>
      <c r="N358" s="148">
        <v>1250000</v>
      </c>
      <c r="O358" s="148">
        <v>0</v>
      </c>
      <c r="P358" s="148">
        <v>0</v>
      </c>
      <c r="Q358" s="148">
        <v>0</v>
      </c>
      <c r="R358" s="148">
        <v>0</v>
      </c>
      <c r="S358" s="148">
        <v>1250000</v>
      </c>
      <c r="T358" s="148">
        <v>0</v>
      </c>
      <c r="U358" s="148">
        <v>0</v>
      </c>
      <c r="V358" s="148">
        <v>1250000</v>
      </c>
      <c r="W358" s="148">
        <v>1250000</v>
      </c>
      <c r="X358" s="148">
        <v>1250000</v>
      </c>
      <c r="Y358" s="148">
        <v>0</v>
      </c>
      <c r="Z358" s="148">
        <v>0</v>
      </c>
    </row>
    <row r="359" spans="1:26" hidden="1">
      <c r="A359" s="147" t="s">
        <v>987</v>
      </c>
      <c r="B359" s="147" t="s">
        <v>1314</v>
      </c>
      <c r="C359" s="147" t="s">
        <v>947</v>
      </c>
      <c r="D359" s="147" t="s">
        <v>1314</v>
      </c>
      <c r="E359" s="147" t="s">
        <v>952</v>
      </c>
      <c r="F359" s="147" t="s">
        <v>1332</v>
      </c>
      <c r="G359" s="147" t="s">
        <v>951</v>
      </c>
      <c r="H359" s="147" t="s">
        <v>960</v>
      </c>
      <c r="I359" s="147" t="s">
        <v>961</v>
      </c>
      <c r="J359" s="147" t="s">
        <v>1333</v>
      </c>
      <c r="K359" s="147" t="s">
        <v>1334</v>
      </c>
      <c r="L359" s="147" t="s">
        <v>1318</v>
      </c>
      <c r="M359" s="147" t="s">
        <v>1319</v>
      </c>
      <c r="N359" s="148">
        <v>17000</v>
      </c>
      <c r="O359" s="148">
        <v>0</v>
      </c>
      <c r="P359" s="148">
        <v>0</v>
      </c>
      <c r="Q359" s="148">
        <v>0</v>
      </c>
      <c r="R359" s="148">
        <v>0</v>
      </c>
      <c r="S359" s="148">
        <v>17000</v>
      </c>
      <c r="T359" s="148">
        <v>0</v>
      </c>
      <c r="U359" s="148">
        <v>0</v>
      </c>
      <c r="V359" s="148">
        <v>8700</v>
      </c>
      <c r="W359" s="148">
        <v>8700</v>
      </c>
      <c r="X359" s="148">
        <v>8700</v>
      </c>
      <c r="Y359" s="148">
        <v>0</v>
      </c>
      <c r="Z359" s="148">
        <v>8300</v>
      </c>
    </row>
    <row r="360" spans="1:26" hidden="1">
      <c r="A360" s="147" t="s">
        <v>987</v>
      </c>
      <c r="B360" s="147" t="s">
        <v>1314</v>
      </c>
      <c r="C360" s="147" t="s">
        <v>947</v>
      </c>
      <c r="D360" s="147" t="s">
        <v>1314</v>
      </c>
      <c r="E360" s="147" t="s">
        <v>952</v>
      </c>
      <c r="F360" s="147" t="s">
        <v>1332</v>
      </c>
      <c r="G360" s="147" t="s">
        <v>951</v>
      </c>
      <c r="H360" s="147" t="s">
        <v>960</v>
      </c>
      <c r="I360" s="147" t="s">
        <v>961</v>
      </c>
      <c r="J360" s="147" t="s">
        <v>1344</v>
      </c>
      <c r="K360" s="147" t="s">
        <v>1345</v>
      </c>
      <c r="L360" s="147" t="s">
        <v>1318</v>
      </c>
      <c r="M360" s="147" t="s">
        <v>1319</v>
      </c>
      <c r="N360" s="148">
        <v>0</v>
      </c>
      <c r="O360" s="148">
        <v>0</v>
      </c>
      <c r="P360" s="148">
        <v>18810</v>
      </c>
      <c r="Q360" s="148">
        <v>18810</v>
      </c>
      <c r="R360" s="148">
        <v>0</v>
      </c>
      <c r="S360" s="148">
        <v>18810</v>
      </c>
      <c r="T360" s="148">
        <v>0</v>
      </c>
      <c r="U360" s="148">
        <v>0</v>
      </c>
      <c r="V360" s="148">
        <v>18810</v>
      </c>
      <c r="W360" s="148">
        <v>18810</v>
      </c>
      <c r="X360" s="148">
        <v>18810</v>
      </c>
      <c r="Y360" s="148">
        <v>0</v>
      </c>
      <c r="Z360" s="148">
        <v>0</v>
      </c>
    </row>
    <row r="361" spans="1:26" hidden="1">
      <c r="A361" s="147" t="s">
        <v>987</v>
      </c>
      <c r="B361" s="147" t="s">
        <v>1314</v>
      </c>
      <c r="C361" s="147" t="s">
        <v>947</v>
      </c>
      <c r="D361" s="147" t="s">
        <v>1314</v>
      </c>
      <c r="E361" s="147" t="s">
        <v>952</v>
      </c>
      <c r="F361" s="147" t="s">
        <v>1332</v>
      </c>
      <c r="G361" s="147" t="s">
        <v>951</v>
      </c>
      <c r="H361" s="147" t="s">
        <v>960</v>
      </c>
      <c r="I361" s="147" t="s">
        <v>961</v>
      </c>
      <c r="J361" s="147" t="s">
        <v>1346</v>
      </c>
      <c r="K361" s="147" t="s">
        <v>1347</v>
      </c>
      <c r="L361" s="147" t="s">
        <v>1318</v>
      </c>
      <c r="M361" s="147" t="s">
        <v>1319</v>
      </c>
      <c r="N361" s="148">
        <v>16000</v>
      </c>
      <c r="O361" s="148">
        <v>0</v>
      </c>
      <c r="P361" s="148">
        <v>0</v>
      </c>
      <c r="Q361" s="148">
        <v>0</v>
      </c>
      <c r="R361" s="148">
        <v>0</v>
      </c>
      <c r="S361" s="148">
        <v>16000</v>
      </c>
      <c r="T361" s="148">
        <v>0</v>
      </c>
      <c r="U361" s="148">
        <v>0</v>
      </c>
      <c r="V361" s="148">
        <v>0</v>
      </c>
      <c r="W361" s="148">
        <v>0</v>
      </c>
      <c r="X361" s="148">
        <v>0</v>
      </c>
      <c r="Y361" s="148">
        <v>0</v>
      </c>
      <c r="Z361" s="148">
        <v>16000</v>
      </c>
    </row>
    <row r="362" spans="1:26" hidden="1">
      <c r="A362" s="147" t="s">
        <v>987</v>
      </c>
      <c r="B362" s="147" t="s">
        <v>1314</v>
      </c>
      <c r="C362" s="147" t="s">
        <v>947</v>
      </c>
      <c r="D362" s="147" t="s">
        <v>1314</v>
      </c>
      <c r="E362" s="147" t="s">
        <v>952</v>
      </c>
      <c r="F362" s="147" t="s">
        <v>1332</v>
      </c>
      <c r="G362" s="147" t="s">
        <v>951</v>
      </c>
      <c r="H362" s="147" t="s">
        <v>960</v>
      </c>
      <c r="I362" s="147" t="s">
        <v>961</v>
      </c>
      <c r="J362" s="147" t="s">
        <v>1335</v>
      </c>
      <c r="K362" s="147" t="s">
        <v>1336</v>
      </c>
      <c r="L362" s="147" t="s">
        <v>1318</v>
      </c>
      <c r="M362" s="147" t="s">
        <v>1319</v>
      </c>
      <c r="N362" s="148">
        <v>216000</v>
      </c>
      <c r="O362" s="148">
        <v>0</v>
      </c>
      <c r="P362" s="148">
        <v>0</v>
      </c>
      <c r="Q362" s="148">
        <v>0</v>
      </c>
      <c r="R362" s="148">
        <v>0</v>
      </c>
      <c r="S362" s="148">
        <v>216000</v>
      </c>
      <c r="T362" s="148">
        <v>70000</v>
      </c>
      <c r="U362" s="148">
        <v>0</v>
      </c>
      <c r="V362" s="148">
        <v>10280</v>
      </c>
      <c r="W362" s="148">
        <v>0</v>
      </c>
      <c r="X362" s="148">
        <v>0</v>
      </c>
      <c r="Y362" s="148">
        <v>0</v>
      </c>
      <c r="Z362" s="148">
        <v>135720</v>
      </c>
    </row>
    <row r="363" spans="1:26" hidden="1">
      <c r="A363" s="147" t="s">
        <v>987</v>
      </c>
      <c r="B363" s="147" t="s">
        <v>1314</v>
      </c>
      <c r="C363" s="147" t="s">
        <v>947</v>
      </c>
      <c r="D363" s="147" t="s">
        <v>1314</v>
      </c>
      <c r="E363" s="147" t="s">
        <v>952</v>
      </c>
      <c r="F363" s="147" t="s">
        <v>1332</v>
      </c>
      <c r="G363" s="147" t="s">
        <v>951</v>
      </c>
      <c r="H363" s="147" t="s">
        <v>960</v>
      </c>
      <c r="I363" s="147" t="s">
        <v>961</v>
      </c>
      <c r="J363" s="147" t="s">
        <v>1348</v>
      </c>
      <c r="K363" s="147" t="s">
        <v>1349</v>
      </c>
      <c r="L363" s="147" t="s">
        <v>1318</v>
      </c>
      <c r="M363" s="147" t="s">
        <v>1319</v>
      </c>
      <c r="N363" s="148">
        <v>24000</v>
      </c>
      <c r="O363" s="148">
        <v>0</v>
      </c>
      <c r="P363" s="148">
        <v>0</v>
      </c>
      <c r="Q363" s="148">
        <v>0</v>
      </c>
      <c r="R363" s="148">
        <v>0</v>
      </c>
      <c r="S363" s="148">
        <v>24000</v>
      </c>
      <c r="T363" s="148">
        <v>0</v>
      </c>
      <c r="U363" s="148">
        <v>0</v>
      </c>
      <c r="V363" s="148">
        <v>33200</v>
      </c>
      <c r="W363" s="148">
        <v>33200</v>
      </c>
      <c r="X363" s="148">
        <v>33200</v>
      </c>
      <c r="Y363" s="148">
        <v>0</v>
      </c>
      <c r="Z363" s="148">
        <v>-9200</v>
      </c>
    </row>
    <row r="364" spans="1:26" hidden="1">
      <c r="A364" s="147" t="s">
        <v>987</v>
      </c>
      <c r="B364" s="147" t="s">
        <v>1314</v>
      </c>
      <c r="C364" s="147" t="s">
        <v>947</v>
      </c>
      <c r="D364" s="147" t="s">
        <v>1314</v>
      </c>
      <c r="E364" s="147" t="s">
        <v>952</v>
      </c>
      <c r="F364" s="147" t="s">
        <v>1332</v>
      </c>
      <c r="G364" s="147" t="s">
        <v>951</v>
      </c>
      <c r="H364" s="147" t="s">
        <v>960</v>
      </c>
      <c r="I364" s="147" t="s">
        <v>961</v>
      </c>
      <c r="J364" s="147" t="s">
        <v>1337</v>
      </c>
      <c r="K364" s="147" t="s">
        <v>1338</v>
      </c>
      <c r="L364" s="147" t="s">
        <v>1318</v>
      </c>
      <c r="M364" s="147" t="s">
        <v>1319</v>
      </c>
      <c r="N364" s="148">
        <v>76000</v>
      </c>
      <c r="O364" s="148">
        <v>0</v>
      </c>
      <c r="P364" s="148">
        <v>0</v>
      </c>
      <c r="Q364" s="148">
        <v>0</v>
      </c>
      <c r="R364" s="148">
        <v>0</v>
      </c>
      <c r="S364" s="148">
        <v>76000</v>
      </c>
      <c r="T364" s="148">
        <v>0</v>
      </c>
      <c r="U364" s="148">
        <v>0</v>
      </c>
      <c r="V364" s="148">
        <v>0</v>
      </c>
      <c r="W364" s="148">
        <v>0</v>
      </c>
      <c r="X364" s="148">
        <v>0</v>
      </c>
      <c r="Y364" s="148">
        <v>0</v>
      </c>
      <c r="Z364" s="148">
        <v>76000</v>
      </c>
    </row>
    <row r="365" spans="1:26" hidden="1">
      <c r="A365" s="147" t="s">
        <v>987</v>
      </c>
      <c r="B365" s="147" t="s">
        <v>1314</v>
      </c>
      <c r="C365" s="147" t="s">
        <v>947</v>
      </c>
      <c r="D365" s="147" t="s">
        <v>1314</v>
      </c>
      <c r="E365" s="147" t="s">
        <v>952</v>
      </c>
      <c r="F365" s="147" t="s">
        <v>1332</v>
      </c>
      <c r="G365" s="147" t="s">
        <v>951</v>
      </c>
      <c r="H365" s="147" t="s">
        <v>960</v>
      </c>
      <c r="I365" s="147" t="s">
        <v>961</v>
      </c>
      <c r="J365" s="147" t="s">
        <v>1350</v>
      </c>
      <c r="K365" s="147" t="s">
        <v>1351</v>
      </c>
      <c r="L365" s="147" t="s">
        <v>1318</v>
      </c>
      <c r="M365" s="147" t="s">
        <v>1319</v>
      </c>
      <c r="N365" s="148">
        <v>307000</v>
      </c>
      <c r="O365" s="148">
        <v>0</v>
      </c>
      <c r="P365" s="148">
        <v>0</v>
      </c>
      <c r="Q365" s="148">
        <v>0</v>
      </c>
      <c r="R365" s="148">
        <v>0</v>
      </c>
      <c r="S365" s="148">
        <v>307000</v>
      </c>
      <c r="T365" s="148">
        <v>0</v>
      </c>
      <c r="U365" s="148">
        <v>0</v>
      </c>
      <c r="V365" s="148">
        <v>80800</v>
      </c>
      <c r="W365" s="148">
        <v>80800</v>
      </c>
      <c r="X365" s="148">
        <v>80800</v>
      </c>
      <c r="Y365" s="148">
        <v>0</v>
      </c>
      <c r="Z365" s="148">
        <v>226200</v>
      </c>
    </row>
    <row r="366" spans="1:26" hidden="1">
      <c r="A366" s="147" t="s">
        <v>987</v>
      </c>
      <c r="B366" s="147" t="s">
        <v>1314</v>
      </c>
      <c r="C366" s="147" t="s">
        <v>947</v>
      </c>
      <c r="D366" s="147" t="s">
        <v>1314</v>
      </c>
      <c r="E366" s="147" t="s">
        <v>952</v>
      </c>
      <c r="F366" s="147" t="s">
        <v>1332</v>
      </c>
      <c r="G366" s="147" t="s">
        <v>951</v>
      </c>
      <c r="H366" s="147" t="s">
        <v>960</v>
      </c>
      <c r="I366" s="147" t="s">
        <v>961</v>
      </c>
      <c r="J366" s="147" t="s">
        <v>1339</v>
      </c>
      <c r="K366" s="147" t="s">
        <v>1340</v>
      </c>
      <c r="L366" s="147" t="s">
        <v>1318</v>
      </c>
      <c r="M366" s="147" t="s">
        <v>1319</v>
      </c>
      <c r="N366" s="148">
        <v>337000</v>
      </c>
      <c r="O366" s="148">
        <v>0</v>
      </c>
      <c r="P366" s="148">
        <v>-18810</v>
      </c>
      <c r="Q366" s="148">
        <v>0</v>
      </c>
      <c r="R366" s="148">
        <v>18810</v>
      </c>
      <c r="S366" s="148">
        <v>318190</v>
      </c>
      <c r="T366" s="148">
        <v>215000</v>
      </c>
      <c r="U366" s="148">
        <v>0</v>
      </c>
      <c r="V366" s="148">
        <v>64004</v>
      </c>
      <c r="W366" s="148">
        <v>0</v>
      </c>
      <c r="X366" s="148">
        <v>0</v>
      </c>
      <c r="Y366" s="148">
        <v>0</v>
      </c>
      <c r="Z366" s="148">
        <v>39186</v>
      </c>
    </row>
    <row r="367" spans="1:26" hidden="1">
      <c r="A367" s="147" t="s">
        <v>987</v>
      </c>
      <c r="B367" s="147" t="s">
        <v>1314</v>
      </c>
      <c r="C367" s="147" t="s">
        <v>947</v>
      </c>
      <c r="D367" s="147" t="s">
        <v>1314</v>
      </c>
      <c r="E367" s="147" t="s">
        <v>952</v>
      </c>
      <c r="F367" s="147" t="s">
        <v>1332</v>
      </c>
      <c r="G367" s="147" t="s">
        <v>951</v>
      </c>
      <c r="H367" s="147" t="s">
        <v>982</v>
      </c>
      <c r="I367" s="147" t="s">
        <v>1285</v>
      </c>
      <c r="J367" s="147" t="s">
        <v>1341</v>
      </c>
      <c r="K367" s="147" t="s">
        <v>1342</v>
      </c>
      <c r="L367" s="147" t="s">
        <v>1318</v>
      </c>
      <c r="M367" s="147" t="s">
        <v>1319</v>
      </c>
      <c r="N367" s="148">
        <v>3754950000</v>
      </c>
      <c r="O367" s="148">
        <v>0</v>
      </c>
      <c r="P367" s="148">
        <v>0</v>
      </c>
      <c r="Q367" s="148">
        <v>0</v>
      </c>
      <c r="R367" s="148">
        <v>0</v>
      </c>
      <c r="S367" s="148">
        <v>3754950000</v>
      </c>
      <c r="T367" s="148">
        <v>0</v>
      </c>
      <c r="U367" s="148">
        <v>0</v>
      </c>
      <c r="V367" s="148">
        <v>0</v>
      </c>
      <c r="W367" s="148">
        <v>0</v>
      </c>
      <c r="X367" s="148">
        <v>0</v>
      </c>
      <c r="Y367" s="148">
        <v>0</v>
      </c>
      <c r="Z367" s="148">
        <v>3754950000</v>
      </c>
    </row>
    <row r="368" spans="1:26" hidden="1">
      <c r="A368" s="147" t="s">
        <v>990</v>
      </c>
      <c r="B368" s="147" t="s">
        <v>1352</v>
      </c>
      <c r="C368" s="147" t="s">
        <v>947</v>
      </c>
      <c r="D368" s="147" t="s">
        <v>1352</v>
      </c>
      <c r="E368" s="147" t="s">
        <v>949</v>
      </c>
      <c r="F368" s="147" t="s">
        <v>1353</v>
      </c>
      <c r="G368" s="147" t="s">
        <v>951</v>
      </c>
      <c r="H368" s="147" t="s">
        <v>947</v>
      </c>
      <c r="I368" s="147" t="s">
        <v>992</v>
      </c>
      <c r="J368" s="147" t="s">
        <v>954</v>
      </c>
      <c r="K368" s="147" t="s">
        <v>1354</v>
      </c>
      <c r="L368" s="147" t="s">
        <v>1310</v>
      </c>
      <c r="M368" s="147" t="s">
        <v>1311</v>
      </c>
      <c r="N368" s="148">
        <v>33830000</v>
      </c>
      <c r="O368" s="148">
        <v>0</v>
      </c>
      <c r="P368" s="148">
        <v>0</v>
      </c>
      <c r="Q368" s="148">
        <v>0</v>
      </c>
      <c r="R368" s="148">
        <v>0</v>
      </c>
      <c r="S368" s="148">
        <v>33830000</v>
      </c>
      <c r="T368" s="148">
        <v>0</v>
      </c>
      <c r="U368" s="148">
        <v>0</v>
      </c>
      <c r="V368" s="148">
        <v>13939445</v>
      </c>
      <c r="W368" s="148">
        <v>13939445</v>
      </c>
      <c r="X368" s="148">
        <v>12164906</v>
      </c>
      <c r="Y368" s="148">
        <v>0</v>
      </c>
      <c r="Z368" s="148">
        <v>19890555</v>
      </c>
    </row>
    <row r="369" spans="1:26" hidden="1">
      <c r="A369" s="147" t="s">
        <v>990</v>
      </c>
      <c r="B369" s="147" t="s">
        <v>1352</v>
      </c>
      <c r="C369" s="147" t="s">
        <v>947</v>
      </c>
      <c r="D369" s="147" t="s">
        <v>1352</v>
      </c>
      <c r="E369" s="147" t="s">
        <v>949</v>
      </c>
      <c r="F369" s="147" t="s">
        <v>1353</v>
      </c>
      <c r="G369" s="147" t="s">
        <v>951</v>
      </c>
      <c r="H369" s="147" t="s">
        <v>958</v>
      </c>
      <c r="I369" s="147" t="s">
        <v>959</v>
      </c>
      <c r="J369" s="147" t="s">
        <v>954</v>
      </c>
      <c r="K369" s="147" t="s">
        <v>1354</v>
      </c>
      <c r="L369" s="147" t="s">
        <v>1310</v>
      </c>
      <c r="M369" s="147" t="s">
        <v>1311</v>
      </c>
      <c r="N369" s="148">
        <v>4295000</v>
      </c>
      <c r="O369" s="148">
        <v>0</v>
      </c>
      <c r="P369" s="148">
        <v>0</v>
      </c>
      <c r="Q369" s="148">
        <v>0</v>
      </c>
      <c r="R369" s="148">
        <v>0</v>
      </c>
      <c r="S369" s="148">
        <v>4295000</v>
      </c>
      <c r="T369" s="148">
        <v>0</v>
      </c>
      <c r="U369" s="148">
        <v>0</v>
      </c>
      <c r="V369" s="148">
        <v>4294812</v>
      </c>
      <c r="W369" s="148">
        <v>2669566</v>
      </c>
      <c r="X369" s="148">
        <v>2374732</v>
      </c>
      <c r="Y369" s="148">
        <v>0</v>
      </c>
      <c r="Z369" s="148">
        <v>188</v>
      </c>
    </row>
    <row r="370" spans="1:26" hidden="1">
      <c r="A370" s="147" t="s">
        <v>990</v>
      </c>
      <c r="B370" s="147" t="s">
        <v>1352</v>
      </c>
      <c r="C370" s="147" t="s">
        <v>947</v>
      </c>
      <c r="D370" s="147" t="s">
        <v>1352</v>
      </c>
      <c r="E370" s="147" t="s">
        <v>949</v>
      </c>
      <c r="F370" s="147" t="s">
        <v>1353</v>
      </c>
      <c r="G370" s="147" t="s">
        <v>951</v>
      </c>
      <c r="H370" s="147" t="s">
        <v>958</v>
      </c>
      <c r="I370" s="147" t="s">
        <v>959</v>
      </c>
      <c r="J370" s="147" t="s">
        <v>1098</v>
      </c>
      <c r="K370" s="147" t="s">
        <v>1355</v>
      </c>
      <c r="L370" s="147" t="s">
        <v>1310</v>
      </c>
      <c r="M370" s="147" t="s">
        <v>1311</v>
      </c>
      <c r="N370" s="148">
        <v>165438000</v>
      </c>
      <c r="O370" s="148">
        <v>0</v>
      </c>
      <c r="P370" s="148">
        <v>0</v>
      </c>
      <c r="Q370" s="148">
        <v>0</v>
      </c>
      <c r="R370" s="148">
        <v>0</v>
      </c>
      <c r="S370" s="148">
        <v>165438000</v>
      </c>
      <c r="T370" s="148">
        <v>0</v>
      </c>
      <c r="U370" s="148">
        <v>0</v>
      </c>
      <c r="V370" s="148">
        <v>165430910</v>
      </c>
      <c r="W370" s="148">
        <v>78968331</v>
      </c>
      <c r="X370" s="148">
        <v>65755691</v>
      </c>
      <c r="Y370" s="148">
        <v>0</v>
      </c>
      <c r="Z370" s="148">
        <v>7090</v>
      </c>
    </row>
    <row r="371" spans="1:26" hidden="1">
      <c r="A371" s="147" t="s">
        <v>990</v>
      </c>
      <c r="B371" s="147" t="s">
        <v>1352</v>
      </c>
      <c r="C371" s="147" t="s">
        <v>947</v>
      </c>
      <c r="D371" s="147" t="s">
        <v>1352</v>
      </c>
      <c r="E371" s="147" t="s">
        <v>949</v>
      </c>
      <c r="F371" s="147" t="s">
        <v>1353</v>
      </c>
      <c r="G371" s="147" t="s">
        <v>951</v>
      </c>
      <c r="H371" s="147" t="s">
        <v>958</v>
      </c>
      <c r="I371" s="147" t="s">
        <v>959</v>
      </c>
      <c r="J371" s="147" t="s">
        <v>1022</v>
      </c>
      <c r="K371" s="147" t="s">
        <v>1356</v>
      </c>
      <c r="L371" s="147" t="s">
        <v>1310</v>
      </c>
      <c r="M371" s="147" t="s">
        <v>1311</v>
      </c>
      <c r="N371" s="148">
        <v>54000</v>
      </c>
      <c r="O371" s="148">
        <v>0</v>
      </c>
      <c r="P371" s="148">
        <v>0</v>
      </c>
      <c r="Q371" s="148">
        <v>0</v>
      </c>
      <c r="R371" s="148">
        <v>0</v>
      </c>
      <c r="S371" s="148">
        <v>54000</v>
      </c>
      <c r="T371" s="148">
        <v>0</v>
      </c>
      <c r="U371" s="148">
        <v>0</v>
      </c>
      <c r="V371" s="148">
        <v>54057</v>
      </c>
      <c r="W371" s="148">
        <v>54057</v>
      </c>
      <c r="X371" s="148">
        <v>54057</v>
      </c>
      <c r="Y371" s="148">
        <v>0</v>
      </c>
      <c r="Z371" s="148">
        <v>-57</v>
      </c>
    </row>
    <row r="372" spans="1:26" hidden="1">
      <c r="A372" s="147" t="s">
        <v>990</v>
      </c>
      <c r="B372" s="147" t="s">
        <v>1352</v>
      </c>
      <c r="C372" s="147" t="s">
        <v>947</v>
      </c>
      <c r="D372" s="147" t="s">
        <v>1352</v>
      </c>
      <c r="E372" s="147" t="s">
        <v>949</v>
      </c>
      <c r="F372" s="147" t="s">
        <v>1353</v>
      </c>
      <c r="G372" s="147" t="s">
        <v>951</v>
      </c>
      <c r="H372" s="147" t="s">
        <v>960</v>
      </c>
      <c r="I372" s="147" t="s">
        <v>961</v>
      </c>
      <c r="J372" s="147" t="s">
        <v>954</v>
      </c>
      <c r="K372" s="147" t="s">
        <v>1354</v>
      </c>
      <c r="L372" s="147" t="s">
        <v>1310</v>
      </c>
      <c r="M372" s="147" t="s">
        <v>1311</v>
      </c>
      <c r="N372" s="148">
        <v>461000</v>
      </c>
      <c r="O372" s="148">
        <v>0</v>
      </c>
      <c r="P372" s="148">
        <v>0</v>
      </c>
      <c r="Q372" s="148">
        <v>0</v>
      </c>
      <c r="R372" s="148">
        <v>0</v>
      </c>
      <c r="S372" s="148">
        <v>461000</v>
      </c>
      <c r="T372" s="148">
        <v>0</v>
      </c>
      <c r="U372" s="148">
        <v>0</v>
      </c>
      <c r="V372" s="148">
        <v>311060</v>
      </c>
      <c r="W372" s="148">
        <v>252740</v>
      </c>
      <c r="X372" s="148">
        <v>252740</v>
      </c>
      <c r="Y372" s="148">
        <v>0</v>
      </c>
      <c r="Z372" s="148">
        <v>149940</v>
      </c>
    </row>
    <row r="373" spans="1:26" hidden="1">
      <c r="A373" s="147" t="s">
        <v>990</v>
      </c>
      <c r="B373" s="147" t="s">
        <v>1352</v>
      </c>
      <c r="C373" s="147" t="s">
        <v>947</v>
      </c>
      <c r="D373" s="147" t="s">
        <v>1352</v>
      </c>
      <c r="E373" s="147" t="s">
        <v>949</v>
      </c>
      <c r="F373" s="147" t="s">
        <v>1353</v>
      </c>
      <c r="G373" s="147" t="s">
        <v>951</v>
      </c>
      <c r="H373" s="147" t="s">
        <v>960</v>
      </c>
      <c r="I373" s="147" t="s">
        <v>961</v>
      </c>
      <c r="J373" s="147" t="s">
        <v>1098</v>
      </c>
      <c r="K373" s="147" t="s">
        <v>1355</v>
      </c>
      <c r="L373" s="147" t="s">
        <v>1310</v>
      </c>
      <c r="M373" s="147" t="s">
        <v>1311</v>
      </c>
      <c r="N373" s="148">
        <v>10000</v>
      </c>
      <c r="O373" s="148">
        <v>0</v>
      </c>
      <c r="P373" s="148">
        <v>0</v>
      </c>
      <c r="Q373" s="148">
        <v>0</v>
      </c>
      <c r="R373" s="148">
        <v>0</v>
      </c>
      <c r="S373" s="148">
        <v>10000</v>
      </c>
      <c r="T373" s="148">
        <v>0</v>
      </c>
      <c r="U373" s="148">
        <v>0</v>
      </c>
      <c r="V373" s="148">
        <v>0</v>
      </c>
      <c r="W373" s="148">
        <v>0</v>
      </c>
      <c r="X373" s="148">
        <v>0</v>
      </c>
      <c r="Y373" s="148">
        <v>0</v>
      </c>
      <c r="Z373" s="148">
        <v>10000</v>
      </c>
    </row>
    <row r="374" spans="1:26">
      <c r="A374" s="147" t="s">
        <v>990</v>
      </c>
      <c r="B374" s="147" t="s">
        <v>1352</v>
      </c>
      <c r="C374" s="147" t="s">
        <v>947</v>
      </c>
      <c r="D374" s="147" t="s">
        <v>1352</v>
      </c>
      <c r="E374" s="147" t="s">
        <v>952</v>
      </c>
      <c r="F374" s="147" t="s">
        <v>1357</v>
      </c>
      <c r="G374" s="147" t="s">
        <v>951</v>
      </c>
      <c r="H374" s="147" t="s">
        <v>949</v>
      </c>
      <c r="I374" s="147" t="s">
        <v>1002</v>
      </c>
      <c r="J374" s="147" t="s">
        <v>1358</v>
      </c>
      <c r="K374" s="147" t="s">
        <v>1359</v>
      </c>
      <c r="L374" s="147" t="s">
        <v>1310</v>
      </c>
      <c r="M374" s="147" t="s">
        <v>1311</v>
      </c>
      <c r="N374" s="148">
        <v>974768000</v>
      </c>
      <c r="O374" s="148">
        <v>0</v>
      </c>
      <c r="P374" s="148">
        <v>0</v>
      </c>
      <c r="Q374" s="148">
        <v>0</v>
      </c>
      <c r="R374" s="148">
        <v>0</v>
      </c>
      <c r="S374" s="148">
        <v>974768000</v>
      </c>
      <c r="T374" s="148">
        <v>0</v>
      </c>
      <c r="U374" s="148">
        <v>0</v>
      </c>
      <c r="V374" s="148">
        <v>548832000</v>
      </c>
      <c r="W374" s="148">
        <v>293503000</v>
      </c>
      <c r="X374" s="148">
        <v>293503000</v>
      </c>
      <c r="Y374" s="148">
        <v>0</v>
      </c>
      <c r="Z374" s="148">
        <v>425936000</v>
      </c>
    </row>
    <row r="375" spans="1:26">
      <c r="A375" s="147" t="s">
        <v>990</v>
      </c>
      <c r="B375" s="147" t="s">
        <v>1352</v>
      </c>
      <c r="C375" s="147" t="s">
        <v>947</v>
      </c>
      <c r="D375" s="147" t="s">
        <v>1352</v>
      </c>
      <c r="E375" s="147" t="s">
        <v>952</v>
      </c>
      <c r="F375" s="147" t="s">
        <v>1357</v>
      </c>
      <c r="G375" s="147" t="s">
        <v>951</v>
      </c>
      <c r="H375" s="147" t="s">
        <v>949</v>
      </c>
      <c r="I375" s="147" t="s">
        <v>1002</v>
      </c>
      <c r="J375" s="147" t="s">
        <v>976</v>
      </c>
      <c r="K375" s="147" t="s">
        <v>1360</v>
      </c>
      <c r="L375" s="147" t="s">
        <v>1310</v>
      </c>
      <c r="M375" s="147" t="s">
        <v>1311</v>
      </c>
      <c r="N375" s="148">
        <v>664515000</v>
      </c>
      <c r="O375" s="148">
        <v>0</v>
      </c>
      <c r="P375" s="148">
        <v>0</v>
      </c>
      <c r="Q375" s="148">
        <v>0</v>
      </c>
      <c r="R375" s="148">
        <v>0</v>
      </c>
      <c r="S375" s="148">
        <v>664515000</v>
      </c>
      <c r="T375" s="148">
        <v>0</v>
      </c>
      <c r="U375" s="148">
        <v>0</v>
      </c>
      <c r="V375" s="148">
        <v>397868000</v>
      </c>
      <c r="W375" s="148">
        <v>131152000</v>
      </c>
      <c r="X375" s="148">
        <v>7563000</v>
      </c>
      <c r="Y375" s="148">
        <v>0</v>
      </c>
      <c r="Z375" s="148">
        <v>266647000</v>
      </c>
    </row>
    <row r="376" spans="1:26">
      <c r="A376" s="147" t="s">
        <v>990</v>
      </c>
      <c r="B376" s="147" t="s">
        <v>1352</v>
      </c>
      <c r="C376" s="147" t="s">
        <v>947</v>
      </c>
      <c r="D376" s="147" t="s">
        <v>1352</v>
      </c>
      <c r="E376" s="147" t="s">
        <v>952</v>
      </c>
      <c r="F376" s="147" t="s">
        <v>1357</v>
      </c>
      <c r="G376" s="147" t="s">
        <v>951</v>
      </c>
      <c r="H376" s="147" t="s">
        <v>949</v>
      </c>
      <c r="I376" s="147" t="s">
        <v>1002</v>
      </c>
      <c r="J376" s="147" t="s">
        <v>1361</v>
      </c>
      <c r="K376" s="147" t="s">
        <v>1362</v>
      </c>
      <c r="L376" s="147" t="s">
        <v>1310</v>
      </c>
      <c r="M376" s="147" t="s">
        <v>1311</v>
      </c>
      <c r="N376" s="148">
        <v>281927000</v>
      </c>
      <c r="O376" s="148">
        <v>0</v>
      </c>
      <c r="P376" s="148">
        <v>0</v>
      </c>
      <c r="Q376" s="148">
        <v>0</v>
      </c>
      <c r="R376" s="148">
        <v>0</v>
      </c>
      <c r="S376" s="148">
        <v>281927000</v>
      </c>
      <c r="T376" s="148">
        <v>0</v>
      </c>
      <c r="U376" s="148">
        <v>0</v>
      </c>
      <c r="V376" s="148">
        <v>98770000</v>
      </c>
      <c r="W376" s="148">
        <v>23538000</v>
      </c>
      <c r="X376" s="148">
        <v>14828000</v>
      </c>
      <c r="Y376" s="148">
        <v>0</v>
      </c>
      <c r="Z376" s="148">
        <v>183157000</v>
      </c>
    </row>
    <row r="377" spans="1:26" hidden="1">
      <c r="A377" s="147" t="s">
        <v>990</v>
      </c>
      <c r="B377" s="147" t="s">
        <v>1352</v>
      </c>
      <c r="C377" s="147" t="s">
        <v>947</v>
      </c>
      <c r="D377" s="147" t="s">
        <v>1352</v>
      </c>
      <c r="E377" s="147" t="s">
        <v>952</v>
      </c>
      <c r="F377" s="147" t="s">
        <v>1357</v>
      </c>
      <c r="G377" s="147" t="s">
        <v>951</v>
      </c>
      <c r="H377" s="147" t="s">
        <v>952</v>
      </c>
      <c r="I377" s="147" t="s">
        <v>953</v>
      </c>
      <c r="J377" s="147" t="s">
        <v>976</v>
      </c>
      <c r="K377" s="147" t="s">
        <v>1360</v>
      </c>
      <c r="L377" s="147" t="s">
        <v>1310</v>
      </c>
      <c r="M377" s="147" t="s">
        <v>1311</v>
      </c>
      <c r="N377" s="148">
        <v>1170000</v>
      </c>
      <c r="O377" s="148">
        <v>0</v>
      </c>
      <c r="P377" s="148">
        <v>0</v>
      </c>
      <c r="Q377" s="148">
        <v>0</v>
      </c>
      <c r="R377" s="148">
        <v>0</v>
      </c>
      <c r="S377" s="148">
        <v>1170000</v>
      </c>
      <c r="T377" s="148">
        <v>0</v>
      </c>
      <c r="U377" s="148">
        <v>0</v>
      </c>
      <c r="V377" s="148">
        <v>1170000</v>
      </c>
      <c r="W377" s="148">
        <v>1170000</v>
      </c>
      <c r="X377" s="148">
        <v>1170000</v>
      </c>
      <c r="Y377" s="148">
        <v>0</v>
      </c>
      <c r="Z377" s="148">
        <v>0</v>
      </c>
    </row>
    <row r="378" spans="1:26" hidden="1">
      <c r="A378" s="147" t="s">
        <v>990</v>
      </c>
      <c r="B378" s="147" t="s">
        <v>1352</v>
      </c>
      <c r="C378" s="147" t="s">
        <v>947</v>
      </c>
      <c r="D378" s="147" t="s">
        <v>1352</v>
      </c>
      <c r="E378" s="147" t="s">
        <v>952</v>
      </c>
      <c r="F378" s="147" t="s">
        <v>1357</v>
      </c>
      <c r="G378" s="147" t="s">
        <v>951</v>
      </c>
      <c r="H378" s="147" t="s">
        <v>958</v>
      </c>
      <c r="I378" s="147" t="s">
        <v>959</v>
      </c>
      <c r="J378" s="147" t="s">
        <v>1118</v>
      </c>
      <c r="K378" s="147" t="s">
        <v>1363</v>
      </c>
      <c r="L378" s="147" t="s">
        <v>1310</v>
      </c>
      <c r="M378" s="147" t="s">
        <v>1311</v>
      </c>
      <c r="N378" s="148">
        <v>2429932000</v>
      </c>
      <c r="O378" s="148">
        <v>0</v>
      </c>
      <c r="P378" s="148">
        <v>0</v>
      </c>
      <c r="Q378" s="148">
        <v>0</v>
      </c>
      <c r="R378" s="148">
        <v>0</v>
      </c>
      <c r="S378" s="148">
        <v>2429932000</v>
      </c>
      <c r="T378" s="148">
        <v>0</v>
      </c>
      <c r="U378" s="148">
        <v>108000</v>
      </c>
      <c r="V378" s="148">
        <v>842607</v>
      </c>
      <c r="W378" s="148">
        <v>302607</v>
      </c>
      <c r="X378" s="148">
        <v>302607</v>
      </c>
      <c r="Y378" s="148">
        <v>0</v>
      </c>
      <c r="Z378" s="148">
        <v>2428981393</v>
      </c>
    </row>
    <row r="379" spans="1:26" hidden="1">
      <c r="A379" s="147" t="s">
        <v>990</v>
      </c>
      <c r="B379" s="147" t="s">
        <v>1352</v>
      </c>
      <c r="C379" s="147" t="s">
        <v>947</v>
      </c>
      <c r="D379" s="147" t="s">
        <v>1352</v>
      </c>
      <c r="E379" s="147" t="s">
        <v>952</v>
      </c>
      <c r="F379" s="147" t="s">
        <v>1357</v>
      </c>
      <c r="G379" s="147" t="s">
        <v>951</v>
      </c>
      <c r="H379" s="147" t="s">
        <v>958</v>
      </c>
      <c r="I379" s="147" t="s">
        <v>959</v>
      </c>
      <c r="J379" s="147" t="s">
        <v>976</v>
      </c>
      <c r="K379" s="147" t="s">
        <v>1360</v>
      </c>
      <c r="L379" s="147" t="s">
        <v>1310</v>
      </c>
      <c r="M379" s="147" t="s">
        <v>1311</v>
      </c>
      <c r="N379" s="148">
        <v>6860000</v>
      </c>
      <c r="O379" s="148">
        <v>0</v>
      </c>
      <c r="P379" s="148">
        <v>0</v>
      </c>
      <c r="Q379" s="148">
        <v>0</v>
      </c>
      <c r="R379" s="148">
        <v>0</v>
      </c>
      <c r="S379" s="148">
        <v>6860000</v>
      </c>
      <c r="T379" s="148">
        <v>0</v>
      </c>
      <c r="U379" s="148">
        <v>0</v>
      </c>
      <c r="V379" s="148">
        <v>6860000</v>
      </c>
      <c r="W379" s="148">
        <v>6860000</v>
      </c>
      <c r="X379" s="148">
        <v>6860000</v>
      </c>
      <c r="Y379" s="148">
        <v>0</v>
      </c>
      <c r="Z379" s="148">
        <v>0</v>
      </c>
    </row>
    <row r="380" spans="1:26" hidden="1">
      <c r="A380" s="147" t="s">
        <v>990</v>
      </c>
      <c r="B380" s="147" t="s">
        <v>1352</v>
      </c>
      <c r="C380" s="147" t="s">
        <v>947</v>
      </c>
      <c r="D380" s="147" t="s">
        <v>1352</v>
      </c>
      <c r="E380" s="147" t="s">
        <v>952</v>
      </c>
      <c r="F380" s="147" t="s">
        <v>1357</v>
      </c>
      <c r="G380" s="147" t="s">
        <v>951</v>
      </c>
      <c r="H380" s="147" t="s">
        <v>960</v>
      </c>
      <c r="I380" s="147" t="s">
        <v>961</v>
      </c>
      <c r="J380" s="147" t="s">
        <v>1118</v>
      </c>
      <c r="K380" s="147" t="s">
        <v>1363</v>
      </c>
      <c r="L380" s="147" t="s">
        <v>1310</v>
      </c>
      <c r="M380" s="147" t="s">
        <v>1311</v>
      </c>
      <c r="N380" s="148">
        <v>414000</v>
      </c>
      <c r="O380" s="148">
        <v>0</v>
      </c>
      <c r="P380" s="148">
        <v>0</v>
      </c>
      <c r="Q380" s="148">
        <v>0</v>
      </c>
      <c r="R380" s="148">
        <v>0</v>
      </c>
      <c r="S380" s="148">
        <v>414000</v>
      </c>
      <c r="T380" s="148">
        <v>0</v>
      </c>
      <c r="U380" s="148">
        <v>0</v>
      </c>
      <c r="V380" s="148">
        <v>360000</v>
      </c>
      <c r="W380" s="148">
        <v>360000</v>
      </c>
      <c r="X380" s="148">
        <v>0</v>
      </c>
      <c r="Y380" s="148">
        <v>0</v>
      </c>
      <c r="Z380" s="148">
        <v>54000</v>
      </c>
    </row>
    <row r="381" spans="1:26" hidden="1">
      <c r="A381" s="147" t="s">
        <v>990</v>
      </c>
      <c r="B381" s="147" t="s">
        <v>1352</v>
      </c>
      <c r="C381" s="147" t="s">
        <v>947</v>
      </c>
      <c r="D381" s="147" t="s">
        <v>1352</v>
      </c>
      <c r="E381" s="147" t="s">
        <v>952</v>
      </c>
      <c r="F381" s="147" t="s">
        <v>1357</v>
      </c>
      <c r="G381" s="147" t="s">
        <v>951</v>
      </c>
      <c r="H381" s="147" t="s">
        <v>960</v>
      </c>
      <c r="I381" s="147" t="s">
        <v>961</v>
      </c>
      <c r="J381" s="147" t="s">
        <v>976</v>
      </c>
      <c r="K381" s="147" t="s">
        <v>1360</v>
      </c>
      <c r="L381" s="147" t="s">
        <v>1310</v>
      </c>
      <c r="M381" s="147" t="s">
        <v>1311</v>
      </c>
      <c r="N381" s="148">
        <v>50000</v>
      </c>
      <c r="O381" s="148">
        <v>0</v>
      </c>
      <c r="P381" s="148">
        <v>0</v>
      </c>
      <c r="Q381" s="148">
        <v>0</v>
      </c>
      <c r="R381" s="148">
        <v>0</v>
      </c>
      <c r="S381" s="148">
        <v>50000</v>
      </c>
      <c r="T381" s="148">
        <v>0</v>
      </c>
      <c r="U381" s="148">
        <v>0</v>
      </c>
      <c r="V381" s="148">
        <v>15000</v>
      </c>
      <c r="W381" s="148">
        <v>15000</v>
      </c>
      <c r="X381" s="148">
        <v>15000</v>
      </c>
      <c r="Y381" s="148">
        <v>0</v>
      </c>
      <c r="Z381" s="148">
        <v>35000</v>
      </c>
    </row>
    <row r="382" spans="1:26" hidden="1">
      <c r="A382" s="147" t="s">
        <v>990</v>
      </c>
      <c r="B382" s="147" t="s">
        <v>1352</v>
      </c>
      <c r="C382" s="147" t="s">
        <v>947</v>
      </c>
      <c r="D382" s="147" t="s">
        <v>1352</v>
      </c>
      <c r="E382" s="147" t="s">
        <v>952</v>
      </c>
      <c r="F382" s="147" t="s">
        <v>1357</v>
      </c>
      <c r="G382" s="147" t="s">
        <v>951</v>
      </c>
      <c r="H382" s="147" t="s">
        <v>960</v>
      </c>
      <c r="I382" s="147" t="s">
        <v>961</v>
      </c>
      <c r="J382" s="147" t="s">
        <v>1361</v>
      </c>
      <c r="K382" s="147" t="s">
        <v>1362</v>
      </c>
      <c r="L382" s="147" t="s">
        <v>1310</v>
      </c>
      <c r="M382" s="147" t="s">
        <v>1311</v>
      </c>
      <c r="N382" s="148">
        <v>64000</v>
      </c>
      <c r="O382" s="148">
        <v>0</v>
      </c>
      <c r="P382" s="148">
        <v>0</v>
      </c>
      <c r="Q382" s="148">
        <v>0</v>
      </c>
      <c r="R382" s="148">
        <v>0</v>
      </c>
      <c r="S382" s="148">
        <v>64000</v>
      </c>
      <c r="T382" s="148">
        <v>41000</v>
      </c>
      <c r="U382" s="148">
        <v>0</v>
      </c>
      <c r="V382" s="148">
        <v>26000</v>
      </c>
      <c r="W382" s="148">
        <v>26000</v>
      </c>
      <c r="X382" s="148">
        <v>26000</v>
      </c>
      <c r="Y382" s="148">
        <v>0</v>
      </c>
      <c r="Z382" s="148">
        <v>-3000</v>
      </c>
    </row>
    <row r="383" spans="1:26">
      <c r="A383" s="147" t="s">
        <v>990</v>
      </c>
      <c r="B383" s="147" t="s">
        <v>1352</v>
      </c>
      <c r="C383" s="147" t="s">
        <v>947</v>
      </c>
      <c r="D383" s="147" t="s">
        <v>1352</v>
      </c>
      <c r="E383" s="147" t="s">
        <v>952</v>
      </c>
      <c r="F383" s="147" t="s">
        <v>1357</v>
      </c>
      <c r="G383" s="147" t="s">
        <v>951</v>
      </c>
      <c r="H383" s="147" t="s">
        <v>1364</v>
      </c>
      <c r="I383" s="147" t="s">
        <v>1365</v>
      </c>
      <c r="J383" s="147" t="s">
        <v>1358</v>
      </c>
      <c r="K383" s="147" t="s">
        <v>1359</v>
      </c>
      <c r="L383" s="147" t="s">
        <v>1310</v>
      </c>
      <c r="M383" s="147" t="s">
        <v>1311</v>
      </c>
      <c r="N383" s="148">
        <v>204749000</v>
      </c>
      <c r="O383" s="148">
        <v>0</v>
      </c>
      <c r="P383" s="148">
        <v>0</v>
      </c>
      <c r="Q383" s="148">
        <v>0</v>
      </c>
      <c r="R383" s="148">
        <v>0</v>
      </c>
      <c r="S383" s="148">
        <v>204749000</v>
      </c>
      <c r="T383" s="148">
        <v>0</v>
      </c>
      <c r="U383" s="148">
        <v>0</v>
      </c>
      <c r="V383" s="148">
        <v>0</v>
      </c>
      <c r="W383" s="148">
        <v>0</v>
      </c>
      <c r="X383" s="148">
        <v>0</v>
      </c>
      <c r="Y383" s="148">
        <v>0</v>
      </c>
      <c r="Z383" s="148">
        <v>204749000</v>
      </c>
    </row>
    <row r="384" spans="1:26">
      <c r="A384" s="147" t="s">
        <v>990</v>
      </c>
      <c r="B384" s="147" t="s">
        <v>1352</v>
      </c>
      <c r="C384" s="147" t="s">
        <v>947</v>
      </c>
      <c r="D384" s="147" t="s">
        <v>1352</v>
      </c>
      <c r="E384" s="147" t="s">
        <v>952</v>
      </c>
      <c r="F384" s="147" t="s">
        <v>1357</v>
      </c>
      <c r="G384" s="147" t="s">
        <v>951</v>
      </c>
      <c r="H384" s="147" t="s">
        <v>1364</v>
      </c>
      <c r="I384" s="147" t="s">
        <v>1365</v>
      </c>
      <c r="J384" s="147" t="s">
        <v>976</v>
      </c>
      <c r="K384" s="147" t="s">
        <v>1360</v>
      </c>
      <c r="L384" s="147" t="s">
        <v>1310</v>
      </c>
      <c r="M384" s="147" t="s">
        <v>1311</v>
      </c>
      <c r="N384" s="148">
        <v>669275000</v>
      </c>
      <c r="O384" s="148">
        <v>0</v>
      </c>
      <c r="P384" s="148">
        <v>0</v>
      </c>
      <c r="Q384" s="148">
        <v>0</v>
      </c>
      <c r="R384" s="148">
        <v>0</v>
      </c>
      <c r="S384" s="148">
        <v>669275000</v>
      </c>
      <c r="T384" s="148">
        <v>0</v>
      </c>
      <c r="U384" s="148">
        <v>0</v>
      </c>
      <c r="V384" s="148">
        <v>0</v>
      </c>
      <c r="W384" s="148">
        <v>0</v>
      </c>
      <c r="X384" s="148">
        <v>0</v>
      </c>
      <c r="Y384" s="148">
        <v>0</v>
      </c>
      <c r="Z384" s="148">
        <v>669275000</v>
      </c>
    </row>
    <row r="385" spans="1:26" hidden="1">
      <c r="A385" s="147" t="s">
        <v>997</v>
      </c>
      <c r="B385" s="147" t="s">
        <v>1366</v>
      </c>
      <c r="C385" s="147" t="s">
        <v>947</v>
      </c>
      <c r="D385" s="147" t="s">
        <v>1366</v>
      </c>
      <c r="E385" s="147" t="s">
        <v>949</v>
      </c>
      <c r="F385" s="147" t="s">
        <v>1367</v>
      </c>
      <c r="G385" s="147" t="s">
        <v>951</v>
      </c>
      <c r="H385" s="147" t="s">
        <v>947</v>
      </c>
      <c r="I385" s="147" t="s">
        <v>992</v>
      </c>
      <c r="J385" s="147" t="s">
        <v>1098</v>
      </c>
      <c r="K385" s="147" t="s">
        <v>1368</v>
      </c>
      <c r="L385" s="147" t="s">
        <v>1369</v>
      </c>
      <c r="M385" s="147" t="s">
        <v>1370</v>
      </c>
      <c r="N385" s="148">
        <v>100069000</v>
      </c>
      <c r="O385" s="148">
        <v>0</v>
      </c>
      <c r="P385" s="148">
        <v>0</v>
      </c>
      <c r="Q385" s="148">
        <v>0</v>
      </c>
      <c r="R385" s="148">
        <v>0</v>
      </c>
      <c r="S385" s="148">
        <v>100069000</v>
      </c>
      <c r="T385" s="148">
        <v>0</v>
      </c>
      <c r="U385" s="148">
        <v>0</v>
      </c>
      <c r="V385" s="148">
        <v>638306</v>
      </c>
      <c r="W385" s="148">
        <v>620306</v>
      </c>
      <c r="X385" s="148">
        <v>620306</v>
      </c>
      <c r="Y385" s="148">
        <v>0</v>
      </c>
      <c r="Z385" s="148">
        <v>99430694</v>
      </c>
    </row>
    <row r="386" spans="1:26" hidden="1">
      <c r="A386" s="147" t="s">
        <v>997</v>
      </c>
      <c r="B386" s="147" t="s">
        <v>1366</v>
      </c>
      <c r="C386" s="147" t="s">
        <v>947</v>
      </c>
      <c r="D386" s="147" t="s">
        <v>1366</v>
      </c>
      <c r="E386" s="147" t="s">
        <v>949</v>
      </c>
      <c r="F386" s="147" t="s">
        <v>1367</v>
      </c>
      <c r="G386" s="147" t="s">
        <v>951</v>
      </c>
      <c r="H386" s="147" t="s">
        <v>958</v>
      </c>
      <c r="I386" s="147" t="s">
        <v>959</v>
      </c>
      <c r="J386" s="147" t="s">
        <v>954</v>
      </c>
      <c r="K386" s="147" t="s">
        <v>1016</v>
      </c>
      <c r="L386" s="147" t="s">
        <v>1369</v>
      </c>
      <c r="M386" s="147" t="s">
        <v>1370</v>
      </c>
      <c r="N386" s="148">
        <v>2263000</v>
      </c>
      <c r="O386" s="148">
        <v>0</v>
      </c>
      <c r="P386" s="148">
        <v>0</v>
      </c>
      <c r="Q386" s="148">
        <v>0</v>
      </c>
      <c r="R386" s="148">
        <v>0</v>
      </c>
      <c r="S386" s="148">
        <v>2263000</v>
      </c>
      <c r="T386" s="148">
        <v>0</v>
      </c>
      <c r="U386" s="148">
        <v>0</v>
      </c>
      <c r="V386" s="148">
        <v>1260288</v>
      </c>
      <c r="W386" s="148">
        <v>630144</v>
      </c>
      <c r="X386" s="148">
        <v>525120</v>
      </c>
      <c r="Y386" s="148">
        <v>0</v>
      </c>
      <c r="Z386" s="148">
        <v>1002712</v>
      </c>
    </row>
    <row r="387" spans="1:26" hidden="1">
      <c r="A387" s="147" t="s">
        <v>997</v>
      </c>
      <c r="B387" s="147" t="s">
        <v>1366</v>
      </c>
      <c r="C387" s="147" t="s">
        <v>947</v>
      </c>
      <c r="D387" s="147" t="s">
        <v>1366</v>
      </c>
      <c r="E387" s="147" t="s">
        <v>949</v>
      </c>
      <c r="F387" s="147" t="s">
        <v>1367</v>
      </c>
      <c r="G387" s="147" t="s">
        <v>951</v>
      </c>
      <c r="H387" s="147" t="s">
        <v>958</v>
      </c>
      <c r="I387" s="147" t="s">
        <v>959</v>
      </c>
      <c r="J387" s="147" t="s">
        <v>1098</v>
      </c>
      <c r="K387" s="147" t="s">
        <v>1368</v>
      </c>
      <c r="L387" s="147" t="s">
        <v>1369</v>
      </c>
      <c r="M387" s="147" t="s">
        <v>1370</v>
      </c>
      <c r="N387" s="148">
        <v>837000</v>
      </c>
      <c r="O387" s="148">
        <v>0</v>
      </c>
      <c r="P387" s="148">
        <v>0</v>
      </c>
      <c r="Q387" s="148">
        <v>0</v>
      </c>
      <c r="R387" s="148">
        <v>0</v>
      </c>
      <c r="S387" s="148">
        <v>837000</v>
      </c>
      <c r="T387" s="148">
        <v>0</v>
      </c>
      <c r="U387" s="148">
        <v>0</v>
      </c>
      <c r="V387" s="148">
        <v>837468</v>
      </c>
      <c r="W387" s="148">
        <v>769773</v>
      </c>
      <c r="X387" s="148">
        <v>756234</v>
      </c>
      <c r="Y387" s="148">
        <v>0</v>
      </c>
      <c r="Z387" s="148">
        <v>-468</v>
      </c>
    </row>
    <row r="388" spans="1:26" hidden="1">
      <c r="A388" s="147" t="s">
        <v>997</v>
      </c>
      <c r="B388" s="147" t="s">
        <v>1366</v>
      </c>
      <c r="C388" s="147" t="s">
        <v>947</v>
      </c>
      <c r="D388" s="147" t="s">
        <v>1366</v>
      </c>
      <c r="E388" s="147" t="s">
        <v>949</v>
      </c>
      <c r="F388" s="147" t="s">
        <v>1367</v>
      </c>
      <c r="G388" s="147" t="s">
        <v>951</v>
      </c>
      <c r="H388" s="147" t="s">
        <v>960</v>
      </c>
      <c r="I388" s="147" t="s">
        <v>961</v>
      </c>
      <c r="J388" s="147" t="s">
        <v>954</v>
      </c>
      <c r="K388" s="147" t="s">
        <v>1016</v>
      </c>
      <c r="L388" s="147" t="s">
        <v>1369</v>
      </c>
      <c r="M388" s="147" t="s">
        <v>1370</v>
      </c>
      <c r="N388" s="148">
        <v>23930000</v>
      </c>
      <c r="O388" s="148">
        <v>0</v>
      </c>
      <c r="P388" s="148">
        <v>-113210</v>
      </c>
      <c r="Q388" s="148">
        <v>0</v>
      </c>
      <c r="R388" s="148">
        <v>113210</v>
      </c>
      <c r="S388" s="148">
        <v>23816790</v>
      </c>
      <c r="T388" s="148">
        <v>0</v>
      </c>
      <c r="U388" s="148">
        <v>0</v>
      </c>
      <c r="V388" s="148">
        <v>16976182</v>
      </c>
      <c r="W388" s="148">
        <v>9969382</v>
      </c>
      <c r="X388" s="148">
        <v>9961882</v>
      </c>
      <c r="Y388" s="148">
        <v>0</v>
      </c>
      <c r="Z388" s="148">
        <v>6840608</v>
      </c>
    </row>
    <row r="389" spans="1:26" hidden="1">
      <c r="A389" s="147" t="s">
        <v>997</v>
      </c>
      <c r="B389" s="147" t="s">
        <v>1366</v>
      </c>
      <c r="C389" s="147" t="s">
        <v>947</v>
      </c>
      <c r="D389" s="147" t="s">
        <v>1366</v>
      </c>
      <c r="E389" s="147" t="s">
        <v>952</v>
      </c>
      <c r="F389" s="147" t="s">
        <v>1371</v>
      </c>
      <c r="G389" s="147" t="s">
        <v>951</v>
      </c>
      <c r="H389" s="147" t="s">
        <v>947</v>
      </c>
      <c r="I389" s="147" t="s">
        <v>992</v>
      </c>
      <c r="J389" s="147" t="s">
        <v>984</v>
      </c>
      <c r="K389" s="147" t="s">
        <v>1371</v>
      </c>
      <c r="L389" s="147" t="s">
        <v>1369</v>
      </c>
      <c r="M389" s="147" t="s">
        <v>1370</v>
      </c>
      <c r="N389" s="148">
        <v>148242000</v>
      </c>
      <c r="O389" s="148">
        <v>0</v>
      </c>
      <c r="P389" s="148">
        <v>0</v>
      </c>
      <c r="Q389" s="148">
        <v>0</v>
      </c>
      <c r="R389" s="148">
        <v>0</v>
      </c>
      <c r="S389" s="148">
        <v>148242000</v>
      </c>
      <c r="T389" s="148">
        <v>0</v>
      </c>
      <c r="U389" s="148">
        <v>0</v>
      </c>
      <c r="V389" s="148">
        <v>0</v>
      </c>
      <c r="W389" s="148">
        <v>0</v>
      </c>
      <c r="X389" s="148">
        <v>0</v>
      </c>
      <c r="Y389" s="148">
        <v>0</v>
      </c>
      <c r="Z389" s="148">
        <v>148242000</v>
      </c>
    </row>
    <row r="390" spans="1:26" hidden="1">
      <c r="A390" s="147" t="s">
        <v>997</v>
      </c>
      <c r="B390" s="147" t="s">
        <v>1366</v>
      </c>
      <c r="C390" s="147" t="s">
        <v>947</v>
      </c>
      <c r="D390" s="147" t="s">
        <v>1366</v>
      </c>
      <c r="E390" s="147" t="s">
        <v>952</v>
      </c>
      <c r="F390" s="147" t="s">
        <v>1371</v>
      </c>
      <c r="G390" s="147" t="s">
        <v>951</v>
      </c>
      <c r="H390" s="147" t="s">
        <v>958</v>
      </c>
      <c r="I390" s="147" t="s">
        <v>959</v>
      </c>
      <c r="J390" s="147" t="s">
        <v>984</v>
      </c>
      <c r="K390" s="147" t="s">
        <v>1371</v>
      </c>
      <c r="L390" s="147" t="s">
        <v>1369</v>
      </c>
      <c r="M390" s="147" t="s">
        <v>1370</v>
      </c>
      <c r="N390" s="148">
        <v>10083000</v>
      </c>
      <c r="O390" s="148">
        <v>0</v>
      </c>
      <c r="P390" s="148">
        <v>0</v>
      </c>
      <c r="Q390" s="148">
        <v>0</v>
      </c>
      <c r="R390" s="148">
        <v>0</v>
      </c>
      <c r="S390" s="148">
        <v>10083000</v>
      </c>
      <c r="T390" s="148">
        <v>0</v>
      </c>
      <c r="U390" s="148">
        <v>0</v>
      </c>
      <c r="V390" s="148">
        <v>0</v>
      </c>
      <c r="W390" s="148">
        <v>0</v>
      </c>
      <c r="X390" s="148">
        <v>0</v>
      </c>
      <c r="Y390" s="148">
        <v>0</v>
      </c>
      <c r="Z390" s="148">
        <v>10083000</v>
      </c>
    </row>
    <row r="391" spans="1:26" hidden="1">
      <c r="A391" s="147" t="s">
        <v>1003</v>
      </c>
      <c r="B391" s="147" t="s">
        <v>1372</v>
      </c>
      <c r="C391" s="147" t="s">
        <v>947</v>
      </c>
      <c r="D391" s="147" t="s">
        <v>1373</v>
      </c>
      <c r="E391" s="147" t="s">
        <v>952</v>
      </c>
      <c r="F391" s="147" t="s">
        <v>950</v>
      </c>
      <c r="G391" s="147" t="s">
        <v>951</v>
      </c>
      <c r="H391" s="147" t="s">
        <v>958</v>
      </c>
      <c r="I391" s="147" t="s">
        <v>959</v>
      </c>
      <c r="J391" s="147" t="s">
        <v>1090</v>
      </c>
      <c r="K391" s="147" t="s">
        <v>950</v>
      </c>
      <c r="L391" s="147" t="s">
        <v>1374</v>
      </c>
      <c r="M391" s="147" t="s">
        <v>1375</v>
      </c>
      <c r="N391" s="148">
        <v>2537000</v>
      </c>
      <c r="O391" s="148">
        <v>0</v>
      </c>
      <c r="P391" s="148">
        <v>0</v>
      </c>
      <c r="Q391" s="148">
        <v>0</v>
      </c>
      <c r="R391" s="148">
        <v>0</v>
      </c>
      <c r="S391" s="148">
        <v>2537000</v>
      </c>
      <c r="T391" s="148">
        <v>0</v>
      </c>
      <c r="U391" s="148">
        <v>0</v>
      </c>
      <c r="V391" s="148">
        <v>223012</v>
      </c>
      <c r="W391" s="148">
        <v>130000</v>
      </c>
      <c r="X391" s="148">
        <v>130000</v>
      </c>
      <c r="Y391" s="148">
        <v>0</v>
      </c>
      <c r="Z391" s="148">
        <v>2313988</v>
      </c>
    </row>
    <row r="392" spans="1:26" hidden="1">
      <c r="A392" s="147" t="s">
        <v>1003</v>
      </c>
      <c r="B392" s="147" t="s">
        <v>1372</v>
      </c>
      <c r="C392" s="147" t="s">
        <v>947</v>
      </c>
      <c r="D392" s="147" t="s">
        <v>1373</v>
      </c>
      <c r="E392" s="147" t="s">
        <v>952</v>
      </c>
      <c r="F392" s="147" t="s">
        <v>950</v>
      </c>
      <c r="G392" s="147" t="s">
        <v>951</v>
      </c>
      <c r="H392" s="147" t="s">
        <v>960</v>
      </c>
      <c r="I392" s="147" t="s">
        <v>961</v>
      </c>
      <c r="J392" s="147" t="s">
        <v>1090</v>
      </c>
      <c r="K392" s="147" t="s">
        <v>950</v>
      </c>
      <c r="L392" s="147" t="s">
        <v>1374</v>
      </c>
      <c r="M392" s="147" t="s">
        <v>1375</v>
      </c>
      <c r="N392" s="148">
        <v>335000</v>
      </c>
      <c r="O392" s="148">
        <v>0</v>
      </c>
      <c r="P392" s="148">
        <v>0</v>
      </c>
      <c r="Q392" s="148">
        <v>0</v>
      </c>
      <c r="R392" s="148">
        <v>0</v>
      </c>
      <c r="S392" s="148">
        <v>335000</v>
      </c>
      <c r="T392" s="148">
        <v>0</v>
      </c>
      <c r="U392" s="148">
        <v>0</v>
      </c>
      <c r="V392" s="148">
        <v>89704</v>
      </c>
      <c r="W392" s="148">
        <v>49852</v>
      </c>
      <c r="X392" s="148">
        <v>10000</v>
      </c>
      <c r="Y392" s="148">
        <v>0</v>
      </c>
      <c r="Z392" s="148">
        <v>245296</v>
      </c>
    </row>
    <row r="393" spans="1:26">
      <c r="A393" s="147" t="s">
        <v>1003</v>
      </c>
      <c r="B393" s="147" t="s">
        <v>1372</v>
      </c>
      <c r="C393" s="147" t="s">
        <v>947</v>
      </c>
      <c r="D393" s="147" t="s">
        <v>1373</v>
      </c>
      <c r="E393" s="147" t="s">
        <v>952</v>
      </c>
      <c r="F393" s="147" t="s">
        <v>950</v>
      </c>
      <c r="G393" s="147" t="s">
        <v>951</v>
      </c>
      <c r="H393" s="147" t="s">
        <v>1376</v>
      </c>
      <c r="I393" s="147" t="s">
        <v>1377</v>
      </c>
      <c r="J393" s="147" t="s">
        <v>1090</v>
      </c>
      <c r="K393" s="147" t="s">
        <v>950</v>
      </c>
      <c r="L393" s="147" t="s">
        <v>1374</v>
      </c>
      <c r="M393" s="147" t="s">
        <v>1375</v>
      </c>
      <c r="N393" s="148">
        <v>40945000</v>
      </c>
      <c r="O393" s="148">
        <v>0</v>
      </c>
      <c r="P393" s="148">
        <v>0</v>
      </c>
      <c r="Q393" s="148">
        <v>0</v>
      </c>
      <c r="R393" s="148">
        <v>0</v>
      </c>
      <c r="S393" s="148">
        <v>40945000</v>
      </c>
      <c r="T393" s="148">
        <v>0</v>
      </c>
      <c r="U393" s="148">
        <v>0</v>
      </c>
      <c r="V393" s="148">
        <v>0</v>
      </c>
      <c r="W393" s="148">
        <v>0</v>
      </c>
      <c r="X393" s="148">
        <v>0</v>
      </c>
      <c r="Y393" s="148">
        <v>0</v>
      </c>
      <c r="Z393" s="148">
        <v>40945000</v>
      </c>
    </row>
    <row r="394" spans="1:26" hidden="1">
      <c r="A394" s="147" t="s">
        <v>1003</v>
      </c>
      <c r="B394" s="147" t="s">
        <v>1372</v>
      </c>
      <c r="C394" s="147" t="s">
        <v>947</v>
      </c>
      <c r="D394" s="147" t="s">
        <v>1373</v>
      </c>
      <c r="E394" s="147" t="s">
        <v>958</v>
      </c>
      <c r="F394" s="147" t="s">
        <v>1378</v>
      </c>
      <c r="G394" s="147" t="s">
        <v>951</v>
      </c>
      <c r="H394" s="147" t="s">
        <v>958</v>
      </c>
      <c r="I394" s="147" t="s">
        <v>959</v>
      </c>
      <c r="J394" s="147" t="s">
        <v>1302</v>
      </c>
      <c r="K394" s="147" t="s">
        <v>1378</v>
      </c>
      <c r="L394" s="147" t="s">
        <v>1374</v>
      </c>
      <c r="M394" s="147" t="s">
        <v>1375</v>
      </c>
      <c r="N394" s="148">
        <v>1868000</v>
      </c>
      <c r="O394" s="148">
        <v>0</v>
      </c>
      <c r="P394" s="148">
        <v>0</v>
      </c>
      <c r="Q394" s="148">
        <v>0</v>
      </c>
      <c r="R394" s="148">
        <v>0</v>
      </c>
      <c r="S394" s="148">
        <v>1868000</v>
      </c>
      <c r="T394" s="148">
        <v>0</v>
      </c>
      <c r="U394" s="148">
        <v>0</v>
      </c>
      <c r="V394" s="148">
        <v>423889</v>
      </c>
      <c r="W394" s="148">
        <v>423889</v>
      </c>
      <c r="X394" s="148">
        <v>423889</v>
      </c>
      <c r="Y394" s="148">
        <v>0</v>
      </c>
      <c r="Z394" s="148">
        <v>1444111</v>
      </c>
    </row>
    <row r="395" spans="1:26" hidden="1">
      <c r="A395" s="147" t="s">
        <v>1003</v>
      </c>
      <c r="B395" s="147" t="s">
        <v>1372</v>
      </c>
      <c r="C395" s="147" t="s">
        <v>947</v>
      </c>
      <c r="D395" s="147" t="s">
        <v>1373</v>
      </c>
      <c r="E395" s="147" t="s">
        <v>958</v>
      </c>
      <c r="F395" s="147" t="s">
        <v>1378</v>
      </c>
      <c r="G395" s="147" t="s">
        <v>951</v>
      </c>
      <c r="H395" s="147" t="s">
        <v>960</v>
      </c>
      <c r="I395" s="147" t="s">
        <v>961</v>
      </c>
      <c r="J395" s="147" t="s">
        <v>1302</v>
      </c>
      <c r="K395" s="147" t="s">
        <v>1378</v>
      </c>
      <c r="L395" s="147" t="s">
        <v>1374</v>
      </c>
      <c r="M395" s="147" t="s">
        <v>1375</v>
      </c>
      <c r="N395" s="148">
        <v>2682000</v>
      </c>
      <c r="O395" s="148">
        <v>0</v>
      </c>
      <c r="P395" s="148">
        <v>0</v>
      </c>
      <c r="Q395" s="148">
        <v>0</v>
      </c>
      <c r="R395" s="148">
        <v>0</v>
      </c>
      <c r="S395" s="148">
        <v>2682000</v>
      </c>
      <c r="T395" s="148">
        <v>3115960</v>
      </c>
      <c r="U395" s="148">
        <v>0</v>
      </c>
      <c r="V395" s="148">
        <v>8500</v>
      </c>
      <c r="W395" s="148">
        <v>8500</v>
      </c>
      <c r="X395" s="148">
        <v>8500</v>
      </c>
      <c r="Y395" s="148">
        <v>0</v>
      </c>
      <c r="Z395" s="148">
        <v>-442460</v>
      </c>
    </row>
    <row r="396" spans="1:26" hidden="1">
      <c r="A396" s="147" t="s">
        <v>1003</v>
      </c>
      <c r="B396" s="147" t="s">
        <v>1372</v>
      </c>
      <c r="C396" s="147" t="s">
        <v>947</v>
      </c>
      <c r="D396" s="147" t="s">
        <v>1373</v>
      </c>
      <c r="E396" s="147" t="s">
        <v>960</v>
      </c>
      <c r="F396" s="147" t="s">
        <v>1379</v>
      </c>
      <c r="G396" s="147" t="s">
        <v>951</v>
      </c>
      <c r="H396" s="147" t="s">
        <v>960</v>
      </c>
      <c r="I396" s="147" t="s">
        <v>961</v>
      </c>
      <c r="J396" s="147" t="s">
        <v>1380</v>
      </c>
      <c r="K396" s="147" t="s">
        <v>1379</v>
      </c>
      <c r="L396" s="147" t="s">
        <v>1381</v>
      </c>
      <c r="M396" s="147" t="s">
        <v>1382</v>
      </c>
      <c r="N396" s="148">
        <v>258000</v>
      </c>
      <c r="O396" s="148">
        <v>0</v>
      </c>
      <c r="P396" s="148">
        <v>0</v>
      </c>
      <c r="Q396" s="148">
        <v>0</v>
      </c>
      <c r="R396" s="148">
        <v>0</v>
      </c>
      <c r="S396" s="148">
        <v>258000</v>
      </c>
      <c r="T396" s="148">
        <v>50000</v>
      </c>
      <c r="U396" s="148">
        <v>0</v>
      </c>
      <c r="V396" s="148">
        <v>163500</v>
      </c>
      <c r="W396" s="148">
        <v>135500</v>
      </c>
      <c r="X396" s="148">
        <v>135500</v>
      </c>
      <c r="Y396" s="148">
        <v>0</v>
      </c>
      <c r="Z396" s="148">
        <v>44500</v>
      </c>
    </row>
    <row r="397" spans="1:26" hidden="1">
      <c r="A397" s="147" t="s">
        <v>1003</v>
      </c>
      <c r="B397" s="147" t="s">
        <v>1372</v>
      </c>
      <c r="C397" s="147" t="s">
        <v>949</v>
      </c>
      <c r="D397" s="147" t="s">
        <v>1383</v>
      </c>
      <c r="E397" s="147" t="s">
        <v>949</v>
      </c>
      <c r="F397" s="147" t="s">
        <v>1384</v>
      </c>
      <c r="G397" s="147" t="s">
        <v>951</v>
      </c>
      <c r="H397" s="147" t="s">
        <v>952</v>
      </c>
      <c r="I397" s="147" t="s">
        <v>953</v>
      </c>
      <c r="J397" s="147" t="s">
        <v>1385</v>
      </c>
      <c r="K397" s="147" t="s">
        <v>1386</v>
      </c>
      <c r="L397" s="147" t="s">
        <v>1374</v>
      </c>
      <c r="M397" s="147" t="s">
        <v>1375</v>
      </c>
      <c r="N397" s="148">
        <v>1481000</v>
      </c>
      <c r="O397" s="148">
        <v>0</v>
      </c>
      <c r="P397" s="148">
        <v>0</v>
      </c>
      <c r="Q397" s="148">
        <v>0</v>
      </c>
      <c r="R397" s="148">
        <v>0</v>
      </c>
      <c r="S397" s="148">
        <v>1481000</v>
      </c>
      <c r="T397" s="148">
        <v>0</v>
      </c>
      <c r="U397" s="148">
        <v>0</v>
      </c>
      <c r="V397" s="148">
        <v>520500</v>
      </c>
      <c r="W397" s="148">
        <v>520500</v>
      </c>
      <c r="X397" s="148">
        <v>0</v>
      </c>
      <c r="Y397" s="148">
        <v>0</v>
      </c>
      <c r="Z397" s="148">
        <v>960500</v>
      </c>
    </row>
    <row r="398" spans="1:26" hidden="1">
      <c r="A398" s="147" t="s">
        <v>1003</v>
      </c>
      <c r="B398" s="147" t="s">
        <v>1372</v>
      </c>
      <c r="C398" s="147" t="s">
        <v>949</v>
      </c>
      <c r="D398" s="147" t="s">
        <v>1383</v>
      </c>
      <c r="E398" s="147" t="s">
        <v>949</v>
      </c>
      <c r="F398" s="147" t="s">
        <v>1384</v>
      </c>
      <c r="G398" s="147" t="s">
        <v>951</v>
      </c>
      <c r="H398" s="147" t="s">
        <v>958</v>
      </c>
      <c r="I398" s="147" t="s">
        <v>959</v>
      </c>
      <c r="J398" s="147" t="s">
        <v>1385</v>
      </c>
      <c r="K398" s="147" t="s">
        <v>1386</v>
      </c>
      <c r="L398" s="147" t="s">
        <v>1374</v>
      </c>
      <c r="M398" s="147" t="s">
        <v>1375</v>
      </c>
      <c r="N398" s="148">
        <v>328000</v>
      </c>
      <c r="O398" s="148">
        <v>0</v>
      </c>
      <c r="P398" s="148">
        <v>0</v>
      </c>
      <c r="Q398" s="148">
        <v>0</v>
      </c>
      <c r="R398" s="148">
        <v>0</v>
      </c>
      <c r="S398" s="148">
        <v>328000</v>
      </c>
      <c r="T398" s="148">
        <v>12000</v>
      </c>
      <c r="U398" s="148">
        <v>0</v>
      </c>
      <c r="V398" s="148">
        <v>0</v>
      </c>
      <c r="W398" s="148">
        <v>0</v>
      </c>
      <c r="X398" s="148">
        <v>0</v>
      </c>
      <c r="Y398" s="148">
        <v>0</v>
      </c>
      <c r="Z398" s="148">
        <v>316000</v>
      </c>
    </row>
    <row r="399" spans="1:26" hidden="1">
      <c r="A399" s="147" t="s">
        <v>1003</v>
      </c>
      <c r="B399" s="147" t="s">
        <v>1372</v>
      </c>
      <c r="C399" s="147" t="s">
        <v>949</v>
      </c>
      <c r="D399" s="147" t="s">
        <v>1383</v>
      </c>
      <c r="E399" s="147" t="s">
        <v>949</v>
      </c>
      <c r="F399" s="147" t="s">
        <v>1384</v>
      </c>
      <c r="G399" s="147" t="s">
        <v>951</v>
      </c>
      <c r="H399" s="147" t="s">
        <v>960</v>
      </c>
      <c r="I399" s="147" t="s">
        <v>961</v>
      </c>
      <c r="J399" s="147" t="s">
        <v>1385</v>
      </c>
      <c r="K399" s="147" t="s">
        <v>1386</v>
      </c>
      <c r="L399" s="147" t="s">
        <v>1374</v>
      </c>
      <c r="M399" s="147" t="s">
        <v>1375</v>
      </c>
      <c r="N399" s="148">
        <v>10251000</v>
      </c>
      <c r="O399" s="148">
        <v>0</v>
      </c>
      <c r="P399" s="148">
        <v>0</v>
      </c>
      <c r="Q399" s="148">
        <v>0</v>
      </c>
      <c r="R399" s="148">
        <v>0</v>
      </c>
      <c r="S399" s="148">
        <v>10251000</v>
      </c>
      <c r="T399" s="148">
        <v>13762078</v>
      </c>
      <c r="U399" s="148">
        <v>0</v>
      </c>
      <c r="V399" s="148">
        <v>4350000</v>
      </c>
      <c r="W399" s="148">
        <v>4350000</v>
      </c>
      <c r="X399" s="148">
        <v>4350000</v>
      </c>
      <c r="Y399" s="148">
        <v>0</v>
      </c>
      <c r="Z399" s="148">
        <v>-7861078</v>
      </c>
    </row>
    <row r="400" spans="1:26" hidden="1">
      <c r="A400" s="147" t="s">
        <v>1003</v>
      </c>
      <c r="B400" s="147" t="s">
        <v>1372</v>
      </c>
      <c r="C400" s="147" t="s">
        <v>949</v>
      </c>
      <c r="D400" s="147" t="s">
        <v>1383</v>
      </c>
      <c r="E400" s="147" t="s">
        <v>949</v>
      </c>
      <c r="F400" s="147" t="s">
        <v>1384</v>
      </c>
      <c r="G400" s="147" t="s">
        <v>951</v>
      </c>
      <c r="H400" s="147" t="s">
        <v>978</v>
      </c>
      <c r="I400" s="147" t="s">
        <v>1177</v>
      </c>
      <c r="J400" s="147" t="s">
        <v>1385</v>
      </c>
      <c r="K400" s="147" t="s">
        <v>1386</v>
      </c>
      <c r="L400" s="147" t="s">
        <v>1374</v>
      </c>
      <c r="M400" s="147" t="s">
        <v>1375</v>
      </c>
      <c r="N400" s="148">
        <v>100886000</v>
      </c>
      <c r="O400" s="148">
        <v>0</v>
      </c>
      <c r="P400" s="148">
        <v>0</v>
      </c>
      <c r="Q400" s="148">
        <v>0</v>
      </c>
      <c r="R400" s="148">
        <v>0</v>
      </c>
      <c r="S400" s="148">
        <v>100886000</v>
      </c>
      <c r="T400" s="148">
        <v>0</v>
      </c>
      <c r="U400" s="148">
        <v>0</v>
      </c>
      <c r="V400" s="148">
        <v>101311965</v>
      </c>
      <c r="W400" s="148">
        <v>101311965</v>
      </c>
      <c r="X400" s="148">
        <v>101311965</v>
      </c>
      <c r="Y400" s="148">
        <v>0</v>
      </c>
      <c r="Z400" s="148">
        <v>-425965</v>
      </c>
    </row>
    <row r="401" spans="1:26">
      <c r="A401" s="147" t="s">
        <v>1003</v>
      </c>
      <c r="B401" s="147" t="s">
        <v>1372</v>
      </c>
      <c r="C401" s="147" t="s">
        <v>949</v>
      </c>
      <c r="D401" s="147" t="s">
        <v>1383</v>
      </c>
      <c r="E401" s="147" t="s">
        <v>949</v>
      </c>
      <c r="F401" s="147" t="s">
        <v>1384</v>
      </c>
      <c r="G401" s="147" t="s">
        <v>951</v>
      </c>
      <c r="H401" s="147" t="s">
        <v>1387</v>
      </c>
      <c r="I401" s="147" t="s">
        <v>1388</v>
      </c>
      <c r="J401" s="147" t="s">
        <v>1385</v>
      </c>
      <c r="K401" s="147" t="s">
        <v>1386</v>
      </c>
      <c r="L401" s="147" t="s">
        <v>1374</v>
      </c>
      <c r="M401" s="147" t="s">
        <v>1375</v>
      </c>
      <c r="N401" s="148">
        <v>1449244000</v>
      </c>
      <c r="O401" s="148">
        <v>0</v>
      </c>
      <c r="P401" s="148">
        <v>0</v>
      </c>
      <c r="Q401" s="148">
        <v>0</v>
      </c>
      <c r="R401" s="148">
        <v>0</v>
      </c>
      <c r="S401" s="148">
        <v>1449244000</v>
      </c>
      <c r="T401" s="148">
        <v>0</v>
      </c>
      <c r="U401" s="148">
        <v>0</v>
      </c>
      <c r="V401" s="148">
        <v>117536326</v>
      </c>
      <c r="W401" s="148">
        <v>117536326</v>
      </c>
      <c r="X401" s="148">
        <v>117536326</v>
      </c>
      <c r="Y401" s="148">
        <v>0</v>
      </c>
      <c r="Z401" s="148">
        <v>1331707674</v>
      </c>
    </row>
    <row r="402" spans="1:26" hidden="1">
      <c r="A402" s="147" t="s">
        <v>1003</v>
      </c>
      <c r="B402" s="147" t="s">
        <v>1372</v>
      </c>
      <c r="C402" s="147" t="s">
        <v>952</v>
      </c>
      <c r="D402" s="147" t="s">
        <v>1389</v>
      </c>
      <c r="E402" s="147" t="s">
        <v>949</v>
      </c>
      <c r="F402" s="147" t="s">
        <v>1384</v>
      </c>
      <c r="G402" s="147" t="s">
        <v>951</v>
      </c>
      <c r="H402" s="147" t="s">
        <v>952</v>
      </c>
      <c r="I402" s="147" t="s">
        <v>953</v>
      </c>
      <c r="J402" s="147" t="s">
        <v>1156</v>
      </c>
      <c r="K402" s="147" t="s">
        <v>1390</v>
      </c>
      <c r="L402" s="147" t="s">
        <v>1374</v>
      </c>
      <c r="M402" s="147" t="s">
        <v>1375</v>
      </c>
      <c r="N402" s="148">
        <v>106000</v>
      </c>
      <c r="O402" s="148">
        <v>0</v>
      </c>
      <c r="P402" s="148">
        <v>0</v>
      </c>
      <c r="Q402" s="148">
        <v>0</v>
      </c>
      <c r="R402" s="148">
        <v>0</v>
      </c>
      <c r="S402" s="148">
        <v>106000</v>
      </c>
      <c r="T402" s="148">
        <v>0</v>
      </c>
      <c r="U402" s="148">
        <v>0</v>
      </c>
      <c r="V402" s="148">
        <v>25800</v>
      </c>
      <c r="W402" s="148">
        <v>25800</v>
      </c>
      <c r="X402" s="148">
        <v>0</v>
      </c>
      <c r="Y402" s="148">
        <v>0</v>
      </c>
      <c r="Z402" s="148">
        <v>80200</v>
      </c>
    </row>
    <row r="403" spans="1:26" hidden="1">
      <c r="A403" s="147" t="s">
        <v>1003</v>
      </c>
      <c r="B403" s="147" t="s">
        <v>1372</v>
      </c>
      <c r="C403" s="147" t="s">
        <v>952</v>
      </c>
      <c r="D403" s="147" t="s">
        <v>1389</v>
      </c>
      <c r="E403" s="147" t="s">
        <v>949</v>
      </c>
      <c r="F403" s="147" t="s">
        <v>1384</v>
      </c>
      <c r="G403" s="147" t="s">
        <v>951</v>
      </c>
      <c r="H403" s="147" t="s">
        <v>960</v>
      </c>
      <c r="I403" s="147" t="s">
        <v>961</v>
      </c>
      <c r="J403" s="147" t="s">
        <v>1156</v>
      </c>
      <c r="K403" s="147" t="s">
        <v>1390</v>
      </c>
      <c r="L403" s="147" t="s">
        <v>1374</v>
      </c>
      <c r="M403" s="147" t="s">
        <v>1375</v>
      </c>
      <c r="N403" s="148">
        <v>15340000</v>
      </c>
      <c r="O403" s="148">
        <v>0</v>
      </c>
      <c r="P403" s="148">
        <v>0</v>
      </c>
      <c r="Q403" s="148">
        <v>0</v>
      </c>
      <c r="R403" s="148">
        <v>0</v>
      </c>
      <c r="S403" s="148">
        <v>15340000</v>
      </c>
      <c r="T403" s="148">
        <v>4306056</v>
      </c>
      <c r="U403" s="148">
        <v>0</v>
      </c>
      <c r="V403" s="148">
        <v>19619000</v>
      </c>
      <c r="W403" s="148">
        <v>10480000</v>
      </c>
      <c r="X403" s="148">
        <v>10480000</v>
      </c>
      <c r="Y403" s="148">
        <v>0</v>
      </c>
      <c r="Z403" s="148">
        <v>-8585056</v>
      </c>
    </row>
    <row r="404" spans="1:26" hidden="1">
      <c r="A404" s="147" t="s">
        <v>1003</v>
      </c>
      <c r="B404" s="147" t="s">
        <v>1372</v>
      </c>
      <c r="C404" s="147" t="s">
        <v>952</v>
      </c>
      <c r="D404" s="147" t="s">
        <v>1389</v>
      </c>
      <c r="E404" s="147" t="s">
        <v>949</v>
      </c>
      <c r="F404" s="147" t="s">
        <v>1384</v>
      </c>
      <c r="G404" s="147" t="s">
        <v>951</v>
      </c>
      <c r="H404" s="147" t="s">
        <v>978</v>
      </c>
      <c r="I404" s="147" t="s">
        <v>1177</v>
      </c>
      <c r="J404" s="147" t="s">
        <v>1156</v>
      </c>
      <c r="K404" s="147" t="s">
        <v>1390</v>
      </c>
      <c r="L404" s="147" t="s">
        <v>1374</v>
      </c>
      <c r="M404" s="147" t="s">
        <v>1375</v>
      </c>
      <c r="N404" s="148">
        <v>45679000</v>
      </c>
      <c r="O404" s="148">
        <v>0</v>
      </c>
      <c r="P404" s="148">
        <v>0</v>
      </c>
      <c r="Q404" s="148">
        <v>0</v>
      </c>
      <c r="R404" s="148">
        <v>0</v>
      </c>
      <c r="S404" s="148">
        <v>45679000</v>
      </c>
      <c r="T404" s="148">
        <v>0</v>
      </c>
      <c r="U404" s="148">
        <v>0</v>
      </c>
      <c r="V404" s="148">
        <v>45637295</v>
      </c>
      <c r="W404" s="148">
        <v>45637295</v>
      </c>
      <c r="X404" s="148">
        <v>45637295</v>
      </c>
      <c r="Y404" s="148">
        <v>0</v>
      </c>
      <c r="Z404" s="148">
        <v>41705</v>
      </c>
    </row>
    <row r="405" spans="1:26">
      <c r="A405" s="147" t="s">
        <v>1003</v>
      </c>
      <c r="B405" s="147" t="s">
        <v>1372</v>
      </c>
      <c r="C405" s="147" t="s">
        <v>952</v>
      </c>
      <c r="D405" s="147" t="s">
        <v>1389</v>
      </c>
      <c r="E405" s="147" t="s">
        <v>949</v>
      </c>
      <c r="F405" s="147" t="s">
        <v>1384</v>
      </c>
      <c r="G405" s="147" t="s">
        <v>951</v>
      </c>
      <c r="H405" s="147" t="s">
        <v>1387</v>
      </c>
      <c r="I405" s="147" t="s">
        <v>1388</v>
      </c>
      <c r="J405" s="147" t="s">
        <v>1156</v>
      </c>
      <c r="K405" s="147" t="s">
        <v>1390</v>
      </c>
      <c r="L405" s="147" t="s">
        <v>1374</v>
      </c>
      <c r="M405" s="147" t="s">
        <v>1375</v>
      </c>
      <c r="N405" s="148">
        <v>786773000</v>
      </c>
      <c r="O405" s="148">
        <v>0</v>
      </c>
      <c r="P405" s="148">
        <v>0</v>
      </c>
      <c r="Q405" s="148">
        <v>0</v>
      </c>
      <c r="R405" s="148">
        <v>0</v>
      </c>
      <c r="S405" s="148">
        <v>786773000</v>
      </c>
      <c r="T405" s="148">
        <v>0</v>
      </c>
      <c r="U405" s="148">
        <v>0</v>
      </c>
      <c r="V405" s="148">
        <v>116395020</v>
      </c>
      <c r="W405" s="148">
        <v>116395020</v>
      </c>
      <c r="X405" s="148">
        <v>116395020</v>
      </c>
      <c r="Y405" s="148">
        <v>0</v>
      </c>
      <c r="Z405" s="148">
        <v>670377980</v>
      </c>
    </row>
    <row r="406" spans="1:26" hidden="1">
      <c r="A406" s="147" t="s">
        <v>1003</v>
      </c>
      <c r="B406" s="147" t="s">
        <v>1372</v>
      </c>
      <c r="C406" s="147" t="s">
        <v>958</v>
      </c>
      <c r="D406" s="147" t="s">
        <v>1391</v>
      </c>
      <c r="E406" s="147" t="s">
        <v>949</v>
      </c>
      <c r="F406" s="147" t="s">
        <v>1384</v>
      </c>
      <c r="G406" s="147" t="s">
        <v>951</v>
      </c>
      <c r="H406" s="147" t="s">
        <v>960</v>
      </c>
      <c r="I406" s="147" t="s">
        <v>961</v>
      </c>
      <c r="J406" s="147" t="s">
        <v>1392</v>
      </c>
      <c r="K406" s="147" t="s">
        <v>1393</v>
      </c>
      <c r="L406" s="147" t="s">
        <v>1374</v>
      </c>
      <c r="M406" s="147" t="s">
        <v>1375</v>
      </c>
      <c r="N406" s="148">
        <v>4345000</v>
      </c>
      <c r="O406" s="148">
        <v>0</v>
      </c>
      <c r="P406" s="148">
        <v>0</v>
      </c>
      <c r="Q406" s="148">
        <v>0</v>
      </c>
      <c r="R406" s="148">
        <v>0</v>
      </c>
      <c r="S406" s="148">
        <v>4345000</v>
      </c>
      <c r="T406" s="148">
        <v>3272100</v>
      </c>
      <c r="U406" s="148">
        <v>0</v>
      </c>
      <c r="V406" s="148">
        <v>4861250</v>
      </c>
      <c r="W406" s="148">
        <v>821250</v>
      </c>
      <c r="X406" s="148">
        <v>821250</v>
      </c>
      <c r="Y406" s="148">
        <v>0</v>
      </c>
      <c r="Z406" s="148">
        <v>-3788350</v>
      </c>
    </row>
    <row r="407" spans="1:26" hidden="1">
      <c r="A407" s="147" t="s">
        <v>1003</v>
      </c>
      <c r="B407" s="147" t="s">
        <v>1372</v>
      </c>
      <c r="C407" s="147" t="s">
        <v>958</v>
      </c>
      <c r="D407" s="147" t="s">
        <v>1391</v>
      </c>
      <c r="E407" s="147" t="s">
        <v>949</v>
      </c>
      <c r="F407" s="147" t="s">
        <v>1384</v>
      </c>
      <c r="G407" s="147" t="s">
        <v>951</v>
      </c>
      <c r="H407" s="147" t="s">
        <v>978</v>
      </c>
      <c r="I407" s="147" t="s">
        <v>1177</v>
      </c>
      <c r="J407" s="147" t="s">
        <v>1392</v>
      </c>
      <c r="K407" s="147" t="s">
        <v>1393</v>
      </c>
      <c r="L407" s="147" t="s">
        <v>1374</v>
      </c>
      <c r="M407" s="147" t="s">
        <v>1375</v>
      </c>
      <c r="N407" s="148">
        <v>23892000</v>
      </c>
      <c r="O407" s="148">
        <v>0</v>
      </c>
      <c r="P407" s="148">
        <v>0</v>
      </c>
      <c r="Q407" s="148">
        <v>0</v>
      </c>
      <c r="R407" s="148">
        <v>0</v>
      </c>
      <c r="S407" s="148">
        <v>23892000</v>
      </c>
      <c r="T407" s="148">
        <v>0</v>
      </c>
      <c r="U407" s="148">
        <v>0</v>
      </c>
      <c r="V407" s="148">
        <v>23471135</v>
      </c>
      <c r="W407" s="148">
        <v>23471135</v>
      </c>
      <c r="X407" s="148">
        <v>23471135</v>
      </c>
      <c r="Y407" s="148">
        <v>0</v>
      </c>
      <c r="Z407" s="148">
        <v>420865</v>
      </c>
    </row>
    <row r="408" spans="1:26">
      <c r="A408" s="147" t="s">
        <v>1003</v>
      </c>
      <c r="B408" s="147" t="s">
        <v>1372</v>
      </c>
      <c r="C408" s="147" t="s">
        <v>958</v>
      </c>
      <c r="D408" s="147" t="s">
        <v>1391</v>
      </c>
      <c r="E408" s="147" t="s">
        <v>949</v>
      </c>
      <c r="F408" s="147" t="s">
        <v>1384</v>
      </c>
      <c r="G408" s="147" t="s">
        <v>951</v>
      </c>
      <c r="H408" s="147" t="s">
        <v>1387</v>
      </c>
      <c r="I408" s="147" t="s">
        <v>1388</v>
      </c>
      <c r="J408" s="147" t="s">
        <v>1392</v>
      </c>
      <c r="K408" s="147" t="s">
        <v>1393</v>
      </c>
      <c r="L408" s="147" t="s">
        <v>1374</v>
      </c>
      <c r="M408" s="147" t="s">
        <v>1375</v>
      </c>
      <c r="N408" s="148">
        <v>345000</v>
      </c>
      <c r="O408" s="148">
        <v>0</v>
      </c>
      <c r="P408" s="148">
        <v>0</v>
      </c>
      <c r="Q408" s="148">
        <v>0</v>
      </c>
      <c r="R408" s="148">
        <v>0</v>
      </c>
      <c r="S408" s="148">
        <v>345000</v>
      </c>
      <c r="T408" s="148">
        <v>0</v>
      </c>
      <c r="U408" s="148">
        <v>0</v>
      </c>
      <c r="V408" s="148">
        <v>0</v>
      </c>
      <c r="W408" s="148">
        <v>0</v>
      </c>
      <c r="X408" s="148">
        <v>0</v>
      </c>
      <c r="Y408" s="148">
        <v>0</v>
      </c>
      <c r="Z408" s="148">
        <v>345000</v>
      </c>
    </row>
    <row r="409" spans="1:26">
      <c r="A409" s="147" t="s">
        <v>1003</v>
      </c>
      <c r="B409" s="147" t="s">
        <v>1372</v>
      </c>
      <c r="C409" s="147" t="s">
        <v>960</v>
      </c>
      <c r="D409" s="147" t="s">
        <v>1394</v>
      </c>
      <c r="E409" s="147" t="s">
        <v>947</v>
      </c>
      <c r="F409" s="147" t="s">
        <v>1395</v>
      </c>
      <c r="G409" s="147" t="s">
        <v>951</v>
      </c>
      <c r="H409" s="147" t="s">
        <v>949</v>
      </c>
      <c r="I409" s="147" t="s">
        <v>1002</v>
      </c>
      <c r="J409" s="147" t="s">
        <v>1396</v>
      </c>
      <c r="K409" s="147" t="s">
        <v>1395</v>
      </c>
      <c r="L409" s="147" t="s">
        <v>1374</v>
      </c>
      <c r="M409" s="147" t="s">
        <v>1375</v>
      </c>
      <c r="N409" s="148">
        <v>42311000</v>
      </c>
      <c r="O409" s="148">
        <v>0</v>
      </c>
      <c r="P409" s="148">
        <v>0</v>
      </c>
      <c r="Q409" s="148">
        <v>0</v>
      </c>
      <c r="R409" s="148">
        <v>0</v>
      </c>
      <c r="S409" s="148">
        <v>42311000</v>
      </c>
      <c r="T409" s="148">
        <v>0</v>
      </c>
      <c r="U409" s="148">
        <v>0</v>
      </c>
      <c r="V409" s="148">
        <v>42302000</v>
      </c>
      <c r="W409" s="148">
        <v>23440000</v>
      </c>
      <c r="X409" s="148">
        <v>23440000</v>
      </c>
      <c r="Y409" s="148">
        <v>0</v>
      </c>
      <c r="Z409" s="148">
        <v>9000</v>
      </c>
    </row>
    <row r="410" spans="1:26" hidden="1">
      <c r="A410" s="147" t="s">
        <v>1003</v>
      </c>
      <c r="B410" s="147" t="s">
        <v>1372</v>
      </c>
      <c r="C410" s="147" t="s">
        <v>960</v>
      </c>
      <c r="D410" s="147" t="s">
        <v>1394</v>
      </c>
      <c r="E410" s="147" t="s">
        <v>947</v>
      </c>
      <c r="F410" s="147" t="s">
        <v>1395</v>
      </c>
      <c r="G410" s="147" t="s">
        <v>951</v>
      </c>
      <c r="H410" s="147" t="s">
        <v>958</v>
      </c>
      <c r="I410" s="147" t="s">
        <v>959</v>
      </c>
      <c r="J410" s="147" t="s">
        <v>1396</v>
      </c>
      <c r="K410" s="147" t="s">
        <v>1395</v>
      </c>
      <c r="L410" s="147" t="s">
        <v>1374</v>
      </c>
      <c r="M410" s="147" t="s">
        <v>1375</v>
      </c>
      <c r="N410" s="148">
        <v>88834000</v>
      </c>
      <c r="O410" s="148">
        <v>0</v>
      </c>
      <c r="P410" s="148">
        <v>0</v>
      </c>
      <c r="Q410" s="148">
        <v>0</v>
      </c>
      <c r="R410" s="148">
        <v>0</v>
      </c>
      <c r="S410" s="148">
        <v>88834000</v>
      </c>
      <c r="T410" s="148">
        <v>0</v>
      </c>
      <c r="U410" s="148">
        <v>0</v>
      </c>
      <c r="V410" s="148">
        <v>88607788</v>
      </c>
      <c r="W410" s="148">
        <v>45553894</v>
      </c>
      <c r="X410" s="148">
        <v>41112339</v>
      </c>
      <c r="Y410" s="148">
        <v>0</v>
      </c>
      <c r="Z410" s="148">
        <v>226212</v>
      </c>
    </row>
    <row r="411" spans="1:26" hidden="1">
      <c r="A411" s="147" t="s">
        <v>1003</v>
      </c>
      <c r="B411" s="147" t="s">
        <v>1372</v>
      </c>
      <c r="C411" s="147" t="s">
        <v>960</v>
      </c>
      <c r="D411" s="147" t="s">
        <v>1394</v>
      </c>
      <c r="E411" s="147" t="s">
        <v>947</v>
      </c>
      <c r="F411" s="147" t="s">
        <v>1395</v>
      </c>
      <c r="G411" s="147" t="s">
        <v>951</v>
      </c>
      <c r="H411" s="147" t="s">
        <v>960</v>
      </c>
      <c r="I411" s="147" t="s">
        <v>961</v>
      </c>
      <c r="J411" s="147" t="s">
        <v>1396</v>
      </c>
      <c r="K411" s="147" t="s">
        <v>1395</v>
      </c>
      <c r="L411" s="147" t="s">
        <v>1374</v>
      </c>
      <c r="M411" s="147" t="s">
        <v>1375</v>
      </c>
      <c r="N411" s="148">
        <v>83000</v>
      </c>
      <c r="O411" s="148">
        <v>0</v>
      </c>
      <c r="P411" s="148">
        <v>0</v>
      </c>
      <c r="Q411" s="148">
        <v>0</v>
      </c>
      <c r="R411" s="148">
        <v>0</v>
      </c>
      <c r="S411" s="148">
        <v>83000</v>
      </c>
      <c r="T411" s="148">
        <v>0</v>
      </c>
      <c r="U411" s="148">
        <v>0</v>
      </c>
      <c r="V411" s="148">
        <v>70000</v>
      </c>
      <c r="W411" s="148">
        <v>70000</v>
      </c>
      <c r="X411" s="148">
        <v>70000</v>
      </c>
      <c r="Y411" s="148">
        <v>0</v>
      </c>
      <c r="Z411" s="148">
        <v>13000</v>
      </c>
    </row>
    <row r="412" spans="1:26">
      <c r="A412" s="147" t="s">
        <v>1003</v>
      </c>
      <c r="B412" s="147" t="s">
        <v>1372</v>
      </c>
      <c r="C412" s="147" t="s">
        <v>960</v>
      </c>
      <c r="D412" s="147" t="s">
        <v>1394</v>
      </c>
      <c r="E412" s="147" t="s">
        <v>949</v>
      </c>
      <c r="F412" s="147" t="s">
        <v>1397</v>
      </c>
      <c r="G412" s="147" t="s">
        <v>951</v>
      </c>
      <c r="H412" s="147" t="s">
        <v>949</v>
      </c>
      <c r="I412" s="147" t="s">
        <v>1002</v>
      </c>
      <c r="J412" s="147" t="s">
        <v>1189</v>
      </c>
      <c r="K412" s="147" t="s">
        <v>1397</v>
      </c>
      <c r="L412" s="147" t="s">
        <v>1374</v>
      </c>
      <c r="M412" s="147" t="s">
        <v>1375</v>
      </c>
      <c r="N412" s="148">
        <v>5079000</v>
      </c>
      <c r="O412" s="148">
        <v>0</v>
      </c>
      <c r="P412" s="148">
        <v>0</v>
      </c>
      <c r="Q412" s="148">
        <v>0</v>
      </c>
      <c r="R412" s="148">
        <v>0</v>
      </c>
      <c r="S412" s="148">
        <v>5079000</v>
      </c>
      <c r="T412" s="148">
        <v>0</v>
      </c>
      <c r="U412" s="148">
        <v>0</v>
      </c>
      <c r="V412" s="148">
        <v>0</v>
      </c>
      <c r="W412" s="148">
        <v>0</v>
      </c>
      <c r="X412" s="148">
        <v>0</v>
      </c>
      <c r="Y412" s="148">
        <v>0</v>
      </c>
      <c r="Z412" s="148">
        <v>5079000</v>
      </c>
    </row>
    <row r="413" spans="1:26" hidden="1">
      <c r="A413" s="147" t="s">
        <v>1003</v>
      </c>
      <c r="B413" s="147" t="s">
        <v>1372</v>
      </c>
      <c r="C413" s="147" t="s">
        <v>960</v>
      </c>
      <c r="D413" s="147" t="s">
        <v>1394</v>
      </c>
      <c r="E413" s="147" t="s">
        <v>949</v>
      </c>
      <c r="F413" s="147" t="s">
        <v>1397</v>
      </c>
      <c r="G413" s="147" t="s">
        <v>951</v>
      </c>
      <c r="H413" s="147" t="s">
        <v>958</v>
      </c>
      <c r="I413" s="147" t="s">
        <v>959</v>
      </c>
      <c r="J413" s="147" t="s">
        <v>1189</v>
      </c>
      <c r="K413" s="147" t="s">
        <v>1397</v>
      </c>
      <c r="L413" s="147" t="s">
        <v>1374</v>
      </c>
      <c r="M413" s="147" t="s">
        <v>1375</v>
      </c>
      <c r="N413" s="148">
        <v>3900000</v>
      </c>
      <c r="O413" s="148">
        <v>0</v>
      </c>
      <c r="P413" s="148">
        <v>0</v>
      </c>
      <c r="Q413" s="148">
        <v>0</v>
      </c>
      <c r="R413" s="148">
        <v>0</v>
      </c>
      <c r="S413" s="148">
        <v>3900000</v>
      </c>
      <c r="T413" s="148">
        <v>0</v>
      </c>
      <c r="U413" s="148">
        <v>0</v>
      </c>
      <c r="V413" s="148">
        <v>305050</v>
      </c>
      <c r="W413" s="148">
        <v>305050</v>
      </c>
      <c r="X413" s="148">
        <v>305050</v>
      </c>
      <c r="Y413" s="148">
        <v>0</v>
      </c>
      <c r="Z413" s="148">
        <v>3594950</v>
      </c>
    </row>
    <row r="414" spans="1:26" hidden="1">
      <c r="A414" s="147" t="s">
        <v>1003</v>
      </c>
      <c r="B414" s="147" t="s">
        <v>1372</v>
      </c>
      <c r="C414" s="147" t="s">
        <v>960</v>
      </c>
      <c r="D414" s="147" t="s">
        <v>1394</v>
      </c>
      <c r="E414" s="147" t="s">
        <v>949</v>
      </c>
      <c r="F414" s="147" t="s">
        <v>1397</v>
      </c>
      <c r="G414" s="147" t="s">
        <v>951</v>
      </c>
      <c r="H414" s="147" t="s">
        <v>960</v>
      </c>
      <c r="I414" s="147" t="s">
        <v>961</v>
      </c>
      <c r="J414" s="147" t="s">
        <v>1189</v>
      </c>
      <c r="K414" s="147" t="s">
        <v>1397</v>
      </c>
      <c r="L414" s="147" t="s">
        <v>1374</v>
      </c>
      <c r="M414" s="147" t="s">
        <v>1375</v>
      </c>
      <c r="N414" s="148">
        <v>70000</v>
      </c>
      <c r="O414" s="148">
        <v>0</v>
      </c>
      <c r="P414" s="148">
        <v>0</v>
      </c>
      <c r="Q414" s="148">
        <v>0</v>
      </c>
      <c r="R414" s="148">
        <v>0</v>
      </c>
      <c r="S414" s="148">
        <v>70000</v>
      </c>
      <c r="T414" s="148">
        <v>0</v>
      </c>
      <c r="U414" s="148">
        <v>0</v>
      </c>
      <c r="V414" s="148">
        <v>70000</v>
      </c>
      <c r="W414" s="148">
        <v>70000</v>
      </c>
      <c r="X414" s="148">
        <v>70000</v>
      </c>
      <c r="Y414" s="148">
        <v>0</v>
      </c>
      <c r="Z414" s="148">
        <v>0</v>
      </c>
    </row>
    <row r="415" spans="1:26" hidden="1">
      <c r="A415" s="147" t="s">
        <v>1003</v>
      </c>
      <c r="B415" s="147" t="s">
        <v>1372</v>
      </c>
      <c r="C415" s="147" t="s">
        <v>960</v>
      </c>
      <c r="D415" s="147" t="s">
        <v>1394</v>
      </c>
      <c r="E415" s="147" t="s">
        <v>952</v>
      </c>
      <c r="F415" s="147" t="s">
        <v>1398</v>
      </c>
      <c r="G415" s="147" t="s">
        <v>951</v>
      </c>
      <c r="H415" s="147" t="s">
        <v>958</v>
      </c>
      <c r="I415" s="147" t="s">
        <v>959</v>
      </c>
      <c r="J415" s="147" t="s">
        <v>1399</v>
      </c>
      <c r="K415" s="147" t="s">
        <v>1398</v>
      </c>
      <c r="L415" s="147" t="s">
        <v>1400</v>
      </c>
      <c r="M415" s="147" t="s">
        <v>1401</v>
      </c>
      <c r="N415" s="148">
        <v>7354000</v>
      </c>
      <c r="O415" s="148">
        <v>0</v>
      </c>
      <c r="P415" s="148">
        <v>0</v>
      </c>
      <c r="Q415" s="148">
        <v>0</v>
      </c>
      <c r="R415" s="148">
        <v>0</v>
      </c>
      <c r="S415" s="148">
        <v>7354000</v>
      </c>
      <c r="T415" s="148">
        <v>0</v>
      </c>
      <c r="U415" s="148">
        <v>0</v>
      </c>
      <c r="V415" s="148">
        <v>1101106</v>
      </c>
      <c r="W415" s="148">
        <v>965726</v>
      </c>
      <c r="X415" s="148">
        <v>965726</v>
      </c>
      <c r="Y415" s="148">
        <v>0</v>
      </c>
      <c r="Z415" s="148">
        <v>6252894</v>
      </c>
    </row>
    <row r="416" spans="1:26" hidden="1">
      <c r="A416" s="147" t="s">
        <v>1003</v>
      </c>
      <c r="B416" s="147" t="s">
        <v>1372</v>
      </c>
      <c r="C416" s="147" t="s">
        <v>960</v>
      </c>
      <c r="D416" s="147" t="s">
        <v>1394</v>
      </c>
      <c r="E416" s="147" t="s">
        <v>952</v>
      </c>
      <c r="F416" s="147" t="s">
        <v>1398</v>
      </c>
      <c r="G416" s="147" t="s">
        <v>951</v>
      </c>
      <c r="H416" s="147" t="s">
        <v>960</v>
      </c>
      <c r="I416" s="147" t="s">
        <v>961</v>
      </c>
      <c r="J416" s="147" t="s">
        <v>1399</v>
      </c>
      <c r="K416" s="147" t="s">
        <v>1398</v>
      </c>
      <c r="L416" s="147" t="s">
        <v>1400</v>
      </c>
      <c r="M416" s="147" t="s">
        <v>1401</v>
      </c>
      <c r="N416" s="148">
        <v>545000</v>
      </c>
      <c r="O416" s="148">
        <v>0</v>
      </c>
      <c r="P416" s="148">
        <v>0</v>
      </c>
      <c r="Q416" s="148">
        <v>0</v>
      </c>
      <c r="R416" s="148">
        <v>0</v>
      </c>
      <c r="S416" s="148">
        <v>545000</v>
      </c>
      <c r="T416" s="148">
        <v>0</v>
      </c>
      <c r="U416" s="148">
        <v>0</v>
      </c>
      <c r="V416" s="148">
        <v>398396</v>
      </c>
      <c r="W416" s="148">
        <v>365396</v>
      </c>
      <c r="X416" s="148">
        <v>365396</v>
      </c>
      <c r="Y416" s="148">
        <v>0</v>
      </c>
      <c r="Z416" s="148">
        <v>146604</v>
      </c>
    </row>
    <row r="417" spans="1:26">
      <c r="A417" s="147" t="s">
        <v>1003</v>
      </c>
      <c r="B417" s="147" t="s">
        <v>1372</v>
      </c>
      <c r="C417" s="147" t="s">
        <v>974</v>
      </c>
      <c r="D417" s="147" t="s">
        <v>1402</v>
      </c>
      <c r="E417" s="147" t="s">
        <v>947</v>
      </c>
      <c r="F417" s="147" t="s">
        <v>1402</v>
      </c>
      <c r="G417" s="147" t="s">
        <v>951</v>
      </c>
      <c r="H417" s="147" t="s">
        <v>949</v>
      </c>
      <c r="I417" s="147" t="s">
        <v>1002</v>
      </c>
      <c r="J417" s="147" t="s">
        <v>1403</v>
      </c>
      <c r="K417" s="147" t="s">
        <v>1404</v>
      </c>
      <c r="L417" s="147" t="s">
        <v>1374</v>
      </c>
      <c r="M417" s="147" t="s">
        <v>1375</v>
      </c>
      <c r="N417" s="148">
        <v>5643000</v>
      </c>
      <c r="O417" s="148">
        <v>0</v>
      </c>
      <c r="P417" s="148">
        <v>-5643000</v>
      </c>
      <c r="Q417" s="148">
        <v>0</v>
      </c>
      <c r="R417" s="148">
        <v>5643000</v>
      </c>
      <c r="S417" s="148">
        <v>0</v>
      </c>
      <c r="T417" s="148">
        <v>0</v>
      </c>
      <c r="U417" s="148">
        <v>0</v>
      </c>
      <c r="V417" s="148">
        <v>0</v>
      </c>
      <c r="W417" s="148">
        <v>0</v>
      </c>
      <c r="X417" s="148">
        <v>0</v>
      </c>
      <c r="Y417" s="148">
        <v>0</v>
      </c>
      <c r="Z417" s="148">
        <v>0</v>
      </c>
    </row>
    <row r="418" spans="1:26">
      <c r="A418" s="147" t="s">
        <v>1003</v>
      </c>
      <c r="B418" s="147" t="s">
        <v>1372</v>
      </c>
      <c r="C418" s="147" t="s">
        <v>974</v>
      </c>
      <c r="D418" s="147" t="s">
        <v>1402</v>
      </c>
      <c r="E418" s="147" t="s">
        <v>947</v>
      </c>
      <c r="F418" s="147" t="s">
        <v>1402</v>
      </c>
      <c r="G418" s="147" t="s">
        <v>951</v>
      </c>
      <c r="H418" s="147" t="s">
        <v>949</v>
      </c>
      <c r="I418" s="147" t="s">
        <v>1002</v>
      </c>
      <c r="J418" s="147" t="s">
        <v>1163</v>
      </c>
      <c r="K418" s="147" t="s">
        <v>1405</v>
      </c>
      <c r="L418" s="147" t="s">
        <v>1374</v>
      </c>
      <c r="M418" s="147" t="s">
        <v>1375</v>
      </c>
      <c r="N418" s="148">
        <v>0</v>
      </c>
      <c r="O418" s="148">
        <v>0</v>
      </c>
      <c r="P418" s="148">
        <v>5643000</v>
      </c>
      <c r="Q418" s="148">
        <v>5643000</v>
      </c>
      <c r="R418" s="148">
        <v>0</v>
      </c>
      <c r="S418" s="148">
        <v>5643000</v>
      </c>
      <c r="T418" s="148">
        <v>0</v>
      </c>
      <c r="U418" s="148">
        <v>0</v>
      </c>
      <c r="V418" s="148">
        <v>5312320</v>
      </c>
      <c r="W418" s="148">
        <v>0</v>
      </c>
      <c r="X418" s="148">
        <v>0</v>
      </c>
      <c r="Y418" s="148">
        <v>0</v>
      </c>
      <c r="Z418" s="148">
        <v>330680</v>
      </c>
    </row>
    <row r="419" spans="1:26" hidden="1">
      <c r="A419" s="147" t="s">
        <v>1003</v>
      </c>
      <c r="B419" s="147" t="s">
        <v>1372</v>
      </c>
      <c r="C419" s="147" t="s">
        <v>974</v>
      </c>
      <c r="D419" s="147" t="s">
        <v>1402</v>
      </c>
      <c r="E419" s="147" t="s">
        <v>947</v>
      </c>
      <c r="F419" s="147" t="s">
        <v>1402</v>
      </c>
      <c r="G419" s="147" t="s">
        <v>951</v>
      </c>
      <c r="H419" s="147" t="s">
        <v>960</v>
      </c>
      <c r="I419" s="147" t="s">
        <v>961</v>
      </c>
      <c r="J419" s="147" t="s">
        <v>1403</v>
      </c>
      <c r="K419" s="147" t="s">
        <v>1404</v>
      </c>
      <c r="L419" s="147" t="s">
        <v>1374</v>
      </c>
      <c r="M419" s="147" t="s">
        <v>1375</v>
      </c>
      <c r="N419" s="148">
        <v>1360000</v>
      </c>
      <c r="O419" s="148">
        <v>0</v>
      </c>
      <c r="P419" s="148">
        <v>-22000</v>
      </c>
      <c r="Q419" s="148">
        <v>0</v>
      </c>
      <c r="R419" s="148">
        <v>22000</v>
      </c>
      <c r="S419" s="148">
        <v>1338000</v>
      </c>
      <c r="T419" s="148">
        <v>0</v>
      </c>
      <c r="U419" s="148">
        <v>0</v>
      </c>
      <c r="V419" s="148">
        <v>2007245</v>
      </c>
      <c r="W419" s="148">
        <v>1177637</v>
      </c>
      <c r="X419" s="148">
        <v>500437</v>
      </c>
      <c r="Y419" s="148">
        <v>0</v>
      </c>
      <c r="Z419" s="148">
        <v>-669245</v>
      </c>
    </row>
    <row r="420" spans="1:26" hidden="1">
      <c r="A420" s="147" t="s">
        <v>1003</v>
      </c>
      <c r="B420" s="147" t="s">
        <v>1372</v>
      </c>
      <c r="C420" s="147" t="s">
        <v>974</v>
      </c>
      <c r="D420" s="147" t="s">
        <v>1402</v>
      </c>
      <c r="E420" s="147" t="s">
        <v>947</v>
      </c>
      <c r="F420" s="147" t="s">
        <v>1402</v>
      </c>
      <c r="G420" s="147" t="s">
        <v>951</v>
      </c>
      <c r="H420" s="147" t="s">
        <v>960</v>
      </c>
      <c r="I420" s="147" t="s">
        <v>961</v>
      </c>
      <c r="J420" s="147" t="s">
        <v>1406</v>
      </c>
      <c r="K420" s="147" t="s">
        <v>1407</v>
      </c>
      <c r="L420" s="147" t="s">
        <v>1374</v>
      </c>
      <c r="M420" s="147" t="s">
        <v>1375</v>
      </c>
      <c r="N420" s="148">
        <v>0</v>
      </c>
      <c r="O420" s="148">
        <v>0</v>
      </c>
      <c r="P420" s="148">
        <v>22000</v>
      </c>
      <c r="Q420" s="148">
        <v>22000</v>
      </c>
      <c r="R420" s="148">
        <v>0</v>
      </c>
      <c r="S420" s="148">
        <v>22000</v>
      </c>
      <c r="T420" s="148">
        <v>0</v>
      </c>
      <c r="U420" s="148">
        <v>0</v>
      </c>
      <c r="V420" s="148">
        <v>10000</v>
      </c>
      <c r="W420" s="148">
        <v>10000</v>
      </c>
      <c r="X420" s="148">
        <v>10000</v>
      </c>
      <c r="Y420" s="148">
        <v>0</v>
      </c>
      <c r="Z420" s="148">
        <v>12000</v>
      </c>
    </row>
    <row r="421" spans="1:26">
      <c r="A421" s="147" t="s">
        <v>1003</v>
      </c>
      <c r="B421" s="147" t="s">
        <v>1372</v>
      </c>
      <c r="C421" s="147" t="s">
        <v>978</v>
      </c>
      <c r="D421" s="147" t="s">
        <v>1408</v>
      </c>
      <c r="E421" s="147" t="s">
        <v>947</v>
      </c>
      <c r="F421" s="147" t="s">
        <v>1408</v>
      </c>
      <c r="G421" s="147" t="s">
        <v>951</v>
      </c>
      <c r="H421" s="147" t="s">
        <v>949</v>
      </c>
      <c r="I421" s="147" t="s">
        <v>1002</v>
      </c>
      <c r="J421" s="147" t="s">
        <v>1170</v>
      </c>
      <c r="K421" s="147" t="s">
        <v>1408</v>
      </c>
      <c r="L421" s="147" t="s">
        <v>1374</v>
      </c>
      <c r="M421" s="147" t="s">
        <v>1375</v>
      </c>
      <c r="N421" s="148">
        <v>33937000</v>
      </c>
      <c r="O421" s="148">
        <v>0</v>
      </c>
      <c r="P421" s="148">
        <v>0</v>
      </c>
      <c r="Q421" s="148">
        <v>0</v>
      </c>
      <c r="R421" s="148">
        <v>0</v>
      </c>
      <c r="S421" s="148">
        <v>33937000</v>
      </c>
      <c r="T421" s="148">
        <v>0</v>
      </c>
      <c r="U421" s="148">
        <v>0</v>
      </c>
      <c r="V421" s="148">
        <v>33937000</v>
      </c>
      <c r="W421" s="148">
        <v>3061000</v>
      </c>
      <c r="X421" s="148">
        <v>3061000</v>
      </c>
      <c r="Y421" s="148">
        <v>0</v>
      </c>
      <c r="Z421" s="148">
        <v>0</v>
      </c>
    </row>
    <row r="422" spans="1:26" hidden="1">
      <c r="A422" s="147" t="s">
        <v>1003</v>
      </c>
      <c r="B422" s="147" t="s">
        <v>1372</v>
      </c>
      <c r="C422" s="147" t="s">
        <v>978</v>
      </c>
      <c r="D422" s="147" t="s">
        <v>1408</v>
      </c>
      <c r="E422" s="147" t="s">
        <v>947</v>
      </c>
      <c r="F422" s="147" t="s">
        <v>1408</v>
      </c>
      <c r="G422" s="147" t="s">
        <v>951</v>
      </c>
      <c r="H422" s="147" t="s">
        <v>958</v>
      </c>
      <c r="I422" s="147" t="s">
        <v>959</v>
      </c>
      <c r="J422" s="147" t="s">
        <v>1296</v>
      </c>
      <c r="K422" s="147" t="s">
        <v>1409</v>
      </c>
      <c r="L422" s="147" t="s">
        <v>1374</v>
      </c>
      <c r="M422" s="147" t="s">
        <v>1375</v>
      </c>
      <c r="N422" s="148">
        <v>203000</v>
      </c>
      <c r="O422" s="148">
        <v>0</v>
      </c>
      <c r="P422" s="148">
        <v>0</v>
      </c>
      <c r="Q422" s="148">
        <v>0</v>
      </c>
      <c r="R422" s="148">
        <v>0</v>
      </c>
      <c r="S422" s="148">
        <v>203000</v>
      </c>
      <c r="T422" s="148">
        <v>0</v>
      </c>
      <c r="U422" s="148">
        <v>0</v>
      </c>
      <c r="V422" s="148">
        <v>4000</v>
      </c>
      <c r="W422" s="148">
        <v>4000</v>
      </c>
      <c r="X422" s="148">
        <v>4000</v>
      </c>
      <c r="Y422" s="148">
        <v>0</v>
      </c>
      <c r="Z422" s="148">
        <v>199000</v>
      </c>
    </row>
    <row r="423" spans="1:26" hidden="1">
      <c r="A423" s="147" t="s">
        <v>1003</v>
      </c>
      <c r="B423" s="147" t="s">
        <v>1372</v>
      </c>
      <c r="C423" s="147" t="s">
        <v>978</v>
      </c>
      <c r="D423" s="147" t="s">
        <v>1408</v>
      </c>
      <c r="E423" s="147" t="s">
        <v>947</v>
      </c>
      <c r="F423" s="147" t="s">
        <v>1408</v>
      </c>
      <c r="G423" s="147" t="s">
        <v>951</v>
      </c>
      <c r="H423" s="147" t="s">
        <v>960</v>
      </c>
      <c r="I423" s="147" t="s">
        <v>961</v>
      </c>
      <c r="J423" s="147" t="s">
        <v>1296</v>
      </c>
      <c r="K423" s="147" t="s">
        <v>1409</v>
      </c>
      <c r="L423" s="147" t="s">
        <v>1374</v>
      </c>
      <c r="M423" s="147" t="s">
        <v>1375</v>
      </c>
      <c r="N423" s="148">
        <v>16000</v>
      </c>
      <c r="O423" s="148">
        <v>0</v>
      </c>
      <c r="P423" s="148">
        <v>0</v>
      </c>
      <c r="Q423" s="148">
        <v>0</v>
      </c>
      <c r="R423" s="148">
        <v>0</v>
      </c>
      <c r="S423" s="148">
        <v>16000</v>
      </c>
      <c r="T423" s="148">
        <v>0</v>
      </c>
      <c r="U423" s="148">
        <v>0</v>
      </c>
      <c r="V423" s="148">
        <v>0</v>
      </c>
      <c r="W423" s="148">
        <v>0</v>
      </c>
      <c r="X423" s="148">
        <v>0</v>
      </c>
      <c r="Y423" s="148">
        <v>0</v>
      </c>
      <c r="Z423" s="148">
        <v>16000</v>
      </c>
    </row>
    <row r="424" spans="1:26" hidden="1">
      <c r="A424" s="147" t="s">
        <v>1003</v>
      </c>
      <c r="B424" s="147" t="s">
        <v>1372</v>
      </c>
      <c r="C424" s="147" t="s">
        <v>978</v>
      </c>
      <c r="D424" s="147" t="s">
        <v>1408</v>
      </c>
      <c r="E424" s="147" t="s">
        <v>947</v>
      </c>
      <c r="F424" s="147" t="s">
        <v>1408</v>
      </c>
      <c r="G424" s="147" t="s">
        <v>951</v>
      </c>
      <c r="H424" s="147" t="s">
        <v>960</v>
      </c>
      <c r="I424" s="147" t="s">
        <v>961</v>
      </c>
      <c r="J424" s="147" t="s">
        <v>1170</v>
      </c>
      <c r="K424" s="147" t="s">
        <v>1408</v>
      </c>
      <c r="L424" s="147" t="s">
        <v>1374</v>
      </c>
      <c r="M424" s="147" t="s">
        <v>1375</v>
      </c>
      <c r="N424" s="148">
        <v>50000</v>
      </c>
      <c r="O424" s="148">
        <v>0</v>
      </c>
      <c r="P424" s="148">
        <v>0</v>
      </c>
      <c r="Q424" s="148">
        <v>0</v>
      </c>
      <c r="R424" s="148">
        <v>0</v>
      </c>
      <c r="S424" s="148">
        <v>50000</v>
      </c>
      <c r="T424" s="148">
        <v>0</v>
      </c>
      <c r="U424" s="148">
        <v>0</v>
      </c>
      <c r="V424" s="148">
        <v>32100</v>
      </c>
      <c r="W424" s="148">
        <v>32100</v>
      </c>
      <c r="X424" s="148">
        <v>32100</v>
      </c>
      <c r="Y424" s="148">
        <v>0</v>
      </c>
      <c r="Z424" s="148">
        <v>17900</v>
      </c>
    </row>
    <row r="425" spans="1:26" hidden="1">
      <c r="A425" s="147" t="s">
        <v>1007</v>
      </c>
      <c r="B425" s="147" t="s">
        <v>1410</v>
      </c>
      <c r="C425" s="147" t="s">
        <v>947</v>
      </c>
      <c r="D425" s="147" t="s">
        <v>1410</v>
      </c>
      <c r="E425" s="147" t="s">
        <v>947</v>
      </c>
      <c r="F425" s="147" t="s">
        <v>1016</v>
      </c>
      <c r="G425" s="147" t="s">
        <v>951</v>
      </c>
      <c r="H425" s="147" t="s">
        <v>960</v>
      </c>
      <c r="I425" s="147" t="s">
        <v>961</v>
      </c>
      <c r="J425" s="147" t="s">
        <v>1411</v>
      </c>
      <c r="K425" s="147" t="s">
        <v>1016</v>
      </c>
      <c r="L425" s="147" t="s">
        <v>1254</v>
      </c>
      <c r="M425" s="147" t="s">
        <v>1255</v>
      </c>
      <c r="N425" s="148">
        <v>50000</v>
      </c>
      <c r="O425" s="148">
        <v>0</v>
      </c>
      <c r="P425" s="148">
        <v>0</v>
      </c>
      <c r="Q425" s="148">
        <v>0</v>
      </c>
      <c r="R425" s="148">
        <v>0</v>
      </c>
      <c r="S425" s="148">
        <v>50000</v>
      </c>
      <c r="T425" s="148">
        <v>0</v>
      </c>
      <c r="U425" s="148">
        <v>0</v>
      </c>
      <c r="V425" s="148">
        <v>30000</v>
      </c>
      <c r="W425" s="148">
        <v>0</v>
      </c>
      <c r="X425" s="148">
        <v>0</v>
      </c>
      <c r="Y425" s="148">
        <v>0</v>
      </c>
      <c r="Z425" s="148">
        <v>20000</v>
      </c>
    </row>
    <row r="426" spans="1:26" hidden="1">
      <c r="A426" s="147" t="s">
        <v>1007</v>
      </c>
      <c r="B426" s="147" t="s">
        <v>1410</v>
      </c>
      <c r="C426" s="147" t="s">
        <v>947</v>
      </c>
      <c r="D426" s="147" t="s">
        <v>1410</v>
      </c>
      <c r="E426" s="147" t="s">
        <v>949</v>
      </c>
      <c r="F426" s="147" t="s">
        <v>1141</v>
      </c>
      <c r="G426" s="147" t="s">
        <v>951</v>
      </c>
      <c r="H426" s="147" t="s">
        <v>952</v>
      </c>
      <c r="I426" s="147" t="s">
        <v>953</v>
      </c>
      <c r="J426" s="147" t="s">
        <v>1412</v>
      </c>
      <c r="K426" s="147" t="s">
        <v>1141</v>
      </c>
      <c r="L426" s="147" t="s">
        <v>1254</v>
      </c>
      <c r="M426" s="147" t="s">
        <v>1255</v>
      </c>
      <c r="N426" s="148">
        <v>13420692000</v>
      </c>
      <c r="O426" s="148">
        <v>0</v>
      </c>
      <c r="P426" s="148">
        <v>0</v>
      </c>
      <c r="Q426" s="148">
        <v>0</v>
      </c>
      <c r="R426" s="148">
        <v>0</v>
      </c>
      <c r="S426" s="148">
        <v>13420692000</v>
      </c>
      <c r="T426" s="148">
        <v>0</v>
      </c>
      <c r="U426" s="148">
        <v>0</v>
      </c>
      <c r="V426" s="148">
        <v>13419692000</v>
      </c>
      <c r="W426" s="148">
        <v>10072269000</v>
      </c>
      <c r="X426" s="148">
        <v>6724846000</v>
      </c>
      <c r="Y426" s="148">
        <v>0</v>
      </c>
      <c r="Z426" s="148">
        <v>1000000</v>
      </c>
    </row>
    <row r="427" spans="1:26">
      <c r="A427" s="147" t="s">
        <v>1007</v>
      </c>
      <c r="B427" s="147" t="s">
        <v>1410</v>
      </c>
      <c r="C427" s="147" t="s">
        <v>947</v>
      </c>
      <c r="D427" s="147" t="s">
        <v>1410</v>
      </c>
      <c r="E427" s="147" t="s">
        <v>952</v>
      </c>
      <c r="F427" s="147" t="s">
        <v>1144</v>
      </c>
      <c r="G427" s="147" t="s">
        <v>951</v>
      </c>
      <c r="H427" s="147" t="s">
        <v>949</v>
      </c>
      <c r="I427" s="147" t="s">
        <v>1002</v>
      </c>
      <c r="J427" s="147" t="s">
        <v>1413</v>
      </c>
      <c r="K427" s="147" t="s">
        <v>1144</v>
      </c>
      <c r="L427" s="147" t="s">
        <v>1254</v>
      </c>
      <c r="M427" s="147" t="s">
        <v>1255</v>
      </c>
      <c r="N427" s="148">
        <v>913295000</v>
      </c>
      <c r="O427" s="148">
        <v>0</v>
      </c>
      <c r="P427" s="148">
        <v>0</v>
      </c>
      <c r="Q427" s="148">
        <v>0</v>
      </c>
      <c r="R427" s="148">
        <v>0</v>
      </c>
      <c r="S427" s="148">
        <v>913295000</v>
      </c>
      <c r="T427" s="148">
        <v>0</v>
      </c>
      <c r="U427" s="148">
        <v>0</v>
      </c>
      <c r="V427" s="148">
        <v>0</v>
      </c>
      <c r="W427" s="148">
        <v>0</v>
      </c>
      <c r="X427" s="148">
        <v>0</v>
      </c>
      <c r="Y427" s="148">
        <v>0</v>
      </c>
      <c r="Z427" s="148">
        <v>913295000</v>
      </c>
    </row>
    <row r="428" spans="1:26" hidden="1">
      <c r="A428" s="147" t="s">
        <v>1007</v>
      </c>
      <c r="B428" s="147" t="s">
        <v>1410</v>
      </c>
      <c r="C428" s="147" t="s">
        <v>947</v>
      </c>
      <c r="D428" s="147" t="s">
        <v>1410</v>
      </c>
      <c r="E428" s="147" t="s">
        <v>952</v>
      </c>
      <c r="F428" s="147" t="s">
        <v>1144</v>
      </c>
      <c r="G428" s="147" t="s">
        <v>951</v>
      </c>
      <c r="H428" s="147" t="s">
        <v>952</v>
      </c>
      <c r="I428" s="147" t="s">
        <v>953</v>
      </c>
      <c r="J428" s="147" t="s">
        <v>1413</v>
      </c>
      <c r="K428" s="147" t="s">
        <v>1144</v>
      </c>
      <c r="L428" s="147" t="s">
        <v>1254</v>
      </c>
      <c r="M428" s="147" t="s">
        <v>1255</v>
      </c>
      <c r="N428" s="148">
        <v>200000000</v>
      </c>
      <c r="O428" s="148">
        <v>0</v>
      </c>
      <c r="P428" s="148">
        <v>0</v>
      </c>
      <c r="Q428" s="148">
        <v>0</v>
      </c>
      <c r="R428" s="148">
        <v>0</v>
      </c>
      <c r="S428" s="148">
        <v>200000000</v>
      </c>
      <c r="T428" s="148">
        <v>0</v>
      </c>
      <c r="U428" s="148">
        <v>0</v>
      </c>
      <c r="V428" s="148">
        <v>200000000</v>
      </c>
      <c r="W428" s="148">
        <v>150000000</v>
      </c>
      <c r="X428" s="148">
        <v>100000000</v>
      </c>
      <c r="Y428" s="148">
        <v>0</v>
      </c>
      <c r="Z428" s="148">
        <v>0</v>
      </c>
    </row>
  </sheetData>
  <autoFilter ref="A1:Z428">
    <filterColumn colId="8">
      <filters>
        <filter val="負担金、補助及交付金　児童生徒就学費補助金"/>
        <filter val="負担金、補助及交付金　奨学費補助金"/>
        <filter val="負担金、補助及交付金　信用保証協会補助金"/>
        <filter val="負担金、補助及交付金　補助金"/>
        <filter val="負担金、補助及交付金　利子補給金"/>
      </filters>
    </filterColumn>
  </autoFilter>
  <phoneticPr fontId="4"/>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Z5" sqref="Z5:Z6"/>
    </sheetView>
  </sheetViews>
  <sheetFormatPr defaultRowHeight="13.5"/>
  <cols>
    <col min="1" max="1" width="17.25" style="149" bestFit="1" customWidth="1"/>
    <col min="2" max="3" width="15.875" style="149" customWidth="1"/>
    <col min="4" max="4" width="14.375" style="149" customWidth="1"/>
    <col min="5" max="5" width="9" style="149"/>
    <col min="6" max="6" width="4.25" style="149" customWidth="1"/>
    <col min="7" max="7" width="14" style="149" bestFit="1" customWidth="1"/>
    <col min="8" max="16384" width="9" style="149"/>
  </cols>
  <sheetData>
    <row r="1" spans="1:9" ht="18.75" customHeight="1">
      <c r="A1" s="149" t="s">
        <v>1414</v>
      </c>
    </row>
    <row r="2" spans="1:9">
      <c r="D2" s="149" t="s">
        <v>1415</v>
      </c>
    </row>
    <row r="3" spans="1:9">
      <c r="B3" s="638" t="s">
        <v>1416</v>
      </c>
      <c r="C3" s="638"/>
      <c r="D3" s="638"/>
    </row>
    <row r="4" spans="1:9" ht="17.25" customHeight="1">
      <c r="A4" s="150" t="s">
        <v>1417</v>
      </c>
      <c r="B4" s="150" t="s">
        <v>1418</v>
      </c>
      <c r="C4" s="150" t="s">
        <v>1419</v>
      </c>
      <c r="D4" s="150" t="s">
        <v>1420</v>
      </c>
      <c r="G4" s="151" t="s">
        <v>1421</v>
      </c>
    </row>
    <row r="5" spans="1:9" ht="22.5" customHeight="1">
      <c r="A5" s="152" t="s">
        <v>1422</v>
      </c>
      <c r="B5" s="152" t="e">
        <v>#VALUE!</v>
      </c>
      <c r="C5" s="152">
        <v>12912000</v>
      </c>
      <c r="D5" s="152" t="e">
        <f>B5-C5</f>
        <v>#VALUE!</v>
      </c>
      <c r="E5" s="149" t="s">
        <v>1423</v>
      </c>
      <c r="G5" s="152" t="e">
        <v>#VALUE!</v>
      </c>
    </row>
    <row r="6" spans="1:9" ht="22.5" customHeight="1">
      <c r="A6" s="152" t="s">
        <v>1424</v>
      </c>
      <c r="B6" s="152" t="e">
        <v>#VALUE!</v>
      </c>
      <c r="C6" s="152">
        <v>297359000</v>
      </c>
      <c r="D6" s="152" t="e">
        <f>B6-C6</f>
        <v>#VALUE!</v>
      </c>
      <c r="E6" s="149" t="s">
        <v>1425</v>
      </c>
      <c r="G6" s="152" t="e">
        <v>#VALUE!</v>
      </c>
    </row>
    <row r="7" spans="1:9" ht="22.5" customHeight="1">
      <c r="A7" s="152" t="s">
        <v>1426</v>
      </c>
      <c r="B7" s="152" t="e">
        <v>#VALUE!</v>
      </c>
      <c r="C7" s="152">
        <v>1634000</v>
      </c>
      <c r="D7" s="152" t="e">
        <f t="shared" ref="D7" si="0">B7-C7</f>
        <v>#VALUE!</v>
      </c>
      <c r="E7" s="149" t="s">
        <v>1427</v>
      </c>
      <c r="G7" s="152" t="e">
        <v>#VALUE!</v>
      </c>
      <c r="I7" s="149">
        <v>1E-3</v>
      </c>
    </row>
    <row r="8" spans="1:9" ht="22.5" customHeight="1">
      <c r="A8" s="152" t="s">
        <v>1428</v>
      </c>
      <c r="B8" s="152" t="e">
        <v>#VALUE!</v>
      </c>
      <c r="C8" s="152">
        <v>12887000</v>
      </c>
      <c r="D8" s="152" t="e">
        <f>B8-C8</f>
        <v>#VALUE!</v>
      </c>
      <c r="E8" s="149" t="s">
        <v>52</v>
      </c>
      <c r="G8" s="152" t="e">
        <v>#VALUE!</v>
      </c>
    </row>
    <row r="9" spans="1:9" ht="22.5" customHeight="1">
      <c r="A9" s="152" t="s">
        <v>1429</v>
      </c>
      <c r="B9" s="152" t="e">
        <v>#VALUE!</v>
      </c>
      <c r="C9" s="152">
        <v>1166850000</v>
      </c>
      <c r="D9" s="152" t="e">
        <f t="shared" ref="D9:D48" si="1">B9-C9</f>
        <v>#VALUE!</v>
      </c>
      <c r="E9" s="149" t="s">
        <v>53</v>
      </c>
      <c r="G9" s="152" t="e">
        <v>#VALUE!</v>
      </c>
      <c r="I9" s="149">
        <v>1E-3</v>
      </c>
    </row>
    <row r="10" spans="1:9" ht="22.5" customHeight="1">
      <c r="A10" s="152" t="s">
        <v>1430</v>
      </c>
      <c r="B10" s="152" t="e">
        <v>#VALUE!</v>
      </c>
      <c r="C10" s="152">
        <v>61446000</v>
      </c>
      <c r="D10" s="152" t="e">
        <f t="shared" si="1"/>
        <v>#VALUE!</v>
      </c>
      <c r="E10" s="149" t="s">
        <v>172</v>
      </c>
      <c r="G10" s="152" t="e">
        <v>#VALUE!</v>
      </c>
    </row>
    <row r="11" spans="1:9" ht="22.5" customHeight="1">
      <c r="A11" s="152" t="s">
        <v>1431</v>
      </c>
      <c r="B11" s="152" t="e">
        <v>#VALUE!</v>
      </c>
      <c r="C11" s="152">
        <v>22493000</v>
      </c>
      <c r="D11" s="152" t="e">
        <f t="shared" si="1"/>
        <v>#VALUE!</v>
      </c>
      <c r="E11" s="149" t="s">
        <v>58</v>
      </c>
      <c r="G11" s="152" t="e">
        <v>#VALUE!</v>
      </c>
    </row>
    <row r="12" spans="1:9" ht="22.5" customHeight="1">
      <c r="A12" s="152" t="s">
        <v>1432</v>
      </c>
      <c r="B12" s="152" t="e">
        <v>#VALUE!</v>
      </c>
      <c r="C12" s="152">
        <v>79224000</v>
      </c>
      <c r="D12" s="152" t="e">
        <f t="shared" si="1"/>
        <v>#VALUE!</v>
      </c>
      <c r="E12" s="149" t="s">
        <v>1433</v>
      </c>
      <c r="G12" s="152" t="e">
        <v>#VALUE!</v>
      </c>
    </row>
    <row r="13" spans="1:9" ht="22.5" customHeight="1">
      <c r="A13" s="152" t="s">
        <v>1434</v>
      </c>
      <c r="B13" s="152" t="e">
        <v>#VALUE!</v>
      </c>
      <c r="C13" s="152">
        <v>4621043000</v>
      </c>
      <c r="D13" s="152" t="e">
        <f t="shared" si="1"/>
        <v>#VALUE!</v>
      </c>
      <c r="E13" s="149" t="s">
        <v>61</v>
      </c>
      <c r="G13" s="152" t="e">
        <v>#VALUE!</v>
      </c>
    </row>
    <row r="14" spans="1:9" ht="22.5" customHeight="1">
      <c r="A14" s="152" t="s">
        <v>1435</v>
      </c>
      <c r="B14" s="152" t="e">
        <v>#VALUE!</v>
      </c>
      <c r="C14" s="152">
        <v>779380000</v>
      </c>
      <c r="D14" s="152" t="e">
        <f t="shared" si="1"/>
        <v>#VALUE!</v>
      </c>
      <c r="E14" s="149" t="s">
        <v>62</v>
      </c>
      <c r="G14" s="152" t="e">
        <v>#VALUE!</v>
      </c>
    </row>
    <row r="15" spans="1:9" ht="22.5" customHeight="1">
      <c r="A15" s="152" t="s">
        <v>1436</v>
      </c>
      <c r="B15" s="152" t="e">
        <v>#VALUE!</v>
      </c>
      <c r="C15" s="152">
        <v>225465000</v>
      </c>
      <c r="D15" s="152" t="e">
        <f t="shared" si="1"/>
        <v>#VALUE!</v>
      </c>
      <c r="E15" s="149" t="s">
        <v>63</v>
      </c>
      <c r="G15" s="152" t="e">
        <v>#VALUE!</v>
      </c>
    </row>
    <row r="16" spans="1:9" ht="22.5" customHeight="1">
      <c r="A16" s="152" t="s">
        <v>1437</v>
      </c>
      <c r="B16" s="152" t="e">
        <v>#VALUE!</v>
      </c>
      <c r="C16" s="152">
        <v>43494000</v>
      </c>
      <c r="D16" s="152" t="e">
        <f t="shared" si="1"/>
        <v>#VALUE!</v>
      </c>
      <c r="E16" s="149" t="s">
        <v>251</v>
      </c>
      <c r="G16" s="152" t="e">
        <v>#VALUE!</v>
      </c>
    </row>
    <row r="17" spans="1:7" ht="22.5" customHeight="1">
      <c r="A17" s="152" t="s">
        <v>1438</v>
      </c>
      <c r="B17" s="152" t="e">
        <v>#VALUE!</v>
      </c>
      <c r="C17" s="152">
        <v>8150729000</v>
      </c>
      <c r="D17" s="152" t="e">
        <f t="shared" si="1"/>
        <v>#VALUE!</v>
      </c>
      <c r="E17" s="149" t="s">
        <v>66</v>
      </c>
      <c r="G17" s="152" t="e">
        <v>#VALUE!</v>
      </c>
    </row>
    <row r="18" spans="1:7" ht="22.5" customHeight="1">
      <c r="A18" s="152" t="s">
        <v>1439</v>
      </c>
      <c r="B18" s="152" t="e">
        <v>#VALUE!</v>
      </c>
      <c r="C18" s="152">
        <v>2812773000</v>
      </c>
      <c r="D18" s="152" t="e">
        <f t="shared" si="1"/>
        <v>#VALUE!</v>
      </c>
      <c r="E18" s="149" t="s">
        <v>289</v>
      </c>
      <c r="G18" s="152" t="e">
        <v>#VALUE!</v>
      </c>
    </row>
    <row r="19" spans="1:7" ht="22.5" customHeight="1">
      <c r="A19" s="152" t="s">
        <v>1440</v>
      </c>
      <c r="B19" s="152" t="e">
        <v>#VALUE!</v>
      </c>
      <c r="C19" s="152">
        <v>391477000</v>
      </c>
      <c r="D19" s="152" t="e">
        <f t="shared" si="1"/>
        <v>#VALUE!</v>
      </c>
      <c r="E19" s="149" t="s">
        <v>67</v>
      </c>
      <c r="G19" s="152" t="e">
        <v>#VALUE!</v>
      </c>
    </row>
    <row r="20" spans="1:7" ht="22.5" customHeight="1">
      <c r="A20" s="152" t="s">
        <v>1441</v>
      </c>
      <c r="B20" s="152" t="e">
        <v>#VALUE!</v>
      </c>
      <c r="C20" s="152">
        <v>158594000</v>
      </c>
      <c r="D20" s="152" t="e">
        <f t="shared" si="1"/>
        <v>#VALUE!</v>
      </c>
      <c r="E20" s="149" t="s">
        <v>68</v>
      </c>
      <c r="G20" s="152" t="e">
        <v>#VALUE!</v>
      </c>
    </row>
    <row r="21" spans="1:7" ht="22.5" customHeight="1">
      <c r="A21" s="152" t="s">
        <v>1442</v>
      </c>
      <c r="B21" s="152" t="e">
        <v>#VALUE!</v>
      </c>
      <c r="C21" s="152">
        <v>13183000</v>
      </c>
      <c r="D21" s="152" t="e">
        <f t="shared" si="1"/>
        <v>#VALUE!</v>
      </c>
      <c r="E21" s="149" t="s">
        <v>1443</v>
      </c>
      <c r="G21" s="152" t="e">
        <v>#VALUE!</v>
      </c>
    </row>
    <row r="22" spans="1:7" ht="22.5" customHeight="1">
      <c r="A22" s="152" t="s">
        <v>1444</v>
      </c>
      <c r="B22" s="152" t="e">
        <v>#VALUE!</v>
      </c>
      <c r="C22" s="152">
        <v>105024000</v>
      </c>
      <c r="D22" s="152" t="e">
        <f t="shared" si="1"/>
        <v>#VALUE!</v>
      </c>
      <c r="E22" s="149" t="s">
        <v>69</v>
      </c>
      <c r="G22" s="152" t="e">
        <v>#VALUE!</v>
      </c>
    </row>
    <row r="23" spans="1:7" ht="22.5" customHeight="1">
      <c r="A23" s="152" t="s">
        <v>1445</v>
      </c>
      <c r="B23" s="152" t="e">
        <v>#VALUE!</v>
      </c>
      <c r="C23" s="152">
        <v>427000</v>
      </c>
      <c r="D23" s="152" t="e">
        <f t="shared" si="1"/>
        <v>#VALUE!</v>
      </c>
      <c r="E23" s="149" t="s">
        <v>1446</v>
      </c>
      <c r="G23" s="152" t="e">
        <v>#VALUE!</v>
      </c>
    </row>
    <row r="24" spans="1:7" ht="22.5" customHeight="1">
      <c r="A24" s="152" t="s">
        <v>1447</v>
      </c>
      <c r="B24" s="152" t="e">
        <v>#VALUE!</v>
      </c>
      <c r="C24" s="152">
        <v>3675000</v>
      </c>
      <c r="D24" s="152" t="e">
        <f>B24-C24</f>
        <v>#VALUE!</v>
      </c>
      <c r="E24" s="149" t="s">
        <v>1448</v>
      </c>
      <c r="G24" s="152" t="e">
        <v>#VALUE!</v>
      </c>
    </row>
    <row r="25" spans="1:7" ht="22.5" customHeight="1">
      <c r="A25" s="152" t="s">
        <v>1449</v>
      </c>
      <c r="B25" s="152" t="e">
        <v>#VALUE!</v>
      </c>
      <c r="C25" s="153">
        <v>28246000</v>
      </c>
      <c r="D25" s="152" t="e">
        <f t="shared" si="1"/>
        <v>#VALUE!</v>
      </c>
      <c r="E25" s="149" t="s">
        <v>71</v>
      </c>
      <c r="G25" s="152" t="e">
        <v>#VALUE!</v>
      </c>
    </row>
    <row r="26" spans="1:7" ht="22.5" customHeight="1">
      <c r="A26" s="152" t="s">
        <v>1450</v>
      </c>
      <c r="B26" s="152" t="e">
        <v>#VALUE!</v>
      </c>
      <c r="C26" s="152"/>
      <c r="D26" s="152" t="e">
        <f t="shared" si="1"/>
        <v>#VALUE!</v>
      </c>
      <c r="E26" s="149" t="s">
        <v>384</v>
      </c>
      <c r="G26" s="152" t="e">
        <v>#VALUE!</v>
      </c>
    </row>
    <row r="27" spans="1:7" ht="22.5" customHeight="1">
      <c r="A27" s="152" t="s">
        <v>1451</v>
      </c>
      <c r="B27" s="152" t="e">
        <v>#VALUE!</v>
      </c>
      <c r="C27" s="152"/>
      <c r="D27" s="152" t="e">
        <f t="shared" si="1"/>
        <v>#VALUE!</v>
      </c>
      <c r="E27" s="149" t="s">
        <v>388</v>
      </c>
      <c r="G27" s="152" t="e">
        <v>#VALUE!</v>
      </c>
    </row>
    <row r="28" spans="1:7" ht="22.5" customHeight="1">
      <c r="A28" s="152" t="s">
        <v>1452</v>
      </c>
      <c r="B28" s="152" t="e">
        <v>#VALUE!</v>
      </c>
      <c r="C28" s="152"/>
      <c r="D28" s="152" t="e">
        <f t="shared" si="1"/>
        <v>#VALUE!</v>
      </c>
      <c r="E28" s="149" t="s">
        <v>73</v>
      </c>
      <c r="G28" s="152" t="e">
        <v>#VALUE!</v>
      </c>
    </row>
    <row r="29" spans="1:7" ht="22.5" customHeight="1">
      <c r="A29" s="152" t="s">
        <v>1453</v>
      </c>
      <c r="B29" s="152" t="e">
        <v>#VALUE!</v>
      </c>
      <c r="C29" s="152"/>
      <c r="D29" s="152" t="e">
        <f t="shared" si="1"/>
        <v>#VALUE!</v>
      </c>
      <c r="E29" s="149" t="s">
        <v>391</v>
      </c>
      <c r="G29" s="152" t="e">
        <v>#VALUE!</v>
      </c>
    </row>
    <row r="30" spans="1:7" ht="22.5" customHeight="1">
      <c r="A30" s="152" t="s">
        <v>1454</v>
      </c>
      <c r="B30" s="152" t="e">
        <v>#VALUE!</v>
      </c>
      <c r="C30" s="152"/>
      <c r="D30" s="152" t="e">
        <f t="shared" si="1"/>
        <v>#VALUE!</v>
      </c>
      <c r="E30" s="149" t="s">
        <v>74</v>
      </c>
      <c r="G30" s="152" t="e">
        <v>#VALUE!</v>
      </c>
    </row>
    <row r="31" spans="1:7" ht="22.5" customHeight="1">
      <c r="A31" s="152" t="s">
        <v>1455</v>
      </c>
      <c r="B31" s="152" t="e">
        <v>#VALUE!</v>
      </c>
      <c r="C31" s="152"/>
      <c r="D31" s="152" t="e">
        <f t="shared" si="1"/>
        <v>#VALUE!</v>
      </c>
      <c r="E31" s="149" t="s">
        <v>75</v>
      </c>
      <c r="G31" s="152" t="e">
        <v>#VALUE!</v>
      </c>
    </row>
    <row r="32" spans="1:7" ht="22.5" customHeight="1">
      <c r="A32" s="152" t="s">
        <v>1456</v>
      </c>
      <c r="B32" s="152" t="e">
        <v>#VALUE!</v>
      </c>
      <c r="C32" s="152"/>
      <c r="D32" s="152" t="e">
        <f t="shared" si="1"/>
        <v>#VALUE!</v>
      </c>
      <c r="E32" s="149" t="s">
        <v>399</v>
      </c>
      <c r="G32" s="152" t="e">
        <v>#VALUE!</v>
      </c>
    </row>
    <row r="33" spans="1:7" ht="22.5" customHeight="1">
      <c r="A33" s="152" t="s">
        <v>1457</v>
      </c>
      <c r="B33" s="152" t="e">
        <v>#VALUE!</v>
      </c>
      <c r="C33" s="152"/>
      <c r="D33" s="152" t="e">
        <f t="shared" si="1"/>
        <v>#VALUE!</v>
      </c>
      <c r="E33" s="149" t="s">
        <v>401</v>
      </c>
      <c r="G33" s="152" t="e">
        <v>#VALUE!</v>
      </c>
    </row>
    <row r="34" spans="1:7" ht="22.5" customHeight="1">
      <c r="A34" s="152" t="s">
        <v>1458</v>
      </c>
      <c r="B34" s="152" t="e">
        <v>#VALUE!</v>
      </c>
      <c r="C34" s="152"/>
      <c r="D34" s="152" t="e">
        <f t="shared" si="1"/>
        <v>#VALUE!</v>
      </c>
      <c r="E34" s="149" t="s">
        <v>405</v>
      </c>
      <c r="G34" s="152" t="e">
        <v>#VALUE!</v>
      </c>
    </row>
    <row r="35" spans="1:7" ht="22.5" customHeight="1">
      <c r="A35" s="152" t="s">
        <v>1459</v>
      </c>
      <c r="B35" s="152" t="e">
        <v>#VALUE!</v>
      </c>
      <c r="C35" s="152"/>
      <c r="D35" s="152" t="e">
        <f t="shared" si="1"/>
        <v>#VALUE!</v>
      </c>
      <c r="E35" s="149" t="s">
        <v>407</v>
      </c>
      <c r="G35" s="152" t="e">
        <v>#VALUE!</v>
      </c>
    </row>
    <row r="36" spans="1:7" ht="22.5" customHeight="1">
      <c r="A36" s="152" t="s">
        <v>1460</v>
      </c>
      <c r="B36" s="152" t="e">
        <v>#VALUE!</v>
      </c>
      <c r="C36" s="152"/>
      <c r="D36" s="152" t="e">
        <f t="shared" si="1"/>
        <v>#VALUE!</v>
      </c>
      <c r="E36" s="149" t="s">
        <v>410</v>
      </c>
      <c r="G36" s="152" t="e">
        <v>#VALUE!</v>
      </c>
    </row>
    <row r="37" spans="1:7" ht="22.5" customHeight="1">
      <c r="A37" s="152" t="s">
        <v>1461</v>
      </c>
      <c r="B37" s="152" t="e">
        <v>#VALUE!</v>
      </c>
      <c r="C37" s="152"/>
      <c r="D37" s="152" t="e">
        <f t="shared" si="1"/>
        <v>#VALUE!</v>
      </c>
      <c r="E37" s="149" t="s">
        <v>412</v>
      </c>
      <c r="G37" s="152" t="e">
        <v>#VALUE!</v>
      </c>
    </row>
    <row r="38" spans="1:7" ht="22.5" customHeight="1">
      <c r="A38" s="152" t="s">
        <v>1462</v>
      </c>
      <c r="B38" s="152" t="e">
        <v>#VALUE!</v>
      </c>
      <c r="C38" s="152"/>
      <c r="D38" s="152" t="e">
        <f t="shared" si="1"/>
        <v>#VALUE!</v>
      </c>
      <c r="E38" s="149" t="s">
        <v>414</v>
      </c>
      <c r="G38" s="152" t="e">
        <v>#VALUE!</v>
      </c>
    </row>
    <row r="39" spans="1:7" ht="22.5" customHeight="1">
      <c r="A39" s="152" t="s">
        <v>1463</v>
      </c>
      <c r="B39" s="152" t="e">
        <v>#VALUE!</v>
      </c>
      <c r="C39" s="152"/>
      <c r="D39" s="152" t="e">
        <f t="shared" si="1"/>
        <v>#VALUE!</v>
      </c>
      <c r="E39" s="149" t="s">
        <v>76</v>
      </c>
      <c r="G39" s="152" t="e">
        <v>#VALUE!</v>
      </c>
    </row>
    <row r="40" spans="1:7" ht="22.5" customHeight="1">
      <c r="A40" s="152" t="s">
        <v>1464</v>
      </c>
      <c r="B40" s="152" t="e">
        <v>#VALUE!</v>
      </c>
      <c r="C40" s="154"/>
      <c r="D40" s="152" t="e">
        <f t="shared" si="1"/>
        <v>#VALUE!</v>
      </c>
      <c r="E40" s="149" t="s">
        <v>77</v>
      </c>
      <c r="G40" s="152" t="e">
        <v>#VALUE!</v>
      </c>
    </row>
    <row r="41" spans="1:7" ht="22.5" customHeight="1">
      <c r="A41" s="152" t="s">
        <v>1465</v>
      </c>
      <c r="B41" s="152" t="e">
        <v>#VALUE!</v>
      </c>
      <c r="C41" s="152"/>
      <c r="D41" s="152" t="e">
        <f t="shared" si="1"/>
        <v>#VALUE!</v>
      </c>
      <c r="E41" s="149" t="s">
        <v>431</v>
      </c>
      <c r="G41" s="152" t="e">
        <v>#VALUE!</v>
      </c>
    </row>
    <row r="42" spans="1:7" ht="22.5" customHeight="1">
      <c r="A42" s="152" t="s">
        <v>1466</v>
      </c>
      <c r="B42" s="152" t="e">
        <v>#VALUE!</v>
      </c>
      <c r="C42" s="152"/>
      <c r="D42" s="152" t="e">
        <f t="shared" si="1"/>
        <v>#VALUE!</v>
      </c>
      <c r="E42" s="149" t="s">
        <v>438</v>
      </c>
      <c r="G42" s="152" t="e">
        <v>#VALUE!</v>
      </c>
    </row>
    <row r="43" spans="1:7" ht="22.5" customHeight="1">
      <c r="A43" s="152" t="s">
        <v>1467</v>
      </c>
      <c r="B43" s="152" t="e">
        <v>#VALUE!</v>
      </c>
      <c r="C43" s="152"/>
      <c r="D43" s="152" t="e">
        <f t="shared" si="1"/>
        <v>#VALUE!</v>
      </c>
      <c r="E43" s="149" t="s">
        <v>78</v>
      </c>
      <c r="G43" s="152" t="e">
        <v>#VALUE!</v>
      </c>
    </row>
    <row r="44" spans="1:7" ht="22.5" customHeight="1">
      <c r="A44" s="152" t="s">
        <v>1468</v>
      </c>
      <c r="B44" s="152" t="e">
        <v>#VALUE!</v>
      </c>
      <c r="C44" s="152"/>
      <c r="D44" s="152" t="e">
        <f t="shared" si="1"/>
        <v>#VALUE!</v>
      </c>
      <c r="E44" s="149" t="s">
        <v>445</v>
      </c>
      <c r="G44" s="152" t="e">
        <v>#VALUE!</v>
      </c>
    </row>
    <row r="45" spans="1:7" ht="22.5" customHeight="1">
      <c r="A45" s="152" t="s">
        <v>1469</v>
      </c>
      <c r="B45" s="152" t="e">
        <v>#VALUE!</v>
      </c>
      <c r="C45" s="152"/>
      <c r="D45" s="152" t="e">
        <f t="shared" si="1"/>
        <v>#VALUE!</v>
      </c>
      <c r="E45" s="149" t="s">
        <v>446</v>
      </c>
      <c r="G45" s="152" t="e">
        <v>#VALUE!</v>
      </c>
    </row>
    <row r="46" spans="1:7" ht="22.5" customHeight="1">
      <c r="A46" s="152" t="s">
        <v>1470</v>
      </c>
      <c r="B46" s="152" t="e">
        <v>#VALUE!</v>
      </c>
      <c r="C46" s="152"/>
      <c r="D46" s="152" t="e">
        <f t="shared" si="1"/>
        <v>#VALUE!</v>
      </c>
      <c r="E46" s="149" t="s">
        <v>448</v>
      </c>
      <c r="G46" s="152" t="e">
        <v>#VALUE!</v>
      </c>
    </row>
    <row r="47" spans="1:7" ht="22.5" customHeight="1">
      <c r="A47" s="152" t="s">
        <v>1471</v>
      </c>
      <c r="B47" s="152" t="e">
        <v>#VALUE!</v>
      </c>
      <c r="C47" s="152"/>
      <c r="D47" s="152" t="e">
        <f t="shared" si="1"/>
        <v>#VALUE!</v>
      </c>
      <c r="E47" s="149" t="s">
        <v>80</v>
      </c>
      <c r="G47" s="152" t="e">
        <v>#VALUE!</v>
      </c>
    </row>
    <row r="48" spans="1:7" ht="22.5" customHeight="1">
      <c r="A48" s="152" t="s">
        <v>1472</v>
      </c>
      <c r="B48" s="152" t="e">
        <v>#VALUE!</v>
      </c>
      <c r="C48" s="152"/>
      <c r="D48" s="152" t="e">
        <f t="shared" si="1"/>
        <v>#VALUE!</v>
      </c>
      <c r="E48" s="149" t="s">
        <v>454</v>
      </c>
      <c r="G48" s="152" t="e">
        <v>#VALUE!</v>
      </c>
    </row>
    <row r="49" spans="1:7" ht="22.5" customHeight="1">
      <c r="A49" s="150" t="s">
        <v>1473</v>
      </c>
      <c r="B49" s="152" t="e">
        <v>#VALUE!</v>
      </c>
      <c r="C49" s="152">
        <f>SUM(C5:C48)</f>
        <v>18988315000</v>
      </c>
      <c r="D49" s="152" t="e">
        <f>SUM(D5:D48)</f>
        <v>#VALUE!</v>
      </c>
      <c r="G49" s="152" t="e">
        <f>SUM(G8:G48)</f>
        <v>#VALUE!</v>
      </c>
    </row>
  </sheetData>
  <mergeCells count="1">
    <mergeCell ref="B3:D3"/>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tabSelected="1" view="pageBreakPreview" zoomScale="85" zoomScaleNormal="70" zoomScaleSheetLayoutView="85" workbookViewId="0"/>
  </sheetViews>
  <sheetFormatPr defaultRowHeight="45" customHeight="1"/>
  <cols>
    <col min="1" max="1" width="121.625" style="70" customWidth="1"/>
    <col min="2" max="2" width="12.5" customWidth="1"/>
    <col min="4" max="4" width="13.25" customWidth="1"/>
  </cols>
  <sheetData>
    <row r="1" spans="1:1" ht="42">
      <c r="A1" s="107" t="s">
        <v>1475</v>
      </c>
    </row>
    <row r="2" spans="1:1" ht="15" customHeight="1">
      <c r="A2" s="118"/>
    </row>
    <row r="3" spans="1:1" ht="42">
      <c r="A3" s="107" t="s">
        <v>115</v>
      </c>
    </row>
    <row r="4" spans="1:1" ht="21" customHeight="1">
      <c r="A4" s="108"/>
    </row>
    <row r="5" spans="1:1" s="70" customFormat="1" ht="41.25" customHeight="1">
      <c r="A5" s="119" t="s">
        <v>121</v>
      </c>
    </row>
    <row r="6" spans="1:1" ht="41.25" customHeight="1">
      <c r="A6" s="119" t="s">
        <v>122</v>
      </c>
    </row>
    <row r="7" spans="1:1" ht="41.25" customHeight="1">
      <c r="A7" s="119" t="s">
        <v>123</v>
      </c>
    </row>
    <row r="8" spans="1:1" ht="8.25" customHeight="1"/>
    <row r="9" spans="1:1" ht="21.75" customHeight="1"/>
    <row r="10" spans="1:1" ht="45.75" customHeight="1"/>
    <row r="11" spans="1:1" ht="45.75" customHeight="1"/>
    <row r="12" spans="1:1" ht="45.75" customHeight="1"/>
    <row r="13" spans="1:1" s="68" customFormat="1" ht="93" customHeight="1">
      <c r="A13" s="107" t="s">
        <v>116</v>
      </c>
    </row>
    <row r="14" spans="1:1" ht="45" customHeight="1">
      <c r="A14" s="137"/>
    </row>
    <row r="15" spans="1:1" ht="45" customHeight="1">
      <c r="A15" s="137"/>
    </row>
  </sheetData>
  <phoneticPr fontId="4"/>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8"/>
  <sheetViews>
    <sheetView view="pageBreakPreview" zoomScale="85" zoomScaleNormal="80" zoomScaleSheetLayoutView="85" workbookViewId="0">
      <pane ySplit="6" topLeftCell="A7" activePane="bottomLeft" state="frozen"/>
      <selection activeCell="E21" sqref="E21"/>
      <selection pane="bottomLeft"/>
    </sheetView>
  </sheetViews>
  <sheetFormatPr defaultRowHeight="11.25"/>
  <cols>
    <col min="1" max="1" width="4.75" style="155" customWidth="1"/>
    <col min="2" max="2" width="14" style="155" customWidth="1"/>
    <col min="3" max="3" width="17.125" style="61" customWidth="1"/>
    <col min="4" max="4" width="17.25" style="61" customWidth="1"/>
    <col min="5" max="6" width="13.75" style="61" customWidth="1"/>
    <col min="7" max="7" width="45.375" style="62" customWidth="1"/>
    <col min="8" max="8" width="46.25" style="63" customWidth="1"/>
    <col min="9" max="10" width="7.125" style="69" customWidth="1"/>
    <col min="11" max="16384" width="9" style="155"/>
  </cols>
  <sheetData>
    <row r="1" spans="1:10" s="122" customFormat="1" ht="17.25" customHeight="1">
      <c r="A1" s="123" t="s">
        <v>1474</v>
      </c>
      <c r="B1" s="123"/>
      <c r="C1" s="162"/>
      <c r="D1" s="162"/>
      <c r="E1" s="162"/>
      <c r="F1" s="162"/>
      <c r="G1" s="124"/>
      <c r="H1" s="124"/>
      <c r="I1" s="136" t="s">
        <v>554</v>
      </c>
      <c r="J1" s="125"/>
    </row>
    <row r="2" spans="1:10" s="122" customFormat="1" ht="14.25">
      <c r="A2" s="123"/>
      <c r="B2" s="123"/>
      <c r="C2" s="162"/>
      <c r="D2" s="162"/>
      <c r="E2" s="162"/>
      <c r="F2" s="162"/>
      <c r="G2" s="124"/>
      <c r="H2" s="124"/>
      <c r="I2" s="135"/>
      <c r="J2" s="125"/>
    </row>
    <row r="3" spans="1:10" s="122" customFormat="1" ht="13.5">
      <c r="A3" s="126" t="s">
        <v>112</v>
      </c>
      <c r="C3" s="124"/>
      <c r="D3" s="163"/>
      <c r="E3" s="163"/>
      <c r="F3" s="129"/>
      <c r="H3" s="245"/>
      <c r="J3" s="127" t="s">
        <v>124</v>
      </c>
    </row>
    <row r="4" spans="1:10" ht="12" customHeight="1">
      <c r="A4" s="357" t="s">
        <v>50</v>
      </c>
      <c r="B4" s="354" t="s">
        <v>0</v>
      </c>
      <c r="C4" s="349" t="s">
        <v>1</v>
      </c>
      <c r="D4" s="349" t="s">
        <v>2</v>
      </c>
      <c r="E4" s="355" t="s">
        <v>1476</v>
      </c>
      <c r="F4" s="355" t="s">
        <v>617</v>
      </c>
      <c r="G4" s="349" t="s">
        <v>113</v>
      </c>
      <c r="H4" s="349" t="s">
        <v>114</v>
      </c>
      <c r="I4" s="347" t="s">
        <v>120</v>
      </c>
      <c r="J4" s="347" t="s">
        <v>51</v>
      </c>
    </row>
    <row r="5" spans="1:10" ht="12" customHeight="1">
      <c r="A5" s="358"/>
      <c r="B5" s="348"/>
      <c r="C5" s="356"/>
      <c r="D5" s="356"/>
      <c r="E5" s="355"/>
      <c r="F5" s="355"/>
      <c r="G5" s="350"/>
      <c r="H5" s="350"/>
      <c r="I5" s="348"/>
      <c r="J5" s="348"/>
    </row>
    <row r="6" spans="1:10" ht="24" customHeight="1">
      <c r="A6" s="359"/>
      <c r="B6" s="348"/>
      <c r="C6" s="356"/>
      <c r="D6" s="356"/>
      <c r="E6" s="355"/>
      <c r="F6" s="355"/>
      <c r="G6" s="350"/>
      <c r="H6" s="350"/>
      <c r="I6" s="348"/>
      <c r="J6" s="348"/>
    </row>
    <row r="7" spans="1:10" ht="67.5" customHeight="1">
      <c r="A7" s="161">
        <v>1</v>
      </c>
      <c r="B7" s="207" t="s">
        <v>1600</v>
      </c>
      <c r="C7" s="195" t="s">
        <v>1647</v>
      </c>
      <c r="D7" s="201" t="s">
        <v>1601</v>
      </c>
      <c r="E7" s="228">
        <v>1271000000</v>
      </c>
      <c r="F7" s="181">
        <v>0</v>
      </c>
      <c r="G7" s="197" t="s">
        <v>1738</v>
      </c>
      <c r="H7" s="197" t="s">
        <v>1739</v>
      </c>
      <c r="I7" s="176" t="s">
        <v>631</v>
      </c>
      <c r="J7" s="166" t="s">
        <v>1481</v>
      </c>
    </row>
    <row r="8" spans="1:10" s="64" customFormat="1" ht="96.75" customHeight="1">
      <c r="A8" s="249">
        <v>2</v>
      </c>
      <c r="B8" s="176" t="s">
        <v>1602</v>
      </c>
      <c r="C8" s="201" t="s">
        <v>1603</v>
      </c>
      <c r="D8" s="195" t="s">
        <v>1692</v>
      </c>
      <c r="E8" s="228">
        <v>416458000</v>
      </c>
      <c r="F8" s="228">
        <v>502696000</v>
      </c>
      <c r="G8" s="247" t="s">
        <v>1740</v>
      </c>
      <c r="H8" s="247" t="s">
        <v>1741</v>
      </c>
      <c r="I8" s="166" t="s">
        <v>640</v>
      </c>
      <c r="J8" s="166" t="s">
        <v>1481</v>
      </c>
    </row>
    <row r="9" spans="1:10" ht="67.5" customHeight="1">
      <c r="A9" s="249">
        <v>3</v>
      </c>
      <c r="B9" s="156" t="s">
        <v>129</v>
      </c>
      <c r="C9" s="167" t="s">
        <v>130</v>
      </c>
      <c r="D9" s="167" t="s">
        <v>558</v>
      </c>
      <c r="E9" s="168">
        <v>1735921000</v>
      </c>
      <c r="F9" s="168">
        <v>913295000</v>
      </c>
      <c r="G9" s="240" t="s">
        <v>872</v>
      </c>
      <c r="H9" s="240" t="s">
        <v>860</v>
      </c>
      <c r="I9" s="156" t="s">
        <v>131</v>
      </c>
      <c r="J9" s="66" t="s">
        <v>282</v>
      </c>
    </row>
    <row r="10" spans="1:10" ht="78.75" customHeight="1">
      <c r="A10" s="249">
        <v>4</v>
      </c>
      <c r="B10" s="156" t="s">
        <v>1588</v>
      </c>
      <c r="C10" s="167" t="s">
        <v>1640</v>
      </c>
      <c r="D10" s="167" t="s">
        <v>1652</v>
      </c>
      <c r="E10" s="168">
        <v>23288000</v>
      </c>
      <c r="F10" s="168">
        <v>0</v>
      </c>
      <c r="G10" s="240" t="s">
        <v>1722</v>
      </c>
      <c r="H10" s="240" t="s">
        <v>1723</v>
      </c>
      <c r="I10" s="156" t="s">
        <v>820</v>
      </c>
      <c r="J10" s="66" t="s">
        <v>1484</v>
      </c>
    </row>
    <row r="11" spans="1:10" s="157" customFormat="1" ht="236.25" customHeight="1">
      <c r="A11" s="249">
        <v>5</v>
      </c>
      <c r="B11" s="156" t="s">
        <v>132</v>
      </c>
      <c r="C11" s="165" t="s">
        <v>133</v>
      </c>
      <c r="D11" s="165" t="s">
        <v>134</v>
      </c>
      <c r="E11" s="170">
        <v>63000000</v>
      </c>
      <c r="F11" s="170">
        <v>63000000</v>
      </c>
      <c r="G11" s="240" t="s">
        <v>135</v>
      </c>
      <c r="H11" s="240" t="s">
        <v>1594</v>
      </c>
      <c r="I11" s="166" t="s">
        <v>1592</v>
      </c>
      <c r="J11" s="66" t="s">
        <v>1481</v>
      </c>
    </row>
    <row r="12" spans="1:10" s="157" customFormat="1" ht="61.5" customHeight="1">
      <c r="A12" s="249">
        <v>6</v>
      </c>
      <c r="B12" s="156" t="s">
        <v>136</v>
      </c>
      <c r="C12" s="165" t="s">
        <v>137</v>
      </c>
      <c r="D12" s="165" t="s">
        <v>138</v>
      </c>
      <c r="E12" s="170">
        <v>15675000</v>
      </c>
      <c r="F12" s="170">
        <v>15675000</v>
      </c>
      <c r="G12" s="240" t="s">
        <v>139</v>
      </c>
      <c r="H12" s="240" t="s">
        <v>561</v>
      </c>
      <c r="I12" s="166" t="s">
        <v>54</v>
      </c>
      <c r="J12" s="66" t="s">
        <v>1481</v>
      </c>
    </row>
    <row r="13" spans="1:10" ht="72" customHeight="1">
      <c r="A13" s="249">
        <v>7</v>
      </c>
      <c r="B13" s="156" t="s">
        <v>140</v>
      </c>
      <c r="C13" s="165" t="s">
        <v>141</v>
      </c>
      <c r="D13" s="165" t="s">
        <v>142</v>
      </c>
      <c r="E13" s="170">
        <v>19308000</v>
      </c>
      <c r="F13" s="170">
        <v>19308000</v>
      </c>
      <c r="G13" s="240" t="s">
        <v>586</v>
      </c>
      <c r="H13" s="240" t="s">
        <v>585</v>
      </c>
      <c r="I13" s="166" t="s">
        <v>1593</v>
      </c>
      <c r="J13" s="66" t="s">
        <v>680</v>
      </c>
    </row>
    <row r="14" spans="1:10" s="157" customFormat="1" ht="93.75" customHeight="1">
      <c r="A14" s="249">
        <v>8</v>
      </c>
      <c r="B14" s="156" t="s">
        <v>1589</v>
      </c>
      <c r="C14" s="167" t="s">
        <v>143</v>
      </c>
      <c r="D14" s="167" t="s">
        <v>144</v>
      </c>
      <c r="E14" s="168">
        <v>0</v>
      </c>
      <c r="F14" s="168">
        <v>186890000</v>
      </c>
      <c r="G14" s="240" t="s">
        <v>676</v>
      </c>
      <c r="H14" s="240" t="s">
        <v>677</v>
      </c>
      <c r="I14" s="156" t="s">
        <v>145</v>
      </c>
      <c r="J14" s="66" t="s">
        <v>679</v>
      </c>
    </row>
    <row r="15" spans="1:10" s="157" customFormat="1" ht="191.25">
      <c r="A15" s="249">
        <v>9</v>
      </c>
      <c r="B15" s="156" t="s">
        <v>1589</v>
      </c>
      <c r="C15" s="167" t="s">
        <v>678</v>
      </c>
      <c r="D15" s="167" t="s">
        <v>144</v>
      </c>
      <c r="E15" s="168">
        <v>120000000</v>
      </c>
      <c r="F15" s="168">
        <v>60000000</v>
      </c>
      <c r="G15" s="240" t="s">
        <v>910</v>
      </c>
      <c r="H15" s="240" t="s">
        <v>1718</v>
      </c>
      <c r="I15" s="166" t="s">
        <v>679</v>
      </c>
      <c r="J15" s="166" t="s">
        <v>680</v>
      </c>
    </row>
    <row r="16" spans="1:10" s="64" customFormat="1" ht="70.5" customHeight="1">
      <c r="A16" s="249">
        <v>10</v>
      </c>
      <c r="B16" s="156" t="s">
        <v>1590</v>
      </c>
      <c r="C16" s="167" t="s">
        <v>146</v>
      </c>
      <c r="D16" s="167" t="s">
        <v>613</v>
      </c>
      <c r="E16" s="168">
        <v>13000000</v>
      </c>
      <c r="F16" s="168">
        <v>13000000</v>
      </c>
      <c r="G16" s="240" t="s">
        <v>147</v>
      </c>
      <c r="H16" s="240" t="s">
        <v>863</v>
      </c>
      <c r="I16" s="66" t="s">
        <v>148</v>
      </c>
      <c r="J16" s="66" t="s">
        <v>1481</v>
      </c>
    </row>
    <row r="17" spans="1:10" s="157" customFormat="1" ht="105" customHeight="1">
      <c r="A17" s="249">
        <v>11</v>
      </c>
      <c r="B17" s="156" t="s">
        <v>1591</v>
      </c>
      <c r="C17" s="167" t="s">
        <v>149</v>
      </c>
      <c r="D17" s="167" t="s">
        <v>681</v>
      </c>
      <c r="E17" s="168">
        <v>2400000</v>
      </c>
      <c r="F17" s="168">
        <v>2800000</v>
      </c>
      <c r="G17" s="240" t="s">
        <v>682</v>
      </c>
      <c r="H17" s="240" t="s">
        <v>1645</v>
      </c>
      <c r="I17" s="66" t="s">
        <v>150</v>
      </c>
      <c r="J17" s="66" t="s">
        <v>1481</v>
      </c>
    </row>
    <row r="18" spans="1:10" s="128" customFormat="1" ht="51.75" customHeight="1">
      <c r="A18" s="249">
        <v>12</v>
      </c>
      <c r="B18" s="156" t="s">
        <v>1591</v>
      </c>
      <c r="C18" s="165" t="s">
        <v>151</v>
      </c>
      <c r="D18" s="165" t="s">
        <v>152</v>
      </c>
      <c r="E18" s="174">
        <v>12678000</v>
      </c>
      <c r="F18" s="174">
        <v>12549000</v>
      </c>
      <c r="G18" s="240" t="s">
        <v>559</v>
      </c>
      <c r="H18" s="240" t="s">
        <v>153</v>
      </c>
      <c r="I18" s="166" t="s">
        <v>154</v>
      </c>
      <c r="J18" s="66" t="s">
        <v>746</v>
      </c>
    </row>
    <row r="19" spans="1:10" s="128" customFormat="1" ht="81.75" customHeight="1">
      <c r="A19" s="249">
        <v>13</v>
      </c>
      <c r="B19" s="156" t="s">
        <v>1591</v>
      </c>
      <c r="C19" s="165" t="s">
        <v>683</v>
      </c>
      <c r="D19" s="165" t="s">
        <v>591</v>
      </c>
      <c r="E19" s="175">
        <v>40000000</v>
      </c>
      <c r="F19" s="175">
        <v>40000000</v>
      </c>
      <c r="G19" s="240" t="s">
        <v>684</v>
      </c>
      <c r="H19" s="240" t="s">
        <v>1646</v>
      </c>
      <c r="I19" s="166" t="s">
        <v>1421</v>
      </c>
      <c r="J19" s="66" t="s">
        <v>746</v>
      </c>
    </row>
    <row r="20" spans="1:10" s="128" customFormat="1" ht="63" customHeight="1">
      <c r="A20" s="249">
        <v>14</v>
      </c>
      <c r="B20" s="156" t="s">
        <v>685</v>
      </c>
      <c r="C20" s="165" t="s">
        <v>155</v>
      </c>
      <c r="D20" s="165" t="s">
        <v>156</v>
      </c>
      <c r="E20" s="168">
        <v>5347000</v>
      </c>
      <c r="F20" s="168">
        <v>8657000</v>
      </c>
      <c r="G20" s="241" t="s">
        <v>864</v>
      </c>
      <c r="H20" s="240" t="s">
        <v>157</v>
      </c>
      <c r="I20" s="176" t="s">
        <v>158</v>
      </c>
      <c r="J20" s="66" t="s">
        <v>746</v>
      </c>
    </row>
    <row r="21" spans="1:10" s="128" customFormat="1" ht="123.75" customHeight="1">
      <c r="A21" s="249">
        <v>15</v>
      </c>
      <c r="B21" s="156" t="s">
        <v>685</v>
      </c>
      <c r="C21" s="165" t="s">
        <v>159</v>
      </c>
      <c r="D21" s="165" t="s">
        <v>156</v>
      </c>
      <c r="E21" s="168">
        <v>30000000</v>
      </c>
      <c r="F21" s="168">
        <v>25890000</v>
      </c>
      <c r="G21" s="241" t="s">
        <v>865</v>
      </c>
      <c r="H21" s="240" t="s">
        <v>1596</v>
      </c>
      <c r="I21" s="166" t="s">
        <v>160</v>
      </c>
      <c r="J21" s="66" t="s">
        <v>746</v>
      </c>
    </row>
    <row r="22" spans="1:10" s="128" customFormat="1" ht="60.75" customHeight="1">
      <c r="A22" s="249">
        <v>16</v>
      </c>
      <c r="B22" s="156" t="s">
        <v>685</v>
      </c>
      <c r="C22" s="165" t="s">
        <v>161</v>
      </c>
      <c r="D22" s="165" t="s">
        <v>162</v>
      </c>
      <c r="E22" s="168">
        <v>2925000</v>
      </c>
      <c r="F22" s="168">
        <v>2925000</v>
      </c>
      <c r="G22" s="241" t="s">
        <v>560</v>
      </c>
      <c r="H22" s="240" t="s">
        <v>163</v>
      </c>
      <c r="I22" s="176" t="s">
        <v>164</v>
      </c>
      <c r="J22" s="172" t="s">
        <v>746</v>
      </c>
    </row>
    <row r="23" spans="1:10" s="128" customFormat="1" ht="51.75" customHeight="1">
      <c r="A23" s="249">
        <v>17</v>
      </c>
      <c r="B23" s="156" t="s">
        <v>1641</v>
      </c>
      <c r="C23" s="165" t="s">
        <v>885</v>
      </c>
      <c r="D23" s="165" t="s">
        <v>165</v>
      </c>
      <c r="E23" s="175">
        <v>578000000</v>
      </c>
      <c r="F23" s="175">
        <v>887000000</v>
      </c>
      <c r="G23" s="240" t="s">
        <v>1642</v>
      </c>
      <c r="H23" s="240" t="s">
        <v>866</v>
      </c>
      <c r="I23" s="66" t="s">
        <v>166</v>
      </c>
      <c r="J23" s="66" t="s">
        <v>1484</v>
      </c>
    </row>
    <row r="24" spans="1:10" s="64" customFormat="1" ht="60.75" customHeight="1">
      <c r="A24" s="249">
        <v>18</v>
      </c>
      <c r="B24" s="156" t="s">
        <v>167</v>
      </c>
      <c r="C24" s="167" t="s">
        <v>168</v>
      </c>
      <c r="D24" s="167" t="s">
        <v>169</v>
      </c>
      <c r="E24" s="168">
        <v>180000</v>
      </c>
      <c r="F24" s="168">
        <v>180000</v>
      </c>
      <c r="G24" s="240" t="s">
        <v>587</v>
      </c>
      <c r="H24" s="240" t="s">
        <v>170</v>
      </c>
      <c r="I24" s="156" t="s">
        <v>171</v>
      </c>
      <c r="J24" s="66" t="s">
        <v>631</v>
      </c>
    </row>
    <row r="25" spans="1:10" s="64" customFormat="1" ht="52.5" customHeight="1">
      <c r="A25" s="249">
        <v>19</v>
      </c>
      <c r="B25" s="156" t="s">
        <v>173</v>
      </c>
      <c r="C25" s="167" t="s">
        <v>174</v>
      </c>
      <c r="D25" s="167" t="s">
        <v>1479</v>
      </c>
      <c r="E25" s="168">
        <v>500000</v>
      </c>
      <c r="F25" s="168">
        <v>530000</v>
      </c>
      <c r="G25" s="240" t="s">
        <v>687</v>
      </c>
      <c r="H25" s="240" t="s">
        <v>688</v>
      </c>
      <c r="I25" s="156" t="s">
        <v>623</v>
      </c>
      <c r="J25" s="66" t="s">
        <v>1648</v>
      </c>
    </row>
    <row r="26" spans="1:10" s="64" customFormat="1" ht="97.5" customHeight="1">
      <c r="A26" s="249">
        <v>20</v>
      </c>
      <c r="B26" s="156" t="s">
        <v>119</v>
      </c>
      <c r="C26" s="167" t="s">
        <v>1660</v>
      </c>
      <c r="D26" s="167" t="s">
        <v>59</v>
      </c>
      <c r="E26" s="177">
        <v>8800000</v>
      </c>
      <c r="F26" s="177">
        <v>8800000</v>
      </c>
      <c r="G26" s="240" t="s">
        <v>1480</v>
      </c>
      <c r="H26" s="240" t="s">
        <v>1661</v>
      </c>
      <c r="I26" s="156" t="s">
        <v>175</v>
      </c>
      <c r="J26" s="66" t="s">
        <v>1483</v>
      </c>
    </row>
    <row r="27" spans="1:10" s="64" customFormat="1" ht="85.5" customHeight="1">
      <c r="A27" s="249">
        <v>21</v>
      </c>
      <c r="B27" s="66" t="s">
        <v>177</v>
      </c>
      <c r="C27" s="67" t="s">
        <v>178</v>
      </c>
      <c r="D27" s="67" t="s">
        <v>179</v>
      </c>
      <c r="E27" s="168">
        <v>2131000</v>
      </c>
      <c r="F27" s="168">
        <v>2199000</v>
      </c>
      <c r="G27" s="240" t="s">
        <v>180</v>
      </c>
      <c r="H27" s="240" t="s">
        <v>562</v>
      </c>
      <c r="I27" s="156" t="s">
        <v>181</v>
      </c>
      <c r="J27" s="66" t="s">
        <v>1659</v>
      </c>
    </row>
    <row r="28" spans="1:10" s="64" customFormat="1" ht="78.75">
      <c r="A28" s="249">
        <v>22</v>
      </c>
      <c r="B28" s="156" t="s">
        <v>830</v>
      </c>
      <c r="C28" s="167" t="s">
        <v>902</v>
      </c>
      <c r="D28" s="167" t="s">
        <v>689</v>
      </c>
      <c r="E28" s="168">
        <v>5400000</v>
      </c>
      <c r="F28" s="168">
        <v>4700000</v>
      </c>
      <c r="G28" s="240" t="s">
        <v>1724</v>
      </c>
      <c r="H28" s="240" t="s">
        <v>1725</v>
      </c>
      <c r="I28" s="156" t="s">
        <v>693</v>
      </c>
      <c r="J28" s="66" t="s">
        <v>1481</v>
      </c>
    </row>
    <row r="29" spans="1:10" s="64" customFormat="1" ht="51.75" customHeight="1">
      <c r="A29" s="249">
        <v>23</v>
      </c>
      <c r="B29" s="156" t="s">
        <v>182</v>
      </c>
      <c r="C29" s="167" t="s">
        <v>183</v>
      </c>
      <c r="D29" s="167" t="s">
        <v>184</v>
      </c>
      <c r="E29" s="168">
        <v>450000</v>
      </c>
      <c r="F29" s="168">
        <v>450000</v>
      </c>
      <c r="G29" s="240" t="s">
        <v>690</v>
      </c>
      <c r="H29" s="240" t="s">
        <v>691</v>
      </c>
      <c r="I29" s="156" t="s">
        <v>185</v>
      </c>
      <c r="J29" s="66" t="s">
        <v>631</v>
      </c>
    </row>
    <row r="30" spans="1:10" s="64" customFormat="1" ht="61.5" customHeight="1">
      <c r="A30" s="249">
        <v>24</v>
      </c>
      <c r="B30" s="156" t="s">
        <v>182</v>
      </c>
      <c r="C30" s="67" t="s">
        <v>1482</v>
      </c>
      <c r="D30" s="67" t="s">
        <v>1653</v>
      </c>
      <c r="E30" s="168">
        <v>2016000</v>
      </c>
      <c r="F30" s="168">
        <v>2400000</v>
      </c>
      <c r="G30" s="240" t="s">
        <v>692</v>
      </c>
      <c r="H30" s="240" t="s">
        <v>1604</v>
      </c>
      <c r="I30" s="66" t="s">
        <v>186</v>
      </c>
      <c r="J30" s="66" t="s">
        <v>635</v>
      </c>
    </row>
    <row r="31" spans="1:10" s="64" customFormat="1" ht="63.75" customHeight="1">
      <c r="A31" s="249">
        <v>25</v>
      </c>
      <c r="B31" s="166" t="s">
        <v>202</v>
      </c>
      <c r="C31" s="167" t="s">
        <v>187</v>
      </c>
      <c r="D31" s="167" t="s">
        <v>188</v>
      </c>
      <c r="E31" s="178">
        <v>31261000</v>
      </c>
      <c r="F31" s="178">
        <v>31710000</v>
      </c>
      <c r="G31" s="240" t="s">
        <v>210</v>
      </c>
      <c r="H31" s="240" t="s">
        <v>815</v>
      </c>
      <c r="I31" s="156" t="s">
        <v>1595</v>
      </c>
      <c r="J31" s="66" t="s">
        <v>1605</v>
      </c>
    </row>
    <row r="32" spans="1:10" s="64" customFormat="1" ht="96" customHeight="1">
      <c r="A32" s="249">
        <v>26</v>
      </c>
      <c r="B32" s="166" t="s">
        <v>821</v>
      </c>
      <c r="C32" s="167" t="s">
        <v>861</v>
      </c>
      <c r="D32" s="167" t="s">
        <v>831</v>
      </c>
      <c r="E32" s="178">
        <v>600000</v>
      </c>
      <c r="F32" s="178">
        <v>150000</v>
      </c>
      <c r="G32" s="240" t="s">
        <v>918</v>
      </c>
      <c r="H32" s="240" t="s">
        <v>916</v>
      </c>
      <c r="I32" s="156" t="s">
        <v>679</v>
      </c>
      <c r="J32" s="66" t="s">
        <v>915</v>
      </c>
    </row>
    <row r="33" spans="1:10" s="64" customFormat="1" ht="69.75" customHeight="1">
      <c r="A33" s="249">
        <v>27</v>
      </c>
      <c r="B33" s="156" t="s">
        <v>190</v>
      </c>
      <c r="C33" s="167" t="s">
        <v>191</v>
      </c>
      <c r="D33" s="167" t="s">
        <v>192</v>
      </c>
      <c r="E33" s="178">
        <v>38255000</v>
      </c>
      <c r="F33" s="178">
        <v>91833000</v>
      </c>
      <c r="G33" s="240" t="s">
        <v>694</v>
      </c>
      <c r="H33" s="240" t="s">
        <v>211</v>
      </c>
      <c r="I33" s="156" t="s">
        <v>1545</v>
      </c>
      <c r="J33" s="66" t="s">
        <v>1605</v>
      </c>
    </row>
    <row r="34" spans="1:10" s="64" customFormat="1" ht="51" customHeight="1">
      <c r="A34" s="249">
        <v>28</v>
      </c>
      <c r="B34" s="156" t="s">
        <v>695</v>
      </c>
      <c r="C34" s="167" t="s">
        <v>193</v>
      </c>
      <c r="D34" s="167" t="s">
        <v>194</v>
      </c>
      <c r="E34" s="178">
        <v>22300000</v>
      </c>
      <c r="F34" s="178">
        <v>37000000</v>
      </c>
      <c r="G34" s="240" t="s">
        <v>696</v>
      </c>
      <c r="H34" s="240" t="s">
        <v>816</v>
      </c>
      <c r="I34" s="156" t="s">
        <v>1545</v>
      </c>
      <c r="J34" s="66" t="s">
        <v>1659</v>
      </c>
    </row>
    <row r="35" spans="1:10" s="64" customFormat="1" ht="58.5" customHeight="1">
      <c r="A35" s="249">
        <v>29</v>
      </c>
      <c r="B35" s="156" t="s">
        <v>189</v>
      </c>
      <c r="C35" s="167" t="s">
        <v>195</v>
      </c>
      <c r="D35" s="167" t="s">
        <v>196</v>
      </c>
      <c r="E35" s="178">
        <v>358750000</v>
      </c>
      <c r="F35" s="178">
        <v>594910000</v>
      </c>
      <c r="G35" s="240" t="s">
        <v>212</v>
      </c>
      <c r="H35" s="240" t="s">
        <v>600</v>
      </c>
      <c r="I35" s="156" t="s">
        <v>213</v>
      </c>
      <c r="J35" s="66" t="s">
        <v>746</v>
      </c>
    </row>
    <row r="36" spans="1:10" s="64" customFormat="1" ht="73.5" customHeight="1">
      <c r="A36" s="249">
        <v>30</v>
      </c>
      <c r="B36" s="156" t="s">
        <v>197</v>
      </c>
      <c r="C36" s="167" t="s">
        <v>198</v>
      </c>
      <c r="D36" s="167" t="s">
        <v>199</v>
      </c>
      <c r="E36" s="178">
        <v>366895000</v>
      </c>
      <c r="F36" s="178">
        <v>366895000</v>
      </c>
      <c r="G36" s="240" t="s">
        <v>616</v>
      </c>
      <c r="H36" s="240" t="s">
        <v>214</v>
      </c>
      <c r="I36" s="156" t="s">
        <v>215</v>
      </c>
      <c r="J36" s="156" t="s">
        <v>746</v>
      </c>
    </row>
    <row r="37" spans="1:10" s="64" customFormat="1" ht="45">
      <c r="A37" s="249">
        <v>31</v>
      </c>
      <c r="B37" s="156" t="s">
        <v>197</v>
      </c>
      <c r="C37" s="167" t="s">
        <v>200</v>
      </c>
      <c r="D37" s="167" t="s">
        <v>201</v>
      </c>
      <c r="E37" s="178">
        <v>38387000</v>
      </c>
      <c r="F37" s="178">
        <v>38387000</v>
      </c>
      <c r="G37" s="240" t="s">
        <v>563</v>
      </c>
      <c r="H37" s="240" t="s">
        <v>892</v>
      </c>
      <c r="I37" s="156" t="s">
        <v>216</v>
      </c>
      <c r="J37" s="156" t="s">
        <v>746</v>
      </c>
    </row>
    <row r="38" spans="1:10" s="64" customFormat="1" ht="67.5" customHeight="1">
      <c r="A38" s="249">
        <v>32</v>
      </c>
      <c r="B38" s="156" t="s">
        <v>197</v>
      </c>
      <c r="C38" s="167" t="s">
        <v>1697</v>
      </c>
      <c r="D38" s="167" t="s">
        <v>201</v>
      </c>
      <c r="E38" s="178">
        <v>50000000</v>
      </c>
      <c r="F38" s="178">
        <v>85799000</v>
      </c>
      <c r="G38" s="240" t="s">
        <v>1726</v>
      </c>
      <c r="H38" s="240" t="s">
        <v>1773</v>
      </c>
      <c r="I38" s="156" t="s">
        <v>216</v>
      </c>
      <c r="J38" s="156" t="s">
        <v>1484</v>
      </c>
    </row>
    <row r="39" spans="1:10" s="64" customFormat="1" ht="56.25" customHeight="1">
      <c r="A39" s="249">
        <v>33</v>
      </c>
      <c r="B39" s="156" t="s">
        <v>202</v>
      </c>
      <c r="C39" s="167" t="s">
        <v>203</v>
      </c>
      <c r="D39" s="167" t="s">
        <v>204</v>
      </c>
      <c r="E39" s="178">
        <v>1200000</v>
      </c>
      <c r="F39" s="178">
        <v>1350000</v>
      </c>
      <c r="G39" s="206" t="s">
        <v>217</v>
      </c>
      <c r="H39" s="240" t="s">
        <v>564</v>
      </c>
      <c r="I39" s="156" t="s">
        <v>218</v>
      </c>
      <c r="J39" s="66" t="s">
        <v>1606</v>
      </c>
    </row>
    <row r="40" spans="1:10" s="64" customFormat="1" ht="49.5" customHeight="1">
      <c r="A40" s="249">
        <v>34</v>
      </c>
      <c r="B40" s="156" t="s">
        <v>189</v>
      </c>
      <c r="C40" s="167" t="s">
        <v>205</v>
      </c>
      <c r="D40" s="167" t="s">
        <v>206</v>
      </c>
      <c r="E40" s="178">
        <v>120000000</v>
      </c>
      <c r="F40" s="178">
        <v>30000000</v>
      </c>
      <c r="G40" s="240" t="s">
        <v>376</v>
      </c>
      <c r="H40" s="240" t="s">
        <v>913</v>
      </c>
      <c r="I40" s="166" t="s">
        <v>697</v>
      </c>
      <c r="J40" s="66" t="s">
        <v>804</v>
      </c>
    </row>
    <row r="41" spans="1:10" s="64" customFormat="1" ht="74.25" customHeight="1">
      <c r="A41" s="249">
        <v>35</v>
      </c>
      <c r="B41" s="156" t="s">
        <v>207</v>
      </c>
      <c r="C41" s="167" t="s">
        <v>208</v>
      </c>
      <c r="D41" s="167" t="s">
        <v>209</v>
      </c>
      <c r="E41" s="178">
        <v>4700000</v>
      </c>
      <c r="F41" s="178">
        <v>5200000</v>
      </c>
      <c r="G41" s="240" t="s">
        <v>377</v>
      </c>
      <c r="H41" s="240" t="s">
        <v>565</v>
      </c>
      <c r="I41" s="156" t="s">
        <v>219</v>
      </c>
      <c r="J41" s="66" t="s">
        <v>820</v>
      </c>
    </row>
    <row r="42" spans="1:10" s="64" customFormat="1" ht="49.5" customHeight="1">
      <c r="A42" s="249">
        <v>36</v>
      </c>
      <c r="B42" s="156" t="s">
        <v>458</v>
      </c>
      <c r="C42" s="165" t="s">
        <v>459</v>
      </c>
      <c r="D42" s="165" t="s">
        <v>184</v>
      </c>
      <c r="E42" s="179">
        <v>800000</v>
      </c>
      <c r="F42" s="179">
        <v>800000</v>
      </c>
      <c r="G42" s="180" t="s">
        <v>460</v>
      </c>
      <c r="H42" s="180" t="s">
        <v>1709</v>
      </c>
      <c r="I42" s="166" t="s">
        <v>185</v>
      </c>
      <c r="J42" s="66" t="s">
        <v>686</v>
      </c>
    </row>
    <row r="43" spans="1:10" s="157" customFormat="1" ht="57" customHeight="1">
      <c r="A43" s="249">
        <v>37</v>
      </c>
      <c r="B43" s="156" t="s">
        <v>458</v>
      </c>
      <c r="C43" s="165" t="s">
        <v>461</v>
      </c>
      <c r="D43" s="165" t="s">
        <v>462</v>
      </c>
      <c r="E43" s="179">
        <v>614000</v>
      </c>
      <c r="F43" s="179">
        <v>614000</v>
      </c>
      <c r="G43" s="180" t="s">
        <v>762</v>
      </c>
      <c r="H43" s="180" t="s">
        <v>463</v>
      </c>
      <c r="I43" s="166" t="s">
        <v>763</v>
      </c>
      <c r="J43" s="66" t="s">
        <v>282</v>
      </c>
    </row>
    <row r="44" spans="1:10" s="157" customFormat="1" ht="50.25" customHeight="1">
      <c r="A44" s="249">
        <v>38</v>
      </c>
      <c r="B44" s="156" t="s">
        <v>464</v>
      </c>
      <c r="C44" s="165" t="s">
        <v>760</v>
      </c>
      <c r="D44" s="165" t="s">
        <v>284</v>
      </c>
      <c r="E44" s="181">
        <v>53000</v>
      </c>
      <c r="F44" s="181">
        <v>111000</v>
      </c>
      <c r="G44" s="180" t="s">
        <v>465</v>
      </c>
      <c r="H44" s="180" t="s">
        <v>1693</v>
      </c>
      <c r="I44" s="166" t="s">
        <v>249</v>
      </c>
      <c r="J44" s="172" t="s">
        <v>282</v>
      </c>
    </row>
    <row r="45" spans="1:10" s="157" customFormat="1" ht="61.5" customHeight="1">
      <c r="A45" s="249">
        <v>39</v>
      </c>
      <c r="B45" s="156" t="s">
        <v>466</v>
      </c>
      <c r="C45" s="165" t="s">
        <v>467</v>
      </c>
      <c r="D45" s="165" t="s">
        <v>468</v>
      </c>
      <c r="E45" s="168">
        <v>508305000</v>
      </c>
      <c r="F45" s="168">
        <v>519395000</v>
      </c>
      <c r="G45" s="180" t="s">
        <v>858</v>
      </c>
      <c r="H45" s="180" t="s">
        <v>1774</v>
      </c>
      <c r="I45" s="166" t="s">
        <v>218</v>
      </c>
      <c r="J45" s="166" t="s">
        <v>686</v>
      </c>
    </row>
    <row r="46" spans="1:10" s="64" customFormat="1" ht="81.75" customHeight="1">
      <c r="A46" s="249">
        <v>40</v>
      </c>
      <c r="B46" s="156" t="s">
        <v>469</v>
      </c>
      <c r="C46" s="165" t="s">
        <v>470</v>
      </c>
      <c r="D46" s="165" t="s">
        <v>471</v>
      </c>
      <c r="E46" s="179">
        <v>236721000</v>
      </c>
      <c r="F46" s="179">
        <v>236724000</v>
      </c>
      <c r="G46" s="180" t="s">
        <v>472</v>
      </c>
      <c r="H46" s="180" t="s">
        <v>764</v>
      </c>
      <c r="I46" s="166" t="s">
        <v>258</v>
      </c>
      <c r="J46" s="166" t="s">
        <v>686</v>
      </c>
    </row>
    <row r="47" spans="1:10" s="64" customFormat="1" ht="60" customHeight="1">
      <c r="A47" s="249">
        <v>41</v>
      </c>
      <c r="B47" s="156" t="s">
        <v>469</v>
      </c>
      <c r="C47" s="165" t="s">
        <v>761</v>
      </c>
      <c r="D47" s="165" t="s">
        <v>471</v>
      </c>
      <c r="E47" s="175">
        <v>88914000</v>
      </c>
      <c r="F47" s="175">
        <v>27410000</v>
      </c>
      <c r="G47" s="180" t="s">
        <v>859</v>
      </c>
      <c r="H47" s="180" t="s">
        <v>1727</v>
      </c>
      <c r="I47" s="171" t="s">
        <v>65</v>
      </c>
      <c r="J47" s="66" t="s">
        <v>804</v>
      </c>
    </row>
    <row r="48" spans="1:10" s="157" customFormat="1" ht="81.75" customHeight="1">
      <c r="A48" s="249">
        <v>42</v>
      </c>
      <c r="B48" s="156" t="s">
        <v>473</v>
      </c>
      <c r="C48" s="165" t="s">
        <v>765</v>
      </c>
      <c r="D48" s="165" t="s">
        <v>474</v>
      </c>
      <c r="E48" s="168">
        <v>51427000</v>
      </c>
      <c r="F48" s="168">
        <v>82015000</v>
      </c>
      <c r="G48" s="180" t="s">
        <v>766</v>
      </c>
      <c r="H48" s="180" t="s">
        <v>767</v>
      </c>
      <c r="I48" s="166" t="s">
        <v>158</v>
      </c>
      <c r="J48" s="66" t="s">
        <v>686</v>
      </c>
    </row>
    <row r="49" spans="1:10" s="64" customFormat="1" ht="39" customHeight="1">
      <c r="A49" s="249">
        <v>43</v>
      </c>
      <c r="B49" s="156" t="s">
        <v>475</v>
      </c>
      <c r="C49" s="165" t="s">
        <v>476</v>
      </c>
      <c r="D49" s="165" t="s">
        <v>768</v>
      </c>
      <c r="E49" s="168">
        <v>700000</v>
      </c>
      <c r="F49" s="168">
        <v>900000</v>
      </c>
      <c r="G49" s="180" t="s">
        <v>603</v>
      </c>
      <c r="H49" s="180" t="s">
        <v>477</v>
      </c>
      <c r="I49" s="166" t="s">
        <v>769</v>
      </c>
      <c r="J49" s="66" t="s">
        <v>282</v>
      </c>
    </row>
    <row r="50" spans="1:10" s="157" customFormat="1" ht="42" customHeight="1">
      <c r="A50" s="249">
        <v>44</v>
      </c>
      <c r="B50" s="156" t="s">
        <v>475</v>
      </c>
      <c r="C50" s="165" t="s">
        <v>478</v>
      </c>
      <c r="D50" s="165" t="s">
        <v>770</v>
      </c>
      <c r="E50" s="168">
        <v>2266000</v>
      </c>
      <c r="F50" s="168">
        <v>2524000</v>
      </c>
      <c r="G50" s="180" t="s">
        <v>479</v>
      </c>
      <c r="H50" s="180" t="s">
        <v>566</v>
      </c>
      <c r="I50" s="166" t="s">
        <v>771</v>
      </c>
      <c r="J50" s="66" t="s">
        <v>686</v>
      </c>
    </row>
    <row r="51" spans="1:10" s="64" customFormat="1" ht="144" customHeight="1">
      <c r="A51" s="249">
        <v>45</v>
      </c>
      <c r="B51" s="156" t="s">
        <v>475</v>
      </c>
      <c r="C51" s="165" t="s">
        <v>772</v>
      </c>
      <c r="D51" s="165" t="s">
        <v>480</v>
      </c>
      <c r="E51" s="168">
        <v>55199000</v>
      </c>
      <c r="F51" s="168">
        <v>55199000</v>
      </c>
      <c r="G51" s="180" t="s">
        <v>481</v>
      </c>
      <c r="H51" s="180" t="s">
        <v>886</v>
      </c>
      <c r="I51" s="166" t="s">
        <v>773</v>
      </c>
      <c r="J51" s="156" t="s">
        <v>686</v>
      </c>
    </row>
    <row r="52" spans="1:10" s="64" customFormat="1" ht="56.25" customHeight="1">
      <c r="A52" s="249">
        <v>46</v>
      </c>
      <c r="B52" s="156" t="s">
        <v>475</v>
      </c>
      <c r="C52" s="165" t="s">
        <v>482</v>
      </c>
      <c r="D52" s="159" t="s">
        <v>483</v>
      </c>
      <c r="E52" s="179">
        <v>67637000</v>
      </c>
      <c r="F52" s="179">
        <v>66776000</v>
      </c>
      <c r="G52" s="180" t="s">
        <v>484</v>
      </c>
      <c r="H52" s="180" t="s">
        <v>615</v>
      </c>
      <c r="I52" s="166" t="s">
        <v>774</v>
      </c>
      <c r="J52" s="66" t="s">
        <v>686</v>
      </c>
    </row>
    <row r="53" spans="1:10" s="157" customFormat="1" ht="50.25" customHeight="1">
      <c r="A53" s="249">
        <v>47</v>
      </c>
      <c r="B53" s="156" t="s">
        <v>485</v>
      </c>
      <c r="C53" s="165" t="s">
        <v>1694</v>
      </c>
      <c r="D53" s="182" t="s">
        <v>486</v>
      </c>
      <c r="E53" s="183">
        <v>71307000</v>
      </c>
      <c r="F53" s="183">
        <v>74219000</v>
      </c>
      <c r="G53" s="180" t="s">
        <v>269</v>
      </c>
      <c r="H53" s="180" t="s">
        <v>487</v>
      </c>
      <c r="I53" s="166" t="s">
        <v>220</v>
      </c>
      <c r="J53" s="66" t="s">
        <v>282</v>
      </c>
    </row>
    <row r="54" spans="1:10" s="157" customFormat="1" ht="78.75" customHeight="1">
      <c r="A54" s="249">
        <v>48</v>
      </c>
      <c r="B54" s="156" t="s">
        <v>1485</v>
      </c>
      <c r="C54" s="165" t="s">
        <v>1486</v>
      </c>
      <c r="D54" s="182" t="s">
        <v>1487</v>
      </c>
      <c r="E54" s="183">
        <v>65000000</v>
      </c>
      <c r="F54" s="183">
        <v>0</v>
      </c>
      <c r="G54" s="180" t="s">
        <v>1655</v>
      </c>
      <c r="H54" s="180" t="s">
        <v>1488</v>
      </c>
      <c r="I54" s="166" t="s">
        <v>1710</v>
      </c>
      <c r="J54" s="66" t="s">
        <v>686</v>
      </c>
    </row>
    <row r="55" spans="1:10" s="157" customFormat="1" ht="112.5" customHeight="1">
      <c r="A55" s="249">
        <v>49</v>
      </c>
      <c r="B55" s="156" t="s">
        <v>488</v>
      </c>
      <c r="C55" s="165" t="s">
        <v>489</v>
      </c>
      <c r="D55" s="165" t="s">
        <v>490</v>
      </c>
      <c r="E55" s="168">
        <v>248587000</v>
      </c>
      <c r="F55" s="168">
        <v>143273000</v>
      </c>
      <c r="G55" s="180" t="s">
        <v>491</v>
      </c>
      <c r="H55" s="180" t="s">
        <v>818</v>
      </c>
      <c r="I55" s="166" t="s">
        <v>286</v>
      </c>
      <c r="J55" s="66" t="s">
        <v>1489</v>
      </c>
    </row>
    <row r="56" spans="1:10" s="157" customFormat="1" ht="61.5" customHeight="1">
      <c r="A56" s="249">
        <v>50</v>
      </c>
      <c r="B56" s="156" t="s">
        <v>488</v>
      </c>
      <c r="C56" s="165" t="s">
        <v>492</v>
      </c>
      <c r="D56" s="165" t="s">
        <v>493</v>
      </c>
      <c r="E56" s="168">
        <v>11455000</v>
      </c>
      <c r="F56" s="168">
        <v>11455000</v>
      </c>
      <c r="G56" s="180" t="s">
        <v>775</v>
      </c>
      <c r="H56" s="180" t="s">
        <v>494</v>
      </c>
      <c r="I56" s="166" t="s">
        <v>213</v>
      </c>
      <c r="J56" s="66" t="s">
        <v>1489</v>
      </c>
    </row>
    <row r="57" spans="1:10" s="157" customFormat="1" ht="101.25" customHeight="1">
      <c r="A57" s="249">
        <v>51</v>
      </c>
      <c r="B57" s="156" t="s">
        <v>495</v>
      </c>
      <c r="C57" s="165" t="s">
        <v>496</v>
      </c>
      <c r="D57" s="165" t="s">
        <v>527</v>
      </c>
      <c r="E57" s="168">
        <v>2153000</v>
      </c>
      <c r="F57" s="168">
        <v>2500000</v>
      </c>
      <c r="G57" s="180" t="s">
        <v>497</v>
      </c>
      <c r="H57" s="180" t="s">
        <v>908</v>
      </c>
      <c r="I57" s="166" t="s">
        <v>357</v>
      </c>
      <c r="J57" s="66" t="s">
        <v>686</v>
      </c>
    </row>
    <row r="58" spans="1:10" s="157" customFormat="1" ht="79.5" customHeight="1">
      <c r="A58" s="249">
        <v>52</v>
      </c>
      <c r="B58" s="156" t="s">
        <v>495</v>
      </c>
      <c r="C58" s="165" t="s">
        <v>498</v>
      </c>
      <c r="D58" s="159" t="s">
        <v>499</v>
      </c>
      <c r="E58" s="168">
        <v>353000</v>
      </c>
      <c r="F58" s="168">
        <v>353000</v>
      </c>
      <c r="G58" s="180" t="s">
        <v>776</v>
      </c>
      <c r="H58" s="180" t="s">
        <v>1785</v>
      </c>
      <c r="I58" s="166" t="s">
        <v>216</v>
      </c>
      <c r="J58" s="66" t="s">
        <v>282</v>
      </c>
    </row>
    <row r="59" spans="1:10" s="64" customFormat="1" ht="56.25" customHeight="1">
      <c r="A59" s="249">
        <v>53</v>
      </c>
      <c r="B59" s="156" t="s">
        <v>1490</v>
      </c>
      <c r="C59" s="165" t="s">
        <v>501</v>
      </c>
      <c r="D59" s="165" t="s">
        <v>486</v>
      </c>
      <c r="E59" s="168">
        <v>3104000</v>
      </c>
      <c r="F59" s="168">
        <v>3138000</v>
      </c>
      <c r="G59" s="180" t="s">
        <v>777</v>
      </c>
      <c r="H59" s="180" t="s">
        <v>502</v>
      </c>
      <c r="I59" s="166" t="s">
        <v>778</v>
      </c>
      <c r="J59" s="166" t="s">
        <v>282</v>
      </c>
    </row>
    <row r="60" spans="1:10" s="64" customFormat="1" ht="56.25" customHeight="1">
      <c r="A60" s="249">
        <v>54</v>
      </c>
      <c r="B60" s="156" t="s">
        <v>1490</v>
      </c>
      <c r="C60" s="165" t="s">
        <v>503</v>
      </c>
      <c r="D60" s="165" t="s">
        <v>504</v>
      </c>
      <c r="E60" s="168">
        <v>529925000</v>
      </c>
      <c r="F60" s="168">
        <v>532481000</v>
      </c>
      <c r="G60" s="180" t="s">
        <v>505</v>
      </c>
      <c r="H60" s="180" t="s">
        <v>779</v>
      </c>
      <c r="I60" s="166" t="s">
        <v>506</v>
      </c>
      <c r="J60" s="66" t="s">
        <v>1605</v>
      </c>
    </row>
    <row r="61" spans="1:10" s="64" customFormat="1" ht="168.75">
      <c r="A61" s="249">
        <v>55</v>
      </c>
      <c r="B61" s="156" t="s">
        <v>500</v>
      </c>
      <c r="C61" s="165" t="s">
        <v>1721</v>
      </c>
      <c r="D61" s="165" t="s">
        <v>507</v>
      </c>
      <c r="E61" s="168">
        <v>2729832000</v>
      </c>
      <c r="F61" s="168">
        <v>5097352000</v>
      </c>
      <c r="G61" s="180" t="s">
        <v>1711</v>
      </c>
      <c r="H61" s="180" t="s">
        <v>1712</v>
      </c>
      <c r="I61" s="171" t="s">
        <v>771</v>
      </c>
      <c r="J61" s="66" t="s">
        <v>1489</v>
      </c>
    </row>
    <row r="62" spans="1:10" s="64" customFormat="1" ht="56.25">
      <c r="A62" s="249">
        <v>56</v>
      </c>
      <c r="B62" s="156" t="s">
        <v>500</v>
      </c>
      <c r="C62" s="165" t="s">
        <v>1713</v>
      </c>
      <c r="D62" s="165" t="s">
        <v>507</v>
      </c>
      <c r="E62" s="168">
        <v>40830000</v>
      </c>
      <c r="F62" s="168">
        <v>0</v>
      </c>
      <c r="G62" s="180" t="s">
        <v>1728</v>
      </c>
      <c r="H62" s="180" t="s">
        <v>1772</v>
      </c>
      <c r="I62" s="171" t="s">
        <v>357</v>
      </c>
      <c r="J62" s="66" t="s">
        <v>1489</v>
      </c>
    </row>
    <row r="63" spans="1:10" s="157" customFormat="1" ht="101.25" customHeight="1">
      <c r="A63" s="249">
        <v>57</v>
      </c>
      <c r="B63" s="156" t="s">
        <v>500</v>
      </c>
      <c r="C63" s="165" t="s">
        <v>508</v>
      </c>
      <c r="D63" s="165" t="s">
        <v>244</v>
      </c>
      <c r="E63" s="168">
        <v>293670000</v>
      </c>
      <c r="F63" s="168">
        <v>197670000</v>
      </c>
      <c r="G63" s="180" t="s">
        <v>509</v>
      </c>
      <c r="H63" s="180" t="s">
        <v>567</v>
      </c>
      <c r="I63" s="171" t="s">
        <v>219</v>
      </c>
      <c r="J63" s="66" t="s">
        <v>1605</v>
      </c>
    </row>
    <row r="64" spans="1:10" s="157" customFormat="1" ht="146.25" customHeight="1">
      <c r="A64" s="249">
        <v>58</v>
      </c>
      <c r="B64" s="239" t="s">
        <v>500</v>
      </c>
      <c r="C64" s="159" t="s">
        <v>528</v>
      </c>
      <c r="D64" s="159" t="s">
        <v>244</v>
      </c>
      <c r="E64" s="134">
        <v>670579000</v>
      </c>
      <c r="F64" s="134">
        <v>1426605000</v>
      </c>
      <c r="G64" s="184" t="s">
        <v>606</v>
      </c>
      <c r="H64" s="185" t="s">
        <v>568</v>
      </c>
      <c r="I64" s="161" t="s">
        <v>176</v>
      </c>
      <c r="J64" s="237" t="s">
        <v>1605</v>
      </c>
    </row>
    <row r="65" spans="1:10" s="157" customFormat="1" ht="90">
      <c r="A65" s="249">
        <v>59</v>
      </c>
      <c r="B65" s="239" t="s">
        <v>510</v>
      </c>
      <c r="C65" s="159" t="s">
        <v>511</v>
      </c>
      <c r="D65" s="159" t="s">
        <v>284</v>
      </c>
      <c r="E65" s="134">
        <v>100377000</v>
      </c>
      <c r="F65" s="134">
        <v>294087000</v>
      </c>
      <c r="G65" s="184" t="s">
        <v>1491</v>
      </c>
      <c r="H65" s="185" t="s">
        <v>1729</v>
      </c>
      <c r="I65" s="161" t="s">
        <v>54</v>
      </c>
      <c r="J65" s="237" t="s">
        <v>1605</v>
      </c>
    </row>
    <row r="66" spans="1:10" s="157" customFormat="1" ht="78.75" customHeight="1">
      <c r="A66" s="249">
        <v>60</v>
      </c>
      <c r="B66" s="156" t="s">
        <v>510</v>
      </c>
      <c r="C66" s="186" t="s">
        <v>780</v>
      </c>
      <c r="D66" s="186" t="s">
        <v>284</v>
      </c>
      <c r="E66" s="174">
        <v>0</v>
      </c>
      <c r="F66" s="174">
        <v>118778000</v>
      </c>
      <c r="G66" s="180" t="s">
        <v>512</v>
      </c>
      <c r="H66" s="180" t="s">
        <v>781</v>
      </c>
      <c r="I66" s="166" t="s">
        <v>131</v>
      </c>
      <c r="J66" s="166" t="s">
        <v>65</v>
      </c>
    </row>
    <row r="67" spans="1:10" s="157" customFormat="1" ht="53.25" customHeight="1">
      <c r="A67" s="249">
        <v>61</v>
      </c>
      <c r="B67" s="239" t="s">
        <v>510</v>
      </c>
      <c r="C67" s="159" t="s">
        <v>832</v>
      </c>
      <c r="D67" s="159" t="s">
        <v>806</v>
      </c>
      <c r="E67" s="134">
        <v>0</v>
      </c>
      <c r="F67" s="134">
        <v>71100000</v>
      </c>
      <c r="G67" s="184" t="s">
        <v>1492</v>
      </c>
      <c r="H67" s="185" t="s">
        <v>1730</v>
      </c>
      <c r="I67" s="161" t="s">
        <v>118</v>
      </c>
      <c r="J67" s="161" t="s">
        <v>65</v>
      </c>
    </row>
    <row r="68" spans="1:10" s="64" customFormat="1" ht="93" customHeight="1">
      <c r="A68" s="249">
        <v>62</v>
      </c>
      <c r="B68" s="156" t="s">
        <v>513</v>
      </c>
      <c r="C68" s="165" t="s">
        <v>514</v>
      </c>
      <c r="D68" s="165" t="s">
        <v>126</v>
      </c>
      <c r="E68" s="174">
        <v>80214000</v>
      </c>
      <c r="F68" s="174">
        <v>86720000</v>
      </c>
      <c r="G68" s="180" t="s">
        <v>515</v>
      </c>
      <c r="H68" s="180" t="s">
        <v>894</v>
      </c>
      <c r="I68" s="166" t="s">
        <v>372</v>
      </c>
      <c r="J68" s="166" t="s">
        <v>686</v>
      </c>
    </row>
    <row r="69" spans="1:10" s="157" customFormat="1" ht="90" customHeight="1">
      <c r="A69" s="249">
        <v>63</v>
      </c>
      <c r="B69" s="156" t="s">
        <v>513</v>
      </c>
      <c r="C69" s="165" t="s">
        <v>516</v>
      </c>
      <c r="D69" s="165" t="s">
        <v>517</v>
      </c>
      <c r="E69" s="174">
        <v>50330000</v>
      </c>
      <c r="F69" s="174">
        <v>49752000</v>
      </c>
      <c r="G69" s="180" t="s">
        <v>518</v>
      </c>
      <c r="H69" s="180" t="s">
        <v>1493</v>
      </c>
      <c r="I69" s="166" t="s">
        <v>506</v>
      </c>
      <c r="J69" s="166" t="s">
        <v>282</v>
      </c>
    </row>
    <row r="70" spans="1:10" s="157" customFormat="1" ht="107.25" customHeight="1">
      <c r="A70" s="249">
        <v>64</v>
      </c>
      <c r="B70" s="156" t="s">
        <v>513</v>
      </c>
      <c r="C70" s="165" t="s">
        <v>782</v>
      </c>
      <c r="D70" s="165" t="s">
        <v>519</v>
      </c>
      <c r="E70" s="174">
        <v>48700000</v>
      </c>
      <c r="F70" s="174">
        <v>48700000</v>
      </c>
      <c r="G70" s="180" t="s">
        <v>520</v>
      </c>
      <c r="H70" s="180" t="s">
        <v>887</v>
      </c>
      <c r="I70" s="166" t="s">
        <v>783</v>
      </c>
      <c r="J70" s="166" t="s">
        <v>282</v>
      </c>
    </row>
    <row r="71" spans="1:10" s="157" customFormat="1" ht="112.5" customHeight="1">
      <c r="A71" s="249">
        <v>65</v>
      </c>
      <c r="B71" s="156" t="s">
        <v>513</v>
      </c>
      <c r="C71" s="165" t="s">
        <v>521</v>
      </c>
      <c r="D71" s="165" t="s">
        <v>517</v>
      </c>
      <c r="E71" s="174">
        <v>9454000</v>
      </c>
      <c r="F71" s="174">
        <v>9339000</v>
      </c>
      <c r="G71" s="180" t="s">
        <v>547</v>
      </c>
      <c r="H71" s="180" t="s">
        <v>914</v>
      </c>
      <c r="I71" s="166" t="s">
        <v>784</v>
      </c>
      <c r="J71" s="166" t="s">
        <v>282</v>
      </c>
    </row>
    <row r="72" spans="1:10" s="157" customFormat="1" ht="78.75" customHeight="1">
      <c r="A72" s="249">
        <v>66</v>
      </c>
      <c r="B72" s="156" t="s">
        <v>513</v>
      </c>
      <c r="C72" s="165" t="s">
        <v>522</v>
      </c>
      <c r="D72" s="165" t="s">
        <v>231</v>
      </c>
      <c r="E72" s="174">
        <v>21440000</v>
      </c>
      <c r="F72" s="174">
        <v>24650000</v>
      </c>
      <c r="G72" s="180" t="s">
        <v>523</v>
      </c>
      <c r="H72" s="180" t="s">
        <v>893</v>
      </c>
      <c r="I72" s="166" t="s">
        <v>150</v>
      </c>
      <c r="J72" s="166" t="s">
        <v>1489</v>
      </c>
    </row>
    <row r="73" spans="1:10" s="64" customFormat="1" ht="78.75" customHeight="1">
      <c r="A73" s="249">
        <v>67</v>
      </c>
      <c r="B73" s="156" t="s">
        <v>524</v>
      </c>
      <c r="C73" s="165" t="s">
        <v>525</v>
      </c>
      <c r="D73" s="165" t="s">
        <v>276</v>
      </c>
      <c r="E73" s="174">
        <v>50040000</v>
      </c>
      <c r="F73" s="174">
        <v>46527000</v>
      </c>
      <c r="G73" s="180" t="s">
        <v>526</v>
      </c>
      <c r="H73" s="180" t="s">
        <v>1494</v>
      </c>
      <c r="I73" s="166" t="s">
        <v>357</v>
      </c>
      <c r="J73" s="166" t="s">
        <v>282</v>
      </c>
    </row>
    <row r="74" spans="1:10" s="64" customFormat="1" ht="69" customHeight="1">
      <c r="A74" s="249">
        <v>68</v>
      </c>
      <c r="B74" s="156" t="s">
        <v>64</v>
      </c>
      <c r="C74" s="165" t="s">
        <v>221</v>
      </c>
      <c r="D74" s="165" t="s">
        <v>222</v>
      </c>
      <c r="E74" s="174">
        <v>7314000</v>
      </c>
      <c r="F74" s="174">
        <v>7314000</v>
      </c>
      <c r="G74" s="240" t="s">
        <v>223</v>
      </c>
      <c r="H74" s="240" t="s">
        <v>588</v>
      </c>
      <c r="I74" s="166" t="s">
        <v>1495</v>
      </c>
      <c r="J74" s="66" t="s">
        <v>1496</v>
      </c>
    </row>
    <row r="75" spans="1:10" s="64" customFormat="1" ht="60.75" customHeight="1">
      <c r="A75" s="249">
        <v>69</v>
      </c>
      <c r="B75" s="156" t="s">
        <v>224</v>
      </c>
      <c r="C75" s="165" t="s">
        <v>225</v>
      </c>
      <c r="D75" s="165" t="s">
        <v>226</v>
      </c>
      <c r="E75" s="174">
        <v>4724000</v>
      </c>
      <c r="F75" s="174">
        <v>4850000</v>
      </c>
      <c r="G75" s="240" t="s">
        <v>227</v>
      </c>
      <c r="H75" s="240" t="s">
        <v>1497</v>
      </c>
      <c r="I75" s="166" t="s">
        <v>698</v>
      </c>
      <c r="J75" s="66" t="s">
        <v>1481</v>
      </c>
    </row>
    <row r="76" spans="1:10" s="157" customFormat="1" ht="70.5" customHeight="1">
      <c r="A76" s="249">
        <v>70</v>
      </c>
      <c r="B76" s="156" t="s">
        <v>224</v>
      </c>
      <c r="C76" s="165" t="s">
        <v>228</v>
      </c>
      <c r="D76" s="165" t="s">
        <v>699</v>
      </c>
      <c r="E76" s="174">
        <v>6754000</v>
      </c>
      <c r="F76" s="174">
        <v>7963000</v>
      </c>
      <c r="G76" s="240" t="s">
        <v>569</v>
      </c>
      <c r="H76" s="240" t="s">
        <v>1498</v>
      </c>
      <c r="I76" s="166" t="s">
        <v>700</v>
      </c>
      <c r="J76" s="66" t="s">
        <v>1481</v>
      </c>
    </row>
    <row r="77" spans="1:10" s="64" customFormat="1" ht="90.75" customHeight="1">
      <c r="A77" s="249">
        <v>71</v>
      </c>
      <c r="B77" s="156" t="s">
        <v>229</v>
      </c>
      <c r="C77" s="165" t="s">
        <v>230</v>
      </c>
      <c r="D77" s="165" t="s">
        <v>231</v>
      </c>
      <c r="E77" s="174">
        <v>76055000</v>
      </c>
      <c r="F77" s="174">
        <v>80728000</v>
      </c>
      <c r="G77" s="240" t="s">
        <v>232</v>
      </c>
      <c r="H77" s="240" t="s">
        <v>833</v>
      </c>
      <c r="I77" s="166" t="s">
        <v>701</v>
      </c>
      <c r="J77" s="66" t="s">
        <v>635</v>
      </c>
    </row>
    <row r="78" spans="1:10" s="64" customFormat="1" ht="72.75" customHeight="1">
      <c r="A78" s="249">
        <v>72</v>
      </c>
      <c r="B78" s="156" t="s">
        <v>862</v>
      </c>
      <c r="C78" s="165" t="s">
        <v>233</v>
      </c>
      <c r="D78" s="165" t="s">
        <v>234</v>
      </c>
      <c r="E78" s="187">
        <v>20033000</v>
      </c>
      <c r="F78" s="187">
        <v>9396000</v>
      </c>
      <c r="G78" s="240" t="s">
        <v>589</v>
      </c>
      <c r="H78" s="240" t="s">
        <v>235</v>
      </c>
      <c r="I78" s="166" t="s">
        <v>674</v>
      </c>
      <c r="J78" s="66" t="s">
        <v>1484</v>
      </c>
    </row>
    <row r="79" spans="1:10" s="64" customFormat="1" ht="108" customHeight="1">
      <c r="A79" s="249">
        <v>73</v>
      </c>
      <c r="B79" s="156" t="s">
        <v>834</v>
      </c>
      <c r="C79" s="165" t="s">
        <v>236</v>
      </c>
      <c r="D79" s="165" t="s">
        <v>237</v>
      </c>
      <c r="E79" s="174">
        <v>2402000</v>
      </c>
      <c r="F79" s="174">
        <v>2213000</v>
      </c>
      <c r="G79" s="240" t="s">
        <v>238</v>
      </c>
      <c r="H79" s="240" t="s">
        <v>903</v>
      </c>
      <c r="I79" s="166" t="s">
        <v>702</v>
      </c>
      <c r="J79" s="66" t="s">
        <v>631</v>
      </c>
    </row>
    <row r="80" spans="1:10" s="64" customFormat="1" ht="78.75">
      <c r="A80" s="249">
        <v>74</v>
      </c>
      <c r="B80" s="156" t="s">
        <v>1639</v>
      </c>
      <c r="C80" s="167" t="s">
        <v>1607</v>
      </c>
      <c r="D80" s="167" t="s">
        <v>1654</v>
      </c>
      <c r="E80" s="188">
        <v>35753000</v>
      </c>
      <c r="F80" s="189">
        <v>0</v>
      </c>
      <c r="G80" s="240" t="s">
        <v>1771</v>
      </c>
      <c r="H80" s="240" t="s">
        <v>1770</v>
      </c>
      <c r="I80" s="190" t="s">
        <v>1650</v>
      </c>
      <c r="J80" s="131">
        <v>31</v>
      </c>
    </row>
    <row r="81" spans="1:10" s="64" customFormat="1" ht="90">
      <c r="A81" s="249">
        <v>75</v>
      </c>
      <c r="B81" s="156" t="s">
        <v>1499</v>
      </c>
      <c r="C81" s="159" t="s">
        <v>1742</v>
      </c>
      <c r="D81" s="159" t="s">
        <v>1500</v>
      </c>
      <c r="E81" s="191">
        <v>6000000</v>
      </c>
      <c r="F81" s="192">
        <v>0</v>
      </c>
      <c r="G81" s="184" t="s">
        <v>1686</v>
      </c>
      <c r="H81" s="185" t="s">
        <v>1743</v>
      </c>
      <c r="I81" s="161" t="s">
        <v>1501</v>
      </c>
      <c r="J81" s="160" t="s">
        <v>1502</v>
      </c>
    </row>
    <row r="82" spans="1:10" s="64" customFormat="1" ht="50.25" customHeight="1">
      <c r="A82" s="249">
        <v>76</v>
      </c>
      <c r="B82" s="66" t="s">
        <v>239</v>
      </c>
      <c r="C82" s="67" t="s">
        <v>240</v>
      </c>
      <c r="D82" s="67" t="s">
        <v>241</v>
      </c>
      <c r="E82" s="193">
        <v>658369000</v>
      </c>
      <c r="F82" s="193">
        <v>730352000</v>
      </c>
      <c r="G82" s="240" t="s">
        <v>570</v>
      </c>
      <c r="H82" s="240" t="s">
        <v>1503</v>
      </c>
      <c r="I82" s="166" t="s">
        <v>158</v>
      </c>
      <c r="J82" s="156" t="s">
        <v>635</v>
      </c>
    </row>
    <row r="83" spans="1:10" s="64" customFormat="1" ht="50.25" customHeight="1">
      <c r="A83" s="249">
        <v>77</v>
      </c>
      <c r="B83" s="66" t="s">
        <v>239</v>
      </c>
      <c r="C83" s="67" t="s">
        <v>1504</v>
      </c>
      <c r="D83" s="67" t="s">
        <v>241</v>
      </c>
      <c r="E83" s="193">
        <v>61514000</v>
      </c>
      <c r="F83" s="193">
        <v>62496000</v>
      </c>
      <c r="G83" s="240" t="s">
        <v>1767</v>
      </c>
      <c r="H83" s="240" t="s">
        <v>1505</v>
      </c>
      <c r="I83" s="166" t="s">
        <v>819</v>
      </c>
      <c r="J83" s="156" t="s">
        <v>804</v>
      </c>
    </row>
    <row r="84" spans="1:10" s="64" customFormat="1" ht="62.25" customHeight="1">
      <c r="A84" s="249">
        <v>78</v>
      </c>
      <c r="B84" s="66" t="s">
        <v>242</v>
      </c>
      <c r="C84" s="67" t="s">
        <v>243</v>
      </c>
      <c r="D84" s="165" t="s">
        <v>244</v>
      </c>
      <c r="E84" s="179">
        <v>188981000</v>
      </c>
      <c r="F84" s="179">
        <v>186679000</v>
      </c>
      <c r="G84" s="240" t="s">
        <v>245</v>
      </c>
      <c r="H84" s="240" t="s">
        <v>895</v>
      </c>
      <c r="I84" s="166" t="s">
        <v>175</v>
      </c>
      <c r="J84" s="166" t="s">
        <v>282</v>
      </c>
    </row>
    <row r="85" spans="1:10" s="64" customFormat="1" ht="42" customHeight="1">
      <c r="A85" s="249">
        <v>79</v>
      </c>
      <c r="B85" s="66" t="s">
        <v>242</v>
      </c>
      <c r="C85" s="67" t="s">
        <v>592</v>
      </c>
      <c r="D85" s="165" t="s">
        <v>785</v>
      </c>
      <c r="E85" s="179">
        <v>4500000</v>
      </c>
      <c r="F85" s="179">
        <v>6000000</v>
      </c>
      <c r="G85" s="240" t="s">
        <v>593</v>
      </c>
      <c r="H85" s="240" t="s">
        <v>909</v>
      </c>
      <c r="I85" s="166" t="s">
        <v>118</v>
      </c>
      <c r="J85" s="166" t="s">
        <v>282</v>
      </c>
    </row>
    <row r="86" spans="1:10" s="157" customFormat="1" ht="123.75">
      <c r="A86" s="249">
        <v>80</v>
      </c>
      <c r="B86" s="66" t="s">
        <v>242</v>
      </c>
      <c r="C86" s="165" t="s">
        <v>1744</v>
      </c>
      <c r="D86" s="165" t="s">
        <v>246</v>
      </c>
      <c r="E86" s="170">
        <v>654000000</v>
      </c>
      <c r="F86" s="170">
        <v>662325000</v>
      </c>
      <c r="G86" s="240" t="s">
        <v>247</v>
      </c>
      <c r="H86" s="240" t="s">
        <v>1687</v>
      </c>
      <c r="I86" s="166" t="s">
        <v>145</v>
      </c>
      <c r="J86" s="166" t="s">
        <v>686</v>
      </c>
    </row>
    <row r="87" spans="1:10" s="157" customFormat="1" ht="78.75">
      <c r="A87" s="249">
        <v>81</v>
      </c>
      <c r="B87" s="156" t="s">
        <v>242</v>
      </c>
      <c r="C87" s="167" t="s">
        <v>786</v>
      </c>
      <c r="D87" s="167" t="s">
        <v>548</v>
      </c>
      <c r="E87" s="194">
        <v>200000</v>
      </c>
      <c r="F87" s="194">
        <v>400000</v>
      </c>
      <c r="G87" s="240" t="s">
        <v>601</v>
      </c>
      <c r="H87" s="240" t="s">
        <v>1688</v>
      </c>
      <c r="I87" s="156" t="s">
        <v>54</v>
      </c>
      <c r="J87" s="66" t="s">
        <v>1484</v>
      </c>
    </row>
    <row r="88" spans="1:10" s="157" customFormat="1" ht="67.5">
      <c r="A88" s="249">
        <v>82</v>
      </c>
      <c r="B88" s="156" t="s">
        <v>1597</v>
      </c>
      <c r="C88" s="195" t="s">
        <v>801</v>
      </c>
      <c r="D88" s="195" t="s">
        <v>248</v>
      </c>
      <c r="E88" s="196">
        <f>4467680000-E89</f>
        <v>4457957000</v>
      </c>
      <c r="F88" s="196">
        <v>4631173000</v>
      </c>
      <c r="G88" s="197" t="s">
        <v>714</v>
      </c>
      <c r="H88" s="238" t="s">
        <v>1690</v>
      </c>
      <c r="I88" s="176" t="s">
        <v>249</v>
      </c>
      <c r="J88" s="166" t="s">
        <v>686</v>
      </c>
    </row>
    <row r="89" spans="1:10" s="64" customFormat="1" ht="64.5" customHeight="1">
      <c r="A89" s="249">
        <v>83</v>
      </c>
      <c r="B89" s="156" t="s">
        <v>1597</v>
      </c>
      <c r="C89" s="67" t="s">
        <v>715</v>
      </c>
      <c r="D89" s="165" t="s">
        <v>716</v>
      </c>
      <c r="E89" s="179">
        <v>9723000</v>
      </c>
      <c r="F89" s="179">
        <v>9372000</v>
      </c>
      <c r="G89" s="240" t="s">
        <v>717</v>
      </c>
      <c r="H89" s="240" t="s">
        <v>718</v>
      </c>
      <c r="I89" s="166" t="s">
        <v>118</v>
      </c>
      <c r="J89" s="166" t="s">
        <v>686</v>
      </c>
    </row>
    <row r="90" spans="1:10" s="157" customFormat="1" ht="61.5" customHeight="1">
      <c r="A90" s="249">
        <v>84</v>
      </c>
      <c r="B90" s="156" t="s">
        <v>1597</v>
      </c>
      <c r="C90" s="67" t="s">
        <v>719</v>
      </c>
      <c r="D90" s="165" t="s">
        <v>720</v>
      </c>
      <c r="E90" s="179">
        <v>31800000</v>
      </c>
      <c r="F90" s="179">
        <v>22200000</v>
      </c>
      <c r="G90" s="240" t="s">
        <v>721</v>
      </c>
      <c r="H90" s="240" t="s">
        <v>722</v>
      </c>
      <c r="I90" s="166" t="s">
        <v>55</v>
      </c>
      <c r="J90" s="166" t="s">
        <v>686</v>
      </c>
    </row>
    <row r="91" spans="1:10" s="64" customFormat="1" ht="78.75">
      <c r="A91" s="249">
        <v>85</v>
      </c>
      <c r="B91" s="156" t="s">
        <v>1597</v>
      </c>
      <c r="C91" s="67" t="s">
        <v>725</v>
      </c>
      <c r="D91" s="165" t="s">
        <v>726</v>
      </c>
      <c r="E91" s="179">
        <v>114023000</v>
      </c>
      <c r="F91" s="179">
        <v>140977000</v>
      </c>
      <c r="G91" s="240" t="s">
        <v>1689</v>
      </c>
      <c r="H91" s="240" t="s">
        <v>1608</v>
      </c>
      <c r="I91" s="166" t="s">
        <v>54</v>
      </c>
      <c r="J91" s="166" t="s">
        <v>1484</v>
      </c>
    </row>
    <row r="92" spans="1:10" s="157" customFormat="1" ht="73.5" customHeight="1">
      <c r="A92" s="249">
        <v>86</v>
      </c>
      <c r="B92" s="156" t="s">
        <v>1597</v>
      </c>
      <c r="C92" s="67" t="s">
        <v>723</v>
      </c>
      <c r="D92" s="165" t="s">
        <v>720</v>
      </c>
      <c r="E92" s="179">
        <v>15000000</v>
      </c>
      <c r="F92" s="179">
        <v>15000000</v>
      </c>
      <c r="G92" s="240" t="s">
        <v>724</v>
      </c>
      <c r="H92" s="240" t="s">
        <v>901</v>
      </c>
      <c r="I92" s="166" t="s">
        <v>55</v>
      </c>
      <c r="J92" s="166" t="s">
        <v>686</v>
      </c>
    </row>
    <row r="93" spans="1:10" s="64" customFormat="1" ht="157.5" customHeight="1">
      <c r="A93" s="249">
        <v>87</v>
      </c>
      <c r="B93" s="156" t="s">
        <v>1714</v>
      </c>
      <c r="C93" s="167" t="s">
        <v>799</v>
      </c>
      <c r="D93" s="167" t="s">
        <v>283</v>
      </c>
      <c r="E93" s="198">
        <v>17627000</v>
      </c>
      <c r="F93" s="198">
        <v>9438000</v>
      </c>
      <c r="G93" s="240" t="s">
        <v>711</v>
      </c>
      <c r="H93" s="240" t="s">
        <v>1506</v>
      </c>
      <c r="I93" s="156" t="s">
        <v>118</v>
      </c>
      <c r="J93" s="66" t="s">
        <v>686</v>
      </c>
    </row>
    <row r="94" spans="1:10" s="64" customFormat="1" ht="96" customHeight="1">
      <c r="A94" s="249">
        <v>88</v>
      </c>
      <c r="B94" s="66" t="s">
        <v>259</v>
      </c>
      <c r="C94" s="165" t="s">
        <v>260</v>
      </c>
      <c r="D94" s="165" t="s">
        <v>261</v>
      </c>
      <c r="E94" s="170">
        <v>5384000</v>
      </c>
      <c r="F94" s="170">
        <v>7093000</v>
      </c>
      <c r="G94" s="240" t="s">
        <v>262</v>
      </c>
      <c r="H94" s="240" t="s">
        <v>1507</v>
      </c>
      <c r="I94" s="166" t="s">
        <v>263</v>
      </c>
      <c r="J94" s="66" t="s">
        <v>1684</v>
      </c>
    </row>
    <row r="95" spans="1:10" s="64" customFormat="1" ht="96" customHeight="1">
      <c r="A95" s="249">
        <v>89</v>
      </c>
      <c r="B95" s="156" t="s">
        <v>259</v>
      </c>
      <c r="C95" s="167" t="s">
        <v>787</v>
      </c>
      <c r="D95" s="167" t="s">
        <v>1609</v>
      </c>
      <c r="E95" s="177">
        <v>11008000</v>
      </c>
      <c r="F95" s="177">
        <v>3444000</v>
      </c>
      <c r="G95" s="240" t="s">
        <v>607</v>
      </c>
      <c r="H95" s="240" t="s">
        <v>1508</v>
      </c>
      <c r="I95" s="156" t="s">
        <v>54</v>
      </c>
      <c r="J95" s="66" t="s">
        <v>1484</v>
      </c>
    </row>
    <row r="96" spans="1:10" s="157" customFormat="1" ht="67.5">
      <c r="A96" s="249">
        <v>90</v>
      </c>
      <c r="B96" s="66" t="s">
        <v>259</v>
      </c>
      <c r="C96" s="165" t="s">
        <v>788</v>
      </c>
      <c r="D96" s="165" t="s">
        <v>835</v>
      </c>
      <c r="E96" s="170">
        <v>5000000</v>
      </c>
      <c r="F96" s="170">
        <v>5000000</v>
      </c>
      <c r="G96" s="240" t="s">
        <v>1716</v>
      </c>
      <c r="H96" s="169" t="s">
        <v>1715</v>
      </c>
      <c r="I96" s="166" t="s">
        <v>118</v>
      </c>
      <c r="J96" s="66" t="s">
        <v>282</v>
      </c>
    </row>
    <row r="97" spans="1:10" s="64" customFormat="1" ht="63" customHeight="1">
      <c r="A97" s="249">
        <v>91</v>
      </c>
      <c r="B97" s="156" t="s">
        <v>259</v>
      </c>
      <c r="C97" s="167" t="s">
        <v>1768</v>
      </c>
      <c r="D97" s="167" t="s">
        <v>264</v>
      </c>
      <c r="E97" s="177">
        <v>1661000</v>
      </c>
      <c r="F97" s="177">
        <v>1634000</v>
      </c>
      <c r="G97" s="240" t="s">
        <v>571</v>
      </c>
      <c r="H97" s="240" t="s">
        <v>1509</v>
      </c>
      <c r="I97" s="156" t="s">
        <v>249</v>
      </c>
      <c r="J97" s="66" t="s">
        <v>282</v>
      </c>
    </row>
    <row r="98" spans="1:10" s="64" customFormat="1" ht="78.75" customHeight="1">
      <c r="A98" s="249">
        <v>92</v>
      </c>
      <c r="B98" s="156" t="s">
        <v>259</v>
      </c>
      <c r="C98" s="167" t="s">
        <v>789</v>
      </c>
      <c r="D98" s="167" t="s">
        <v>785</v>
      </c>
      <c r="E98" s="177">
        <v>1059602000</v>
      </c>
      <c r="F98" s="177">
        <v>756789000</v>
      </c>
      <c r="G98" s="240" t="s">
        <v>829</v>
      </c>
      <c r="H98" s="240" t="s">
        <v>856</v>
      </c>
      <c r="I98" s="156" t="s">
        <v>118</v>
      </c>
      <c r="J98" s="66" t="s">
        <v>282</v>
      </c>
    </row>
    <row r="99" spans="1:10" s="157" customFormat="1" ht="67.5" customHeight="1">
      <c r="A99" s="249">
        <v>93</v>
      </c>
      <c r="B99" s="156" t="s">
        <v>259</v>
      </c>
      <c r="C99" s="167" t="s">
        <v>884</v>
      </c>
      <c r="D99" s="167" t="s">
        <v>785</v>
      </c>
      <c r="E99" s="177">
        <v>0</v>
      </c>
      <c r="F99" s="177">
        <v>2700000</v>
      </c>
      <c r="G99" s="206" t="s">
        <v>879</v>
      </c>
      <c r="H99" s="206" t="s">
        <v>1610</v>
      </c>
      <c r="I99" s="156" t="s">
        <v>633</v>
      </c>
      <c r="J99" s="199" t="s">
        <v>65</v>
      </c>
    </row>
    <row r="100" spans="1:10" s="157" customFormat="1" ht="101.25" customHeight="1">
      <c r="A100" s="249">
        <v>94</v>
      </c>
      <c r="B100" s="156" t="s">
        <v>259</v>
      </c>
      <c r="C100" s="165" t="s">
        <v>790</v>
      </c>
      <c r="D100" s="165" t="s">
        <v>284</v>
      </c>
      <c r="E100" s="168">
        <v>12162000</v>
      </c>
      <c r="F100" s="168">
        <v>13218000</v>
      </c>
      <c r="G100" s="240" t="s">
        <v>791</v>
      </c>
      <c r="H100" s="240" t="s">
        <v>1611</v>
      </c>
      <c r="I100" s="166" t="s">
        <v>118</v>
      </c>
      <c r="J100" s="166" t="s">
        <v>820</v>
      </c>
    </row>
    <row r="101" spans="1:10" s="157" customFormat="1" ht="71.25" customHeight="1">
      <c r="A101" s="249">
        <v>95</v>
      </c>
      <c r="B101" s="156" t="s">
        <v>1510</v>
      </c>
      <c r="C101" s="165" t="s">
        <v>1511</v>
      </c>
      <c r="D101" s="165" t="s">
        <v>265</v>
      </c>
      <c r="E101" s="168">
        <v>26400000</v>
      </c>
      <c r="F101" s="168">
        <v>0</v>
      </c>
      <c r="G101" s="240" t="s">
        <v>1512</v>
      </c>
      <c r="H101" s="240" t="s">
        <v>1782</v>
      </c>
      <c r="I101" s="166" t="s">
        <v>282</v>
      </c>
      <c r="J101" s="66" t="s">
        <v>1489</v>
      </c>
    </row>
    <row r="102" spans="1:10" s="157" customFormat="1" ht="81" customHeight="1">
      <c r="A102" s="249">
        <v>96</v>
      </c>
      <c r="B102" s="156" t="s">
        <v>703</v>
      </c>
      <c r="C102" s="165" t="s">
        <v>704</v>
      </c>
      <c r="D102" s="165" t="s">
        <v>244</v>
      </c>
      <c r="E102" s="168">
        <v>12690000</v>
      </c>
      <c r="F102" s="168">
        <v>12912000</v>
      </c>
      <c r="G102" s="240" t="s">
        <v>252</v>
      </c>
      <c r="H102" s="240" t="s">
        <v>809</v>
      </c>
      <c r="I102" s="166" t="s">
        <v>253</v>
      </c>
      <c r="J102" s="166" t="s">
        <v>1502</v>
      </c>
    </row>
    <row r="103" spans="1:10" s="157" customFormat="1" ht="81" customHeight="1">
      <c r="A103" s="249">
        <v>97</v>
      </c>
      <c r="B103" s="156" t="s">
        <v>705</v>
      </c>
      <c r="C103" s="165" t="s">
        <v>254</v>
      </c>
      <c r="D103" s="165" t="s">
        <v>244</v>
      </c>
      <c r="E103" s="168">
        <v>0</v>
      </c>
      <c r="F103" s="168">
        <v>15000</v>
      </c>
      <c r="G103" s="240" t="s">
        <v>255</v>
      </c>
      <c r="H103" s="240" t="s">
        <v>1761</v>
      </c>
      <c r="I103" s="166" t="s">
        <v>249</v>
      </c>
      <c r="J103" s="166" t="s">
        <v>1681</v>
      </c>
    </row>
    <row r="104" spans="1:10" s="157" customFormat="1" ht="81" customHeight="1">
      <c r="A104" s="249">
        <v>98</v>
      </c>
      <c r="B104" s="156" t="s">
        <v>256</v>
      </c>
      <c r="C104" s="165" t="s">
        <v>555</v>
      </c>
      <c r="D104" s="165" t="s">
        <v>244</v>
      </c>
      <c r="E104" s="168">
        <v>71206000</v>
      </c>
      <c r="F104" s="168">
        <v>64359000</v>
      </c>
      <c r="G104" s="240" t="s">
        <v>257</v>
      </c>
      <c r="H104" s="240" t="s">
        <v>706</v>
      </c>
      <c r="I104" s="166" t="s">
        <v>258</v>
      </c>
      <c r="J104" s="166" t="s">
        <v>1484</v>
      </c>
    </row>
    <row r="105" spans="1:10" s="64" customFormat="1" ht="45" customHeight="1">
      <c r="A105" s="249">
        <v>99</v>
      </c>
      <c r="B105" s="156" t="s">
        <v>266</v>
      </c>
      <c r="C105" s="167" t="s">
        <v>549</v>
      </c>
      <c r="D105" s="167" t="s">
        <v>244</v>
      </c>
      <c r="E105" s="168">
        <v>587237000</v>
      </c>
      <c r="F105" s="168">
        <v>523179000</v>
      </c>
      <c r="G105" s="240" t="s">
        <v>707</v>
      </c>
      <c r="H105" s="169" t="s">
        <v>1745</v>
      </c>
      <c r="I105" s="156" t="s">
        <v>154</v>
      </c>
      <c r="J105" s="166" t="s">
        <v>1484</v>
      </c>
    </row>
    <row r="106" spans="1:10" s="64" customFormat="1" ht="78.75" customHeight="1">
      <c r="A106" s="249">
        <v>100</v>
      </c>
      <c r="B106" s="156" t="s">
        <v>266</v>
      </c>
      <c r="C106" s="165" t="s">
        <v>556</v>
      </c>
      <c r="D106" s="165" t="s">
        <v>244</v>
      </c>
      <c r="E106" s="168">
        <v>236650000</v>
      </c>
      <c r="F106" s="168">
        <v>192138000</v>
      </c>
      <c r="G106" s="240" t="s">
        <v>708</v>
      </c>
      <c r="H106" s="240" t="s">
        <v>709</v>
      </c>
      <c r="I106" s="166" t="s">
        <v>60</v>
      </c>
      <c r="J106" s="166" t="s">
        <v>1484</v>
      </c>
    </row>
    <row r="107" spans="1:10" s="64" customFormat="1" ht="90" customHeight="1">
      <c r="A107" s="249">
        <v>101</v>
      </c>
      <c r="B107" s="156" t="s">
        <v>274</v>
      </c>
      <c r="C107" s="165" t="s">
        <v>836</v>
      </c>
      <c r="D107" s="165" t="s">
        <v>280</v>
      </c>
      <c r="E107" s="168">
        <v>269100000</v>
      </c>
      <c r="F107" s="168">
        <v>267120000</v>
      </c>
      <c r="G107" s="240" t="s">
        <v>792</v>
      </c>
      <c r="H107" s="240" t="s">
        <v>867</v>
      </c>
      <c r="I107" s="166" t="s">
        <v>54</v>
      </c>
      <c r="J107" s="166" t="s">
        <v>1484</v>
      </c>
    </row>
    <row r="108" spans="1:10" s="64" customFormat="1" ht="67.5" customHeight="1">
      <c r="A108" s="249">
        <v>102</v>
      </c>
      <c r="B108" s="156" t="s">
        <v>274</v>
      </c>
      <c r="C108" s="165" t="s">
        <v>1513</v>
      </c>
      <c r="D108" s="165" t="s">
        <v>1514</v>
      </c>
      <c r="E108" s="168">
        <v>163910000</v>
      </c>
      <c r="F108" s="168">
        <v>0</v>
      </c>
      <c r="G108" s="240" t="s">
        <v>1746</v>
      </c>
      <c r="H108" s="240" t="s">
        <v>1747</v>
      </c>
      <c r="I108" s="166" t="s">
        <v>1501</v>
      </c>
      <c r="J108" s="166" t="s">
        <v>1502</v>
      </c>
    </row>
    <row r="109" spans="1:10" ht="75.75" customHeight="1">
      <c r="A109" s="249">
        <v>103</v>
      </c>
      <c r="B109" s="156" t="s">
        <v>274</v>
      </c>
      <c r="C109" s="165" t="s">
        <v>1515</v>
      </c>
      <c r="D109" s="165" t="s">
        <v>1514</v>
      </c>
      <c r="E109" s="168">
        <v>217080000</v>
      </c>
      <c r="F109" s="168">
        <v>0</v>
      </c>
      <c r="G109" s="240" t="s">
        <v>1748</v>
      </c>
      <c r="H109" s="240" t="s">
        <v>1749</v>
      </c>
      <c r="I109" s="166" t="s">
        <v>1501</v>
      </c>
      <c r="J109" s="166" t="s">
        <v>1502</v>
      </c>
    </row>
    <row r="110" spans="1:10" s="64" customFormat="1" ht="66" customHeight="1">
      <c r="A110" s="249">
        <v>104</v>
      </c>
      <c r="B110" s="156" t="s">
        <v>266</v>
      </c>
      <c r="C110" s="167" t="s">
        <v>267</v>
      </c>
      <c r="D110" s="167" t="s">
        <v>268</v>
      </c>
      <c r="E110" s="177">
        <v>0</v>
      </c>
      <c r="F110" s="177">
        <v>2202000</v>
      </c>
      <c r="G110" s="206" t="s">
        <v>793</v>
      </c>
      <c r="H110" s="206" t="s">
        <v>270</v>
      </c>
      <c r="I110" s="156" t="s">
        <v>154</v>
      </c>
      <c r="J110" s="200" t="s">
        <v>1516</v>
      </c>
    </row>
    <row r="111" spans="1:10" s="64" customFormat="1" ht="60" customHeight="1">
      <c r="A111" s="249">
        <v>105</v>
      </c>
      <c r="B111" s="156" t="s">
        <v>1750</v>
      </c>
      <c r="C111" s="165" t="s">
        <v>271</v>
      </c>
      <c r="D111" s="165" t="s">
        <v>244</v>
      </c>
      <c r="E111" s="168">
        <v>6639812000</v>
      </c>
      <c r="F111" s="168">
        <v>9039208000</v>
      </c>
      <c r="G111" s="240" t="s">
        <v>881</v>
      </c>
      <c r="H111" s="240" t="s">
        <v>272</v>
      </c>
      <c r="I111" s="166" t="s">
        <v>131</v>
      </c>
      <c r="J111" s="166" t="s">
        <v>282</v>
      </c>
    </row>
    <row r="112" spans="1:10" s="64" customFormat="1" ht="65.25" customHeight="1">
      <c r="A112" s="249">
        <v>106</v>
      </c>
      <c r="B112" s="156" t="s">
        <v>266</v>
      </c>
      <c r="C112" s="165" t="s">
        <v>794</v>
      </c>
      <c r="D112" s="165" t="s">
        <v>284</v>
      </c>
      <c r="E112" s="168">
        <f>304084000+116147000+186876000+143763000</f>
        <v>750870000</v>
      </c>
      <c r="F112" s="168">
        <v>575500000</v>
      </c>
      <c r="G112" s="240" t="s">
        <v>598</v>
      </c>
      <c r="H112" s="240" t="s">
        <v>795</v>
      </c>
      <c r="I112" s="156" t="s">
        <v>118</v>
      </c>
      <c r="J112" s="66" t="s">
        <v>282</v>
      </c>
    </row>
    <row r="113" spans="1:10" s="64" customFormat="1" ht="60.75" customHeight="1">
      <c r="A113" s="249">
        <v>107</v>
      </c>
      <c r="B113" s="156" t="s">
        <v>266</v>
      </c>
      <c r="C113" s="167" t="s">
        <v>796</v>
      </c>
      <c r="D113" s="167" t="s">
        <v>797</v>
      </c>
      <c r="E113" s="168">
        <v>0</v>
      </c>
      <c r="F113" s="168">
        <v>15000000</v>
      </c>
      <c r="G113" s="240" t="s">
        <v>1517</v>
      </c>
      <c r="H113" s="240" t="s">
        <v>896</v>
      </c>
      <c r="I113" s="156" t="s">
        <v>60</v>
      </c>
      <c r="J113" s="66" t="s">
        <v>1516</v>
      </c>
    </row>
    <row r="114" spans="1:10" s="64" customFormat="1" ht="60.75" customHeight="1">
      <c r="A114" s="249">
        <v>108</v>
      </c>
      <c r="B114" s="156" t="s">
        <v>266</v>
      </c>
      <c r="C114" s="165" t="s">
        <v>273</v>
      </c>
      <c r="D114" s="165" t="s">
        <v>797</v>
      </c>
      <c r="E114" s="168">
        <v>96000000</v>
      </c>
      <c r="F114" s="168">
        <v>96000000</v>
      </c>
      <c r="G114" s="240" t="s">
        <v>822</v>
      </c>
      <c r="H114" s="240" t="s">
        <v>897</v>
      </c>
      <c r="I114" s="166" t="s">
        <v>54</v>
      </c>
      <c r="J114" s="166" t="s">
        <v>1502</v>
      </c>
    </row>
    <row r="115" spans="1:10" s="64" customFormat="1" ht="60.75" customHeight="1">
      <c r="A115" s="249">
        <v>109</v>
      </c>
      <c r="B115" s="156" t="s">
        <v>274</v>
      </c>
      <c r="C115" s="165" t="s">
        <v>275</v>
      </c>
      <c r="D115" s="165" t="s">
        <v>550</v>
      </c>
      <c r="E115" s="168">
        <v>553500000</v>
      </c>
      <c r="F115" s="168">
        <v>870000000</v>
      </c>
      <c r="G115" s="240" t="s">
        <v>823</v>
      </c>
      <c r="H115" s="240" t="s">
        <v>710</v>
      </c>
      <c r="I115" s="166" t="s">
        <v>55</v>
      </c>
      <c r="J115" s="166" t="s">
        <v>686</v>
      </c>
    </row>
    <row r="116" spans="1:10" s="157" customFormat="1" ht="53.25" customHeight="1">
      <c r="A116" s="249">
        <v>110</v>
      </c>
      <c r="B116" s="156" t="s">
        <v>266</v>
      </c>
      <c r="C116" s="165" t="s">
        <v>277</v>
      </c>
      <c r="D116" s="165" t="s">
        <v>276</v>
      </c>
      <c r="E116" s="168">
        <v>200000</v>
      </c>
      <c r="F116" s="168">
        <v>400000</v>
      </c>
      <c r="G116" s="240" t="s">
        <v>824</v>
      </c>
      <c r="H116" s="240" t="s">
        <v>898</v>
      </c>
      <c r="I116" s="166" t="s">
        <v>150</v>
      </c>
      <c r="J116" s="166" t="s">
        <v>1502</v>
      </c>
    </row>
    <row r="117" spans="1:10" s="64" customFormat="1" ht="71.25" customHeight="1">
      <c r="A117" s="249">
        <v>111</v>
      </c>
      <c r="B117" s="156" t="s">
        <v>266</v>
      </c>
      <c r="C117" s="167" t="s">
        <v>812</v>
      </c>
      <c r="D117" s="167" t="s">
        <v>813</v>
      </c>
      <c r="E117" s="177">
        <v>507600000</v>
      </c>
      <c r="F117" s="177">
        <v>1082880000</v>
      </c>
      <c r="G117" s="206" t="s">
        <v>1518</v>
      </c>
      <c r="H117" s="206" t="s">
        <v>1682</v>
      </c>
      <c r="I117" s="156" t="s">
        <v>65</v>
      </c>
      <c r="J117" s="200" t="s">
        <v>1502</v>
      </c>
    </row>
    <row r="118" spans="1:10" s="157" customFormat="1" ht="63" customHeight="1">
      <c r="A118" s="249">
        <v>112</v>
      </c>
      <c r="B118" s="156" t="s">
        <v>266</v>
      </c>
      <c r="C118" s="167" t="s">
        <v>919</v>
      </c>
      <c r="D118" s="167" t="s">
        <v>1519</v>
      </c>
      <c r="E118" s="168">
        <v>104500000</v>
      </c>
      <c r="F118" s="168">
        <v>209000000</v>
      </c>
      <c r="G118" s="240" t="s">
        <v>1520</v>
      </c>
      <c r="H118" s="240" t="s">
        <v>1521</v>
      </c>
      <c r="I118" s="156" t="s">
        <v>65</v>
      </c>
      <c r="J118" s="66" t="s">
        <v>686</v>
      </c>
    </row>
    <row r="119" spans="1:10" s="157" customFormat="1" ht="90" customHeight="1">
      <c r="A119" s="249">
        <v>113</v>
      </c>
      <c r="B119" s="156" t="s">
        <v>266</v>
      </c>
      <c r="C119" s="167" t="s">
        <v>1522</v>
      </c>
      <c r="D119" s="167" t="s">
        <v>1523</v>
      </c>
      <c r="E119" s="168">
        <v>18270000</v>
      </c>
      <c r="F119" s="168">
        <v>0</v>
      </c>
      <c r="G119" s="240" t="s">
        <v>1763</v>
      </c>
      <c r="H119" s="240" t="s">
        <v>1751</v>
      </c>
      <c r="I119" s="156" t="s">
        <v>1501</v>
      </c>
      <c r="J119" s="66" t="s">
        <v>1502</v>
      </c>
    </row>
    <row r="120" spans="1:10" s="64" customFormat="1" ht="45" customHeight="1">
      <c r="A120" s="249">
        <v>114</v>
      </c>
      <c r="B120" s="156" t="s">
        <v>266</v>
      </c>
      <c r="C120" s="167" t="s">
        <v>1524</v>
      </c>
      <c r="D120" s="167" t="s">
        <v>1680</v>
      </c>
      <c r="E120" s="168">
        <v>2607000</v>
      </c>
      <c r="F120" s="168">
        <v>0</v>
      </c>
      <c r="G120" s="240" t="s">
        <v>1752</v>
      </c>
      <c r="H120" s="240" t="s">
        <v>1753</v>
      </c>
      <c r="I120" s="156" t="s">
        <v>1501</v>
      </c>
      <c r="J120" s="66" t="s">
        <v>1502</v>
      </c>
    </row>
    <row r="121" spans="1:10" s="64" customFormat="1" ht="50.25" customHeight="1">
      <c r="A121" s="249">
        <v>115</v>
      </c>
      <c r="B121" s="156" t="s">
        <v>266</v>
      </c>
      <c r="C121" s="167" t="s">
        <v>278</v>
      </c>
      <c r="D121" s="167" t="s">
        <v>785</v>
      </c>
      <c r="E121" s="168">
        <v>2948000</v>
      </c>
      <c r="F121" s="168">
        <v>2948000</v>
      </c>
      <c r="G121" s="240" t="s">
        <v>572</v>
      </c>
      <c r="H121" s="240" t="s">
        <v>899</v>
      </c>
      <c r="I121" s="156" t="s">
        <v>176</v>
      </c>
      <c r="J121" s="66" t="s">
        <v>282</v>
      </c>
    </row>
    <row r="122" spans="1:10" s="157" customFormat="1" ht="78.75" customHeight="1">
      <c r="A122" s="249">
        <v>116</v>
      </c>
      <c r="B122" s="156" t="s">
        <v>266</v>
      </c>
      <c r="C122" s="167" t="s">
        <v>279</v>
      </c>
      <c r="D122" s="167" t="s">
        <v>244</v>
      </c>
      <c r="E122" s="168">
        <v>105750000</v>
      </c>
      <c r="F122" s="168">
        <v>127125000</v>
      </c>
      <c r="G122" s="240" t="s">
        <v>1651</v>
      </c>
      <c r="H122" s="240" t="s">
        <v>609</v>
      </c>
      <c r="I122" s="156" t="s">
        <v>150</v>
      </c>
      <c r="J122" s="66" t="s">
        <v>1501</v>
      </c>
    </row>
    <row r="123" spans="1:10" s="157" customFormat="1" ht="67.5" customHeight="1">
      <c r="A123" s="249">
        <v>117</v>
      </c>
      <c r="B123" s="156" t="s">
        <v>266</v>
      </c>
      <c r="C123" s="167" t="s">
        <v>814</v>
      </c>
      <c r="D123" s="167" t="s">
        <v>810</v>
      </c>
      <c r="E123" s="168">
        <v>6450000</v>
      </c>
      <c r="F123" s="168">
        <v>6750000</v>
      </c>
      <c r="G123" s="240" t="s">
        <v>1612</v>
      </c>
      <c r="H123" s="240" t="s">
        <v>1683</v>
      </c>
      <c r="I123" s="156" t="s">
        <v>118</v>
      </c>
      <c r="J123" s="66" t="s">
        <v>1525</v>
      </c>
    </row>
    <row r="124" spans="1:10" s="157" customFormat="1" ht="56.25" customHeight="1">
      <c r="A124" s="249">
        <v>118</v>
      </c>
      <c r="B124" s="156" t="s">
        <v>274</v>
      </c>
      <c r="C124" s="167" t="s">
        <v>798</v>
      </c>
      <c r="D124" s="167" t="s">
        <v>244</v>
      </c>
      <c r="E124" s="168">
        <v>53323000</v>
      </c>
      <c r="F124" s="168">
        <v>44831000</v>
      </c>
      <c r="G124" s="240" t="s">
        <v>1613</v>
      </c>
      <c r="H124" s="240" t="s">
        <v>900</v>
      </c>
      <c r="I124" s="156" t="s">
        <v>54</v>
      </c>
      <c r="J124" s="66" t="s">
        <v>1502</v>
      </c>
    </row>
    <row r="125" spans="1:10" s="157" customFormat="1" ht="101.25">
      <c r="A125" s="249">
        <v>119</v>
      </c>
      <c r="B125" s="156" t="s">
        <v>274</v>
      </c>
      <c r="C125" s="167" t="s">
        <v>1526</v>
      </c>
      <c r="D125" s="167" t="s">
        <v>785</v>
      </c>
      <c r="E125" s="168">
        <v>421438000</v>
      </c>
      <c r="F125" s="168">
        <v>103320000</v>
      </c>
      <c r="G125" s="240" t="s">
        <v>1527</v>
      </c>
      <c r="H125" s="169" t="s">
        <v>1717</v>
      </c>
      <c r="I125" s="156" t="s">
        <v>118</v>
      </c>
      <c r="J125" s="66" t="s">
        <v>1502</v>
      </c>
    </row>
    <row r="126" spans="1:10" s="157" customFormat="1" ht="90" customHeight="1">
      <c r="A126" s="249">
        <v>120</v>
      </c>
      <c r="B126" s="156" t="s">
        <v>274</v>
      </c>
      <c r="C126" s="167" t="s">
        <v>1528</v>
      </c>
      <c r="D126" s="167" t="s">
        <v>785</v>
      </c>
      <c r="E126" s="168">
        <v>171600000</v>
      </c>
      <c r="F126" s="168">
        <v>75800000</v>
      </c>
      <c r="G126" s="240" t="s">
        <v>1529</v>
      </c>
      <c r="H126" s="240" t="s">
        <v>1615</v>
      </c>
      <c r="I126" s="156" t="s">
        <v>118</v>
      </c>
      <c r="J126" s="66" t="s">
        <v>1501</v>
      </c>
    </row>
    <row r="127" spans="1:10" s="157" customFormat="1" ht="168.75" customHeight="1">
      <c r="A127" s="249">
        <v>121</v>
      </c>
      <c r="B127" s="156" t="s">
        <v>274</v>
      </c>
      <c r="C127" s="67" t="s">
        <v>800</v>
      </c>
      <c r="D127" s="165" t="s">
        <v>837</v>
      </c>
      <c r="E127" s="179">
        <v>9042000</v>
      </c>
      <c r="F127" s="179">
        <v>438529000</v>
      </c>
      <c r="G127" s="240" t="s">
        <v>1530</v>
      </c>
      <c r="H127" s="240" t="s">
        <v>1614</v>
      </c>
      <c r="I127" s="166" t="s">
        <v>1531</v>
      </c>
      <c r="J127" s="166" t="s">
        <v>1501</v>
      </c>
    </row>
    <row r="128" spans="1:10" s="157" customFormat="1" ht="67.5">
      <c r="A128" s="249">
        <v>122</v>
      </c>
      <c r="B128" s="156" t="s">
        <v>274</v>
      </c>
      <c r="C128" s="67" t="s">
        <v>1691</v>
      </c>
      <c r="D128" s="165" t="s">
        <v>1514</v>
      </c>
      <c r="E128" s="179">
        <v>87510000</v>
      </c>
      <c r="F128" s="179">
        <v>0</v>
      </c>
      <c r="G128" s="240" t="s">
        <v>1769</v>
      </c>
      <c r="H128" s="240" t="s">
        <v>1779</v>
      </c>
      <c r="I128" s="166" t="s">
        <v>1501</v>
      </c>
      <c r="J128" s="166" t="s">
        <v>1502</v>
      </c>
    </row>
    <row r="129" spans="1:10" s="157" customFormat="1" ht="67.5">
      <c r="A129" s="249">
        <v>123</v>
      </c>
      <c r="B129" s="156" t="s">
        <v>274</v>
      </c>
      <c r="C129" s="246" t="s">
        <v>1719</v>
      </c>
      <c r="D129" s="165" t="s">
        <v>1514</v>
      </c>
      <c r="E129" s="179">
        <v>4350000</v>
      </c>
      <c r="F129" s="179">
        <v>0</v>
      </c>
      <c r="G129" s="240" t="s">
        <v>1762</v>
      </c>
      <c r="H129" s="240" t="s">
        <v>1754</v>
      </c>
      <c r="I129" s="166" t="s">
        <v>1501</v>
      </c>
      <c r="J129" s="166" t="s">
        <v>1502</v>
      </c>
    </row>
    <row r="130" spans="1:10" s="157" customFormat="1" ht="52.5" customHeight="1">
      <c r="A130" s="249">
        <v>124</v>
      </c>
      <c r="B130" s="156" t="s">
        <v>274</v>
      </c>
      <c r="C130" s="195" t="s">
        <v>840</v>
      </c>
      <c r="D130" s="195" t="s">
        <v>785</v>
      </c>
      <c r="E130" s="196">
        <v>0</v>
      </c>
      <c r="F130" s="196">
        <v>8100000</v>
      </c>
      <c r="G130" s="197" t="s">
        <v>839</v>
      </c>
      <c r="H130" s="197" t="s">
        <v>811</v>
      </c>
      <c r="I130" s="176" t="s">
        <v>838</v>
      </c>
      <c r="J130" s="172" t="s">
        <v>819</v>
      </c>
    </row>
    <row r="131" spans="1:10" s="157" customFormat="1" ht="90">
      <c r="A131" s="249">
        <v>125</v>
      </c>
      <c r="B131" s="156" t="s">
        <v>274</v>
      </c>
      <c r="C131" s="195" t="s">
        <v>917</v>
      </c>
      <c r="D131" s="195" t="s">
        <v>1764</v>
      </c>
      <c r="E131" s="196">
        <v>9240000</v>
      </c>
      <c r="F131" s="196">
        <v>50820000</v>
      </c>
      <c r="G131" s="197" t="s">
        <v>1755</v>
      </c>
      <c r="H131" s="197" t="s">
        <v>911</v>
      </c>
      <c r="I131" s="176" t="s">
        <v>819</v>
      </c>
      <c r="J131" s="172" t="s">
        <v>686</v>
      </c>
    </row>
    <row r="132" spans="1:10" s="157" customFormat="1" ht="78.75">
      <c r="A132" s="249">
        <v>126</v>
      </c>
      <c r="B132" s="156" t="s">
        <v>703</v>
      </c>
      <c r="C132" s="195" t="s">
        <v>712</v>
      </c>
      <c r="D132" s="195" t="s">
        <v>1765</v>
      </c>
      <c r="E132" s="196">
        <v>194964000</v>
      </c>
      <c r="F132" s="196">
        <v>58520000</v>
      </c>
      <c r="G132" s="197" t="s">
        <v>1756</v>
      </c>
      <c r="H132" s="197" t="s">
        <v>1757</v>
      </c>
      <c r="I132" s="176" t="s">
        <v>65</v>
      </c>
      <c r="J132" s="172" t="s">
        <v>686</v>
      </c>
    </row>
    <row r="133" spans="1:10" s="157" customFormat="1" ht="56.25" customHeight="1">
      <c r="A133" s="249">
        <v>127</v>
      </c>
      <c r="B133" s="156" t="s">
        <v>1598</v>
      </c>
      <c r="C133" s="195" t="s">
        <v>552</v>
      </c>
      <c r="D133" s="195" t="s">
        <v>244</v>
      </c>
      <c r="E133" s="196">
        <v>2307000</v>
      </c>
      <c r="F133" s="196">
        <v>3425000</v>
      </c>
      <c r="G133" s="197" t="s">
        <v>713</v>
      </c>
      <c r="H133" s="197" t="s">
        <v>1532</v>
      </c>
      <c r="I133" s="176" t="s">
        <v>60</v>
      </c>
      <c r="J133" s="172" t="s">
        <v>631</v>
      </c>
    </row>
    <row r="134" spans="1:10" s="157" customFormat="1" ht="54.75" customHeight="1">
      <c r="A134" s="249">
        <v>128</v>
      </c>
      <c r="B134" s="156" t="s">
        <v>1533</v>
      </c>
      <c r="C134" s="165" t="s">
        <v>1534</v>
      </c>
      <c r="D134" s="165" t="s">
        <v>1720</v>
      </c>
      <c r="E134" s="168">
        <v>6645000</v>
      </c>
      <c r="F134" s="168">
        <v>0</v>
      </c>
      <c r="G134" s="240" t="s">
        <v>1758</v>
      </c>
      <c r="H134" s="240" t="s">
        <v>1759</v>
      </c>
      <c r="I134" s="166" t="s">
        <v>1501</v>
      </c>
      <c r="J134" s="166" t="s">
        <v>1502</v>
      </c>
    </row>
    <row r="135" spans="1:10" s="157" customFormat="1" ht="70.5" customHeight="1">
      <c r="A135" s="249">
        <v>129</v>
      </c>
      <c r="B135" s="156" t="s">
        <v>1533</v>
      </c>
      <c r="C135" s="165" t="s">
        <v>1535</v>
      </c>
      <c r="D135" s="165" t="s">
        <v>1720</v>
      </c>
      <c r="E135" s="168">
        <v>17280000</v>
      </c>
      <c r="F135" s="168">
        <v>0</v>
      </c>
      <c r="G135" s="240" t="s">
        <v>1748</v>
      </c>
      <c r="H135" s="240" t="s">
        <v>1760</v>
      </c>
      <c r="I135" s="166" t="s">
        <v>1501</v>
      </c>
      <c r="J135" s="166" t="s">
        <v>1502</v>
      </c>
    </row>
    <row r="136" spans="1:10" s="157" customFormat="1" ht="67.5" customHeight="1">
      <c r="A136" s="249">
        <v>130</v>
      </c>
      <c r="B136" s="156" t="s">
        <v>281</v>
      </c>
      <c r="C136" s="67" t="s">
        <v>802</v>
      </c>
      <c r="D136" s="165" t="s">
        <v>244</v>
      </c>
      <c r="E136" s="179">
        <v>1097572000</v>
      </c>
      <c r="F136" s="179">
        <v>1027115000</v>
      </c>
      <c r="G136" s="240" t="s">
        <v>727</v>
      </c>
      <c r="H136" s="240" t="s">
        <v>1685</v>
      </c>
      <c r="I136" s="166" t="s">
        <v>249</v>
      </c>
      <c r="J136" s="166" t="s">
        <v>686</v>
      </c>
    </row>
    <row r="137" spans="1:10" s="64" customFormat="1" ht="60" customHeight="1">
      <c r="A137" s="249">
        <v>131</v>
      </c>
      <c r="B137" s="156" t="s">
        <v>841</v>
      </c>
      <c r="C137" s="201" t="s">
        <v>285</v>
      </c>
      <c r="D137" s="201" t="s">
        <v>551</v>
      </c>
      <c r="E137" s="202">
        <v>66000</v>
      </c>
      <c r="F137" s="202">
        <v>58000</v>
      </c>
      <c r="G137" s="240" t="s">
        <v>573</v>
      </c>
      <c r="H137" s="240" t="s">
        <v>1778</v>
      </c>
      <c r="I137" s="203" t="s">
        <v>286</v>
      </c>
      <c r="J137" s="66" t="s">
        <v>631</v>
      </c>
    </row>
    <row r="138" spans="1:10" s="64" customFormat="1" ht="42" customHeight="1">
      <c r="A138" s="249">
        <v>132</v>
      </c>
      <c r="B138" s="66" t="s">
        <v>842</v>
      </c>
      <c r="C138" s="67" t="s">
        <v>287</v>
      </c>
      <c r="D138" s="67" t="s">
        <v>288</v>
      </c>
      <c r="E138" s="139">
        <v>4200000</v>
      </c>
      <c r="F138" s="139">
        <v>4200000</v>
      </c>
      <c r="G138" s="240" t="s">
        <v>574</v>
      </c>
      <c r="H138" s="240" t="s">
        <v>843</v>
      </c>
      <c r="I138" s="66" t="s">
        <v>263</v>
      </c>
      <c r="J138" s="66" t="s">
        <v>282</v>
      </c>
    </row>
    <row r="139" spans="1:10" s="64" customFormat="1" ht="96.75" customHeight="1">
      <c r="A139" s="249">
        <v>133</v>
      </c>
      <c r="B139" s="156" t="s">
        <v>290</v>
      </c>
      <c r="C139" s="165" t="s">
        <v>529</v>
      </c>
      <c r="D139" s="165" t="s">
        <v>291</v>
      </c>
      <c r="E139" s="168">
        <v>0</v>
      </c>
      <c r="F139" s="168">
        <v>665000</v>
      </c>
      <c r="G139" s="240" t="s">
        <v>292</v>
      </c>
      <c r="H139" s="240" t="s">
        <v>877</v>
      </c>
      <c r="I139" s="66" t="s">
        <v>293</v>
      </c>
      <c r="J139" s="66" t="s">
        <v>65</v>
      </c>
    </row>
    <row r="140" spans="1:10" s="64" customFormat="1" ht="63" customHeight="1">
      <c r="A140" s="249">
        <v>134</v>
      </c>
      <c r="B140" s="156" t="s">
        <v>290</v>
      </c>
      <c r="C140" s="165" t="s">
        <v>530</v>
      </c>
      <c r="D140" s="165" t="s">
        <v>294</v>
      </c>
      <c r="E140" s="168">
        <v>0</v>
      </c>
      <c r="F140" s="168">
        <v>30600000</v>
      </c>
      <c r="G140" s="240" t="s">
        <v>295</v>
      </c>
      <c r="H140" s="240" t="s">
        <v>575</v>
      </c>
      <c r="I140" s="66" t="s">
        <v>293</v>
      </c>
      <c r="J140" s="66" t="s">
        <v>65</v>
      </c>
    </row>
    <row r="141" spans="1:10" s="128" customFormat="1" ht="56.25" customHeight="1">
      <c r="A141" s="249">
        <v>135</v>
      </c>
      <c r="B141" s="156" t="s">
        <v>605</v>
      </c>
      <c r="C141" s="165" t="s">
        <v>531</v>
      </c>
      <c r="D141" s="165" t="s">
        <v>296</v>
      </c>
      <c r="E141" s="168">
        <v>0</v>
      </c>
      <c r="F141" s="168">
        <v>880000</v>
      </c>
      <c r="G141" s="240" t="s">
        <v>576</v>
      </c>
      <c r="H141" s="240" t="s">
        <v>728</v>
      </c>
      <c r="I141" s="66" t="s">
        <v>263</v>
      </c>
      <c r="J141" s="66" t="s">
        <v>65</v>
      </c>
    </row>
    <row r="142" spans="1:10" s="128" customFormat="1" ht="70.5" customHeight="1">
      <c r="A142" s="249">
        <v>136</v>
      </c>
      <c r="B142" s="156" t="s">
        <v>297</v>
      </c>
      <c r="C142" s="165" t="s">
        <v>299</v>
      </c>
      <c r="D142" s="165" t="s">
        <v>610</v>
      </c>
      <c r="E142" s="168">
        <v>5281000</v>
      </c>
      <c r="F142" s="168">
        <v>8329000</v>
      </c>
      <c r="G142" s="240" t="s">
        <v>300</v>
      </c>
      <c r="H142" s="240" t="s">
        <v>868</v>
      </c>
      <c r="I142" s="166" t="s">
        <v>148</v>
      </c>
      <c r="J142" s="239" t="s">
        <v>631</v>
      </c>
    </row>
    <row r="143" spans="1:10" s="128" customFormat="1" ht="64.5" customHeight="1">
      <c r="A143" s="249">
        <v>137</v>
      </c>
      <c r="B143" s="156" t="s">
        <v>297</v>
      </c>
      <c r="C143" s="165" t="s">
        <v>301</v>
      </c>
      <c r="D143" s="165" t="s">
        <v>302</v>
      </c>
      <c r="E143" s="168">
        <v>52602000</v>
      </c>
      <c r="F143" s="168">
        <v>69000000</v>
      </c>
      <c r="G143" s="240" t="s">
        <v>303</v>
      </c>
      <c r="H143" s="240" t="s">
        <v>557</v>
      </c>
      <c r="I143" s="66" t="s">
        <v>675</v>
      </c>
      <c r="J143" s="66" t="s">
        <v>635</v>
      </c>
    </row>
    <row r="144" spans="1:10" ht="220.5" customHeight="1">
      <c r="A144" s="249">
        <v>138</v>
      </c>
      <c r="B144" s="156" t="s">
        <v>297</v>
      </c>
      <c r="C144" s="165" t="s">
        <v>532</v>
      </c>
      <c r="D144" s="165" t="s">
        <v>304</v>
      </c>
      <c r="E144" s="168">
        <v>213840000</v>
      </c>
      <c r="F144" s="168">
        <v>213840000</v>
      </c>
      <c r="G144" s="240" t="s">
        <v>305</v>
      </c>
      <c r="H144" s="240" t="s">
        <v>869</v>
      </c>
      <c r="I144" s="66" t="s">
        <v>306</v>
      </c>
      <c r="J144" s="66" t="s">
        <v>635</v>
      </c>
    </row>
    <row r="145" spans="1:10" ht="135" customHeight="1">
      <c r="A145" s="249">
        <v>139</v>
      </c>
      <c r="B145" s="156" t="s">
        <v>297</v>
      </c>
      <c r="C145" s="165" t="s">
        <v>533</v>
      </c>
      <c r="D145" s="165" t="s">
        <v>307</v>
      </c>
      <c r="E145" s="168">
        <v>128500000</v>
      </c>
      <c r="F145" s="168">
        <v>33000000</v>
      </c>
      <c r="G145" s="240" t="s">
        <v>308</v>
      </c>
      <c r="H145" s="240" t="s">
        <v>602</v>
      </c>
      <c r="I145" s="156" t="s">
        <v>623</v>
      </c>
      <c r="J145" s="66" t="s">
        <v>631</v>
      </c>
    </row>
    <row r="146" spans="1:10" ht="65.25" customHeight="1">
      <c r="A146" s="249">
        <v>140</v>
      </c>
      <c r="B146" s="156" t="s">
        <v>297</v>
      </c>
      <c r="C146" s="165" t="s">
        <v>534</v>
      </c>
      <c r="D146" s="165" t="s">
        <v>883</v>
      </c>
      <c r="E146" s="168">
        <v>385284000</v>
      </c>
      <c r="F146" s="168">
        <v>611536000</v>
      </c>
      <c r="G146" s="240" t="s">
        <v>309</v>
      </c>
      <c r="H146" s="240" t="s">
        <v>729</v>
      </c>
      <c r="I146" s="66" t="s">
        <v>154</v>
      </c>
      <c r="J146" s="66" t="s">
        <v>820</v>
      </c>
    </row>
    <row r="147" spans="1:10" ht="45" customHeight="1">
      <c r="A147" s="249">
        <v>141</v>
      </c>
      <c r="B147" s="156" t="s">
        <v>297</v>
      </c>
      <c r="C147" s="165" t="s">
        <v>535</v>
      </c>
      <c r="D147" s="165" t="s">
        <v>310</v>
      </c>
      <c r="E147" s="168">
        <v>147527000</v>
      </c>
      <c r="F147" s="168">
        <v>198665000</v>
      </c>
      <c r="G147" s="240" t="s">
        <v>309</v>
      </c>
      <c r="H147" s="240" t="s">
        <v>747</v>
      </c>
      <c r="I147" s="66" t="s">
        <v>213</v>
      </c>
      <c r="J147" s="66" t="s">
        <v>820</v>
      </c>
    </row>
    <row r="148" spans="1:10" ht="45" customHeight="1">
      <c r="A148" s="249">
        <v>142</v>
      </c>
      <c r="B148" s="156" t="s">
        <v>297</v>
      </c>
      <c r="C148" s="165" t="s">
        <v>536</v>
      </c>
      <c r="D148" s="165" t="s">
        <v>310</v>
      </c>
      <c r="E148" s="168">
        <v>127928000</v>
      </c>
      <c r="F148" s="168">
        <v>126119000</v>
      </c>
      <c r="G148" s="240" t="s">
        <v>311</v>
      </c>
      <c r="H148" s="240" t="s">
        <v>747</v>
      </c>
      <c r="I148" s="66" t="s">
        <v>215</v>
      </c>
      <c r="J148" s="66" t="s">
        <v>820</v>
      </c>
    </row>
    <row r="149" spans="1:10" ht="45" customHeight="1">
      <c r="A149" s="249">
        <v>143</v>
      </c>
      <c r="B149" s="156" t="s">
        <v>297</v>
      </c>
      <c r="C149" s="165" t="s">
        <v>537</v>
      </c>
      <c r="D149" s="165" t="s">
        <v>310</v>
      </c>
      <c r="E149" s="168">
        <v>38448000</v>
      </c>
      <c r="F149" s="168">
        <v>38448000</v>
      </c>
      <c r="G149" s="240" t="s">
        <v>312</v>
      </c>
      <c r="H149" s="240" t="s">
        <v>748</v>
      </c>
      <c r="I149" s="166" t="s">
        <v>215</v>
      </c>
      <c r="J149" s="66" t="s">
        <v>820</v>
      </c>
    </row>
    <row r="150" spans="1:10" ht="67.5" customHeight="1">
      <c r="A150" s="249">
        <v>144</v>
      </c>
      <c r="B150" s="156" t="s">
        <v>313</v>
      </c>
      <c r="C150" s="165" t="s">
        <v>538</v>
      </c>
      <c r="D150" s="165" t="s">
        <v>314</v>
      </c>
      <c r="E150" s="179">
        <v>7493000</v>
      </c>
      <c r="F150" s="179">
        <v>280830000</v>
      </c>
      <c r="G150" s="240" t="s">
        <v>315</v>
      </c>
      <c r="H150" s="240" t="s">
        <v>870</v>
      </c>
      <c r="I150" s="66" t="s">
        <v>316</v>
      </c>
      <c r="J150" s="66" t="s">
        <v>282</v>
      </c>
    </row>
    <row r="151" spans="1:10" ht="45" customHeight="1">
      <c r="A151" s="249">
        <v>145</v>
      </c>
      <c r="B151" s="156" t="s">
        <v>297</v>
      </c>
      <c r="C151" s="165" t="s">
        <v>317</v>
      </c>
      <c r="D151" s="165" t="s">
        <v>310</v>
      </c>
      <c r="E151" s="168">
        <v>136717000</v>
      </c>
      <c r="F151" s="168">
        <v>162910000</v>
      </c>
      <c r="G151" s="240" t="s">
        <v>318</v>
      </c>
      <c r="H151" s="240" t="s">
        <v>577</v>
      </c>
      <c r="I151" s="66" t="s">
        <v>154</v>
      </c>
      <c r="J151" s="66" t="s">
        <v>820</v>
      </c>
    </row>
    <row r="152" spans="1:10" ht="45" customHeight="1">
      <c r="A152" s="249">
        <v>146</v>
      </c>
      <c r="B152" s="156" t="s">
        <v>297</v>
      </c>
      <c r="C152" s="165" t="s">
        <v>319</v>
      </c>
      <c r="D152" s="165" t="s">
        <v>310</v>
      </c>
      <c r="E152" s="168">
        <v>35361000</v>
      </c>
      <c r="F152" s="168">
        <v>41839000</v>
      </c>
      <c r="G152" s="240" t="s">
        <v>320</v>
      </c>
      <c r="H152" s="240" t="s">
        <v>577</v>
      </c>
      <c r="I152" s="66" t="s">
        <v>215</v>
      </c>
      <c r="J152" s="66" t="s">
        <v>820</v>
      </c>
    </row>
    <row r="153" spans="1:10" ht="90" customHeight="1">
      <c r="A153" s="249">
        <v>147</v>
      </c>
      <c r="B153" s="156" t="s">
        <v>313</v>
      </c>
      <c r="C153" s="165" t="s">
        <v>321</v>
      </c>
      <c r="D153" s="165" t="s">
        <v>322</v>
      </c>
      <c r="E153" s="168">
        <v>878487000</v>
      </c>
      <c r="F153" s="168">
        <v>660946000</v>
      </c>
      <c r="G153" s="240" t="s">
        <v>323</v>
      </c>
      <c r="H153" s="240" t="s">
        <v>878</v>
      </c>
      <c r="I153" s="66" t="s">
        <v>306</v>
      </c>
      <c r="J153" s="66" t="s">
        <v>1481</v>
      </c>
    </row>
    <row r="154" spans="1:10" ht="53.25" customHeight="1">
      <c r="A154" s="249">
        <v>148</v>
      </c>
      <c r="B154" s="156" t="s">
        <v>313</v>
      </c>
      <c r="C154" s="165" t="s">
        <v>539</v>
      </c>
      <c r="D154" s="165" t="s">
        <v>611</v>
      </c>
      <c r="E154" s="168">
        <v>25998000</v>
      </c>
      <c r="F154" s="168">
        <v>25998000</v>
      </c>
      <c r="G154" s="240" t="s">
        <v>612</v>
      </c>
      <c r="H154" s="240" t="s">
        <v>874</v>
      </c>
      <c r="I154" s="166" t="s">
        <v>324</v>
      </c>
      <c r="J154" s="66" t="s">
        <v>631</v>
      </c>
    </row>
    <row r="155" spans="1:10" ht="45" customHeight="1">
      <c r="A155" s="249">
        <v>149</v>
      </c>
      <c r="B155" s="156" t="s">
        <v>749</v>
      </c>
      <c r="C155" s="165" t="s">
        <v>904</v>
      </c>
      <c r="D155" s="165" t="s">
        <v>298</v>
      </c>
      <c r="E155" s="168">
        <v>1500000</v>
      </c>
      <c r="F155" s="168">
        <v>2100000</v>
      </c>
      <c r="G155" s="240" t="s">
        <v>325</v>
      </c>
      <c r="H155" s="240" t="s">
        <v>604</v>
      </c>
      <c r="I155" s="156" t="s">
        <v>640</v>
      </c>
      <c r="J155" s="66" t="s">
        <v>804</v>
      </c>
    </row>
    <row r="156" spans="1:10" ht="61.5" customHeight="1">
      <c r="A156" s="249">
        <v>150</v>
      </c>
      <c r="B156" s="156" t="s">
        <v>749</v>
      </c>
      <c r="C156" s="165" t="s">
        <v>905</v>
      </c>
      <c r="D156" s="165" t="s">
        <v>298</v>
      </c>
      <c r="E156" s="168">
        <v>600000</v>
      </c>
      <c r="F156" s="168">
        <v>600000</v>
      </c>
      <c r="G156" s="240" t="s">
        <v>730</v>
      </c>
      <c r="H156" s="240" t="s">
        <v>731</v>
      </c>
      <c r="I156" s="160" t="s">
        <v>633</v>
      </c>
      <c r="J156" s="160" t="s">
        <v>631</v>
      </c>
    </row>
    <row r="157" spans="1:10" ht="48.75" customHeight="1">
      <c r="A157" s="249">
        <v>151</v>
      </c>
      <c r="B157" s="156" t="s">
        <v>749</v>
      </c>
      <c r="C157" s="167" t="s">
        <v>326</v>
      </c>
      <c r="D157" s="167" t="s">
        <v>732</v>
      </c>
      <c r="E157" s="168">
        <v>30000000</v>
      </c>
      <c r="F157" s="168">
        <v>30000000</v>
      </c>
      <c r="G157" s="240" t="s">
        <v>327</v>
      </c>
      <c r="H157" s="240" t="s">
        <v>871</v>
      </c>
      <c r="I157" s="156" t="s">
        <v>640</v>
      </c>
      <c r="J157" s="66" t="s">
        <v>635</v>
      </c>
    </row>
    <row r="158" spans="1:10" ht="109.5" customHeight="1">
      <c r="A158" s="249">
        <v>152</v>
      </c>
      <c r="B158" s="156" t="s">
        <v>328</v>
      </c>
      <c r="C158" s="165" t="s">
        <v>540</v>
      </c>
      <c r="D158" s="165" t="s">
        <v>541</v>
      </c>
      <c r="E158" s="168">
        <v>2209000</v>
      </c>
      <c r="F158" s="168">
        <v>2065000</v>
      </c>
      <c r="G158" s="240" t="s">
        <v>1536</v>
      </c>
      <c r="H158" s="169" t="s">
        <v>1731</v>
      </c>
      <c r="I158" s="66" t="s">
        <v>131</v>
      </c>
      <c r="J158" s="66" t="s">
        <v>1659</v>
      </c>
    </row>
    <row r="159" spans="1:10" ht="79.5" customHeight="1">
      <c r="A159" s="249">
        <v>153</v>
      </c>
      <c r="B159" s="156" t="s">
        <v>328</v>
      </c>
      <c r="C159" s="165" t="s">
        <v>542</v>
      </c>
      <c r="D159" s="165" t="s">
        <v>857</v>
      </c>
      <c r="E159" s="168">
        <v>6934000</v>
      </c>
      <c r="F159" s="168">
        <v>7696000</v>
      </c>
      <c r="G159" s="240" t="s">
        <v>590</v>
      </c>
      <c r="H159" s="248" t="s">
        <v>1732</v>
      </c>
      <c r="I159" s="66" t="s">
        <v>160</v>
      </c>
      <c r="J159" s="66" t="s">
        <v>631</v>
      </c>
    </row>
    <row r="160" spans="1:10" ht="85.5" customHeight="1">
      <c r="A160" s="249">
        <v>154</v>
      </c>
      <c r="B160" s="156" t="s">
        <v>329</v>
      </c>
      <c r="C160" s="165" t="s">
        <v>543</v>
      </c>
      <c r="D160" s="165" t="s">
        <v>330</v>
      </c>
      <c r="E160" s="168">
        <v>156162000</v>
      </c>
      <c r="F160" s="168">
        <v>168644000</v>
      </c>
      <c r="G160" s="240" t="s">
        <v>844</v>
      </c>
      <c r="H160" s="242" t="s">
        <v>578</v>
      </c>
      <c r="I160" s="66" t="s">
        <v>160</v>
      </c>
      <c r="J160" s="66" t="s">
        <v>1481</v>
      </c>
    </row>
    <row r="161" spans="1:10" ht="84" customHeight="1">
      <c r="A161" s="249">
        <v>155</v>
      </c>
      <c r="B161" s="156" t="s">
        <v>329</v>
      </c>
      <c r="C161" s="165" t="s">
        <v>544</v>
      </c>
      <c r="D161" s="165" t="s">
        <v>331</v>
      </c>
      <c r="E161" s="168">
        <f>6777000+753000</f>
        <v>7530000</v>
      </c>
      <c r="F161" s="168">
        <v>7809000</v>
      </c>
      <c r="G161" s="240" t="s">
        <v>876</v>
      </c>
      <c r="H161" s="197" t="s">
        <v>875</v>
      </c>
      <c r="I161" s="66" t="s">
        <v>185</v>
      </c>
      <c r="J161" s="66" t="s">
        <v>631</v>
      </c>
    </row>
    <row r="162" spans="1:10" ht="63" customHeight="1">
      <c r="A162" s="249">
        <v>156</v>
      </c>
      <c r="B162" s="156" t="s">
        <v>329</v>
      </c>
      <c r="C162" s="165" t="s">
        <v>545</v>
      </c>
      <c r="D162" s="165" t="s">
        <v>332</v>
      </c>
      <c r="E162" s="168">
        <f>18285000+3869000</f>
        <v>22154000</v>
      </c>
      <c r="F162" s="168">
        <v>25864000</v>
      </c>
      <c r="G162" s="240" t="s">
        <v>1599</v>
      </c>
      <c r="H162" s="242" t="s">
        <v>579</v>
      </c>
      <c r="I162" s="66" t="s">
        <v>148</v>
      </c>
      <c r="J162" s="66" t="s">
        <v>631</v>
      </c>
    </row>
    <row r="163" spans="1:10" ht="157.5" customHeight="1">
      <c r="A163" s="249">
        <v>157</v>
      </c>
      <c r="B163" s="156" t="s">
        <v>329</v>
      </c>
      <c r="C163" s="165" t="s">
        <v>1537</v>
      </c>
      <c r="D163" s="165" t="s">
        <v>333</v>
      </c>
      <c r="E163" s="168">
        <v>73461000</v>
      </c>
      <c r="F163" s="168">
        <v>61899000</v>
      </c>
      <c r="G163" s="240" t="s">
        <v>1737</v>
      </c>
      <c r="H163" s="240" t="s">
        <v>1616</v>
      </c>
      <c r="I163" s="66" t="s">
        <v>640</v>
      </c>
      <c r="J163" s="66" t="s">
        <v>1484</v>
      </c>
    </row>
    <row r="164" spans="1:10" ht="101.25" customHeight="1">
      <c r="A164" s="249">
        <v>158</v>
      </c>
      <c r="B164" s="156" t="s">
        <v>329</v>
      </c>
      <c r="C164" s="165" t="s">
        <v>546</v>
      </c>
      <c r="D164" s="165" t="s">
        <v>333</v>
      </c>
      <c r="E164" s="179">
        <v>6726000</v>
      </c>
      <c r="F164" s="179">
        <v>7950000</v>
      </c>
      <c r="G164" s="240" t="s">
        <v>1538</v>
      </c>
      <c r="H164" s="240" t="s">
        <v>1539</v>
      </c>
      <c r="I164" s="66" t="s">
        <v>623</v>
      </c>
      <c r="J164" s="66" t="s">
        <v>1484</v>
      </c>
    </row>
    <row r="165" spans="1:10" ht="51" customHeight="1">
      <c r="A165" s="249">
        <v>159</v>
      </c>
      <c r="B165" s="156" t="s">
        <v>334</v>
      </c>
      <c r="C165" s="167" t="s">
        <v>750</v>
      </c>
      <c r="D165" s="204" t="s">
        <v>335</v>
      </c>
      <c r="E165" s="168">
        <v>1120000000</v>
      </c>
      <c r="F165" s="168">
        <v>350000000</v>
      </c>
      <c r="G165" s="240" t="s">
        <v>336</v>
      </c>
      <c r="H165" s="240" t="s">
        <v>1696</v>
      </c>
      <c r="I165" s="156" t="s">
        <v>751</v>
      </c>
      <c r="J165" s="66" t="s">
        <v>1695</v>
      </c>
    </row>
    <row r="166" spans="1:10" ht="75" customHeight="1">
      <c r="A166" s="249">
        <v>160</v>
      </c>
      <c r="B166" s="156" t="s">
        <v>807</v>
      </c>
      <c r="C166" s="186" t="s">
        <v>1733</v>
      </c>
      <c r="D166" s="165" t="s">
        <v>808</v>
      </c>
      <c r="E166" s="168">
        <v>12000000</v>
      </c>
      <c r="F166" s="168">
        <v>3000000</v>
      </c>
      <c r="G166" s="240" t="s">
        <v>1708</v>
      </c>
      <c r="H166" s="240" t="s">
        <v>845</v>
      </c>
      <c r="I166" s="161" t="s">
        <v>65</v>
      </c>
      <c r="J166" s="161" t="s">
        <v>686</v>
      </c>
    </row>
    <row r="167" spans="1:10" ht="55.5" customHeight="1">
      <c r="A167" s="249">
        <v>161</v>
      </c>
      <c r="B167" s="156" t="s">
        <v>337</v>
      </c>
      <c r="C167" s="167" t="s">
        <v>882</v>
      </c>
      <c r="D167" s="167" t="s">
        <v>846</v>
      </c>
      <c r="E167" s="194">
        <v>77660000</v>
      </c>
      <c r="F167" s="194">
        <v>73000000</v>
      </c>
      <c r="G167" s="240" t="s">
        <v>594</v>
      </c>
      <c r="H167" s="240" t="s">
        <v>614</v>
      </c>
      <c r="I167" s="156" t="s">
        <v>623</v>
      </c>
      <c r="J167" s="66" t="s">
        <v>631</v>
      </c>
    </row>
    <row r="168" spans="1:10" ht="52.5" customHeight="1">
      <c r="A168" s="249">
        <v>162</v>
      </c>
      <c r="B168" s="156" t="s">
        <v>1540</v>
      </c>
      <c r="C168" s="165" t="s">
        <v>338</v>
      </c>
      <c r="D168" s="165" t="s">
        <v>848</v>
      </c>
      <c r="E168" s="175">
        <v>3169000</v>
      </c>
      <c r="F168" s="175">
        <v>3281000</v>
      </c>
      <c r="G168" s="240" t="s">
        <v>339</v>
      </c>
      <c r="H168" s="240" t="s">
        <v>850</v>
      </c>
      <c r="I168" s="166" t="s">
        <v>733</v>
      </c>
      <c r="J168" s="66" t="s">
        <v>1484</v>
      </c>
    </row>
    <row r="169" spans="1:10" s="64" customFormat="1" ht="52.5" customHeight="1" collapsed="1">
      <c r="A169" s="249">
        <v>163</v>
      </c>
      <c r="B169" s="156" t="s">
        <v>1540</v>
      </c>
      <c r="C169" s="167" t="s">
        <v>340</v>
      </c>
      <c r="D169" s="165" t="s">
        <v>848</v>
      </c>
      <c r="E169" s="175">
        <v>1760000</v>
      </c>
      <c r="F169" s="175">
        <v>1820000</v>
      </c>
      <c r="G169" s="240" t="s">
        <v>580</v>
      </c>
      <c r="H169" s="240" t="s">
        <v>849</v>
      </c>
      <c r="I169" s="166" t="s">
        <v>733</v>
      </c>
      <c r="J169" s="66" t="s">
        <v>1605</v>
      </c>
    </row>
    <row r="170" spans="1:10" s="157" customFormat="1" ht="61.5" customHeight="1">
      <c r="A170" s="249">
        <v>164</v>
      </c>
      <c r="B170" s="156" t="s">
        <v>1540</v>
      </c>
      <c r="C170" s="165" t="s">
        <v>341</v>
      </c>
      <c r="D170" s="165" t="s">
        <v>847</v>
      </c>
      <c r="E170" s="175">
        <v>1000000</v>
      </c>
      <c r="F170" s="175">
        <v>1000000</v>
      </c>
      <c r="G170" s="240" t="s">
        <v>342</v>
      </c>
      <c r="H170" s="240" t="s">
        <v>595</v>
      </c>
      <c r="I170" s="166" t="s">
        <v>734</v>
      </c>
      <c r="J170" s="66" t="s">
        <v>1605</v>
      </c>
    </row>
    <row r="171" spans="1:10" s="157" customFormat="1" ht="49.5" customHeight="1">
      <c r="A171" s="249">
        <v>165</v>
      </c>
      <c r="B171" s="156" t="s">
        <v>1541</v>
      </c>
      <c r="C171" s="167" t="s">
        <v>343</v>
      </c>
      <c r="D171" s="167" t="s">
        <v>344</v>
      </c>
      <c r="E171" s="177">
        <v>1124214000</v>
      </c>
      <c r="F171" s="177">
        <v>1143886000</v>
      </c>
      <c r="G171" s="240" t="s">
        <v>345</v>
      </c>
      <c r="H171" s="240" t="s">
        <v>735</v>
      </c>
      <c r="I171" s="166" t="s">
        <v>346</v>
      </c>
      <c r="J171" s="166" t="s">
        <v>1542</v>
      </c>
    </row>
    <row r="172" spans="1:10" ht="50.25" customHeight="1">
      <c r="A172" s="249">
        <v>166</v>
      </c>
      <c r="B172" s="156" t="s">
        <v>358</v>
      </c>
      <c r="C172" s="167" t="s">
        <v>347</v>
      </c>
      <c r="D172" s="167" t="s">
        <v>348</v>
      </c>
      <c r="E172" s="177">
        <v>16269000</v>
      </c>
      <c r="F172" s="177">
        <v>22497000</v>
      </c>
      <c r="G172" s="240" t="s">
        <v>736</v>
      </c>
      <c r="H172" s="240" t="s">
        <v>737</v>
      </c>
      <c r="I172" s="166" t="s">
        <v>346</v>
      </c>
      <c r="J172" s="166" t="s">
        <v>631</v>
      </c>
    </row>
    <row r="173" spans="1:10" ht="56.25" customHeight="1">
      <c r="A173" s="249">
        <v>167</v>
      </c>
      <c r="B173" s="156" t="s">
        <v>349</v>
      </c>
      <c r="C173" s="165" t="s">
        <v>350</v>
      </c>
      <c r="D173" s="165" t="s">
        <v>351</v>
      </c>
      <c r="E173" s="177">
        <v>77979000</v>
      </c>
      <c r="F173" s="177">
        <v>76248000</v>
      </c>
      <c r="G173" s="240" t="s">
        <v>738</v>
      </c>
      <c r="H173" s="240" t="s">
        <v>352</v>
      </c>
      <c r="I173" s="156" t="s">
        <v>734</v>
      </c>
      <c r="J173" s="166" t="s">
        <v>631</v>
      </c>
    </row>
    <row r="174" spans="1:10" ht="50.25" customHeight="1">
      <c r="A174" s="249">
        <v>168</v>
      </c>
      <c r="B174" s="156" t="s">
        <v>1734</v>
      </c>
      <c r="C174" s="165" t="s">
        <v>353</v>
      </c>
      <c r="D174" s="165" t="s">
        <v>354</v>
      </c>
      <c r="E174" s="170">
        <v>579000</v>
      </c>
      <c r="F174" s="170">
        <v>579000</v>
      </c>
      <c r="G174" s="240" t="s">
        <v>825</v>
      </c>
      <c r="H174" s="240" t="s">
        <v>739</v>
      </c>
      <c r="I174" s="156" t="s">
        <v>740</v>
      </c>
      <c r="J174" s="166" t="s">
        <v>631</v>
      </c>
    </row>
    <row r="175" spans="1:10" ht="48.75" customHeight="1">
      <c r="A175" s="249">
        <v>169</v>
      </c>
      <c r="B175" s="156" t="s">
        <v>1734</v>
      </c>
      <c r="C175" s="165" t="s">
        <v>355</v>
      </c>
      <c r="D175" s="165" t="s">
        <v>356</v>
      </c>
      <c r="E175" s="170">
        <v>4500000</v>
      </c>
      <c r="F175" s="170">
        <v>4500000</v>
      </c>
      <c r="G175" s="240" t="s">
        <v>826</v>
      </c>
      <c r="H175" s="240" t="s">
        <v>827</v>
      </c>
      <c r="I175" s="156" t="s">
        <v>357</v>
      </c>
      <c r="J175" s="166" t="s">
        <v>631</v>
      </c>
    </row>
    <row r="176" spans="1:10" ht="135">
      <c r="A176" s="249">
        <v>170</v>
      </c>
      <c r="B176" s="156" t="s">
        <v>358</v>
      </c>
      <c r="C176" s="165" t="s">
        <v>359</v>
      </c>
      <c r="D176" s="165" t="s">
        <v>360</v>
      </c>
      <c r="E176" s="177">
        <v>4160000</v>
      </c>
      <c r="F176" s="177">
        <v>5643000</v>
      </c>
      <c r="G176" s="240" t="s">
        <v>1675</v>
      </c>
      <c r="H176" s="240" t="s">
        <v>1676</v>
      </c>
      <c r="I176" s="156" t="s">
        <v>361</v>
      </c>
      <c r="J176" s="166" t="s">
        <v>1543</v>
      </c>
    </row>
    <row r="177" spans="1:10" ht="75" customHeight="1">
      <c r="A177" s="249">
        <v>171</v>
      </c>
      <c r="B177" s="156" t="s">
        <v>362</v>
      </c>
      <c r="C177" s="165" t="s">
        <v>363</v>
      </c>
      <c r="D177" s="165" t="s">
        <v>364</v>
      </c>
      <c r="E177" s="177">
        <v>35089000</v>
      </c>
      <c r="F177" s="177">
        <v>40945000</v>
      </c>
      <c r="G177" s="240" t="s">
        <v>378</v>
      </c>
      <c r="H177" s="240" t="s">
        <v>920</v>
      </c>
      <c r="I177" s="156" t="s">
        <v>365</v>
      </c>
      <c r="J177" s="166" t="s">
        <v>1543</v>
      </c>
    </row>
    <row r="178" spans="1:10" ht="52.5" customHeight="1">
      <c r="A178" s="249">
        <v>172</v>
      </c>
      <c r="B178" s="156" t="s">
        <v>1544</v>
      </c>
      <c r="C178" s="167" t="s">
        <v>366</v>
      </c>
      <c r="D178" s="67" t="s">
        <v>367</v>
      </c>
      <c r="E178" s="177">
        <v>1026731000</v>
      </c>
      <c r="F178" s="177">
        <v>993450000</v>
      </c>
      <c r="G178" s="240" t="s">
        <v>345</v>
      </c>
      <c r="H178" s="240" t="s">
        <v>741</v>
      </c>
      <c r="I178" s="156" t="s">
        <v>346</v>
      </c>
      <c r="J178" s="166" t="s">
        <v>1543</v>
      </c>
    </row>
    <row r="179" spans="1:10" ht="49.5" customHeight="1">
      <c r="A179" s="249">
        <v>173</v>
      </c>
      <c r="B179" s="156" t="s">
        <v>362</v>
      </c>
      <c r="C179" s="167" t="s">
        <v>368</v>
      </c>
      <c r="D179" s="67" t="s">
        <v>369</v>
      </c>
      <c r="E179" s="177">
        <v>1792000</v>
      </c>
      <c r="F179" s="177">
        <v>1515000</v>
      </c>
      <c r="G179" s="240" t="s">
        <v>742</v>
      </c>
      <c r="H179" s="240" t="s">
        <v>743</v>
      </c>
      <c r="I179" s="166" t="s">
        <v>258</v>
      </c>
      <c r="J179" s="166" t="s">
        <v>1543</v>
      </c>
    </row>
    <row r="180" spans="1:10" ht="57" customHeight="1">
      <c r="A180" s="249">
        <v>174</v>
      </c>
      <c r="B180" s="156" t="s">
        <v>362</v>
      </c>
      <c r="C180" s="167" t="s">
        <v>370</v>
      </c>
      <c r="D180" s="67" t="s">
        <v>371</v>
      </c>
      <c r="E180" s="177">
        <v>120000</v>
      </c>
      <c r="F180" s="177">
        <v>345000</v>
      </c>
      <c r="G180" s="240" t="s">
        <v>744</v>
      </c>
      <c r="H180" s="240" t="s">
        <v>745</v>
      </c>
      <c r="I180" s="166" t="s">
        <v>372</v>
      </c>
      <c r="J180" s="166" t="s">
        <v>1543</v>
      </c>
    </row>
    <row r="181" spans="1:10" ht="91.5" customHeight="1">
      <c r="A181" s="249">
        <v>175</v>
      </c>
      <c r="B181" s="156" t="s">
        <v>373</v>
      </c>
      <c r="C181" s="167" t="s">
        <v>374</v>
      </c>
      <c r="D181" s="167" t="s">
        <v>851</v>
      </c>
      <c r="E181" s="177">
        <v>103441000</v>
      </c>
      <c r="F181" s="177">
        <v>74669000</v>
      </c>
      <c r="G181" s="240" t="s">
        <v>375</v>
      </c>
      <c r="H181" s="240" t="s">
        <v>873</v>
      </c>
      <c r="I181" s="166" t="s">
        <v>250</v>
      </c>
      <c r="J181" s="166" t="s">
        <v>1543</v>
      </c>
    </row>
    <row r="182" spans="1:10" ht="60" customHeight="1">
      <c r="A182" s="249">
        <v>176</v>
      </c>
      <c r="B182" s="156" t="s">
        <v>622</v>
      </c>
      <c r="C182" s="167" t="s">
        <v>1621</v>
      </c>
      <c r="D182" s="167" t="s">
        <v>1663</v>
      </c>
      <c r="E182" s="177">
        <v>301908000</v>
      </c>
      <c r="F182" s="177">
        <v>278018000</v>
      </c>
      <c r="G182" s="240" t="s">
        <v>1665</v>
      </c>
      <c r="H182" s="240" t="s">
        <v>1664</v>
      </c>
      <c r="I182" s="190" t="s">
        <v>54</v>
      </c>
      <c r="J182" s="131" t="s">
        <v>1666</v>
      </c>
    </row>
    <row r="183" spans="1:10" s="157" customFormat="1" ht="123" customHeight="1">
      <c r="A183" s="249">
        <v>177</v>
      </c>
      <c r="B183" s="66" t="s">
        <v>379</v>
      </c>
      <c r="C183" s="67" t="s">
        <v>380</v>
      </c>
      <c r="D183" s="165" t="s">
        <v>1617</v>
      </c>
      <c r="E183" s="170">
        <v>42376000</v>
      </c>
      <c r="F183" s="170">
        <v>42376000</v>
      </c>
      <c r="G183" s="240" t="s">
        <v>381</v>
      </c>
      <c r="H183" s="240" t="s">
        <v>1702</v>
      </c>
      <c r="I183" s="131" t="s">
        <v>60</v>
      </c>
      <c r="J183" s="131" t="s">
        <v>1667</v>
      </c>
    </row>
    <row r="184" spans="1:10" s="157" customFormat="1" ht="123" customHeight="1">
      <c r="A184" s="249">
        <v>178</v>
      </c>
      <c r="B184" s="66" t="s">
        <v>385</v>
      </c>
      <c r="C184" s="67" t="s">
        <v>380</v>
      </c>
      <c r="D184" s="165" t="s">
        <v>386</v>
      </c>
      <c r="E184" s="170">
        <v>22113000</v>
      </c>
      <c r="F184" s="170">
        <v>22113000</v>
      </c>
      <c r="G184" s="240" t="s">
        <v>381</v>
      </c>
      <c r="H184" s="240" t="s">
        <v>817</v>
      </c>
      <c r="I184" s="131" t="s">
        <v>60</v>
      </c>
      <c r="J184" s="131">
        <v>30</v>
      </c>
    </row>
    <row r="185" spans="1:10" s="157" customFormat="1" ht="58.5" customHeight="1">
      <c r="A185" s="249">
        <v>179</v>
      </c>
      <c r="B185" s="156" t="s">
        <v>385</v>
      </c>
      <c r="C185" s="167" t="s">
        <v>624</v>
      </c>
      <c r="D185" s="167" t="s">
        <v>387</v>
      </c>
      <c r="E185" s="177">
        <v>750000</v>
      </c>
      <c r="F185" s="177">
        <v>750000</v>
      </c>
      <c r="G185" s="240" t="s">
        <v>625</v>
      </c>
      <c r="H185" s="240" t="s">
        <v>581</v>
      </c>
      <c r="I185" s="190" t="s">
        <v>54</v>
      </c>
      <c r="J185" s="131" t="s">
        <v>1606</v>
      </c>
    </row>
    <row r="186" spans="1:10" s="64" customFormat="1" ht="95.25" customHeight="1">
      <c r="A186" s="249">
        <v>180</v>
      </c>
      <c r="B186" s="66" t="s">
        <v>1706</v>
      </c>
      <c r="C186" s="67" t="s">
        <v>389</v>
      </c>
      <c r="D186" s="165" t="s">
        <v>1546</v>
      </c>
      <c r="E186" s="205">
        <v>41000</v>
      </c>
      <c r="F186" s="205">
        <v>135000</v>
      </c>
      <c r="G186" s="240" t="s">
        <v>1547</v>
      </c>
      <c r="H186" s="240" t="s">
        <v>888</v>
      </c>
      <c r="I186" s="131">
        <v>27</v>
      </c>
      <c r="J186" s="131" t="s">
        <v>820</v>
      </c>
    </row>
    <row r="187" spans="1:10" s="64" customFormat="1" ht="123" customHeight="1">
      <c r="A187" s="249">
        <v>181</v>
      </c>
      <c r="B187" s="66" t="s">
        <v>852</v>
      </c>
      <c r="C187" s="67" t="s">
        <v>380</v>
      </c>
      <c r="D187" s="165" t="s">
        <v>386</v>
      </c>
      <c r="E187" s="170">
        <v>19193000</v>
      </c>
      <c r="F187" s="170">
        <v>19193000</v>
      </c>
      <c r="G187" s="240" t="s">
        <v>381</v>
      </c>
      <c r="H187" s="240" t="s">
        <v>817</v>
      </c>
      <c r="I187" s="131" t="s">
        <v>60</v>
      </c>
      <c r="J187" s="131" t="s">
        <v>1484</v>
      </c>
    </row>
    <row r="188" spans="1:10" s="64" customFormat="1" ht="123" customHeight="1">
      <c r="A188" s="249">
        <v>182</v>
      </c>
      <c r="B188" s="66" t="s">
        <v>1703</v>
      </c>
      <c r="C188" s="67" t="s">
        <v>380</v>
      </c>
      <c r="D188" s="165" t="s">
        <v>386</v>
      </c>
      <c r="E188" s="205">
        <v>12053000</v>
      </c>
      <c r="F188" s="205">
        <v>12076000</v>
      </c>
      <c r="G188" s="240" t="s">
        <v>1548</v>
      </c>
      <c r="H188" s="240" t="s">
        <v>817</v>
      </c>
      <c r="I188" s="131" t="s">
        <v>60</v>
      </c>
      <c r="J188" s="131" t="s">
        <v>1662</v>
      </c>
    </row>
    <row r="189" spans="1:10" s="64" customFormat="1" ht="95.25" customHeight="1">
      <c r="A189" s="249">
        <v>183</v>
      </c>
      <c r="B189" s="207" t="s">
        <v>1704</v>
      </c>
      <c r="C189" s="195" t="s">
        <v>430</v>
      </c>
      <c r="D189" s="195" t="s">
        <v>626</v>
      </c>
      <c r="E189" s="208">
        <v>155000</v>
      </c>
      <c r="F189" s="208">
        <v>357000</v>
      </c>
      <c r="G189" s="197" t="s">
        <v>755</v>
      </c>
      <c r="H189" s="240" t="s">
        <v>888</v>
      </c>
      <c r="I189" s="176" t="s">
        <v>623</v>
      </c>
      <c r="J189" s="131" t="s">
        <v>631</v>
      </c>
    </row>
    <row r="190" spans="1:10" s="64" customFormat="1" ht="67.5" customHeight="1">
      <c r="A190" s="249">
        <v>184</v>
      </c>
      <c r="B190" s="66" t="s">
        <v>1705</v>
      </c>
      <c r="C190" s="167" t="s">
        <v>390</v>
      </c>
      <c r="D190" s="167" t="s">
        <v>632</v>
      </c>
      <c r="E190" s="177">
        <f>3348050-50</f>
        <v>3348000</v>
      </c>
      <c r="F190" s="177">
        <v>3453000</v>
      </c>
      <c r="G190" s="240" t="s">
        <v>828</v>
      </c>
      <c r="H190" s="240" t="s">
        <v>629</v>
      </c>
      <c r="I190" s="190" t="s">
        <v>623</v>
      </c>
      <c r="J190" s="131" t="s">
        <v>1481</v>
      </c>
    </row>
    <row r="191" spans="1:10" s="64" customFormat="1" ht="48.75" customHeight="1">
      <c r="A191" s="249">
        <v>185</v>
      </c>
      <c r="B191" s="66" t="s">
        <v>1705</v>
      </c>
      <c r="C191" s="167" t="s">
        <v>1657</v>
      </c>
      <c r="D191" s="167" t="s">
        <v>1656</v>
      </c>
      <c r="E191" s="177">
        <v>280000</v>
      </c>
      <c r="F191" s="177">
        <v>289000</v>
      </c>
      <c r="G191" s="240" t="s">
        <v>634</v>
      </c>
      <c r="H191" s="240" t="s">
        <v>1766</v>
      </c>
      <c r="I191" s="190" t="s">
        <v>906</v>
      </c>
      <c r="J191" s="131" t="s">
        <v>1481</v>
      </c>
    </row>
    <row r="192" spans="1:10" ht="123" customHeight="1">
      <c r="A192" s="249">
        <v>186</v>
      </c>
      <c r="B192" s="66" t="s">
        <v>392</v>
      </c>
      <c r="C192" s="67" t="s">
        <v>380</v>
      </c>
      <c r="D192" s="165" t="s">
        <v>386</v>
      </c>
      <c r="E192" s="205">
        <v>59057000</v>
      </c>
      <c r="F192" s="205">
        <v>57557000</v>
      </c>
      <c r="G192" s="240" t="s">
        <v>630</v>
      </c>
      <c r="H192" s="240" t="s">
        <v>1550</v>
      </c>
      <c r="I192" s="131" t="s">
        <v>60</v>
      </c>
      <c r="J192" s="131" t="s">
        <v>746</v>
      </c>
    </row>
    <row r="193" spans="1:10" s="157" customFormat="1" ht="78.75" customHeight="1">
      <c r="A193" s="249">
        <v>187</v>
      </c>
      <c r="B193" s="66" t="s">
        <v>392</v>
      </c>
      <c r="C193" s="167" t="s">
        <v>393</v>
      </c>
      <c r="D193" s="167" t="s">
        <v>1618</v>
      </c>
      <c r="E193" s="177">
        <v>300000</v>
      </c>
      <c r="F193" s="177">
        <v>1000000</v>
      </c>
      <c r="G193" s="243" t="s">
        <v>1549</v>
      </c>
      <c r="H193" s="243" t="s">
        <v>1551</v>
      </c>
      <c r="I193" s="209" t="s">
        <v>759</v>
      </c>
      <c r="J193" s="210" t="s">
        <v>1659</v>
      </c>
    </row>
    <row r="194" spans="1:10" s="157" customFormat="1" ht="95.25" customHeight="1">
      <c r="A194" s="249">
        <v>188</v>
      </c>
      <c r="B194" s="66" t="s">
        <v>392</v>
      </c>
      <c r="C194" s="167" t="s">
        <v>1552</v>
      </c>
      <c r="D194" s="195" t="s">
        <v>1546</v>
      </c>
      <c r="E194" s="177">
        <v>0</v>
      </c>
      <c r="F194" s="177">
        <v>20000</v>
      </c>
      <c r="G194" s="240" t="s">
        <v>1554</v>
      </c>
      <c r="H194" s="240" t="s">
        <v>1556</v>
      </c>
      <c r="I194" s="190">
        <v>27</v>
      </c>
      <c r="J194" s="210" t="s">
        <v>65</v>
      </c>
    </row>
    <row r="195" spans="1:10" s="157" customFormat="1" ht="95.25" customHeight="1">
      <c r="A195" s="249">
        <v>189</v>
      </c>
      <c r="B195" s="156" t="s">
        <v>805</v>
      </c>
      <c r="C195" s="167" t="s">
        <v>1557</v>
      </c>
      <c r="D195" s="167" t="s">
        <v>382</v>
      </c>
      <c r="E195" s="177">
        <v>61000</v>
      </c>
      <c r="F195" s="177">
        <v>61000</v>
      </c>
      <c r="G195" s="240" t="s">
        <v>1558</v>
      </c>
      <c r="H195" s="240" t="s">
        <v>888</v>
      </c>
      <c r="I195" s="190" t="s">
        <v>118</v>
      </c>
      <c r="J195" s="131" t="s">
        <v>282</v>
      </c>
    </row>
    <row r="196" spans="1:10" ht="123" customHeight="1">
      <c r="A196" s="249">
        <v>190</v>
      </c>
      <c r="B196" s="66" t="s">
        <v>395</v>
      </c>
      <c r="C196" s="67" t="s">
        <v>380</v>
      </c>
      <c r="D196" s="167" t="s">
        <v>752</v>
      </c>
      <c r="E196" s="177">
        <v>22268000</v>
      </c>
      <c r="F196" s="177">
        <v>22268000</v>
      </c>
      <c r="G196" s="240" t="s">
        <v>630</v>
      </c>
      <c r="H196" s="240" t="s">
        <v>817</v>
      </c>
      <c r="I196" s="190" t="s">
        <v>60</v>
      </c>
      <c r="J196" s="131" t="s">
        <v>1481</v>
      </c>
    </row>
    <row r="197" spans="1:10" ht="123" customHeight="1">
      <c r="A197" s="249">
        <v>191</v>
      </c>
      <c r="B197" s="207" t="s">
        <v>1559</v>
      </c>
      <c r="C197" s="195" t="s">
        <v>397</v>
      </c>
      <c r="D197" s="201" t="s">
        <v>386</v>
      </c>
      <c r="E197" s="211">
        <v>27194000</v>
      </c>
      <c r="F197" s="211">
        <v>27192000</v>
      </c>
      <c r="G197" s="197" t="s">
        <v>381</v>
      </c>
      <c r="H197" s="197" t="s">
        <v>817</v>
      </c>
      <c r="I197" s="176" t="s">
        <v>60</v>
      </c>
      <c r="J197" s="131" t="s">
        <v>1671</v>
      </c>
    </row>
    <row r="198" spans="1:10" s="157" customFormat="1" ht="95.25" customHeight="1">
      <c r="A198" s="249">
        <v>192</v>
      </c>
      <c r="B198" s="176" t="s">
        <v>1559</v>
      </c>
      <c r="C198" s="201" t="s">
        <v>430</v>
      </c>
      <c r="D198" s="195" t="s">
        <v>636</v>
      </c>
      <c r="E198" s="211">
        <v>78000</v>
      </c>
      <c r="F198" s="211">
        <v>319000</v>
      </c>
      <c r="G198" s="197" t="s">
        <v>637</v>
      </c>
      <c r="H198" s="197" t="s">
        <v>888</v>
      </c>
      <c r="I198" s="166" t="s">
        <v>54</v>
      </c>
      <c r="J198" s="166" t="s">
        <v>282</v>
      </c>
    </row>
    <row r="199" spans="1:10" ht="95.25" customHeight="1">
      <c r="A199" s="249">
        <v>193</v>
      </c>
      <c r="B199" s="156" t="s">
        <v>400</v>
      </c>
      <c r="C199" s="167" t="s">
        <v>389</v>
      </c>
      <c r="D199" s="167" t="s">
        <v>382</v>
      </c>
      <c r="E199" s="168">
        <v>0</v>
      </c>
      <c r="F199" s="168">
        <v>73000</v>
      </c>
      <c r="G199" s="240" t="s">
        <v>383</v>
      </c>
      <c r="H199" s="240" t="s">
        <v>888</v>
      </c>
      <c r="I199" s="190" t="s">
        <v>1545</v>
      </c>
      <c r="J199" s="131" t="s">
        <v>65</v>
      </c>
    </row>
    <row r="200" spans="1:10" ht="123" customHeight="1">
      <c r="A200" s="249">
        <v>194</v>
      </c>
      <c r="B200" s="66" t="s">
        <v>402</v>
      </c>
      <c r="C200" s="67" t="s">
        <v>380</v>
      </c>
      <c r="D200" s="165" t="s">
        <v>752</v>
      </c>
      <c r="E200" s="168">
        <v>15865000</v>
      </c>
      <c r="F200" s="168">
        <v>16025000</v>
      </c>
      <c r="G200" s="240" t="s">
        <v>630</v>
      </c>
      <c r="H200" s="240" t="s">
        <v>817</v>
      </c>
      <c r="I200" s="131" t="s">
        <v>60</v>
      </c>
      <c r="J200" s="131" t="s">
        <v>631</v>
      </c>
    </row>
    <row r="201" spans="1:10" ht="95.25" customHeight="1">
      <c r="A201" s="249">
        <v>195</v>
      </c>
      <c r="B201" s="156" t="s">
        <v>402</v>
      </c>
      <c r="C201" s="167" t="s">
        <v>403</v>
      </c>
      <c r="D201" s="167" t="s">
        <v>408</v>
      </c>
      <c r="E201" s="168">
        <v>93000</v>
      </c>
      <c r="F201" s="168">
        <v>93000</v>
      </c>
      <c r="G201" s="240" t="s">
        <v>404</v>
      </c>
      <c r="H201" s="240" t="s">
        <v>888</v>
      </c>
      <c r="I201" s="190" t="s">
        <v>633</v>
      </c>
      <c r="J201" s="131" t="s">
        <v>631</v>
      </c>
    </row>
    <row r="202" spans="1:10" ht="78.75">
      <c r="A202" s="249">
        <v>196</v>
      </c>
      <c r="B202" s="156" t="s">
        <v>1560</v>
      </c>
      <c r="C202" s="167" t="s">
        <v>1561</v>
      </c>
      <c r="D202" s="167" t="s">
        <v>654</v>
      </c>
      <c r="E202" s="168">
        <v>1000000</v>
      </c>
      <c r="F202" s="168">
        <v>0</v>
      </c>
      <c r="G202" s="240" t="s">
        <v>1735</v>
      </c>
      <c r="H202" s="169" t="s">
        <v>1783</v>
      </c>
      <c r="I202" s="190" t="s">
        <v>820</v>
      </c>
      <c r="J202" s="131" t="s">
        <v>1484</v>
      </c>
    </row>
    <row r="203" spans="1:10" ht="123" customHeight="1">
      <c r="A203" s="249">
        <v>197</v>
      </c>
      <c r="B203" s="66" t="s">
        <v>406</v>
      </c>
      <c r="C203" s="195" t="s">
        <v>638</v>
      </c>
      <c r="D203" s="201" t="s">
        <v>396</v>
      </c>
      <c r="E203" s="212">
        <v>19636000</v>
      </c>
      <c r="F203" s="212">
        <v>19636000</v>
      </c>
      <c r="G203" s="197" t="s">
        <v>381</v>
      </c>
      <c r="H203" s="197" t="s">
        <v>817</v>
      </c>
      <c r="I203" s="176" t="s">
        <v>60</v>
      </c>
      <c r="J203" s="172" t="s">
        <v>282</v>
      </c>
    </row>
    <row r="204" spans="1:10" ht="123" customHeight="1">
      <c r="A204" s="249">
        <v>198</v>
      </c>
      <c r="B204" s="66" t="s">
        <v>639</v>
      </c>
      <c r="C204" s="67" t="s">
        <v>380</v>
      </c>
      <c r="D204" s="167" t="s">
        <v>409</v>
      </c>
      <c r="E204" s="177">
        <v>33632000</v>
      </c>
      <c r="F204" s="177">
        <v>33632000</v>
      </c>
      <c r="G204" s="240" t="s">
        <v>381</v>
      </c>
      <c r="H204" s="240" t="s">
        <v>1550</v>
      </c>
      <c r="I204" s="190" t="s">
        <v>60</v>
      </c>
      <c r="J204" s="131" t="s">
        <v>1484</v>
      </c>
    </row>
    <row r="205" spans="1:10" s="158" customFormat="1" ht="95.25" customHeight="1">
      <c r="A205" s="249">
        <v>199</v>
      </c>
      <c r="B205" s="66" t="s">
        <v>639</v>
      </c>
      <c r="C205" s="167" t="s">
        <v>398</v>
      </c>
      <c r="D205" s="167" t="s">
        <v>408</v>
      </c>
      <c r="E205" s="177">
        <v>31000</v>
      </c>
      <c r="F205" s="177">
        <v>97000</v>
      </c>
      <c r="G205" s="240" t="s">
        <v>383</v>
      </c>
      <c r="H205" s="240" t="s">
        <v>888</v>
      </c>
      <c r="I205" s="190" t="s">
        <v>623</v>
      </c>
      <c r="J205" s="131" t="s">
        <v>804</v>
      </c>
    </row>
    <row r="206" spans="1:10" s="64" customFormat="1" ht="91.5" customHeight="1">
      <c r="A206" s="249">
        <v>200</v>
      </c>
      <c r="B206" s="213" t="s">
        <v>618</v>
      </c>
      <c r="C206" s="214" t="s">
        <v>641</v>
      </c>
      <c r="D206" s="215" t="s">
        <v>642</v>
      </c>
      <c r="E206" s="216">
        <v>0</v>
      </c>
      <c r="F206" s="216">
        <v>500000</v>
      </c>
      <c r="G206" s="244" t="s">
        <v>1562</v>
      </c>
      <c r="H206" s="244" t="s">
        <v>890</v>
      </c>
      <c r="I206" s="217">
        <v>29</v>
      </c>
      <c r="J206" s="218" t="s">
        <v>1563</v>
      </c>
    </row>
    <row r="207" spans="1:10" s="158" customFormat="1" ht="52.5" customHeight="1">
      <c r="A207" s="249">
        <v>201</v>
      </c>
      <c r="B207" s="156" t="s">
        <v>803</v>
      </c>
      <c r="C207" s="195" t="s">
        <v>643</v>
      </c>
      <c r="D207" s="201" t="s">
        <v>608</v>
      </c>
      <c r="E207" s="196">
        <v>304000</v>
      </c>
      <c r="F207" s="196">
        <v>495000</v>
      </c>
      <c r="G207" s="197" t="s">
        <v>644</v>
      </c>
      <c r="H207" s="197" t="s">
        <v>889</v>
      </c>
      <c r="I207" s="176" t="s">
        <v>1564</v>
      </c>
      <c r="J207" s="172" t="s">
        <v>631</v>
      </c>
    </row>
    <row r="208" spans="1:10" ht="56.25" customHeight="1">
      <c r="A208" s="249">
        <v>202</v>
      </c>
      <c r="B208" s="66" t="s">
        <v>411</v>
      </c>
      <c r="C208" s="201" t="s">
        <v>645</v>
      </c>
      <c r="D208" s="195" t="s">
        <v>646</v>
      </c>
      <c r="E208" s="196">
        <v>320000</v>
      </c>
      <c r="F208" s="196">
        <v>320000</v>
      </c>
      <c r="G208" s="197" t="s">
        <v>647</v>
      </c>
      <c r="H208" s="197" t="s">
        <v>891</v>
      </c>
      <c r="I208" s="166" t="s">
        <v>150</v>
      </c>
      <c r="J208" s="166" t="s">
        <v>1484</v>
      </c>
    </row>
    <row r="209" spans="1:10" ht="112.5" customHeight="1">
      <c r="A209" s="249">
        <v>203</v>
      </c>
      <c r="B209" s="66" t="s">
        <v>411</v>
      </c>
      <c r="C209" s="195" t="s">
        <v>648</v>
      </c>
      <c r="D209" s="195" t="s">
        <v>396</v>
      </c>
      <c r="E209" s="196">
        <v>1000000</v>
      </c>
      <c r="F209" s="196">
        <v>1300000</v>
      </c>
      <c r="G209" s="197" t="s">
        <v>649</v>
      </c>
      <c r="H209" s="197" t="s">
        <v>596</v>
      </c>
      <c r="I209" s="176" t="s">
        <v>150</v>
      </c>
      <c r="J209" s="172" t="s">
        <v>282</v>
      </c>
    </row>
    <row r="210" spans="1:10" s="157" customFormat="1" ht="123" customHeight="1">
      <c r="A210" s="249">
        <v>204</v>
      </c>
      <c r="B210" s="66" t="s">
        <v>411</v>
      </c>
      <c r="C210" s="195" t="s">
        <v>638</v>
      </c>
      <c r="D210" s="195" t="s">
        <v>650</v>
      </c>
      <c r="E210" s="196">
        <v>38482000</v>
      </c>
      <c r="F210" s="196">
        <v>38482000</v>
      </c>
      <c r="G210" s="197" t="s">
        <v>381</v>
      </c>
      <c r="H210" s="197" t="s">
        <v>817</v>
      </c>
      <c r="I210" s="176" t="s">
        <v>60</v>
      </c>
      <c r="J210" s="172" t="s">
        <v>282</v>
      </c>
    </row>
    <row r="211" spans="1:10" s="157" customFormat="1" ht="95.25" customHeight="1">
      <c r="A211" s="249">
        <v>205</v>
      </c>
      <c r="B211" s="66" t="s">
        <v>411</v>
      </c>
      <c r="C211" s="195" t="s">
        <v>398</v>
      </c>
      <c r="D211" s="195" t="s">
        <v>651</v>
      </c>
      <c r="E211" s="196">
        <v>243000</v>
      </c>
      <c r="F211" s="196">
        <v>541000</v>
      </c>
      <c r="G211" s="197" t="s">
        <v>652</v>
      </c>
      <c r="H211" s="197" t="s">
        <v>888</v>
      </c>
      <c r="I211" s="176" t="s">
        <v>854</v>
      </c>
      <c r="J211" s="172" t="s">
        <v>820</v>
      </c>
    </row>
    <row r="212" spans="1:10" s="157" customFormat="1" ht="95.25" customHeight="1">
      <c r="A212" s="249">
        <v>206</v>
      </c>
      <c r="B212" s="219" t="s">
        <v>1677</v>
      </c>
      <c r="C212" s="195" t="s">
        <v>1775</v>
      </c>
      <c r="D212" s="195" t="s">
        <v>1776</v>
      </c>
      <c r="E212" s="211">
        <v>145000</v>
      </c>
      <c r="F212" s="211">
        <v>0</v>
      </c>
      <c r="G212" s="197" t="s">
        <v>1784</v>
      </c>
      <c r="H212" s="197" t="s">
        <v>1780</v>
      </c>
      <c r="I212" s="176" t="s">
        <v>820</v>
      </c>
      <c r="J212" s="131" t="s">
        <v>1484</v>
      </c>
    </row>
    <row r="213" spans="1:10" s="157" customFormat="1" ht="71.25" customHeight="1">
      <c r="A213" s="249">
        <v>207</v>
      </c>
      <c r="B213" s="219" t="s">
        <v>657</v>
      </c>
      <c r="C213" s="195" t="s">
        <v>653</v>
      </c>
      <c r="D213" s="195" t="s">
        <v>654</v>
      </c>
      <c r="E213" s="211">
        <v>500000</v>
      </c>
      <c r="F213" s="211">
        <v>1000000</v>
      </c>
      <c r="G213" s="197" t="s">
        <v>655</v>
      </c>
      <c r="H213" s="197" t="s">
        <v>656</v>
      </c>
      <c r="I213" s="176" t="s">
        <v>854</v>
      </c>
      <c r="J213" s="131" t="s">
        <v>1668</v>
      </c>
    </row>
    <row r="214" spans="1:10" s="64" customFormat="1" ht="123" customHeight="1">
      <c r="A214" s="249">
        <v>208</v>
      </c>
      <c r="B214" s="156" t="s">
        <v>855</v>
      </c>
      <c r="C214" s="67" t="s">
        <v>380</v>
      </c>
      <c r="D214" s="167" t="s">
        <v>386</v>
      </c>
      <c r="E214" s="194">
        <v>64928000</v>
      </c>
      <c r="F214" s="194">
        <v>64928000</v>
      </c>
      <c r="G214" s="197" t="s">
        <v>381</v>
      </c>
      <c r="H214" s="197" t="s">
        <v>1550</v>
      </c>
      <c r="I214" s="190" t="s">
        <v>60</v>
      </c>
      <c r="J214" s="131" t="s">
        <v>282</v>
      </c>
    </row>
    <row r="215" spans="1:10" s="64" customFormat="1" ht="95.25" customHeight="1">
      <c r="A215" s="249">
        <v>209</v>
      </c>
      <c r="B215" s="156" t="s">
        <v>1572</v>
      </c>
      <c r="C215" s="167" t="s">
        <v>430</v>
      </c>
      <c r="D215" s="167" t="s">
        <v>1565</v>
      </c>
      <c r="E215" s="168">
        <v>256000</v>
      </c>
      <c r="F215" s="168">
        <v>569000</v>
      </c>
      <c r="G215" s="240" t="s">
        <v>1553</v>
      </c>
      <c r="H215" s="240" t="s">
        <v>1555</v>
      </c>
      <c r="I215" s="190" t="s">
        <v>54</v>
      </c>
      <c r="J215" s="131" t="s">
        <v>686</v>
      </c>
    </row>
    <row r="216" spans="1:10" s="64" customFormat="1" ht="67.5">
      <c r="A216" s="249">
        <v>210</v>
      </c>
      <c r="B216" s="156" t="s">
        <v>1573</v>
      </c>
      <c r="C216" s="167" t="s">
        <v>1566</v>
      </c>
      <c r="D216" s="167" t="s">
        <v>1567</v>
      </c>
      <c r="E216" s="168">
        <v>1525000</v>
      </c>
      <c r="F216" s="168">
        <v>1580000</v>
      </c>
      <c r="G216" s="240" t="s">
        <v>1669</v>
      </c>
      <c r="H216" s="240" t="s">
        <v>1670</v>
      </c>
      <c r="I216" s="190" t="s">
        <v>60</v>
      </c>
      <c r="J216" s="131" t="s">
        <v>282</v>
      </c>
    </row>
    <row r="217" spans="1:10" s="64" customFormat="1" ht="51" customHeight="1">
      <c r="A217" s="249">
        <v>211</v>
      </c>
      <c r="B217" s="156" t="s">
        <v>1573</v>
      </c>
      <c r="C217" s="195" t="s">
        <v>1568</v>
      </c>
      <c r="D217" s="201" t="s">
        <v>1569</v>
      </c>
      <c r="E217" s="202">
        <v>900000</v>
      </c>
      <c r="F217" s="202">
        <v>600000</v>
      </c>
      <c r="G217" s="197" t="s">
        <v>1570</v>
      </c>
      <c r="H217" s="197" t="s">
        <v>1571</v>
      </c>
      <c r="I217" s="176" t="s">
        <v>65</v>
      </c>
      <c r="J217" s="172" t="s">
        <v>686</v>
      </c>
    </row>
    <row r="218" spans="1:10" ht="123" customHeight="1">
      <c r="A218" s="249">
        <v>212</v>
      </c>
      <c r="B218" s="66" t="s">
        <v>619</v>
      </c>
      <c r="C218" s="67" t="s">
        <v>380</v>
      </c>
      <c r="D218" s="165" t="s">
        <v>386</v>
      </c>
      <c r="E218" s="179">
        <v>15000000</v>
      </c>
      <c r="F218" s="179">
        <v>17500000</v>
      </c>
      <c r="G218" s="240" t="s">
        <v>630</v>
      </c>
      <c r="H218" s="240" t="s">
        <v>817</v>
      </c>
      <c r="I218" s="131" t="s">
        <v>60</v>
      </c>
      <c r="J218" s="131" t="s">
        <v>282</v>
      </c>
    </row>
    <row r="219" spans="1:10" s="158" customFormat="1" ht="47.25" customHeight="1">
      <c r="A219" s="249">
        <v>213</v>
      </c>
      <c r="B219" s="156" t="s">
        <v>620</v>
      </c>
      <c r="C219" s="167" t="s">
        <v>415</v>
      </c>
      <c r="D219" s="167" t="s">
        <v>658</v>
      </c>
      <c r="E219" s="194">
        <v>0</v>
      </c>
      <c r="F219" s="194">
        <v>500000</v>
      </c>
      <c r="G219" s="240" t="s">
        <v>416</v>
      </c>
      <c r="H219" s="240" t="s">
        <v>853</v>
      </c>
      <c r="I219" s="190" t="s">
        <v>623</v>
      </c>
      <c r="J219" s="131" t="s">
        <v>65</v>
      </c>
    </row>
    <row r="220" spans="1:10" ht="95.25" customHeight="1">
      <c r="A220" s="249">
        <v>214</v>
      </c>
      <c r="B220" s="156" t="s">
        <v>621</v>
      </c>
      <c r="C220" s="167" t="s">
        <v>417</v>
      </c>
      <c r="D220" s="167" t="s">
        <v>408</v>
      </c>
      <c r="E220" s="194">
        <v>279000</v>
      </c>
      <c r="F220" s="194">
        <v>279000</v>
      </c>
      <c r="G220" s="240" t="s">
        <v>404</v>
      </c>
      <c r="H220" s="240" t="s">
        <v>888</v>
      </c>
      <c r="I220" s="190" t="s">
        <v>633</v>
      </c>
      <c r="J220" s="131" t="s">
        <v>631</v>
      </c>
    </row>
    <row r="221" spans="1:10" s="64" customFormat="1" ht="95.25" customHeight="1">
      <c r="A221" s="249">
        <v>215</v>
      </c>
      <c r="B221" s="156" t="s">
        <v>659</v>
      </c>
      <c r="C221" s="167" t="s">
        <v>418</v>
      </c>
      <c r="D221" s="167" t="s">
        <v>419</v>
      </c>
      <c r="E221" s="220">
        <v>0</v>
      </c>
      <c r="F221" s="220">
        <v>159000</v>
      </c>
      <c r="G221" s="240" t="s">
        <v>383</v>
      </c>
      <c r="H221" s="240" t="s">
        <v>888</v>
      </c>
      <c r="I221" s="190" t="s">
        <v>54</v>
      </c>
      <c r="J221" s="131" t="s">
        <v>65</v>
      </c>
    </row>
    <row r="222" spans="1:10" ht="61.5" customHeight="1">
      <c r="A222" s="249">
        <v>216</v>
      </c>
      <c r="B222" s="156" t="s">
        <v>659</v>
      </c>
      <c r="C222" s="67" t="s">
        <v>394</v>
      </c>
      <c r="D222" s="165" t="s">
        <v>757</v>
      </c>
      <c r="E222" s="174">
        <v>320000</v>
      </c>
      <c r="F222" s="174">
        <v>320000</v>
      </c>
      <c r="G222" s="240" t="s">
        <v>420</v>
      </c>
      <c r="H222" s="240" t="s">
        <v>582</v>
      </c>
      <c r="I222" s="190" t="s">
        <v>150</v>
      </c>
      <c r="J222" s="131" t="s">
        <v>1484</v>
      </c>
    </row>
    <row r="223" spans="1:10" s="64" customFormat="1" ht="123" customHeight="1">
      <c r="A223" s="249">
        <v>217</v>
      </c>
      <c r="B223" s="156" t="s">
        <v>659</v>
      </c>
      <c r="C223" s="67" t="s">
        <v>380</v>
      </c>
      <c r="D223" s="167" t="s">
        <v>386</v>
      </c>
      <c r="E223" s="220">
        <v>32174000</v>
      </c>
      <c r="F223" s="220">
        <v>32174000</v>
      </c>
      <c r="G223" s="240" t="s">
        <v>381</v>
      </c>
      <c r="H223" s="240" t="s">
        <v>817</v>
      </c>
      <c r="I223" s="190" t="s">
        <v>60</v>
      </c>
      <c r="J223" s="131" t="s">
        <v>1484</v>
      </c>
    </row>
    <row r="224" spans="1:10" ht="38.25" customHeight="1">
      <c r="A224" s="249">
        <v>218</v>
      </c>
      <c r="B224" s="156" t="s">
        <v>659</v>
      </c>
      <c r="C224" s="167" t="s">
        <v>421</v>
      </c>
      <c r="D224" s="167" t="s">
        <v>422</v>
      </c>
      <c r="E224" s="220">
        <v>2850000</v>
      </c>
      <c r="F224" s="220">
        <v>4200000</v>
      </c>
      <c r="G224" s="240" t="s">
        <v>423</v>
      </c>
      <c r="H224" s="240" t="s">
        <v>583</v>
      </c>
      <c r="I224" s="190" t="s">
        <v>640</v>
      </c>
      <c r="J224" s="131" t="s">
        <v>1484</v>
      </c>
    </row>
    <row r="225" spans="1:10" ht="48" customHeight="1">
      <c r="A225" s="249">
        <v>219</v>
      </c>
      <c r="B225" s="156" t="s">
        <v>659</v>
      </c>
      <c r="C225" s="167" t="s">
        <v>424</v>
      </c>
      <c r="D225" s="167" t="s">
        <v>425</v>
      </c>
      <c r="E225" s="220">
        <v>125000</v>
      </c>
      <c r="F225" s="220">
        <v>188000</v>
      </c>
      <c r="G225" s="240" t="s">
        <v>758</v>
      </c>
      <c r="H225" s="240" t="s">
        <v>1649</v>
      </c>
      <c r="I225" s="190" t="s">
        <v>640</v>
      </c>
      <c r="J225" s="131" t="s">
        <v>1484</v>
      </c>
    </row>
    <row r="226" spans="1:10" s="64" customFormat="1" ht="45" customHeight="1">
      <c r="A226" s="249">
        <v>220</v>
      </c>
      <c r="B226" s="156" t="s">
        <v>659</v>
      </c>
      <c r="C226" s="167" t="s">
        <v>390</v>
      </c>
      <c r="D226" s="167" t="s">
        <v>426</v>
      </c>
      <c r="E226" s="220">
        <v>7043000</v>
      </c>
      <c r="F226" s="220">
        <v>7043000</v>
      </c>
      <c r="G226" s="240" t="s">
        <v>427</v>
      </c>
      <c r="H226" s="240" t="s">
        <v>428</v>
      </c>
      <c r="I226" s="190" t="s">
        <v>623</v>
      </c>
      <c r="J226" s="131" t="s">
        <v>1484</v>
      </c>
    </row>
    <row r="227" spans="1:10" s="64" customFormat="1" ht="67.5" customHeight="1">
      <c r="A227" s="249">
        <v>221</v>
      </c>
      <c r="B227" s="156" t="s">
        <v>429</v>
      </c>
      <c r="C227" s="67" t="s">
        <v>553</v>
      </c>
      <c r="D227" s="167" t="s">
        <v>660</v>
      </c>
      <c r="E227" s="177">
        <v>7700000</v>
      </c>
      <c r="F227" s="177">
        <v>9000000</v>
      </c>
      <c r="G227" s="240" t="s">
        <v>1643</v>
      </c>
      <c r="H227" s="240" t="s">
        <v>1644</v>
      </c>
      <c r="I227" s="190" t="s">
        <v>55</v>
      </c>
      <c r="J227" s="131" t="s">
        <v>1484</v>
      </c>
    </row>
    <row r="228" spans="1:10" s="64" customFormat="1" ht="123" customHeight="1">
      <c r="A228" s="249">
        <v>222</v>
      </c>
      <c r="B228" s="156" t="s">
        <v>661</v>
      </c>
      <c r="C228" s="67" t="s">
        <v>380</v>
      </c>
      <c r="D228" s="167" t="s">
        <v>386</v>
      </c>
      <c r="E228" s="177">
        <v>26837000</v>
      </c>
      <c r="F228" s="177">
        <v>18797000</v>
      </c>
      <c r="G228" s="240" t="s">
        <v>630</v>
      </c>
      <c r="H228" s="240" t="s">
        <v>817</v>
      </c>
      <c r="I228" s="190" t="s">
        <v>60</v>
      </c>
      <c r="J228" s="131" t="s">
        <v>282</v>
      </c>
    </row>
    <row r="229" spans="1:10" ht="95.25" customHeight="1">
      <c r="A229" s="249">
        <v>223</v>
      </c>
      <c r="B229" s="156" t="s">
        <v>661</v>
      </c>
      <c r="C229" s="67" t="s">
        <v>430</v>
      </c>
      <c r="D229" s="167" t="s">
        <v>626</v>
      </c>
      <c r="E229" s="177">
        <v>93000</v>
      </c>
      <c r="F229" s="177">
        <v>155000</v>
      </c>
      <c r="G229" s="240" t="s">
        <v>383</v>
      </c>
      <c r="H229" s="240" t="s">
        <v>888</v>
      </c>
      <c r="I229" s="190">
        <v>27</v>
      </c>
      <c r="J229" s="131" t="s">
        <v>631</v>
      </c>
    </row>
    <row r="230" spans="1:10" s="64" customFormat="1" ht="123" customHeight="1">
      <c r="A230" s="249">
        <v>224</v>
      </c>
      <c r="B230" s="66" t="s">
        <v>432</v>
      </c>
      <c r="C230" s="67" t="s">
        <v>380</v>
      </c>
      <c r="D230" s="165" t="s">
        <v>396</v>
      </c>
      <c r="E230" s="174">
        <v>39747000</v>
      </c>
      <c r="F230" s="174">
        <v>39747000</v>
      </c>
      <c r="G230" s="240" t="s">
        <v>381</v>
      </c>
      <c r="H230" s="240" t="s">
        <v>817</v>
      </c>
      <c r="I230" s="131" t="s">
        <v>60</v>
      </c>
      <c r="J230" s="131" t="s">
        <v>1605</v>
      </c>
    </row>
    <row r="231" spans="1:10" s="157" customFormat="1" ht="95.25" customHeight="1">
      <c r="A231" s="249">
        <v>225</v>
      </c>
      <c r="B231" s="66" t="s">
        <v>432</v>
      </c>
      <c r="C231" s="167" t="s">
        <v>398</v>
      </c>
      <c r="D231" s="167" t="s">
        <v>382</v>
      </c>
      <c r="E231" s="220">
        <v>0</v>
      </c>
      <c r="F231" s="220">
        <v>53000</v>
      </c>
      <c r="G231" s="240" t="s">
        <v>383</v>
      </c>
      <c r="H231" s="240" t="s">
        <v>888</v>
      </c>
      <c r="I231" s="190" t="s">
        <v>54</v>
      </c>
      <c r="J231" s="131" t="s">
        <v>65</v>
      </c>
    </row>
    <row r="232" spans="1:10" ht="52.5" customHeight="1">
      <c r="A232" s="249">
        <v>226</v>
      </c>
      <c r="B232" s="156" t="s">
        <v>433</v>
      </c>
      <c r="C232" s="167" t="s">
        <v>434</v>
      </c>
      <c r="D232" s="167" t="s">
        <v>435</v>
      </c>
      <c r="E232" s="168">
        <v>5701000</v>
      </c>
      <c r="F232" s="168">
        <v>6536000</v>
      </c>
      <c r="G232" s="240" t="s">
        <v>662</v>
      </c>
      <c r="H232" s="240" t="s">
        <v>436</v>
      </c>
      <c r="I232" s="190" t="s">
        <v>54</v>
      </c>
      <c r="J232" s="131" t="s">
        <v>1605</v>
      </c>
    </row>
    <row r="233" spans="1:10" s="157" customFormat="1" ht="71.25" customHeight="1">
      <c r="A233" s="249">
        <v>227</v>
      </c>
      <c r="B233" s="156" t="s">
        <v>433</v>
      </c>
      <c r="C233" s="167" t="s">
        <v>663</v>
      </c>
      <c r="D233" s="167" t="s">
        <v>127</v>
      </c>
      <c r="E233" s="168">
        <v>4509000</v>
      </c>
      <c r="F233" s="168">
        <v>4612000</v>
      </c>
      <c r="G233" s="240" t="s">
        <v>664</v>
      </c>
      <c r="H233" s="240" t="s">
        <v>437</v>
      </c>
      <c r="I233" s="190" t="s">
        <v>54</v>
      </c>
      <c r="J233" s="131" t="s">
        <v>1605</v>
      </c>
    </row>
    <row r="234" spans="1:10" s="64" customFormat="1" ht="123" customHeight="1">
      <c r="A234" s="249">
        <v>228</v>
      </c>
      <c r="B234" s="156" t="s">
        <v>439</v>
      </c>
      <c r="C234" s="67" t="s">
        <v>380</v>
      </c>
      <c r="D234" s="167" t="s">
        <v>396</v>
      </c>
      <c r="E234" s="220">
        <v>26187000</v>
      </c>
      <c r="F234" s="220">
        <v>26187000</v>
      </c>
      <c r="G234" s="240" t="s">
        <v>1574</v>
      </c>
      <c r="H234" s="240" t="s">
        <v>1701</v>
      </c>
      <c r="I234" s="190" t="s">
        <v>60</v>
      </c>
      <c r="J234" s="131" t="s">
        <v>1489</v>
      </c>
    </row>
    <row r="235" spans="1:10" s="64" customFormat="1" ht="95.25" customHeight="1">
      <c r="A235" s="249">
        <v>229</v>
      </c>
      <c r="B235" s="156" t="s">
        <v>440</v>
      </c>
      <c r="C235" s="167" t="s">
        <v>398</v>
      </c>
      <c r="D235" s="167" t="s">
        <v>408</v>
      </c>
      <c r="E235" s="220">
        <v>0</v>
      </c>
      <c r="F235" s="220">
        <v>65000</v>
      </c>
      <c r="G235" s="240" t="s">
        <v>383</v>
      </c>
      <c r="H235" s="240" t="s">
        <v>888</v>
      </c>
      <c r="I235" s="190" t="s">
        <v>54</v>
      </c>
      <c r="J235" s="131" t="s">
        <v>65</v>
      </c>
    </row>
    <row r="236" spans="1:10" s="64" customFormat="1" ht="123" customHeight="1">
      <c r="A236" s="249">
        <v>230</v>
      </c>
      <c r="B236" s="156" t="s">
        <v>1575</v>
      </c>
      <c r="C236" s="67" t="s">
        <v>380</v>
      </c>
      <c r="D236" s="167" t="s">
        <v>386</v>
      </c>
      <c r="E236" s="177">
        <v>21900000</v>
      </c>
      <c r="F236" s="177">
        <v>21900000</v>
      </c>
      <c r="G236" s="240" t="s">
        <v>1548</v>
      </c>
      <c r="H236" s="240" t="s">
        <v>817</v>
      </c>
      <c r="I236" s="190" t="s">
        <v>60</v>
      </c>
      <c r="J236" s="131" t="s">
        <v>1483</v>
      </c>
    </row>
    <row r="237" spans="1:10" ht="95.25" customHeight="1">
      <c r="A237" s="249">
        <v>231</v>
      </c>
      <c r="B237" s="156" t="s">
        <v>1575</v>
      </c>
      <c r="C237" s="67" t="s">
        <v>417</v>
      </c>
      <c r="D237" s="165" t="s">
        <v>665</v>
      </c>
      <c r="E237" s="170">
        <v>124000</v>
      </c>
      <c r="F237" s="170">
        <v>124000</v>
      </c>
      <c r="G237" s="240" t="s">
        <v>404</v>
      </c>
      <c r="H237" s="240" t="s">
        <v>888</v>
      </c>
      <c r="I237" s="221" t="s">
        <v>627</v>
      </c>
      <c r="J237" s="221" t="s">
        <v>635</v>
      </c>
    </row>
    <row r="238" spans="1:10" s="64" customFormat="1" ht="53.25" customHeight="1">
      <c r="A238" s="249">
        <v>232</v>
      </c>
      <c r="B238" s="156" t="s">
        <v>441</v>
      </c>
      <c r="C238" s="167" t="s">
        <v>390</v>
      </c>
      <c r="D238" s="167" t="s">
        <v>442</v>
      </c>
      <c r="E238" s="196">
        <v>4097000</v>
      </c>
      <c r="F238" s="196">
        <v>4097000</v>
      </c>
      <c r="G238" s="197" t="s">
        <v>443</v>
      </c>
      <c r="H238" s="197" t="s">
        <v>444</v>
      </c>
      <c r="I238" s="222" t="s">
        <v>1545</v>
      </c>
      <c r="J238" s="223">
        <v>30</v>
      </c>
    </row>
    <row r="239" spans="1:10" s="64" customFormat="1" ht="123" customHeight="1">
      <c r="A239" s="249">
        <v>233</v>
      </c>
      <c r="B239" s="66" t="s">
        <v>1577</v>
      </c>
      <c r="C239" s="67" t="s">
        <v>380</v>
      </c>
      <c r="D239" s="167" t="s">
        <v>386</v>
      </c>
      <c r="E239" s="168">
        <v>42902000</v>
      </c>
      <c r="F239" s="168">
        <v>49708000</v>
      </c>
      <c r="G239" s="240" t="s">
        <v>630</v>
      </c>
      <c r="H239" s="240" t="s">
        <v>1550</v>
      </c>
      <c r="I239" s="131" t="s">
        <v>60</v>
      </c>
      <c r="J239" s="131" t="s">
        <v>631</v>
      </c>
    </row>
    <row r="240" spans="1:10" s="64" customFormat="1" ht="95.25" customHeight="1">
      <c r="A240" s="249">
        <v>234</v>
      </c>
      <c r="B240" s="66" t="s">
        <v>1578</v>
      </c>
      <c r="C240" s="167" t="s">
        <v>413</v>
      </c>
      <c r="D240" s="165" t="s">
        <v>408</v>
      </c>
      <c r="E240" s="168">
        <v>0</v>
      </c>
      <c r="F240" s="168">
        <v>155000</v>
      </c>
      <c r="G240" s="240" t="s">
        <v>383</v>
      </c>
      <c r="H240" s="240" t="s">
        <v>888</v>
      </c>
      <c r="I240" s="190">
        <v>27</v>
      </c>
      <c r="J240" s="131" t="s">
        <v>65</v>
      </c>
    </row>
    <row r="241" spans="1:10" s="157" customFormat="1" ht="123" customHeight="1">
      <c r="A241" s="249">
        <v>235</v>
      </c>
      <c r="B241" s="66" t="s">
        <v>1699</v>
      </c>
      <c r="C241" s="67" t="s">
        <v>380</v>
      </c>
      <c r="D241" s="165" t="s">
        <v>386</v>
      </c>
      <c r="E241" s="170">
        <v>40284000</v>
      </c>
      <c r="F241" s="170">
        <v>40284000</v>
      </c>
      <c r="G241" s="240" t="s">
        <v>1581</v>
      </c>
      <c r="H241" s="240" t="s">
        <v>1550</v>
      </c>
      <c r="I241" s="176" t="s">
        <v>1582</v>
      </c>
      <c r="J241" s="172" t="s">
        <v>1481</v>
      </c>
    </row>
    <row r="242" spans="1:10" s="64" customFormat="1" ht="95.25" customHeight="1">
      <c r="A242" s="249">
        <v>236</v>
      </c>
      <c r="B242" s="156" t="s">
        <v>447</v>
      </c>
      <c r="C242" s="195" t="s">
        <v>1672</v>
      </c>
      <c r="D242" s="201" t="s">
        <v>1679</v>
      </c>
      <c r="E242" s="224">
        <v>0</v>
      </c>
      <c r="F242" s="225">
        <v>186000</v>
      </c>
      <c r="G242" s="197" t="s">
        <v>755</v>
      </c>
      <c r="H242" s="197" t="s">
        <v>1556</v>
      </c>
      <c r="I242" s="176" t="s">
        <v>1545</v>
      </c>
      <c r="J242" s="176" t="s">
        <v>627</v>
      </c>
    </row>
    <row r="243" spans="1:10" s="64" customFormat="1" ht="95.25" customHeight="1">
      <c r="A243" s="249">
        <v>237</v>
      </c>
      <c r="B243" s="156" t="s">
        <v>1678</v>
      </c>
      <c r="C243" s="195" t="s">
        <v>1777</v>
      </c>
      <c r="D243" s="201" t="s">
        <v>1546</v>
      </c>
      <c r="E243" s="224">
        <v>312000</v>
      </c>
      <c r="F243" s="225">
        <v>0</v>
      </c>
      <c r="G243" s="197" t="s">
        <v>755</v>
      </c>
      <c r="H243" s="197" t="s">
        <v>1781</v>
      </c>
      <c r="I243" s="176" t="s">
        <v>631</v>
      </c>
      <c r="J243" s="176" t="s">
        <v>1481</v>
      </c>
    </row>
    <row r="244" spans="1:10" s="64" customFormat="1" ht="96.75" customHeight="1">
      <c r="A244" s="249">
        <v>238</v>
      </c>
      <c r="B244" s="156" t="s">
        <v>447</v>
      </c>
      <c r="C244" s="201" t="s">
        <v>1579</v>
      </c>
      <c r="D244" s="195" t="s">
        <v>1580</v>
      </c>
      <c r="E244" s="211">
        <v>1800000</v>
      </c>
      <c r="F244" s="226">
        <v>2000000</v>
      </c>
      <c r="G244" s="197" t="s">
        <v>1736</v>
      </c>
      <c r="H244" s="197" t="s">
        <v>1622</v>
      </c>
      <c r="I244" s="166" t="s">
        <v>54</v>
      </c>
      <c r="J244" s="166" t="s">
        <v>1658</v>
      </c>
    </row>
    <row r="245" spans="1:10" s="64" customFormat="1" ht="123" customHeight="1">
      <c r="A245" s="249">
        <v>239</v>
      </c>
      <c r="B245" s="66" t="s">
        <v>449</v>
      </c>
      <c r="C245" s="67" t="s">
        <v>450</v>
      </c>
      <c r="D245" s="165" t="s">
        <v>386</v>
      </c>
      <c r="E245" s="175">
        <v>34127000</v>
      </c>
      <c r="F245" s="175">
        <v>34156000</v>
      </c>
      <c r="G245" s="240" t="s">
        <v>630</v>
      </c>
      <c r="H245" s="240" t="s">
        <v>1576</v>
      </c>
      <c r="I245" s="131" t="s">
        <v>60</v>
      </c>
      <c r="J245" s="131">
        <v>32</v>
      </c>
    </row>
    <row r="246" spans="1:10" ht="95.25" customHeight="1">
      <c r="A246" s="249">
        <v>240</v>
      </c>
      <c r="B246" s="156" t="s">
        <v>753</v>
      </c>
      <c r="C246" s="167" t="s">
        <v>754</v>
      </c>
      <c r="D246" s="167" t="s">
        <v>626</v>
      </c>
      <c r="E246" s="227">
        <v>0</v>
      </c>
      <c r="F246" s="227">
        <v>131000</v>
      </c>
      <c r="G246" s="240" t="s">
        <v>755</v>
      </c>
      <c r="H246" s="240" t="s">
        <v>888</v>
      </c>
      <c r="I246" s="190" t="s">
        <v>633</v>
      </c>
      <c r="J246" s="131">
        <v>29</v>
      </c>
    </row>
    <row r="247" spans="1:10" s="64" customFormat="1" ht="78.75" customHeight="1">
      <c r="A247" s="249">
        <v>241</v>
      </c>
      <c r="B247" s="156" t="s">
        <v>756</v>
      </c>
      <c r="C247" s="167" t="s">
        <v>390</v>
      </c>
      <c r="D247" s="167" t="s">
        <v>451</v>
      </c>
      <c r="E247" s="227">
        <v>4953000</v>
      </c>
      <c r="F247" s="227">
        <v>4822000</v>
      </c>
      <c r="G247" s="240" t="s">
        <v>452</v>
      </c>
      <c r="H247" s="240" t="s">
        <v>597</v>
      </c>
      <c r="I247" s="190" t="s">
        <v>623</v>
      </c>
      <c r="J247" s="131" t="s">
        <v>1484</v>
      </c>
    </row>
    <row r="248" spans="1:10" s="64" customFormat="1" ht="95.25" customHeight="1">
      <c r="A248" s="249">
        <v>242</v>
      </c>
      <c r="B248" s="156" t="s">
        <v>453</v>
      </c>
      <c r="C248" s="167" t="s">
        <v>1583</v>
      </c>
      <c r="D248" s="165" t="s">
        <v>1619</v>
      </c>
      <c r="E248" s="175">
        <v>0</v>
      </c>
      <c r="F248" s="175">
        <v>284000</v>
      </c>
      <c r="G248" s="240" t="s">
        <v>1584</v>
      </c>
      <c r="H248" s="240" t="s">
        <v>1620</v>
      </c>
      <c r="I248" s="190" t="s">
        <v>54</v>
      </c>
      <c r="J248" s="131" t="s">
        <v>65</v>
      </c>
    </row>
    <row r="249" spans="1:10" s="64" customFormat="1" ht="123" customHeight="1">
      <c r="A249" s="249">
        <v>243</v>
      </c>
      <c r="B249" s="156" t="s">
        <v>453</v>
      </c>
      <c r="C249" s="67" t="s">
        <v>628</v>
      </c>
      <c r="D249" s="167" t="s">
        <v>386</v>
      </c>
      <c r="E249" s="227">
        <v>52142000</v>
      </c>
      <c r="F249" s="227">
        <v>52118000</v>
      </c>
      <c r="G249" s="240" t="s">
        <v>1585</v>
      </c>
      <c r="H249" s="240" t="s">
        <v>1586</v>
      </c>
      <c r="I249" s="190" t="s">
        <v>60</v>
      </c>
      <c r="J249" s="131" t="s">
        <v>1707</v>
      </c>
    </row>
    <row r="250" spans="1:10" ht="67.5" customHeight="1">
      <c r="A250" s="249">
        <v>244</v>
      </c>
      <c r="B250" s="156" t="s">
        <v>455</v>
      </c>
      <c r="C250" s="167" t="s">
        <v>456</v>
      </c>
      <c r="D250" s="167" t="s">
        <v>1698</v>
      </c>
      <c r="E250" s="194">
        <v>0</v>
      </c>
      <c r="F250" s="194">
        <v>20000000</v>
      </c>
      <c r="G250" s="240" t="s">
        <v>1587</v>
      </c>
      <c r="H250" s="240" t="s">
        <v>584</v>
      </c>
      <c r="I250" s="190" t="s">
        <v>1545</v>
      </c>
      <c r="J250" s="131" t="s">
        <v>65</v>
      </c>
    </row>
    <row r="251" spans="1:10" s="64" customFormat="1" ht="123" customHeight="1">
      <c r="A251" s="249">
        <v>245</v>
      </c>
      <c r="B251" s="156" t="s">
        <v>457</v>
      </c>
      <c r="C251" s="67" t="s">
        <v>380</v>
      </c>
      <c r="D251" s="167" t="s">
        <v>386</v>
      </c>
      <c r="E251" s="194">
        <v>49048000</v>
      </c>
      <c r="F251" s="194">
        <v>50039000</v>
      </c>
      <c r="G251" s="240" t="s">
        <v>630</v>
      </c>
      <c r="H251" s="240" t="s">
        <v>817</v>
      </c>
      <c r="I251" s="190" t="s">
        <v>60</v>
      </c>
      <c r="J251" s="131" t="s">
        <v>631</v>
      </c>
    </row>
    <row r="252" spans="1:10" s="132" customFormat="1" ht="95.25" customHeight="1">
      <c r="A252" s="249">
        <v>246</v>
      </c>
      <c r="B252" s="156" t="s">
        <v>457</v>
      </c>
      <c r="C252" s="167" t="s">
        <v>389</v>
      </c>
      <c r="D252" s="167" t="s">
        <v>626</v>
      </c>
      <c r="E252" s="177">
        <v>156000</v>
      </c>
      <c r="F252" s="177">
        <v>411000</v>
      </c>
      <c r="G252" s="240" t="s">
        <v>1700</v>
      </c>
      <c r="H252" s="240" t="s">
        <v>888</v>
      </c>
      <c r="I252" s="190" t="s">
        <v>623</v>
      </c>
      <c r="J252" s="131" t="s">
        <v>820</v>
      </c>
    </row>
    <row r="253" spans="1:10" s="157" customFormat="1" ht="45" customHeight="1">
      <c r="A253" s="249">
        <v>247</v>
      </c>
      <c r="B253" s="156" t="s">
        <v>457</v>
      </c>
      <c r="C253" s="167" t="s">
        <v>666</v>
      </c>
      <c r="D253" s="167" t="s">
        <v>667</v>
      </c>
      <c r="E253" s="194">
        <v>800000</v>
      </c>
      <c r="F253" s="194">
        <v>1200000</v>
      </c>
      <c r="G253" s="240" t="s">
        <v>668</v>
      </c>
      <c r="H253" s="240" t="s">
        <v>599</v>
      </c>
      <c r="I253" s="190" t="s">
        <v>118</v>
      </c>
      <c r="J253" s="131" t="s">
        <v>631</v>
      </c>
    </row>
    <row r="254" spans="1:10" ht="44.25" customHeight="1">
      <c r="A254" s="249">
        <v>248</v>
      </c>
      <c r="B254" s="156" t="s">
        <v>669</v>
      </c>
      <c r="C254" s="204" t="s">
        <v>670</v>
      </c>
      <c r="D254" s="167" t="s">
        <v>671</v>
      </c>
      <c r="E254" s="224">
        <v>2500000</v>
      </c>
      <c r="F254" s="194">
        <v>1500000</v>
      </c>
      <c r="G254" s="240" t="s">
        <v>880</v>
      </c>
      <c r="H254" s="197" t="s">
        <v>1673</v>
      </c>
      <c r="I254" s="190" t="s">
        <v>627</v>
      </c>
      <c r="J254" s="131" t="s">
        <v>635</v>
      </c>
    </row>
    <row r="255" spans="1:10" ht="88.5" customHeight="1">
      <c r="A255" s="249">
        <v>249</v>
      </c>
      <c r="B255" s="156" t="s">
        <v>669</v>
      </c>
      <c r="C255" s="167" t="s">
        <v>672</v>
      </c>
      <c r="D255" s="167" t="s">
        <v>673</v>
      </c>
      <c r="E255" s="212">
        <v>4350000</v>
      </c>
      <c r="F255" s="194">
        <v>2400000</v>
      </c>
      <c r="G255" s="240" t="s">
        <v>907</v>
      </c>
      <c r="H255" s="240" t="s">
        <v>1674</v>
      </c>
      <c r="I255" s="190" t="s">
        <v>627</v>
      </c>
      <c r="J255" s="131" t="s">
        <v>635</v>
      </c>
    </row>
    <row r="256" spans="1:10" ht="30.75" customHeight="1">
      <c r="A256" s="60"/>
      <c r="B256" s="351" t="s">
        <v>1477</v>
      </c>
      <c r="C256" s="352"/>
      <c r="D256" s="353"/>
      <c r="E256" s="140">
        <f>SUM(E259:E272)</f>
        <v>0</v>
      </c>
      <c r="F256" s="194">
        <v>8000000</v>
      </c>
      <c r="G256" s="142"/>
      <c r="H256" s="143"/>
      <c r="I256" s="144"/>
      <c r="J256" s="144"/>
    </row>
    <row r="257" spans="1:10" ht="30.75" customHeight="1">
      <c r="A257" s="60"/>
      <c r="B257" s="354" t="s">
        <v>912</v>
      </c>
      <c r="C257" s="354"/>
      <c r="D257" s="354"/>
      <c r="E257" s="141">
        <f>SUM(E7:E255)+E256</f>
        <v>38579974000</v>
      </c>
      <c r="F257" s="141">
        <f>SUM(F7:F255)+F256</f>
        <v>42310241000</v>
      </c>
      <c r="G257" s="145"/>
      <c r="H257" s="146"/>
      <c r="I257" s="138"/>
      <c r="J257" s="138"/>
    </row>
    <row r="258" spans="1:10" ht="15" customHeight="1">
      <c r="A258" s="65"/>
      <c r="B258" s="65" t="s">
        <v>1478</v>
      </c>
    </row>
  </sheetData>
  <autoFilter ref="A6:J258"/>
  <sortState ref="A7:AW263">
    <sortCondition ref="A7:A263"/>
  </sortState>
  <mergeCells count="12">
    <mergeCell ref="A4:A6"/>
    <mergeCell ref="G4:G6"/>
    <mergeCell ref="B4:B6"/>
    <mergeCell ref="C4:C6"/>
    <mergeCell ref="I4:I6"/>
    <mergeCell ref="J4:J6"/>
    <mergeCell ref="H4:H6"/>
    <mergeCell ref="B256:D256"/>
    <mergeCell ref="B257:D257"/>
    <mergeCell ref="E4:E6"/>
    <mergeCell ref="D4:D6"/>
    <mergeCell ref="F4:F6"/>
  </mergeCells>
  <phoneticPr fontId="25"/>
  <printOptions horizontalCentered="1"/>
  <pageMargins left="0.39370078740157483" right="0.39370078740157483" top="0.59055118110236227" bottom="0.59055118110236227" header="0.39370078740157483" footer="0.27559055118110237"/>
  <pageSetup paperSize="9" scale="75" fitToWidth="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view="pageBreakPreview" zoomScale="85" zoomScaleNormal="80" zoomScaleSheetLayoutView="85" workbookViewId="0"/>
  </sheetViews>
  <sheetFormatPr defaultRowHeight="11.25"/>
  <cols>
    <col min="1" max="1" width="4.75" style="155" customWidth="1"/>
    <col min="2" max="2" width="14.125" style="155" customWidth="1"/>
    <col min="3" max="3" width="17.125" style="61" customWidth="1"/>
    <col min="4" max="4" width="17.25" style="61" customWidth="1"/>
    <col min="5" max="6" width="13.75" style="61" customWidth="1"/>
    <col min="7" max="7" width="45.25" style="62" customWidth="1"/>
    <col min="8" max="8" width="46.125" style="63" customWidth="1"/>
    <col min="9" max="10" width="7.25" style="69" customWidth="1"/>
    <col min="11" max="16384" width="9" style="155"/>
  </cols>
  <sheetData>
    <row r="1" spans="1:10" ht="16.5" customHeight="1"/>
    <row r="2" spans="1:10" s="229" customFormat="1" ht="14.25" customHeight="1">
      <c r="A2" s="162"/>
      <c r="B2" s="230"/>
      <c r="C2" s="162"/>
      <c r="D2" s="162"/>
      <c r="E2" s="133"/>
      <c r="F2" s="133"/>
      <c r="H2" s="136"/>
      <c r="I2" s="136" t="s">
        <v>1628</v>
      </c>
      <c r="J2" s="231"/>
    </row>
    <row r="3" spans="1:10" s="229" customFormat="1" ht="14.25" customHeight="1">
      <c r="A3" s="126" t="s">
        <v>112</v>
      </c>
      <c r="B3" s="232"/>
      <c r="C3" s="233"/>
      <c r="D3" s="133"/>
      <c r="E3" s="133"/>
      <c r="F3" s="133"/>
      <c r="G3" s="133"/>
      <c r="H3" s="234"/>
      <c r="I3" s="235"/>
      <c r="J3" s="127" t="s">
        <v>124</v>
      </c>
    </row>
    <row r="4" spans="1:10" ht="12" customHeight="1">
      <c r="A4" s="357" t="s">
        <v>50</v>
      </c>
      <c r="B4" s="357" t="s">
        <v>0</v>
      </c>
      <c r="C4" s="360" t="s">
        <v>1</v>
      </c>
      <c r="D4" s="360" t="s">
        <v>2</v>
      </c>
      <c r="E4" s="366" t="s">
        <v>1476</v>
      </c>
      <c r="F4" s="366" t="s">
        <v>617</v>
      </c>
      <c r="G4" s="360" t="s">
        <v>113</v>
      </c>
      <c r="H4" s="360" t="s">
        <v>114</v>
      </c>
      <c r="I4" s="363" t="s">
        <v>120</v>
      </c>
      <c r="J4" s="363" t="s">
        <v>51</v>
      </c>
    </row>
    <row r="5" spans="1:10" ht="12" customHeight="1">
      <c r="A5" s="358"/>
      <c r="B5" s="358"/>
      <c r="C5" s="361"/>
      <c r="D5" s="361"/>
      <c r="E5" s="367"/>
      <c r="F5" s="367"/>
      <c r="G5" s="361"/>
      <c r="H5" s="361"/>
      <c r="I5" s="364"/>
      <c r="J5" s="364"/>
    </row>
    <row r="6" spans="1:10" ht="24" customHeight="1">
      <c r="A6" s="359"/>
      <c r="B6" s="359"/>
      <c r="C6" s="362"/>
      <c r="D6" s="362"/>
      <c r="E6" s="368"/>
      <c r="F6" s="368"/>
      <c r="G6" s="362"/>
      <c r="H6" s="362"/>
      <c r="I6" s="365"/>
      <c r="J6" s="365"/>
    </row>
    <row r="7" spans="1:10" ht="56.25">
      <c r="A7" s="236">
        <v>1</v>
      </c>
      <c r="B7" s="207" t="s">
        <v>1623</v>
      </c>
      <c r="C7" s="195" t="s">
        <v>1624</v>
      </c>
      <c r="D7" s="201" t="s">
        <v>1625</v>
      </c>
      <c r="E7" s="196">
        <v>0</v>
      </c>
      <c r="F7" s="225">
        <v>1200000</v>
      </c>
      <c r="G7" s="197" t="s">
        <v>1626</v>
      </c>
      <c r="H7" s="197" t="s">
        <v>1635</v>
      </c>
      <c r="I7" s="176" t="s">
        <v>627</v>
      </c>
      <c r="J7" s="173" t="s">
        <v>627</v>
      </c>
    </row>
    <row r="8" spans="1:10" ht="30.75" customHeight="1">
      <c r="A8" s="60"/>
      <c r="B8" s="354" t="s">
        <v>1627</v>
      </c>
      <c r="C8" s="354"/>
      <c r="D8" s="354"/>
      <c r="E8" s="130">
        <f>SUM(E7)</f>
        <v>0</v>
      </c>
      <c r="F8" s="130">
        <f>SUM(F7)</f>
        <v>1200000</v>
      </c>
      <c r="G8" s="145"/>
      <c r="H8" s="146"/>
      <c r="I8" s="138"/>
      <c r="J8" s="138"/>
    </row>
    <row r="9" spans="1:10" ht="15" customHeight="1">
      <c r="A9" s="65"/>
      <c r="B9" s="65"/>
    </row>
    <row r="10" spans="1:10">
      <c r="A10" s="61"/>
      <c r="B10" s="61"/>
      <c r="C10" s="65"/>
    </row>
  </sheetData>
  <autoFilter ref="A6:J10"/>
  <mergeCells count="11">
    <mergeCell ref="J4:J6"/>
    <mergeCell ref="D4:D6"/>
    <mergeCell ref="E4:E6"/>
    <mergeCell ref="F4:F6"/>
    <mergeCell ref="G4:G6"/>
    <mergeCell ref="H4:H6"/>
    <mergeCell ref="A4:A6"/>
    <mergeCell ref="B4:B6"/>
    <mergeCell ref="C4:C6"/>
    <mergeCell ref="B8:D8"/>
    <mergeCell ref="I4:I6"/>
  </mergeCells>
  <phoneticPr fontId="4"/>
  <printOptions horizontalCentered="1"/>
  <pageMargins left="0.39370078740157483" right="0.39370078740157483" top="0.59055118110236227" bottom="0.59055118110236227" header="0.39370078740157483" footer="0.27559055118110237"/>
  <pageSetup paperSize="9" scale="75" firstPageNumber="33" fitToWidth="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view="pageBreakPreview" zoomScale="85" zoomScaleNormal="80" zoomScaleSheetLayoutView="85" workbookViewId="0"/>
  </sheetViews>
  <sheetFormatPr defaultRowHeight="11.25"/>
  <cols>
    <col min="1" max="1" width="4.75" style="155" customWidth="1"/>
    <col min="2" max="2" width="14.125" style="155" customWidth="1"/>
    <col min="3" max="3" width="17.125" style="61" customWidth="1"/>
    <col min="4" max="4" width="17.25" style="61" customWidth="1"/>
    <col min="5" max="6" width="13.75" style="61" customWidth="1"/>
    <col min="7" max="7" width="45.25" style="62" customWidth="1"/>
    <col min="8" max="8" width="46.125" style="63" customWidth="1"/>
    <col min="9" max="10" width="7.25" style="69" customWidth="1"/>
    <col min="11" max="16384" width="9" style="155"/>
  </cols>
  <sheetData>
    <row r="1" spans="1:10" ht="16.5" customHeight="1"/>
    <row r="2" spans="1:10" s="229" customFormat="1" ht="14.25" customHeight="1">
      <c r="A2" s="162"/>
      <c r="B2" s="230"/>
      <c r="C2" s="162"/>
      <c r="D2" s="162"/>
      <c r="E2" s="133"/>
      <c r="F2" s="133"/>
      <c r="H2" s="136"/>
      <c r="I2" s="136" t="s">
        <v>1638</v>
      </c>
      <c r="J2" s="231"/>
    </row>
    <row r="3" spans="1:10" s="229" customFormat="1" ht="14.25" customHeight="1">
      <c r="A3" s="126" t="s">
        <v>112</v>
      </c>
      <c r="B3" s="232"/>
      <c r="C3" s="233"/>
      <c r="D3" s="133"/>
      <c r="E3" s="133"/>
      <c r="F3" s="133"/>
      <c r="G3" s="133"/>
      <c r="H3" s="234"/>
      <c r="I3" s="235"/>
      <c r="J3" s="127" t="s">
        <v>124</v>
      </c>
    </row>
    <row r="4" spans="1:10" ht="12" customHeight="1">
      <c r="A4" s="357" t="s">
        <v>50</v>
      </c>
      <c r="B4" s="357" t="s">
        <v>0</v>
      </c>
      <c r="C4" s="360" t="s">
        <v>1</v>
      </c>
      <c r="D4" s="360" t="s">
        <v>2</v>
      </c>
      <c r="E4" s="366" t="s">
        <v>1476</v>
      </c>
      <c r="F4" s="366" t="s">
        <v>617</v>
      </c>
      <c r="G4" s="360" t="s">
        <v>113</v>
      </c>
      <c r="H4" s="360" t="s">
        <v>114</v>
      </c>
      <c r="I4" s="363" t="s">
        <v>120</v>
      </c>
      <c r="J4" s="363" t="s">
        <v>51</v>
      </c>
    </row>
    <row r="5" spans="1:10" ht="12" customHeight="1">
      <c r="A5" s="358"/>
      <c r="B5" s="358"/>
      <c r="C5" s="361"/>
      <c r="D5" s="361"/>
      <c r="E5" s="367"/>
      <c r="F5" s="367"/>
      <c r="G5" s="361"/>
      <c r="H5" s="361"/>
      <c r="I5" s="364"/>
      <c r="J5" s="364"/>
    </row>
    <row r="6" spans="1:10" ht="24" customHeight="1">
      <c r="A6" s="359"/>
      <c r="B6" s="359"/>
      <c r="C6" s="362"/>
      <c r="D6" s="362"/>
      <c r="E6" s="368"/>
      <c r="F6" s="368"/>
      <c r="G6" s="362"/>
      <c r="H6" s="362"/>
      <c r="I6" s="365"/>
      <c r="J6" s="365"/>
    </row>
    <row r="7" spans="1:10" ht="57" customHeight="1">
      <c r="A7" s="164">
        <v>1</v>
      </c>
      <c r="B7" s="176" t="s">
        <v>1629</v>
      </c>
      <c r="C7" s="195" t="s">
        <v>1630</v>
      </c>
      <c r="D7" s="195" t="s">
        <v>1631</v>
      </c>
      <c r="E7" s="212">
        <v>1800000</v>
      </c>
      <c r="F7" s="225">
        <v>1800000</v>
      </c>
      <c r="G7" s="197" t="s">
        <v>1636</v>
      </c>
      <c r="H7" s="197" t="s">
        <v>1637</v>
      </c>
      <c r="I7" s="176" t="s">
        <v>1633</v>
      </c>
      <c r="J7" s="173" t="s">
        <v>1634</v>
      </c>
    </row>
    <row r="8" spans="1:10" ht="30.75" customHeight="1">
      <c r="A8" s="60"/>
      <c r="B8" s="369" t="s">
        <v>1632</v>
      </c>
      <c r="C8" s="370"/>
      <c r="D8" s="371"/>
      <c r="E8" s="130">
        <f>SUM(E7)</f>
        <v>1800000</v>
      </c>
      <c r="F8" s="130">
        <f>SUM(F7)</f>
        <v>1800000</v>
      </c>
      <c r="G8" s="145"/>
      <c r="H8" s="146"/>
      <c r="I8" s="138"/>
      <c r="J8" s="138"/>
    </row>
    <row r="9" spans="1:10" ht="15" customHeight="1">
      <c r="A9" s="65"/>
      <c r="B9" s="65"/>
    </row>
    <row r="10" spans="1:10" ht="30.75" customHeight="1">
      <c r="A10" s="61"/>
      <c r="B10" s="354" t="s">
        <v>15</v>
      </c>
      <c r="C10" s="354"/>
      <c r="D10" s="354"/>
      <c r="E10" s="130">
        <f>'1.補助金等支出一覧（一般会計）'!E257+'（政令等特別会計）'!E8+'（準公営企業会計）'!E8</f>
        <v>38581774000</v>
      </c>
      <c r="F10" s="130">
        <f>'1.補助金等支出一覧（一般会計）'!F257+'（政令等特別会計）'!F8+'（準公営企業会計）'!F8</f>
        <v>42313241000</v>
      </c>
    </row>
  </sheetData>
  <autoFilter ref="A6:J10"/>
  <mergeCells count="12">
    <mergeCell ref="J4:J6"/>
    <mergeCell ref="G4:G6"/>
    <mergeCell ref="H4:H6"/>
    <mergeCell ref="I4:I6"/>
    <mergeCell ref="B8:D8"/>
    <mergeCell ref="B10:D10"/>
    <mergeCell ref="F4:F6"/>
    <mergeCell ref="A4:A6"/>
    <mergeCell ref="B4:B6"/>
    <mergeCell ref="C4:C6"/>
    <mergeCell ref="D4:D6"/>
    <mergeCell ref="E4:E6"/>
  </mergeCells>
  <phoneticPr fontId="4"/>
  <printOptions horizontalCentered="1"/>
  <pageMargins left="0.39370078740157483" right="0.39370078740157483" top="0.59055118110236227" bottom="0.59055118110236227" header="0.39370078740157483" footer="0.27559055118110237"/>
  <pageSetup paperSize="9" scale="75" firstPageNumber="34" fitToWidth="0" fitToHeight="0" pageOrder="overThenDown" orientation="landscape" useFirstPageNumber="1" r:id="rId1"/>
  <headerFooter differentOddEven="1" scaleWithDoc="0">
    <oddFooter>&amp;C&amp;"ＭＳ Ｐ明朝,標準"&amp;10&amp;K01+000- &amp;P -</oddFooter>
    <evenHeader>&amp;C&amp;"ＭＳ Ｐ明朝,標準"&amp;10- &amp;P -</evenHeader>
    <firstHeader xml:space="preserve">&amp;R
&amp;"ＭＳ Ｐ明朝,標準"
&amp;"ＭＳ Ｐゴシック,標準"
</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110" zoomScaleNormal="100" zoomScaleSheetLayoutView="110" workbookViewId="0"/>
  </sheetViews>
  <sheetFormatPr defaultRowHeight="13.5"/>
  <cols>
    <col min="1" max="2" width="5" style="251" customWidth="1"/>
    <col min="3" max="5" width="5" style="68" customWidth="1"/>
    <col min="6" max="17" width="5" style="251" customWidth="1"/>
    <col min="18" max="16384" width="9" style="251"/>
  </cols>
  <sheetData>
    <row r="1" spans="1:17" ht="22.5" customHeight="1">
      <c r="A1" s="250" t="s">
        <v>1786</v>
      </c>
    </row>
    <row r="2" spans="1:17" ht="15" customHeight="1">
      <c r="A2" s="252"/>
      <c r="B2" s="252"/>
      <c r="C2" s="253"/>
      <c r="D2" s="253"/>
      <c r="E2" s="253"/>
      <c r="F2" s="252"/>
      <c r="G2" s="252"/>
      <c r="H2" s="252"/>
      <c r="I2" s="252"/>
      <c r="J2" s="252"/>
      <c r="K2" s="252"/>
      <c r="L2" s="252"/>
    </row>
    <row r="3" spans="1:17" ht="18.75" customHeight="1" thickBot="1">
      <c r="A3" s="254" t="s">
        <v>1787</v>
      </c>
      <c r="B3" s="254"/>
      <c r="C3" s="253"/>
      <c r="D3" s="253"/>
      <c r="E3" s="253"/>
      <c r="F3" s="252"/>
      <c r="G3" s="252"/>
      <c r="H3" s="252"/>
      <c r="I3" s="252"/>
      <c r="J3" s="252"/>
      <c r="K3" s="252"/>
      <c r="L3" s="252"/>
      <c r="M3" s="252"/>
      <c r="N3" s="252"/>
      <c r="O3" s="252"/>
      <c r="P3" s="252"/>
      <c r="Q3" s="255" t="s">
        <v>1788</v>
      </c>
    </row>
    <row r="4" spans="1:17" ht="18.75" customHeight="1" thickBot="1">
      <c r="A4" s="377" t="s">
        <v>1789</v>
      </c>
      <c r="B4" s="378"/>
      <c r="C4" s="378"/>
      <c r="D4" s="379"/>
      <c r="E4" s="433">
        <v>1</v>
      </c>
      <c r="F4" s="434"/>
      <c r="G4" s="377" t="s">
        <v>0</v>
      </c>
      <c r="H4" s="379"/>
      <c r="I4" s="435" t="s">
        <v>1790</v>
      </c>
      <c r="J4" s="424"/>
      <c r="K4" s="424"/>
      <c r="L4" s="424"/>
      <c r="M4" s="424"/>
      <c r="N4" s="424"/>
      <c r="O4" s="424"/>
      <c r="P4" s="424"/>
      <c r="Q4" s="425"/>
    </row>
    <row r="5" spans="1:17" ht="18.75" customHeight="1" thickBot="1">
      <c r="A5" s="377" t="s">
        <v>1791</v>
      </c>
      <c r="B5" s="378"/>
      <c r="C5" s="378"/>
      <c r="D5" s="379"/>
      <c r="E5" s="402" t="s">
        <v>1792</v>
      </c>
      <c r="F5" s="403"/>
      <c r="G5" s="403"/>
      <c r="H5" s="403"/>
      <c r="I5" s="403"/>
      <c r="J5" s="403"/>
      <c r="K5" s="403"/>
      <c r="L5" s="403"/>
      <c r="M5" s="403"/>
      <c r="N5" s="403"/>
      <c r="O5" s="403"/>
      <c r="P5" s="403"/>
      <c r="Q5" s="426"/>
    </row>
    <row r="6" spans="1:17" ht="18.75" customHeight="1" thickBot="1">
      <c r="A6" s="377" t="s">
        <v>1793</v>
      </c>
      <c r="B6" s="378"/>
      <c r="C6" s="378"/>
      <c r="D6" s="379"/>
      <c r="E6" s="402" t="s">
        <v>1601</v>
      </c>
      <c r="F6" s="403"/>
      <c r="G6" s="403"/>
      <c r="H6" s="403"/>
      <c r="I6" s="403"/>
      <c r="J6" s="403"/>
      <c r="K6" s="403"/>
      <c r="L6" s="403"/>
      <c r="M6" s="403"/>
      <c r="N6" s="403"/>
      <c r="O6" s="403"/>
      <c r="P6" s="403"/>
      <c r="Q6" s="426"/>
    </row>
    <row r="7" spans="1:17" ht="37.5" customHeight="1" thickBot="1">
      <c r="A7" s="377" t="s">
        <v>1794</v>
      </c>
      <c r="B7" s="378"/>
      <c r="C7" s="378"/>
      <c r="D7" s="379"/>
      <c r="E7" s="427" t="s">
        <v>1795</v>
      </c>
      <c r="F7" s="428"/>
      <c r="G7" s="428"/>
      <c r="H7" s="428"/>
      <c r="I7" s="428"/>
      <c r="J7" s="428"/>
      <c r="K7" s="428"/>
      <c r="L7" s="428"/>
      <c r="M7" s="428"/>
      <c r="N7" s="428"/>
      <c r="O7" s="428"/>
      <c r="P7" s="428"/>
      <c r="Q7" s="429"/>
    </row>
    <row r="8" spans="1:17" ht="37.5" customHeight="1" thickBot="1">
      <c r="A8" s="421" t="s">
        <v>1796</v>
      </c>
      <c r="B8" s="422"/>
      <c r="C8" s="422"/>
      <c r="D8" s="423"/>
      <c r="E8" s="430" t="s">
        <v>1797</v>
      </c>
      <c r="F8" s="431"/>
      <c r="G8" s="431"/>
      <c r="H8" s="431"/>
      <c r="I8" s="431"/>
      <c r="J8" s="431"/>
      <c r="K8" s="431"/>
      <c r="L8" s="431"/>
      <c r="M8" s="431"/>
      <c r="N8" s="431"/>
      <c r="O8" s="431"/>
      <c r="P8" s="431"/>
      <c r="Q8" s="432"/>
    </row>
    <row r="9" spans="1:17" ht="45" customHeight="1" thickBot="1">
      <c r="A9" s="421" t="s">
        <v>1798</v>
      </c>
      <c r="B9" s="422"/>
      <c r="C9" s="422"/>
      <c r="D9" s="423"/>
      <c r="E9" s="374" t="s">
        <v>1799</v>
      </c>
      <c r="F9" s="375"/>
      <c r="G9" s="375"/>
      <c r="H9" s="375"/>
      <c r="I9" s="375"/>
      <c r="J9" s="375"/>
      <c r="K9" s="375"/>
      <c r="L9" s="375"/>
      <c r="M9" s="375"/>
      <c r="N9" s="375"/>
      <c r="O9" s="375"/>
      <c r="P9" s="375"/>
      <c r="Q9" s="376"/>
    </row>
    <row r="10" spans="1:17" ht="18.75" customHeight="1" thickBot="1">
      <c r="A10" s="377" t="s">
        <v>1800</v>
      </c>
      <c r="B10" s="378"/>
      <c r="C10" s="378"/>
      <c r="D10" s="379"/>
      <c r="E10" s="390" t="s">
        <v>1801</v>
      </c>
      <c r="F10" s="391"/>
      <c r="G10" s="391"/>
      <c r="H10" s="391"/>
      <c r="I10" s="392"/>
      <c r="J10" s="377" t="s">
        <v>1802</v>
      </c>
      <c r="K10" s="379"/>
      <c r="L10" s="390" t="s">
        <v>1803</v>
      </c>
      <c r="M10" s="391"/>
      <c r="N10" s="424"/>
      <c r="O10" s="424"/>
      <c r="P10" s="424"/>
      <c r="Q10" s="425"/>
    </row>
    <row r="11" spans="1:17" ht="18.75" customHeight="1" thickBot="1">
      <c r="A11" s="377" t="s">
        <v>1804</v>
      </c>
      <c r="B11" s="378"/>
      <c r="C11" s="378"/>
      <c r="D11" s="379"/>
      <c r="E11" s="256" t="s">
        <v>1805</v>
      </c>
      <c r="F11" s="257" t="s">
        <v>1806</v>
      </c>
      <c r="G11" s="258" t="s">
        <v>1807</v>
      </c>
      <c r="H11" s="257" t="s">
        <v>1806</v>
      </c>
      <c r="I11" s="258" t="s">
        <v>1808</v>
      </c>
      <c r="J11" s="257" t="s">
        <v>1806</v>
      </c>
      <c r="K11" s="395" t="s">
        <v>1809</v>
      </c>
      <c r="L11" s="396"/>
      <c r="M11" s="396"/>
      <c r="N11" s="396"/>
      <c r="O11" s="257" t="s">
        <v>1806</v>
      </c>
      <c r="P11" s="256" t="s">
        <v>1810</v>
      </c>
      <c r="Q11" s="259" t="s">
        <v>1811</v>
      </c>
    </row>
    <row r="12" spans="1:17" ht="18.75" customHeight="1" thickBot="1">
      <c r="A12" s="412" t="s">
        <v>1812</v>
      </c>
      <c r="B12" s="413"/>
      <c r="C12" s="413"/>
      <c r="D12" s="414"/>
      <c r="E12" s="415"/>
      <c r="F12" s="416"/>
      <c r="G12" s="416"/>
      <c r="H12" s="416"/>
      <c r="I12" s="416"/>
      <c r="J12" s="416"/>
      <c r="K12" s="416"/>
      <c r="L12" s="416"/>
      <c r="M12" s="416"/>
      <c r="N12" s="416"/>
      <c r="O12" s="416"/>
      <c r="P12" s="416"/>
      <c r="Q12" s="417"/>
    </row>
    <row r="13" spans="1:17" ht="22.5" customHeight="1" thickBot="1">
      <c r="A13" s="399" t="s">
        <v>1813</v>
      </c>
      <c r="B13" s="400"/>
      <c r="C13" s="400"/>
      <c r="D13" s="401"/>
      <c r="E13" s="418" t="s">
        <v>1814</v>
      </c>
      <c r="F13" s="419"/>
      <c r="G13" s="419"/>
      <c r="H13" s="419"/>
      <c r="I13" s="419"/>
      <c r="J13" s="419"/>
      <c r="K13" s="419"/>
      <c r="L13" s="419"/>
      <c r="M13" s="419"/>
      <c r="N13" s="419"/>
      <c r="O13" s="419"/>
      <c r="P13" s="419"/>
      <c r="Q13" s="420"/>
    </row>
    <row r="14" spans="1:17" ht="18.75" customHeight="1" thickBot="1">
      <c r="A14" s="399" t="s">
        <v>1815</v>
      </c>
      <c r="B14" s="400"/>
      <c r="C14" s="400"/>
      <c r="D14" s="401"/>
      <c r="E14" s="260" t="s">
        <v>1816</v>
      </c>
      <c r="F14" s="261" t="s">
        <v>1806</v>
      </c>
      <c r="G14" s="262" t="s">
        <v>1817</v>
      </c>
      <c r="H14" s="258" t="s">
        <v>1818</v>
      </c>
      <c r="I14" s="261" t="s">
        <v>1806</v>
      </c>
      <c r="J14" s="262" t="s">
        <v>1819</v>
      </c>
      <c r="K14" s="402" t="s">
        <v>1820</v>
      </c>
      <c r="L14" s="403"/>
      <c r="M14" s="403"/>
      <c r="N14" s="261" t="s">
        <v>1806</v>
      </c>
      <c r="O14" s="262" t="s">
        <v>1819</v>
      </c>
      <c r="P14" s="258" t="s">
        <v>1821</v>
      </c>
      <c r="Q14" s="259" t="s">
        <v>1811</v>
      </c>
    </row>
    <row r="15" spans="1:17" ht="18.75" customHeight="1" thickBot="1">
      <c r="A15" s="404" t="s">
        <v>1822</v>
      </c>
      <c r="B15" s="405"/>
      <c r="C15" s="405"/>
      <c r="D15" s="406"/>
      <c r="E15" s="263" t="s">
        <v>1816</v>
      </c>
      <c r="F15" s="261" t="s">
        <v>1806</v>
      </c>
      <c r="G15" s="262" t="s">
        <v>1817</v>
      </c>
      <c r="H15" s="263" t="s">
        <v>1818</v>
      </c>
      <c r="I15" s="261" t="s">
        <v>1806</v>
      </c>
      <c r="J15" s="262" t="s">
        <v>1819</v>
      </c>
      <c r="K15" s="407" t="s">
        <v>1823</v>
      </c>
      <c r="L15" s="408"/>
      <c r="M15" s="408"/>
      <c r="N15" s="261" t="s">
        <v>1811</v>
      </c>
      <c r="O15" s="264" t="s">
        <v>1824</v>
      </c>
      <c r="P15" s="263" t="s">
        <v>1821</v>
      </c>
      <c r="Q15" s="259" t="s">
        <v>1806</v>
      </c>
    </row>
    <row r="16" spans="1:17" ht="18.75" customHeight="1" thickBot="1">
      <c r="A16" s="377" t="s">
        <v>1825</v>
      </c>
      <c r="B16" s="378"/>
      <c r="C16" s="378"/>
      <c r="D16" s="379"/>
      <c r="E16" s="409" t="s">
        <v>1826</v>
      </c>
      <c r="F16" s="410"/>
      <c r="G16" s="410"/>
      <c r="H16" s="410"/>
      <c r="I16" s="410"/>
      <c r="J16" s="410"/>
      <c r="K16" s="410"/>
      <c r="L16" s="410"/>
      <c r="M16" s="410"/>
      <c r="N16" s="410"/>
      <c r="O16" s="410"/>
      <c r="P16" s="410"/>
      <c r="Q16" s="411"/>
    </row>
    <row r="17" spans="1:17" ht="18.75" customHeight="1" thickBot="1">
      <c r="A17" s="377" t="s">
        <v>1827</v>
      </c>
      <c r="B17" s="378"/>
      <c r="C17" s="378"/>
      <c r="D17" s="379"/>
      <c r="E17" s="390" t="s">
        <v>1828</v>
      </c>
      <c r="F17" s="391"/>
      <c r="G17" s="391"/>
      <c r="H17" s="391"/>
      <c r="I17" s="391"/>
      <c r="J17" s="391"/>
      <c r="K17" s="391"/>
      <c r="L17" s="391"/>
      <c r="M17" s="391"/>
      <c r="N17" s="391"/>
      <c r="O17" s="391"/>
      <c r="P17" s="391"/>
      <c r="Q17" s="392"/>
    </row>
    <row r="18" spans="1:17" ht="18.75" customHeight="1" thickBot="1">
      <c r="A18" s="377" t="s">
        <v>1829</v>
      </c>
      <c r="B18" s="378"/>
      <c r="C18" s="378"/>
      <c r="D18" s="379"/>
      <c r="E18" s="390" t="s">
        <v>1830</v>
      </c>
      <c r="F18" s="391"/>
      <c r="G18" s="391"/>
      <c r="H18" s="391"/>
      <c r="I18" s="391"/>
      <c r="J18" s="391"/>
      <c r="K18" s="391"/>
      <c r="L18" s="391"/>
      <c r="M18" s="391"/>
      <c r="N18" s="391"/>
      <c r="O18" s="391"/>
      <c r="P18" s="391"/>
      <c r="Q18" s="392"/>
    </row>
    <row r="19" spans="1:17" ht="18.75" customHeight="1" thickBot="1">
      <c r="A19" s="377" t="s">
        <v>1831</v>
      </c>
      <c r="B19" s="378"/>
      <c r="C19" s="378"/>
      <c r="D19" s="379"/>
      <c r="E19" s="393" t="s">
        <v>1832</v>
      </c>
      <c r="F19" s="394"/>
      <c r="G19" s="261" t="s">
        <v>1806</v>
      </c>
      <c r="H19" s="395" t="s">
        <v>1833</v>
      </c>
      <c r="I19" s="396"/>
      <c r="J19" s="396"/>
      <c r="K19" s="261" t="s">
        <v>1806</v>
      </c>
      <c r="L19" s="258" t="s">
        <v>1834</v>
      </c>
      <c r="M19" s="261" t="s">
        <v>1811</v>
      </c>
      <c r="N19" s="397"/>
      <c r="O19" s="397"/>
      <c r="P19" s="397"/>
      <c r="Q19" s="398"/>
    </row>
    <row r="20" spans="1:17" ht="18.75" customHeight="1" thickBot="1">
      <c r="A20" s="377" t="s">
        <v>1835</v>
      </c>
      <c r="B20" s="378"/>
      <c r="C20" s="378"/>
      <c r="D20" s="379"/>
      <c r="E20" s="265" t="s">
        <v>1836</v>
      </c>
      <c r="F20" s="261" t="s">
        <v>1806</v>
      </c>
      <c r="G20" s="258" t="s">
        <v>1834</v>
      </c>
      <c r="H20" s="261" t="s">
        <v>1811</v>
      </c>
      <c r="I20" s="383"/>
      <c r="J20" s="384"/>
      <c r="K20" s="384"/>
      <c r="L20" s="384"/>
      <c r="M20" s="384"/>
      <c r="N20" s="384"/>
      <c r="O20" s="384"/>
      <c r="P20" s="384"/>
      <c r="Q20" s="385"/>
    </row>
    <row r="21" spans="1:17" ht="26.25" customHeight="1" thickBot="1">
      <c r="A21" s="377" t="s">
        <v>1837</v>
      </c>
      <c r="B21" s="378"/>
      <c r="C21" s="378"/>
      <c r="D21" s="379"/>
      <c r="E21" s="265" t="s">
        <v>1836</v>
      </c>
      <c r="F21" s="261" t="s">
        <v>1806</v>
      </c>
      <c r="G21" s="258" t="s">
        <v>1834</v>
      </c>
      <c r="H21" s="261" t="s">
        <v>1811</v>
      </c>
      <c r="I21" s="266" t="s">
        <v>1838</v>
      </c>
      <c r="J21" s="386"/>
      <c r="K21" s="386"/>
      <c r="L21" s="386"/>
      <c r="M21" s="386"/>
      <c r="N21" s="386"/>
      <c r="O21" s="386"/>
      <c r="P21" s="386"/>
      <c r="Q21" s="387"/>
    </row>
    <row r="22" spans="1:17">
      <c r="A22" s="267" t="s">
        <v>1839</v>
      </c>
      <c r="B22" s="252"/>
      <c r="C22" s="253"/>
      <c r="D22" s="253"/>
      <c r="E22" s="253"/>
      <c r="F22" s="252"/>
      <c r="G22" s="252"/>
      <c r="H22" s="252"/>
      <c r="I22" s="252"/>
      <c r="J22" s="252"/>
      <c r="K22" s="252"/>
      <c r="L22" s="252"/>
      <c r="M22" s="252"/>
      <c r="N22" s="252"/>
      <c r="O22" s="252"/>
      <c r="P22" s="252"/>
      <c r="Q22" s="252"/>
    </row>
    <row r="23" spans="1:17" ht="18" thickBot="1">
      <c r="A23" s="254" t="s">
        <v>1840</v>
      </c>
      <c r="B23" s="254"/>
      <c r="C23" s="253"/>
      <c r="D23" s="253"/>
      <c r="E23" s="253"/>
      <c r="F23" s="252"/>
      <c r="G23" s="252"/>
      <c r="H23" s="252"/>
      <c r="I23" s="252"/>
      <c r="J23" s="252"/>
      <c r="K23" s="252"/>
      <c r="L23" s="252"/>
      <c r="M23" s="252"/>
      <c r="N23" s="252"/>
      <c r="O23" s="252"/>
      <c r="P23" s="252"/>
      <c r="Q23" s="252"/>
    </row>
    <row r="24" spans="1:17" ht="14.25" thickBot="1">
      <c r="A24" s="377" t="s">
        <v>1841</v>
      </c>
      <c r="B24" s="378"/>
      <c r="C24" s="378"/>
      <c r="D24" s="378"/>
      <c r="E24" s="378"/>
      <c r="F24" s="378"/>
      <c r="G24" s="379"/>
      <c r="H24" s="388" t="s">
        <v>1842</v>
      </c>
      <c r="I24" s="378"/>
      <c r="J24" s="378"/>
      <c r="K24" s="378"/>
      <c r="L24" s="378"/>
      <c r="M24" s="378"/>
      <c r="N24" s="378"/>
      <c r="O24" s="378"/>
      <c r="P24" s="378"/>
      <c r="Q24" s="389"/>
    </row>
    <row r="25" spans="1:17" ht="43.5" customHeight="1" thickBot="1">
      <c r="A25" s="268">
        <v>1</v>
      </c>
      <c r="B25" s="372" t="s">
        <v>1843</v>
      </c>
      <c r="C25" s="372"/>
      <c r="D25" s="372"/>
      <c r="E25" s="372"/>
      <c r="F25" s="372"/>
      <c r="G25" s="373"/>
      <c r="H25" s="374" t="s">
        <v>1844</v>
      </c>
      <c r="I25" s="375"/>
      <c r="J25" s="375"/>
      <c r="K25" s="375"/>
      <c r="L25" s="375"/>
      <c r="M25" s="375"/>
      <c r="N25" s="375"/>
      <c r="O25" s="375"/>
      <c r="P25" s="375"/>
      <c r="Q25" s="376"/>
    </row>
    <row r="26" spans="1:17" ht="43.5" customHeight="1" thickBot="1">
      <c r="A26" s="268">
        <v>2</v>
      </c>
      <c r="B26" s="372" t="s">
        <v>1845</v>
      </c>
      <c r="C26" s="372"/>
      <c r="D26" s="372"/>
      <c r="E26" s="372"/>
      <c r="F26" s="372"/>
      <c r="G26" s="373"/>
      <c r="H26" s="374" t="s">
        <v>1846</v>
      </c>
      <c r="I26" s="375"/>
      <c r="J26" s="375"/>
      <c r="K26" s="375"/>
      <c r="L26" s="375"/>
      <c r="M26" s="375"/>
      <c r="N26" s="375"/>
      <c r="O26" s="375"/>
      <c r="P26" s="375"/>
      <c r="Q26" s="376"/>
    </row>
    <row r="27" spans="1:17" ht="51" customHeight="1" thickBot="1">
      <c r="A27" s="268">
        <v>3</v>
      </c>
      <c r="B27" s="372" t="s">
        <v>1847</v>
      </c>
      <c r="C27" s="372"/>
      <c r="D27" s="372"/>
      <c r="E27" s="372"/>
      <c r="F27" s="372"/>
      <c r="G27" s="373"/>
      <c r="H27" s="374" t="s">
        <v>1848</v>
      </c>
      <c r="I27" s="375"/>
      <c r="J27" s="375"/>
      <c r="K27" s="375"/>
      <c r="L27" s="375"/>
      <c r="M27" s="375"/>
      <c r="N27" s="375"/>
      <c r="O27" s="375"/>
      <c r="P27" s="375"/>
      <c r="Q27" s="376"/>
    </row>
    <row r="28" spans="1:17" ht="43.5" customHeight="1" thickBot="1">
      <c r="A28" s="268">
        <v>4</v>
      </c>
      <c r="B28" s="372" t="s">
        <v>1849</v>
      </c>
      <c r="C28" s="372"/>
      <c r="D28" s="372"/>
      <c r="E28" s="372"/>
      <c r="F28" s="372"/>
      <c r="G28" s="373"/>
      <c r="H28" s="374" t="s">
        <v>1850</v>
      </c>
      <c r="I28" s="375"/>
      <c r="J28" s="375"/>
      <c r="K28" s="375"/>
      <c r="L28" s="375"/>
      <c r="M28" s="375"/>
      <c r="N28" s="375"/>
      <c r="O28" s="375"/>
      <c r="P28" s="375"/>
      <c r="Q28" s="376"/>
    </row>
    <row r="29" spans="1:17">
      <c r="A29" s="252"/>
      <c r="B29" s="252"/>
      <c r="C29" s="269"/>
      <c r="D29" s="269"/>
      <c r="E29" s="269"/>
      <c r="F29" s="270"/>
      <c r="G29" s="270"/>
      <c r="H29" s="270"/>
      <c r="I29" s="270"/>
      <c r="J29" s="270"/>
      <c r="K29" s="270"/>
      <c r="L29" s="270"/>
      <c r="M29" s="270"/>
      <c r="N29" s="270"/>
      <c r="O29" s="270"/>
      <c r="P29" s="270"/>
      <c r="Q29" s="270"/>
    </row>
    <row r="30" spans="1:17" ht="18" thickBot="1">
      <c r="A30" s="254" t="s">
        <v>1851</v>
      </c>
      <c r="B30" s="254"/>
      <c r="C30" s="253"/>
      <c r="D30" s="253"/>
      <c r="E30" s="253"/>
      <c r="F30" s="252"/>
      <c r="G30" s="252"/>
      <c r="H30" s="252"/>
      <c r="I30" s="252"/>
      <c r="J30" s="252"/>
      <c r="K30" s="252"/>
      <c r="L30" s="252"/>
      <c r="M30" s="252"/>
      <c r="N30" s="252"/>
      <c r="O30" s="252"/>
      <c r="P30" s="252"/>
      <c r="Q30" s="252"/>
    </row>
    <row r="31" spans="1:17" ht="88.5" customHeight="1" thickBot="1">
      <c r="A31" s="377" t="s">
        <v>1852</v>
      </c>
      <c r="B31" s="378"/>
      <c r="C31" s="378"/>
      <c r="D31" s="379"/>
      <c r="E31" s="380" t="s">
        <v>1853</v>
      </c>
      <c r="F31" s="381"/>
      <c r="G31" s="381"/>
      <c r="H31" s="381"/>
      <c r="I31" s="381"/>
      <c r="J31" s="381"/>
      <c r="K31" s="381"/>
      <c r="L31" s="381"/>
      <c r="M31" s="381"/>
      <c r="N31" s="381"/>
      <c r="O31" s="381"/>
      <c r="P31" s="381"/>
      <c r="Q31" s="382"/>
    </row>
  </sheetData>
  <sheetProtection selectLockedCells="1"/>
  <mergeCells count="54">
    <mergeCell ref="A4:D4"/>
    <mergeCell ref="E4:F4"/>
    <mergeCell ref="G4:H4"/>
    <mergeCell ref="I4:Q4"/>
    <mergeCell ref="A5:D5"/>
    <mergeCell ref="E5:Q5"/>
    <mergeCell ref="A6:D6"/>
    <mergeCell ref="E6:Q6"/>
    <mergeCell ref="A7:D7"/>
    <mergeCell ref="E7:Q7"/>
    <mergeCell ref="A8:D8"/>
    <mergeCell ref="E8:Q8"/>
    <mergeCell ref="A9:D9"/>
    <mergeCell ref="E9:Q9"/>
    <mergeCell ref="A10:D10"/>
    <mergeCell ref="E10:I10"/>
    <mergeCell ref="J10:K10"/>
    <mergeCell ref="L10:Q10"/>
    <mergeCell ref="A11:D11"/>
    <mergeCell ref="K11:N11"/>
    <mergeCell ref="A12:D12"/>
    <mergeCell ref="E12:Q12"/>
    <mergeCell ref="A13:D13"/>
    <mergeCell ref="E13:Q13"/>
    <mergeCell ref="A14:D14"/>
    <mergeCell ref="K14:M14"/>
    <mergeCell ref="A15:D15"/>
    <mergeCell ref="K15:M15"/>
    <mergeCell ref="A16:D16"/>
    <mergeCell ref="E16:Q16"/>
    <mergeCell ref="A17:D17"/>
    <mergeCell ref="E17:Q17"/>
    <mergeCell ref="A18:D18"/>
    <mergeCell ref="E18:Q18"/>
    <mergeCell ref="A19:D19"/>
    <mergeCell ref="E19:F19"/>
    <mergeCell ref="H19:J19"/>
    <mergeCell ref="N19:Q19"/>
    <mergeCell ref="A20:D20"/>
    <mergeCell ref="I20:Q20"/>
    <mergeCell ref="A21:D21"/>
    <mergeCell ref="J21:Q21"/>
    <mergeCell ref="A24:G24"/>
    <mergeCell ref="H24:Q24"/>
    <mergeCell ref="B28:G28"/>
    <mergeCell ref="H28:Q28"/>
    <mergeCell ref="A31:D31"/>
    <mergeCell ref="E31:Q31"/>
    <mergeCell ref="B25:G25"/>
    <mergeCell ref="H25:Q25"/>
    <mergeCell ref="B26:G26"/>
    <mergeCell ref="H26:Q26"/>
    <mergeCell ref="B27:G27"/>
    <mergeCell ref="H27:Q27"/>
  </mergeCells>
  <phoneticPr fontId="4"/>
  <dataValidations count="4">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s>
  <printOptions horizontalCentered="1"/>
  <pageMargins left="0.78740157480314965" right="0.78740157480314965" top="0.59055118110236227" bottom="0.59055118110236227" header="0.31496062992125984" footer="0.31496062992125984"/>
  <pageSetup paperSize="9" firstPageNumber="35" fitToHeight="2" orientation="portrait" useFirstPageNumber="1" r:id="rId1"/>
  <headerFooter>
    <oddFooter>&amp;C&amp;"ＭＳ Ｐ明朝,標準"&amp;10-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Normal="100" zoomScaleSheetLayoutView="100" workbookViewId="0">
      <selection sqref="A1:Q1"/>
    </sheetView>
  </sheetViews>
  <sheetFormatPr defaultRowHeight="13.5"/>
  <cols>
    <col min="1" max="2" width="5" style="252" customWidth="1"/>
    <col min="3" max="5" width="5" style="253" customWidth="1"/>
    <col min="6" max="17" width="5" style="252" customWidth="1"/>
    <col min="18" max="16384" width="9" style="252"/>
  </cols>
  <sheetData>
    <row r="1" spans="1:17" ht="18.75">
      <c r="A1" s="439" t="s">
        <v>1871</v>
      </c>
      <c r="B1" s="439"/>
      <c r="C1" s="439"/>
      <c r="D1" s="439"/>
      <c r="E1" s="439"/>
      <c r="F1" s="439"/>
      <c r="G1" s="439"/>
      <c r="H1" s="439"/>
      <c r="I1" s="439"/>
      <c r="J1" s="439"/>
      <c r="K1" s="439"/>
      <c r="L1" s="439"/>
      <c r="M1" s="439"/>
      <c r="N1" s="439"/>
      <c r="O1" s="439"/>
      <c r="P1" s="439"/>
      <c r="Q1" s="439"/>
    </row>
    <row r="2" spans="1:17" ht="6.75" customHeight="1"/>
    <row r="3" spans="1:17" ht="18.75" customHeight="1" thickBot="1">
      <c r="A3" s="254" t="s">
        <v>1787</v>
      </c>
      <c r="B3" s="254"/>
    </row>
    <row r="4" spans="1:17" ht="18.75" customHeight="1" thickBot="1">
      <c r="A4" s="440" t="s">
        <v>1789</v>
      </c>
      <c r="B4" s="441"/>
      <c r="C4" s="441"/>
      <c r="D4" s="442"/>
      <c r="E4" s="433">
        <v>4</v>
      </c>
      <c r="F4" s="434"/>
      <c r="G4" s="440" t="s">
        <v>0</v>
      </c>
      <c r="H4" s="442"/>
      <c r="I4" s="436" t="s">
        <v>1870</v>
      </c>
      <c r="J4" s="437"/>
      <c r="K4" s="437"/>
      <c r="L4" s="437"/>
      <c r="M4" s="437"/>
      <c r="N4" s="437"/>
      <c r="O4" s="437"/>
      <c r="P4" s="437"/>
      <c r="Q4" s="438"/>
    </row>
    <row r="5" spans="1:17" ht="18.75" customHeight="1" thickBot="1">
      <c r="A5" s="440" t="s">
        <v>1791</v>
      </c>
      <c r="B5" s="441"/>
      <c r="C5" s="441"/>
      <c r="D5" s="442"/>
      <c r="E5" s="446" t="s">
        <v>1869</v>
      </c>
      <c r="F5" s="447"/>
      <c r="G5" s="447"/>
      <c r="H5" s="447"/>
      <c r="I5" s="447"/>
      <c r="J5" s="447"/>
      <c r="K5" s="447"/>
      <c r="L5" s="447"/>
      <c r="M5" s="447"/>
      <c r="N5" s="447"/>
      <c r="O5" s="447"/>
      <c r="P5" s="447"/>
      <c r="Q5" s="448"/>
    </row>
    <row r="6" spans="1:17" ht="18.75" customHeight="1" thickBot="1">
      <c r="A6" s="440" t="s">
        <v>1793</v>
      </c>
      <c r="B6" s="441"/>
      <c r="C6" s="441"/>
      <c r="D6" s="442"/>
      <c r="E6" s="402" t="s">
        <v>1868</v>
      </c>
      <c r="F6" s="403"/>
      <c r="G6" s="403"/>
      <c r="H6" s="403"/>
      <c r="I6" s="403"/>
      <c r="J6" s="403"/>
      <c r="K6" s="403"/>
      <c r="L6" s="403"/>
      <c r="M6" s="403"/>
      <c r="N6" s="403"/>
      <c r="O6" s="403"/>
      <c r="P6" s="403"/>
      <c r="Q6" s="426"/>
    </row>
    <row r="7" spans="1:17" ht="76.5" customHeight="1" thickBot="1">
      <c r="A7" s="440" t="s">
        <v>1794</v>
      </c>
      <c r="B7" s="441"/>
      <c r="C7" s="441"/>
      <c r="D7" s="442"/>
      <c r="E7" s="443" t="s">
        <v>1867</v>
      </c>
      <c r="F7" s="444"/>
      <c r="G7" s="444"/>
      <c r="H7" s="444"/>
      <c r="I7" s="444"/>
      <c r="J7" s="444"/>
      <c r="K7" s="444"/>
      <c r="L7" s="444"/>
      <c r="M7" s="444"/>
      <c r="N7" s="444"/>
      <c r="O7" s="444"/>
      <c r="P7" s="444"/>
      <c r="Q7" s="445"/>
    </row>
    <row r="8" spans="1:17" ht="61.5" customHeight="1" thickBot="1">
      <c r="A8" s="449" t="s">
        <v>1796</v>
      </c>
      <c r="B8" s="450"/>
      <c r="C8" s="450"/>
      <c r="D8" s="451"/>
      <c r="E8" s="452" t="s">
        <v>1866</v>
      </c>
      <c r="F8" s="453"/>
      <c r="G8" s="453"/>
      <c r="H8" s="453"/>
      <c r="I8" s="453"/>
      <c r="J8" s="453"/>
      <c r="K8" s="453"/>
      <c r="L8" s="453"/>
      <c r="M8" s="453"/>
      <c r="N8" s="453"/>
      <c r="O8" s="453"/>
      <c r="P8" s="453"/>
      <c r="Q8" s="454"/>
    </row>
    <row r="9" spans="1:17" ht="33" customHeight="1" thickBot="1">
      <c r="A9" s="449" t="s">
        <v>1798</v>
      </c>
      <c r="B9" s="450"/>
      <c r="C9" s="450"/>
      <c r="D9" s="451"/>
      <c r="E9" s="452" t="s">
        <v>1865</v>
      </c>
      <c r="F9" s="453"/>
      <c r="G9" s="453"/>
      <c r="H9" s="453"/>
      <c r="I9" s="453"/>
      <c r="J9" s="453"/>
      <c r="K9" s="453"/>
      <c r="L9" s="453"/>
      <c r="M9" s="453"/>
      <c r="N9" s="453"/>
      <c r="O9" s="453"/>
      <c r="P9" s="453"/>
      <c r="Q9" s="454"/>
    </row>
    <row r="10" spans="1:17" ht="18.75" customHeight="1" thickBot="1">
      <c r="A10" s="440" t="s">
        <v>1800</v>
      </c>
      <c r="B10" s="441"/>
      <c r="C10" s="441"/>
      <c r="D10" s="442"/>
      <c r="E10" s="390" t="s">
        <v>1801</v>
      </c>
      <c r="F10" s="391"/>
      <c r="G10" s="391"/>
      <c r="H10" s="391"/>
      <c r="I10" s="392"/>
      <c r="J10" s="440" t="s">
        <v>1802</v>
      </c>
      <c r="K10" s="442"/>
      <c r="L10" s="390" t="s">
        <v>1803</v>
      </c>
      <c r="M10" s="391"/>
      <c r="N10" s="424"/>
      <c r="O10" s="424"/>
      <c r="P10" s="424"/>
      <c r="Q10" s="425"/>
    </row>
    <row r="11" spans="1:17" ht="18.75" customHeight="1" thickBot="1">
      <c r="A11" s="440" t="s">
        <v>1804</v>
      </c>
      <c r="B11" s="441"/>
      <c r="C11" s="441"/>
      <c r="D11" s="442"/>
      <c r="E11" s="256" t="s">
        <v>1805</v>
      </c>
      <c r="F11" s="257" t="s">
        <v>1806</v>
      </c>
      <c r="G11" s="258" t="s">
        <v>1807</v>
      </c>
      <c r="H11" s="257" t="s">
        <v>1806</v>
      </c>
      <c r="I11" s="258" t="s">
        <v>1808</v>
      </c>
      <c r="J11" s="257" t="s">
        <v>1806</v>
      </c>
      <c r="K11" s="395" t="s">
        <v>1809</v>
      </c>
      <c r="L11" s="396"/>
      <c r="M11" s="396"/>
      <c r="N11" s="396"/>
      <c r="O11" s="257" t="s">
        <v>1806</v>
      </c>
      <c r="P11" s="256" t="s">
        <v>1810</v>
      </c>
      <c r="Q11" s="259" t="s">
        <v>1811</v>
      </c>
    </row>
    <row r="12" spans="1:17" ht="18.75" customHeight="1" thickBot="1">
      <c r="A12" s="455" t="s">
        <v>1812</v>
      </c>
      <c r="B12" s="456"/>
      <c r="C12" s="456"/>
      <c r="D12" s="457"/>
      <c r="E12" s="390"/>
      <c r="F12" s="391"/>
      <c r="G12" s="391"/>
      <c r="H12" s="391"/>
      <c r="I12" s="391"/>
      <c r="J12" s="391"/>
      <c r="K12" s="391"/>
      <c r="L12" s="391"/>
      <c r="M12" s="391"/>
      <c r="N12" s="391"/>
      <c r="O12" s="391"/>
      <c r="P12" s="391"/>
      <c r="Q12" s="392"/>
    </row>
    <row r="13" spans="1:17" ht="18.75" customHeight="1" thickBot="1">
      <c r="A13" s="458" t="s">
        <v>1813</v>
      </c>
      <c r="B13" s="459"/>
      <c r="C13" s="459"/>
      <c r="D13" s="460"/>
      <c r="E13" s="461" t="s">
        <v>1864</v>
      </c>
      <c r="F13" s="462"/>
      <c r="G13" s="462"/>
      <c r="H13" s="462"/>
      <c r="I13" s="462"/>
      <c r="J13" s="462"/>
      <c r="K13" s="462"/>
      <c r="L13" s="462"/>
      <c r="M13" s="462"/>
      <c r="N13" s="462"/>
      <c r="O13" s="462"/>
      <c r="P13" s="462"/>
      <c r="Q13" s="463"/>
    </row>
    <row r="14" spans="1:17" ht="18.75" customHeight="1" thickBot="1">
      <c r="A14" s="458" t="s">
        <v>1863</v>
      </c>
      <c r="B14" s="459"/>
      <c r="C14" s="459"/>
      <c r="D14" s="460"/>
      <c r="E14" s="260" t="s">
        <v>1816</v>
      </c>
      <c r="F14" s="261" t="s">
        <v>1806</v>
      </c>
      <c r="G14" s="262" t="s">
        <v>1819</v>
      </c>
      <c r="H14" s="258" t="s">
        <v>1818</v>
      </c>
      <c r="I14" s="261" t="s">
        <v>1806</v>
      </c>
      <c r="J14" s="262" t="s">
        <v>1861</v>
      </c>
      <c r="K14" s="402" t="s">
        <v>1820</v>
      </c>
      <c r="L14" s="403"/>
      <c r="M14" s="403"/>
      <c r="N14" s="261" t="s">
        <v>1806</v>
      </c>
      <c r="O14" s="262" t="s">
        <v>1861</v>
      </c>
      <c r="P14" s="258" t="s">
        <v>1821</v>
      </c>
      <c r="Q14" s="259" t="s">
        <v>1811</v>
      </c>
    </row>
    <row r="15" spans="1:17" ht="18.75" customHeight="1" thickBot="1">
      <c r="A15" s="464" t="s">
        <v>1822</v>
      </c>
      <c r="B15" s="465"/>
      <c r="C15" s="465"/>
      <c r="D15" s="466"/>
      <c r="E15" s="263" t="s">
        <v>1816</v>
      </c>
      <c r="F15" s="261" t="s">
        <v>1806</v>
      </c>
      <c r="G15" s="262" t="s">
        <v>1819</v>
      </c>
      <c r="H15" s="263" t="s">
        <v>1818</v>
      </c>
      <c r="I15" s="261" t="s">
        <v>1811</v>
      </c>
      <c r="J15" s="262" t="s">
        <v>1862</v>
      </c>
      <c r="K15" s="402" t="s">
        <v>1820</v>
      </c>
      <c r="L15" s="403"/>
      <c r="M15" s="403"/>
      <c r="N15" s="261" t="s">
        <v>1806</v>
      </c>
      <c r="O15" s="262" t="s">
        <v>1861</v>
      </c>
      <c r="P15" s="263" t="s">
        <v>1821</v>
      </c>
      <c r="Q15" s="259" t="s">
        <v>1806</v>
      </c>
    </row>
    <row r="16" spans="1:17" ht="18.75" customHeight="1" thickBot="1">
      <c r="A16" s="440" t="s">
        <v>1825</v>
      </c>
      <c r="B16" s="441"/>
      <c r="C16" s="441"/>
      <c r="D16" s="442"/>
      <c r="E16" s="390" t="s">
        <v>1860</v>
      </c>
      <c r="F16" s="391"/>
      <c r="G16" s="391"/>
      <c r="H16" s="391"/>
      <c r="I16" s="391"/>
      <c r="J16" s="391"/>
      <c r="K16" s="391"/>
      <c r="L16" s="391"/>
      <c r="M16" s="391"/>
      <c r="N16" s="391"/>
      <c r="O16" s="391"/>
      <c r="P16" s="391"/>
      <c r="Q16" s="392"/>
    </row>
    <row r="17" spans="1:17" ht="18.75" customHeight="1" thickBot="1">
      <c r="A17" s="440" t="s">
        <v>1827</v>
      </c>
      <c r="B17" s="441"/>
      <c r="C17" s="441"/>
      <c r="D17" s="442"/>
      <c r="E17" s="390" t="s">
        <v>1859</v>
      </c>
      <c r="F17" s="391"/>
      <c r="G17" s="391"/>
      <c r="H17" s="391"/>
      <c r="I17" s="391"/>
      <c r="J17" s="391"/>
      <c r="K17" s="391"/>
      <c r="L17" s="391"/>
      <c r="M17" s="391"/>
      <c r="N17" s="391"/>
      <c r="O17" s="391"/>
      <c r="P17" s="391"/>
      <c r="Q17" s="392"/>
    </row>
    <row r="18" spans="1:17" ht="18.75" customHeight="1" thickBot="1">
      <c r="A18" s="440" t="s">
        <v>1829</v>
      </c>
      <c r="B18" s="441"/>
      <c r="C18" s="441"/>
      <c r="D18" s="442"/>
      <c r="E18" s="390" t="s">
        <v>1830</v>
      </c>
      <c r="F18" s="391"/>
      <c r="G18" s="391"/>
      <c r="H18" s="391"/>
      <c r="I18" s="391"/>
      <c r="J18" s="391"/>
      <c r="K18" s="391"/>
      <c r="L18" s="391"/>
      <c r="M18" s="391"/>
      <c r="N18" s="391"/>
      <c r="O18" s="391"/>
      <c r="P18" s="391"/>
      <c r="Q18" s="392"/>
    </row>
    <row r="19" spans="1:17" ht="18.75" customHeight="1" thickBot="1">
      <c r="A19" s="440" t="s">
        <v>1831</v>
      </c>
      <c r="B19" s="441"/>
      <c r="C19" s="441"/>
      <c r="D19" s="442"/>
      <c r="E19" s="393" t="s">
        <v>1832</v>
      </c>
      <c r="F19" s="394"/>
      <c r="G19" s="261" t="s">
        <v>1806</v>
      </c>
      <c r="H19" s="395" t="s">
        <v>1833</v>
      </c>
      <c r="I19" s="396"/>
      <c r="J19" s="396"/>
      <c r="K19" s="261" t="s">
        <v>1811</v>
      </c>
      <c r="L19" s="258" t="s">
        <v>1834</v>
      </c>
      <c r="M19" s="261" t="s">
        <v>1806</v>
      </c>
      <c r="N19" s="467"/>
      <c r="O19" s="467"/>
      <c r="P19" s="467"/>
      <c r="Q19" s="468"/>
    </row>
    <row r="20" spans="1:17" ht="18.75" customHeight="1" thickBot="1">
      <c r="A20" s="440" t="s">
        <v>1835</v>
      </c>
      <c r="B20" s="441"/>
      <c r="C20" s="441"/>
      <c r="D20" s="442"/>
      <c r="E20" s="265" t="s">
        <v>1836</v>
      </c>
      <c r="F20" s="261" t="s">
        <v>1806</v>
      </c>
      <c r="G20" s="258" t="s">
        <v>1834</v>
      </c>
      <c r="H20" s="261" t="s">
        <v>1811</v>
      </c>
      <c r="I20" s="383"/>
      <c r="J20" s="384"/>
      <c r="K20" s="384"/>
      <c r="L20" s="384"/>
      <c r="M20" s="384"/>
      <c r="N20" s="384"/>
      <c r="O20" s="384"/>
      <c r="P20" s="384"/>
      <c r="Q20" s="385"/>
    </row>
    <row r="21" spans="1:17" ht="26.25" customHeight="1" thickBot="1">
      <c r="A21" s="440" t="s">
        <v>1837</v>
      </c>
      <c r="B21" s="441"/>
      <c r="C21" s="441"/>
      <c r="D21" s="442"/>
      <c r="E21" s="265" t="s">
        <v>1836</v>
      </c>
      <c r="F21" s="261" t="s">
        <v>1806</v>
      </c>
      <c r="G21" s="258" t="s">
        <v>1834</v>
      </c>
      <c r="H21" s="261" t="s">
        <v>1811</v>
      </c>
      <c r="I21" s="266" t="s">
        <v>1838</v>
      </c>
      <c r="J21" s="386"/>
      <c r="K21" s="386"/>
      <c r="L21" s="386"/>
      <c r="M21" s="386"/>
      <c r="N21" s="386"/>
      <c r="O21" s="386"/>
      <c r="P21" s="386"/>
      <c r="Q21" s="387"/>
    </row>
    <row r="22" spans="1:17" ht="6.75" customHeight="1"/>
    <row r="23" spans="1:17" ht="18" thickBot="1">
      <c r="A23" s="254" t="s">
        <v>1840</v>
      </c>
      <c r="B23" s="254"/>
    </row>
    <row r="24" spans="1:17" ht="14.25" thickBot="1">
      <c r="A24" s="440" t="s">
        <v>1841</v>
      </c>
      <c r="B24" s="441"/>
      <c r="C24" s="441"/>
      <c r="D24" s="441"/>
      <c r="E24" s="441"/>
      <c r="F24" s="441"/>
      <c r="G24" s="442"/>
      <c r="H24" s="469" t="s">
        <v>1842</v>
      </c>
      <c r="I24" s="441"/>
      <c r="J24" s="441"/>
      <c r="K24" s="441"/>
      <c r="L24" s="441"/>
      <c r="M24" s="441"/>
      <c r="N24" s="441"/>
      <c r="O24" s="441"/>
      <c r="P24" s="441"/>
      <c r="Q24" s="470"/>
    </row>
    <row r="25" spans="1:17" ht="68.25" customHeight="1" thickBot="1">
      <c r="A25" s="271">
        <v>1</v>
      </c>
      <c r="B25" s="471" t="s">
        <v>1843</v>
      </c>
      <c r="C25" s="471"/>
      <c r="D25" s="471"/>
      <c r="E25" s="471"/>
      <c r="F25" s="471"/>
      <c r="G25" s="472"/>
      <c r="H25" s="374" t="s">
        <v>1858</v>
      </c>
      <c r="I25" s="375"/>
      <c r="J25" s="375"/>
      <c r="K25" s="375"/>
      <c r="L25" s="375"/>
      <c r="M25" s="375"/>
      <c r="N25" s="375"/>
      <c r="O25" s="375"/>
      <c r="P25" s="375"/>
      <c r="Q25" s="376"/>
    </row>
    <row r="26" spans="1:17" ht="39.75" customHeight="1" thickBot="1">
      <c r="A26" s="271">
        <v>2</v>
      </c>
      <c r="B26" s="471" t="s">
        <v>1845</v>
      </c>
      <c r="C26" s="471"/>
      <c r="D26" s="471"/>
      <c r="E26" s="471"/>
      <c r="F26" s="471"/>
      <c r="G26" s="472"/>
      <c r="H26" s="374" t="s">
        <v>1857</v>
      </c>
      <c r="I26" s="375"/>
      <c r="J26" s="375"/>
      <c r="K26" s="375"/>
      <c r="L26" s="375"/>
      <c r="M26" s="375"/>
      <c r="N26" s="375"/>
      <c r="O26" s="375"/>
      <c r="P26" s="375"/>
      <c r="Q26" s="376"/>
    </row>
    <row r="27" spans="1:17" ht="54.75" customHeight="1" thickBot="1">
      <c r="A27" s="271">
        <v>3</v>
      </c>
      <c r="B27" s="471" t="s">
        <v>1847</v>
      </c>
      <c r="C27" s="471"/>
      <c r="D27" s="471"/>
      <c r="E27" s="471"/>
      <c r="F27" s="471"/>
      <c r="G27" s="472"/>
      <c r="H27" s="374" t="s">
        <v>1856</v>
      </c>
      <c r="I27" s="375"/>
      <c r="J27" s="375"/>
      <c r="K27" s="375"/>
      <c r="L27" s="375"/>
      <c r="M27" s="375"/>
      <c r="N27" s="375"/>
      <c r="O27" s="375"/>
      <c r="P27" s="375"/>
      <c r="Q27" s="376"/>
    </row>
    <row r="28" spans="1:17" ht="54.75" customHeight="1" thickBot="1">
      <c r="A28" s="271">
        <v>4</v>
      </c>
      <c r="B28" s="471" t="s">
        <v>1849</v>
      </c>
      <c r="C28" s="471"/>
      <c r="D28" s="471"/>
      <c r="E28" s="471"/>
      <c r="F28" s="471"/>
      <c r="G28" s="472"/>
      <c r="H28" s="374" t="s">
        <v>1855</v>
      </c>
      <c r="I28" s="375"/>
      <c r="J28" s="375"/>
      <c r="K28" s="375"/>
      <c r="L28" s="375"/>
      <c r="M28" s="375"/>
      <c r="N28" s="375"/>
      <c r="O28" s="375"/>
      <c r="P28" s="375"/>
      <c r="Q28" s="376"/>
    </row>
    <row r="29" spans="1:17" ht="6.75" customHeight="1">
      <c r="C29" s="269"/>
      <c r="D29" s="269"/>
      <c r="E29" s="269"/>
      <c r="F29" s="270"/>
      <c r="G29" s="270"/>
      <c r="H29" s="270"/>
      <c r="I29" s="270"/>
      <c r="J29" s="270"/>
      <c r="K29" s="270"/>
      <c r="L29" s="270"/>
      <c r="M29" s="270"/>
      <c r="N29" s="270"/>
      <c r="O29" s="270"/>
      <c r="P29" s="270"/>
      <c r="Q29" s="270"/>
    </row>
    <row r="30" spans="1:17" ht="18" thickBot="1">
      <c r="A30" s="254" t="s">
        <v>1851</v>
      </c>
      <c r="B30" s="254"/>
    </row>
    <row r="31" spans="1:17" ht="43.5" customHeight="1" thickBot="1">
      <c r="A31" s="440" t="s">
        <v>1852</v>
      </c>
      <c r="B31" s="441"/>
      <c r="C31" s="441"/>
      <c r="D31" s="442"/>
      <c r="E31" s="443" t="s">
        <v>1854</v>
      </c>
      <c r="F31" s="444"/>
      <c r="G31" s="444"/>
      <c r="H31" s="444"/>
      <c r="I31" s="444"/>
      <c r="J31" s="444"/>
      <c r="K31" s="444"/>
      <c r="L31" s="444"/>
      <c r="M31" s="444"/>
      <c r="N31" s="444"/>
      <c r="O31" s="444"/>
      <c r="P31" s="444"/>
      <c r="Q31" s="445"/>
    </row>
  </sheetData>
  <sheetProtection selectLockedCells="1"/>
  <mergeCells count="55">
    <mergeCell ref="B28:G28"/>
    <mergeCell ref="H28:Q28"/>
    <mergeCell ref="A31:D31"/>
    <mergeCell ref="E31:Q31"/>
    <mergeCell ref="B25:G25"/>
    <mergeCell ref="H25:Q25"/>
    <mergeCell ref="B26:G26"/>
    <mergeCell ref="H26:Q26"/>
    <mergeCell ref="B27:G27"/>
    <mergeCell ref="H27:Q27"/>
    <mergeCell ref="A20:D20"/>
    <mergeCell ref="I20:Q20"/>
    <mergeCell ref="A21:D21"/>
    <mergeCell ref="J21:Q21"/>
    <mergeCell ref="A24:G24"/>
    <mergeCell ref="H24:Q24"/>
    <mergeCell ref="A17:D17"/>
    <mergeCell ref="E17:Q17"/>
    <mergeCell ref="A18:D18"/>
    <mergeCell ref="E18:Q18"/>
    <mergeCell ref="A19:D19"/>
    <mergeCell ref="E19:F19"/>
    <mergeCell ref="H19:J19"/>
    <mergeCell ref="N19:Q19"/>
    <mergeCell ref="A14:D14"/>
    <mergeCell ref="K14:M14"/>
    <mergeCell ref="A15:D15"/>
    <mergeCell ref="K15:M15"/>
    <mergeCell ref="A16:D16"/>
    <mergeCell ref="E16:Q16"/>
    <mergeCell ref="A11:D11"/>
    <mergeCell ref="K11:N11"/>
    <mergeCell ref="A12:D12"/>
    <mergeCell ref="E12:Q12"/>
    <mergeCell ref="A13:D13"/>
    <mergeCell ref="E13:Q13"/>
    <mergeCell ref="A8:D8"/>
    <mergeCell ref="E8:Q8"/>
    <mergeCell ref="A9:D9"/>
    <mergeCell ref="E9:Q9"/>
    <mergeCell ref="A10:D10"/>
    <mergeCell ref="E10:I10"/>
    <mergeCell ref="J10:K10"/>
    <mergeCell ref="L10:Q10"/>
    <mergeCell ref="I4:Q4"/>
    <mergeCell ref="A1:Q1"/>
    <mergeCell ref="A6:D6"/>
    <mergeCell ref="E6:Q6"/>
    <mergeCell ref="A7:D7"/>
    <mergeCell ref="E7:Q7"/>
    <mergeCell ref="A5:D5"/>
    <mergeCell ref="E5:Q5"/>
    <mergeCell ref="A4:D4"/>
    <mergeCell ref="E4:F4"/>
    <mergeCell ref="G4:H4"/>
  </mergeCells>
  <phoneticPr fontId="4"/>
  <dataValidations count="4">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s>
  <printOptions horizontalCentered="1"/>
  <pageMargins left="0.78740157480314965" right="0.78740157480314965" top="0.59055118110236227" bottom="0.59055118110236227" header="0.31496062992125984" footer="0.31496062992125984"/>
  <pageSetup paperSize="9" firstPageNumber="36" fitToHeight="2" orientation="portrait" useFirstPageNumber="1" r:id="rId1"/>
  <headerFooter>
    <oddFooter>&amp;C&amp;"ＭＳ Ｐ明朝,標準"&amp;10-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Normal="100" zoomScaleSheetLayoutView="100" workbookViewId="0">
      <selection sqref="A1:Q1"/>
    </sheetView>
  </sheetViews>
  <sheetFormatPr defaultRowHeight="13.5"/>
  <cols>
    <col min="1" max="2" width="5" style="251" customWidth="1"/>
    <col min="3" max="5" width="5" style="68" customWidth="1"/>
    <col min="6" max="17" width="5" style="251" customWidth="1"/>
    <col min="18" max="16384" width="9" style="251"/>
  </cols>
  <sheetData>
    <row r="1" spans="1:17" ht="18.75">
      <c r="A1" s="439" t="s">
        <v>1871</v>
      </c>
      <c r="B1" s="439"/>
      <c r="C1" s="439"/>
      <c r="D1" s="439"/>
      <c r="E1" s="439"/>
      <c r="F1" s="439"/>
      <c r="G1" s="439"/>
      <c r="H1" s="439"/>
      <c r="I1" s="439"/>
      <c r="J1" s="439"/>
      <c r="K1" s="439"/>
      <c r="L1" s="439"/>
      <c r="M1" s="439"/>
      <c r="N1" s="439"/>
      <c r="O1" s="439"/>
      <c r="P1" s="439"/>
      <c r="Q1" s="439"/>
    </row>
    <row r="2" spans="1:17" ht="8.25" customHeight="1">
      <c r="A2" s="252"/>
      <c r="B2" s="252"/>
      <c r="C2" s="253"/>
      <c r="D2" s="253"/>
      <c r="E2" s="253"/>
      <c r="F2" s="252"/>
      <c r="G2" s="252"/>
      <c r="H2" s="252"/>
      <c r="I2" s="252"/>
      <c r="J2" s="252"/>
      <c r="K2" s="252"/>
      <c r="L2" s="252"/>
    </row>
    <row r="3" spans="1:17" ht="18.75" customHeight="1" thickBot="1">
      <c r="A3" s="254" t="s">
        <v>1787</v>
      </c>
      <c r="B3" s="254"/>
      <c r="C3" s="253"/>
      <c r="D3" s="253"/>
      <c r="E3" s="253"/>
      <c r="F3" s="252"/>
      <c r="G3" s="252"/>
      <c r="H3" s="252"/>
      <c r="I3" s="252"/>
      <c r="J3" s="252"/>
      <c r="K3" s="252"/>
      <c r="L3" s="252"/>
      <c r="M3" s="252"/>
      <c r="N3" s="252"/>
      <c r="O3" s="252"/>
      <c r="P3" s="252"/>
      <c r="Q3" s="252"/>
    </row>
    <row r="4" spans="1:17" ht="18.75" customHeight="1" thickBot="1">
      <c r="A4" s="377" t="s">
        <v>1789</v>
      </c>
      <c r="B4" s="378"/>
      <c r="C4" s="378"/>
      <c r="D4" s="379"/>
      <c r="E4" s="433">
        <v>74</v>
      </c>
      <c r="F4" s="434"/>
      <c r="G4" s="377" t="s">
        <v>0</v>
      </c>
      <c r="H4" s="379"/>
      <c r="I4" s="435" t="s">
        <v>1886</v>
      </c>
      <c r="J4" s="424"/>
      <c r="K4" s="424"/>
      <c r="L4" s="424"/>
      <c r="M4" s="424"/>
      <c r="N4" s="424"/>
      <c r="O4" s="424"/>
      <c r="P4" s="424"/>
      <c r="Q4" s="425"/>
    </row>
    <row r="5" spans="1:17" ht="18.75" customHeight="1" thickBot="1">
      <c r="A5" s="377" t="s">
        <v>1791</v>
      </c>
      <c r="B5" s="378"/>
      <c r="C5" s="378"/>
      <c r="D5" s="379"/>
      <c r="E5" s="402" t="s">
        <v>2070</v>
      </c>
      <c r="F5" s="403"/>
      <c r="G5" s="403"/>
      <c r="H5" s="403"/>
      <c r="I5" s="403"/>
      <c r="J5" s="403"/>
      <c r="K5" s="403"/>
      <c r="L5" s="403"/>
      <c r="M5" s="403"/>
      <c r="N5" s="403"/>
      <c r="O5" s="403"/>
      <c r="P5" s="403"/>
      <c r="Q5" s="426"/>
    </row>
    <row r="6" spans="1:17" ht="18.75" customHeight="1" thickBot="1">
      <c r="A6" s="377" t="s">
        <v>1793</v>
      </c>
      <c r="B6" s="378"/>
      <c r="C6" s="378"/>
      <c r="D6" s="379"/>
      <c r="E6" s="402" t="s">
        <v>1885</v>
      </c>
      <c r="F6" s="403"/>
      <c r="G6" s="403"/>
      <c r="H6" s="403"/>
      <c r="I6" s="403"/>
      <c r="J6" s="403"/>
      <c r="K6" s="403"/>
      <c r="L6" s="403"/>
      <c r="M6" s="403"/>
      <c r="N6" s="403"/>
      <c r="O6" s="403"/>
      <c r="P6" s="403"/>
      <c r="Q6" s="426"/>
    </row>
    <row r="7" spans="1:17" ht="74.25" customHeight="1" thickBot="1">
      <c r="A7" s="377" t="s">
        <v>1794</v>
      </c>
      <c r="B7" s="378"/>
      <c r="C7" s="378"/>
      <c r="D7" s="379"/>
      <c r="E7" s="452" t="s">
        <v>1884</v>
      </c>
      <c r="F7" s="453"/>
      <c r="G7" s="453"/>
      <c r="H7" s="453"/>
      <c r="I7" s="453"/>
      <c r="J7" s="453"/>
      <c r="K7" s="453"/>
      <c r="L7" s="453"/>
      <c r="M7" s="453"/>
      <c r="N7" s="453"/>
      <c r="O7" s="453"/>
      <c r="P7" s="453"/>
      <c r="Q7" s="454"/>
    </row>
    <row r="8" spans="1:17" ht="62.25" customHeight="1" thickBot="1">
      <c r="A8" s="421" t="s">
        <v>1796</v>
      </c>
      <c r="B8" s="422"/>
      <c r="C8" s="422"/>
      <c r="D8" s="423"/>
      <c r="E8" s="443" t="s">
        <v>1883</v>
      </c>
      <c r="F8" s="444"/>
      <c r="G8" s="444"/>
      <c r="H8" s="444"/>
      <c r="I8" s="444"/>
      <c r="J8" s="444"/>
      <c r="K8" s="444"/>
      <c r="L8" s="444"/>
      <c r="M8" s="444"/>
      <c r="N8" s="444"/>
      <c r="O8" s="444"/>
      <c r="P8" s="444"/>
      <c r="Q8" s="445"/>
    </row>
    <row r="9" spans="1:17" ht="45" customHeight="1" thickBot="1">
      <c r="A9" s="421" t="s">
        <v>1798</v>
      </c>
      <c r="B9" s="422"/>
      <c r="C9" s="422"/>
      <c r="D9" s="423"/>
      <c r="E9" s="452" t="s">
        <v>1882</v>
      </c>
      <c r="F9" s="453"/>
      <c r="G9" s="453"/>
      <c r="H9" s="453"/>
      <c r="I9" s="453"/>
      <c r="J9" s="453"/>
      <c r="K9" s="453"/>
      <c r="L9" s="453"/>
      <c r="M9" s="453"/>
      <c r="N9" s="453"/>
      <c r="O9" s="453"/>
      <c r="P9" s="453"/>
      <c r="Q9" s="454"/>
    </row>
    <row r="10" spans="1:17" ht="18.75" customHeight="1" thickBot="1">
      <c r="A10" s="377" t="s">
        <v>1800</v>
      </c>
      <c r="B10" s="378"/>
      <c r="C10" s="378"/>
      <c r="D10" s="379"/>
      <c r="E10" s="390" t="s">
        <v>1881</v>
      </c>
      <c r="F10" s="391"/>
      <c r="G10" s="391"/>
      <c r="H10" s="391"/>
      <c r="I10" s="392"/>
      <c r="J10" s="377" t="s">
        <v>1802</v>
      </c>
      <c r="K10" s="379"/>
      <c r="L10" s="390" t="s">
        <v>1880</v>
      </c>
      <c r="M10" s="391"/>
      <c r="N10" s="424"/>
      <c r="O10" s="424"/>
      <c r="P10" s="424"/>
      <c r="Q10" s="425"/>
    </row>
    <row r="11" spans="1:17" ht="18.75" customHeight="1" thickBot="1">
      <c r="A11" s="377" t="s">
        <v>1804</v>
      </c>
      <c r="B11" s="378"/>
      <c r="C11" s="378"/>
      <c r="D11" s="379"/>
      <c r="E11" s="256" t="s">
        <v>1805</v>
      </c>
      <c r="F11" s="257" t="s">
        <v>1806</v>
      </c>
      <c r="G11" s="258" t="s">
        <v>1807</v>
      </c>
      <c r="H11" s="257" t="s">
        <v>1806</v>
      </c>
      <c r="I11" s="258" t="s">
        <v>1808</v>
      </c>
      <c r="J11" s="257" t="s">
        <v>1806</v>
      </c>
      <c r="K11" s="395" t="s">
        <v>1809</v>
      </c>
      <c r="L11" s="396"/>
      <c r="M11" s="396"/>
      <c r="N11" s="396"/>
      <c r="O11" s="257" t="s">
        <v>1806</v>
      </c>
      <c r="P11" s="256" t="s">
        <v>1810</v>
      </c>
      <c r="Q11" s="259" t="s">
        <v>1811</v>
      </c>
    </row>
    <row r="12" spans="1:17" ht="18.75" customHeight="1" thickBot="1">
      <c r="A12" s="412" t="s">
        <v>1812</v>
      </c>
      <c r="B12" s="413"/>
      <c r="C12" s="413"/>
      <c r="D12" s="414"/>
      <c r="E12" s="390"/>
      <c r="F12" s="391"/>
      <c r="G12" s="391"/>
      <c r="H12" s="391"/>
      <c r="I12" s="391"/>
      <c r="J12" s="391"/>
      <c r="K12" s="391"/>
      <c r="L12" s="391"/>
      <c r="M12" s="391"/>
      <c r="N12" s="391"/>
      <c r="O12" s="391"/>
      <c r="P12" s="391"/>
      <c r="Q12" s="392"/>
    </row>
    <row r="13" spans="1:17" ht="20.25" customHeight="1" thickBot="1">
      <c r="A13" s="399" t="s">
        <v>1813</v>
      </c>
      <c r="B13" s="400"/>
      <c r="C13" s="400"/>
      <c r="D13" s="401"/>
      <c r="E13" s="473" t="s">
        <v>1879</v>
      </c>
      <c r="F13" s="474"/>
      <c r="G13" s="474"/>
      <c r="H13" s="474"/>
      <c r="I13" s="474"/>
      <c r="J13" s="474"/>
      <c r="K13" s="474"/>
      <c r="L13" s="474"/>
      <c r="M13" s="474"/>
      <c r="N13" s="474"/>
      <c r="O13" s="474"/>
      <c r="P13" s="474"/>
      <c r="Q13" s="475"/>
    </row>
    <row r="14" spans="1:17" ht="18.75" customHeight="1" thickBot="1">
      <c r="A14" s="399" t="s">
        <v>1863</v>
      </c>
      <c r="B14" s="400"/>
      <c r="C14" s="400"/>
      <c r="D14" s="401"/>
      <c r="E14" s="260" t="s">
        <v>1816</v>
      </c>
      <c r="F14" s="261" t="s">
        <v>1806</v>
      </c>
      <c r="G14" s="262" t="s">
        <v>1819</v>
      </c>
      <c r="H14" s="258" t="s">
        <v>1818</v>
      </c>
      <c r="I14" s="261" t="s">
        <v>1806</v>
      </c>
      <c r="J14" s="262" t="s">
        <v>1861</v>
      </c>
      <c r="K14" s="402" t="s">
        <v>1820</v>
      </c>
      <c r="L14" s="403"/>
      <c r="M14" s="403"/>
      <c r="N14" s="261" t="s">
        <v>1806</v>
      </c>
      <c r="O14" s="262" t="s">
        <v>1861</v>
      </c>
      <c r="P14" s="258" t="s">
        <v>1821</v>
      </c>
      <c r="Q14" s="259" t="s">
        <v>1811</v>
      </c>
    </row>
    <row r="15" spans="1:17" ht="18.75" customHeight="1" thickBot="1">
      <c r="A15" s="404" t="s">
        <v>1822</v>
      </c>
      <c r="B15" s="405"/>
      <c r="C15" s="405"/>
      <c r="D15" s="406"/>
      <c r="E15" s="263" t="s">
        <v>1816</v>
      </c>
      <c r="F15" s="261" t="s">
        <v>1806</v>
      </c>
      <c r="G15" s="262" t="s">
        <v>1819</v>
      </c>
      <c r="H15" s="263" t="s">
        <v>1818</v>
      </c>
      <c r="I15" s="261" t="s">
        <v>1811</v>
      </c>
      <c r="J15" s="273" t="s">
        <v>1878</v>
      </c>
      <c r="K15" s="402" t="s">
        <v>1820</v>
      </c>
      <c r="L15" s="403"/>
      <c r="M15" s="403"/>
      <c r="N15" s="261" t="s">
        <v>1806</v>
      </c>
      <c r="O15" s="262" t="s">
        <v>1861</v>
      </c>
      <c r="P15" s="263" t="s">
        <v>1821</v>
      </c>
      <c r="Q15" s="259" t="s">
        <v>1806</v>
      </c>
    </row>
    <row r="16" spans="1:17" ht="18.75" customHeight="1" thickBot="1">
      <c r="A16" s="377" t="s">
        <v>1825</v>
      </c>
      <c r="B16" s="378"/>
      <c r="C16" s="378"/>
      <c r="D16" s="379"/>
      <c r="E16" s="390" t="s">
        <v>1860</v>
      </c>
      <c r="F16" s="391"/>
      <c r="G16" s="391"/>
      <c r="H16" s="391"/>
      <c r="I16" s="391"/>
      <c r="J16" s="391"/>
      <c r="K16" s="391"/>
      <c r="L16" s="391"/>
      <c r="M16" s="391"/>
      <c r="N16" s="391"/>
      <c r="O16" s="391"/>
      <c r="P16" s="391"/>
      <c r="Q16" s="392"/>
    </row>
    <row r="17" spans="1:17" ht="18.75" customHeight="1" thickBot="1">
      <c r="A17" s="377" t="s">
        <v>1827</v>
      </c>
      <c r="B17" s="378"/>
      <c r="C17" s="378"/>
      <c r="D17" s="379"/>
      <c r="E17" s="390" t="s">
        <v>1828</v>
      </c>
      <c r="F17" s="391"/>
      <c r="G17" s="391"/>
      <c r="H17" s="391"/>
      <c r="I17" s="391"/>
      <c r="J17" s="391"/>
      <c r="K17" s="391"/>
      <c r="L17" s="391"/>
      <c r="M17" s="391"/>
      <c r="N17" s="391"/>
      <c r="O17" s="391"/>
      <c r="P17" s="391"/>
      <c r="Q17" s="392"/>
    </row>
    <row r="18" spans="1:17" ht="18.75" customHeight="1" thickBot="1">
      <c r="A18" s="377" t="s">
        <v>1829</v>
      </c>
      <c r="B18" s="378"/>
      <c r="C18" s="378"/>
      <c r="D18" s="379"/>
      <c r="E18" s="390" t="s">
        <v>1877</v>
      </c>
      <c r="F18" s="391"/>
      <c r="G18" s="391"/>
      <c r="H18" s="391"/>
      <c r="I18" s="391"/>
      <c r="J18" s="391"/>
      <c r="K18" s="391"/>
      <c r="L18" s="391"/>
      <c r="M18" s="391"/>
      <c r="N18" s="391"/>
      <c r="O18" s="391"/>
      <c r="P18" s="391"/>
      <c r="Q18" s="392"/>
    </row>
    <row r="19" spans="1:17" ht="18.75" customHeight="1" thickBot="1">
      <c r="A19" s="377" t="s">
        <v>1831</v>
      </c>
      <c r="B19" s="378"/>
      <c r="C19" s="378"/>
      <c r="D19" s="379"/>
      <c r="E19" s="393" t="s">
        <v>1832</v>
      </c>
      <c r="F19" s="394"/>
      <c r="G19" s="261" t="s">
        <v>1806</v>
      </c>
      <c r="H19" s="395" t="s">
        <v>1833</v>
      </c>
      <c r="I19" s="396"/>
      <c r="J19" s="396"/>
      <c r="K19" s="261" t="s">
        <v>1806</v>
      </c>
      <c r="L19" s="258" t="s">
        <v>1834</v>
      </c>
      <c r="M19" s="261" t="s">
        <v>1811</v>
      </c>
      <c r="N19" s="397"/>
      <c r="O19" s="397"/>
      <c r="P19" s="397"/>
      <c r="Q19" s="398"/>
    </row>
    <row r="20" spans="1:17" ht="18.75" customHeight="1" thickBot="1">
      <c r="A20" s="377" t="s">
        <v>1835</v>
      </c>
      <c r="B20" s="378"/>
      <c r="C20" s="378"/>
      <c r="D20" s="379"/>
      <c r="E20" s="272" t="s">
        <v>1836</v>
      </c>
      <c r="F20" s="261" t="s">
        <v>1806</v>
      </c>
      <c r="G20" s="258" t="s">
        <v>1834</v>
      </c>
      <c r="H20" s="261" t="s">
        <v>1811</v>
      </c>
      <c r="I20" s="383"/>
      <c r="J20" s="384"/>
      <c r="K20" s="384"/>
      <c r="L20" s="384"/>
      <c r="M20" s="384"/>
      <c r="N20" s="384"/>
      <c r="O20" s="384"/>
      <c r="P20" s="384"/>
      <c r="Q20" s="385"/>
    </row>
    <row r="21" spans="1:17" ht="26.25" customHeight="1" thickBot="1">
      <c r="A21" s="377" t="s">
        <v>1837</v>
      </c>
      <c r="B21" s="378"/>
      <c r="C21" s="378"/>
      <c r="D21" s="379"/>
      <c r="E21" s="272" t="s">
        <v>1836</v>
      </c>
      <c r="F21" s="261" t="s">
        <v>1806</v>
      </c>
      <c r="G21" s="258" t="s">
        <v>1834</v>
      </c>
      <c r="H21" s="261" t="s">
        <v>1811</v>
      </c>
      <c r="I21" s="266" t="s">
        <v>1838</v>
      </c>
      <c r="J21" s="386"/>
      <c r="K21" s="386"/>
      <c r="L21" s="386"/>
      <c r="M21" s="386"/>
      <c r="N21" s="386"/>
      <c r="O21" s="386"/>
      <c r="P21" s="386"/>
      <c r="Q21" s="387"/>
    </row>
    <row r="22" spans="1:17" ht="18.75" customHeight="1">
      <c r="A22" s="476"/>
      <c r="B22" s="476"/>
      <c r="C22" s="476"/>
      <c r="D22" s="476"/>
      <c r="E22" s="476"/>
      <c r="F22" s="476"/>
      <c r="G22" s="476"/>
      <c r="H22" s="476"/>
      <c r="I22" s="476"/>
      <c r="J22" s="476"/>
      <c r="K22" s="476"/>
      <c r="L22" s="476"/>
      <c r="M22" s="476"/>
      <c r="N22" s="476"/>
      <c r="O22" s="476"/>
      <c r="P22" s="476"/>
      <c r="Q22" s="476"/>
    </row>
    <row r="23" spans="1:17" ht="18" thickBot="1">
      <c r="A23" s="254" t="s">
        <v>1840</v>
      </c>
      <c r="B23" s="254"/>
      <c r="C23" s="253"/>
      <c r="D23" s="253"/>
      <c r="E23" s="253"/>
      <c r="F23" s="252"/>
      <c r="G23" s="252"/>
      <c r="H23" s="252"/>
      <c r="I23" s="252"/>
      <c r="J23" s="252"/>
      <c r="K23" s="252"/>
      <c r="L23" s="252"/>
      <c r="M23" s="252"/>
      <c r="N23" s="252"/>
      <c r="O23" s="252"/>
      <c r="P23" s="252"/>
      <c r="Q23" s="252"/>
    </row>
    <row r="24" spans="1:17" ht="14.25" thickBot="1">
      <c r="A24" s="377" t="s">
        <v>1841</v>
      </c>
      <c r="B24" s="378"/>
      <c r="C24" s="378"/>
      <c r="D24" s="378"/>
      <c r="E24" s="378"/>
      <c r="F24" s="378"/>
      <c r="G24" s="379"/>
      <c r="H24" s="388" t="s">
        <v>1842</v>
      </c>
      <c r="I24" s="378"/>
      <c r="J24" s="378"/>
      <c r="K24" s="378"/>
      <c r="L24" s="378"/>
      <c r="M24" s="378"/>
      <c r="N24" s="378"/>
      <c r="O24" s="378"/>
      <c r="P24" s="378"/>
      <c r="Q24" s="389"/>
    </row>
    <row r="25" spans="1:17" ht="43.5" customHeight="1" thickBot="1">
      <c r="A25" s="268">
        <v>1</v>
      </c>
      <c r="B25" s="372" t="s">
        <v>1843</v>
      </c>
      <c r="C25" s="372"/>
      <c r="D25" s="372"/>
      <c r="E25" s="372"/>
      <c r="F25" s="372"/>
      <c r="G25" s="373"/>
      <c r="H25" s="374" t="s">
        <v>1876</v>
      </c>
      <c r="I25" s="375"/>
      <c r="J25" s="375"/>
      <c r="K25" s="375"/>
      <c r="L25" s="375"/>
      <c r="M25" s="375"/>
      <c r="N25" s="375"/>
      <c r="O25" s="375"/>
      <c r="P25" s="375"/>
      <c r="Q25" s="376"/>
    </row>
    <row r="26" spans="1:17" ht="58.5" customHeight="1" thickBot="1">
      <c r="A26" s="268">
        <v>2</v>
      </c>
      <c r="B26" s="372" t="s">
        <v>1845</v>
      </c>
      <c r="C26" s="372"/>
      <c r="D26" s="372"/>
      <c r="E26" s="372"/>
      <c r="F26" s="372"/>
      <c r="G26" s="373"/>
      <c r="H26" s="374" t="s">
        <v>1875</v>
      </c>
      <c r="I26" s="375"/>
      <c r="J26" s="375"/>
      <c r="K26" s="375"/>
      <c r="L26" s="375"/>
      <c r="M26" s="375"/>
      <c r="N26" s="375"/>
      <c r="O26" s="375"/>
      <c r="P26" s="375"/>
      <c r="Q26" s="376"/>
    </row>
    <row r="27" spans="1:17" ht="43.5" customHeight="1" thickBot="1">
      <c r="A27" s="268">
        <v>3</v>
      </c>
      <c r="B27" s="372" t="s">
        <v>1847</v>
      </c>
      <c r="C27" s="372"/>
      <c r="D27" s="372"/>
      <c r="E27" s="372"/>
      <c r="F27" s="372"/>
      <c r="G27" s="373"/>
      <c r="H27" s="374" t="s">
        <v>1874</v>
      </c>
      <c r="I27" s="375"/>
      <c r="J27" s="375"/>
      <c r="K27" s="375"/>
      <c r="L27" s="375"/>
      <c r="M27" s="375"/>
      <c r="N27" s="375"/>
      <c r="O27" s="375"/>
      <c r="P27" s="375"/>
      <c r="Q27" s="376"/>
    </row>
    <row r="28" spans="1:17" ht="43.5" customHeight="1" thickBot="1">
      <c r="A28" s="268">
        <v>4</v>
      </c>
      <c r="B28" s="372" t="s">
        <v>1849</v>
      </c>
      <c r="C28" s="372"/>
      <c r="D28" s="372"/>
      <c r="E28" s="372"/>
      <c r="F28" s="372"/>
      <c r="G28" s="373"/>
      <c r="H28" s="374" t="s">
        <v>1873</v>
      </c>
      <c r="I28" s="375"/>
      <c r="J28" s="375"/>
      <c r="K28" s="375"/>
      <c r="L28" s="375"/>
      <c r="M28" s="375"/>
      <c r="N28" s="375"/>
      <c r="O28" s="375"/>
      <c r="P28" s="375"/>
      <c r="Q28" s="376"/>
    </row>
    <row r="29" spans="1:17" ht="6" customHeight="1">
      <c r="A29" s="252"/>
      <c r="B29" s="252"/>
      <c r="C29" s="269"/>
      <c r="D29" s="269"/>
      <c r="E29" s="269"/>
      <c r="F29" s="270"/>
      <c r="G29" s="270"/>
      <c r="H29" s="270"/>
      <c r="I29" s="270"/>
      <c r="J29" s="270"/>
      <c r="K29" s="270"/>
      <c r="L29" s="270"/>
      <c r="M29" s="270"/>
      <c r="N29" s="270"/>
      <c r="O29" s="270"/>
      <c r="P29" s="270"/>
      <c r="Q29" s="270"/>
    </row>
    <row r="30" spans="1:17" ht="18" thickBot="1">
      <c r="A30" s="254" t="s">
        <v>1851</v>
      </c>
      <c r="B30" s="254"/>
      <c r="C30" s="253"/>
      <c r="D30" s="253"/>
      <c r="E30" s="253"/>
      <c r="F30" s="252"/>
      <c r="G30" s="252"/>
      <c r="H30" s="252"/>
      <c r="I30" s="252"/>
      <c r="J30" s="252"/>
      <c r="K30" s="252"/>
      <c r="L30" s="252"/>
      <c r="M30" s="252"/>
      <c r="N30" s="252"/>
      <c r="O30" s="252"/>
      <c r="P30" s="252"/>
      <c r="Q30" s="252"/>
    </row>
    <row r="31" spans="1:17" ht="43.5" customHeight="1" thickBot="1">
      <c r="A31" s="377" t="s">
        <v>1852</v>
      </c>
      <c r="B31" s="378"/>
      <c r="C31" s="378"/>
      <c r="D31" s="379"/>
      <c r="E31" s="452" t="s">
        <v>1872</v>
      </c>
      <c r="F31" s="453"/>
      <c r="G31" s="453"/>
      <c r="H31" s="453"/>
      <c r="I31" s="453"/>
      <c r="J31" s="453"/>
      <c r="K31" s="453"/>
      <c r="L31" s="453"/>
      <c r="M31" s="453"/>
      <c r="N31" s="453"/>
      <c r="O31" s="453"/>
      <c r="P31" s="453"/>
      <c r="Q31" s="454"/>
    </row>
  </sheetData>
  <sheetProtection selectLockedCells="1"/>
  <mergeCells count="56">
    <mergeCell ref="B28:G28"/>
    <mergeCell ref="H28:Q28"/>
    <mergeCell ref="A31:D31"/>
    <mergeCell ref="E31:Q31"/>
    <mergeCell ref="B25:G25"/>
    <mergeCell ref="H25:Q25"/>
    <mergeCell ref="B26:G26"/>
    <mergeCell ref="H26:Q26"/>
    <mergeCell ref="B27:G27"/>
    <mergeCell ref="H27:Q27"/>
    <mergeCell ref="A20:D20"/>
    <mergeCell ref="I20:Q20"/>
    <mergeCell ref="A21:D21"/>
    <mergeCell ref="J21:Q21"/>
    <mergeCell ref="A24:G24"/>
    <mergeCell ref="H24:Q24"/>
    <mergeCell ref="A22:Q22"/>
    <mergeCell ref="A17:D17"/>
    <mergeCell ref="E17:Q17"/>
    <mergeCell ref="A18:D18"/>
    <mergeCell ref="E18:Q18"/>
    <mergeCell ref="A19:D19"/>
    <mergeCell ref="E19:F19"/>
    <mergeCell ref="H19:J19"/>
    <mergeCell ref="N19:Q19"/>
    <mergeCell ref="A14:D14"/>
    <mergeCell ref="K14:M14"/>
    <mergeCell ref="A15:D15"/>
    <mergeCell ref="K15:M15"/>
    <mergeCell ref="A16:D16"/>
    <mergeCell ref="E16:Q16"/>
    <mergeCell ref="A11:D11"/>
    <mergeCell ref="K11:N11"/>
    <mergeCell ref="A12:D12"/>
    <mergeCell ref="E12:Q12"/>
    <mergeCell ref="A13:D13"/>
    <mergeCell ref="E13:Q13"/>
    <mergeCell ref="A9:D9"/>
    <mergeCell ref="E9:Q9"/>
    <mergeCell ref="A10:D10"/>
    <mergeCell ref="E10:I10"/>
    <mergeCell ref="J10:K10"/>
    <mergeCell ref="L10:Q10"/>
    <mergeCell ref="A6:D6"/>
    <mergeCell ref="E6:Q6"/>
    <mergeCell ref="A7:D7"/>
    <mergeCell ref="E7:Q7"/>
    <mergeCell ref="A8:D8"/>
    <mergeCell ref="E8:Q8"/>
    <mergeCell ref="A5:D5"/>
    <mergeCell ref="E5:Q5"/>
    <mergeCell ref="A1:Q1"/>
    <mergeCell ref="A4:D4"/>
    <mergeCell ref="E4:F4"/>
    <mergeCell ref="G4:H4"/>
    <mergeCell ref="I4:Q4"/>
  </mergeCells>
  <phoneticPr fontId="4"/>
  <dataValidations count="4">
    <dataValidation type="list" allowBlank="1" showInputMessage="1" showErrorMessage="1" sqref="K19 K65555 K131091 K196627 K262163 K327699 K393235 K458771 K524307 K589843 K655379 K720915 K786451 K851987 K917523 K983059 M19 M65555 M131091 M196627 M262163 M327699 M393235 M458771 M524307 M589843 M655379 M720915 M786451 M851987 M917523 M983059 G19 G65555 G131091 G196627 G262163 G327699 G393235 G458771 G524307 G589843 G655379 G720915 G786451 G851987 G917523 G983059 Q11 Q65547 Q131083 Q196619 Q262155 Q327691 Q393227 Q458763 Q524299 Q589835 Q655371 Q720907 Q786443 Q851979 Q917515 Q983051 H20:H21 H65556:H65557 H131092:H131093 H196628:H196629 H262164:H262165 H327700:H327701 H393236:H393237 H458772:H458773 H524308:H524309 H589844:H589845 H655380:H655381 H720916:H720917 H786452:H786453 H851988:H851989 H917524:H917525 H983060:H983061 Q14:Q15 Q65550:Q65551 Q131086:Q131087 Q196622:Q196623 Q262158:Q262159 Q327694:Q327695 Q393230:Q393231 Q458766:Q458767 Q524302:Q524303 Q589838:Q589839 Q655374:Q655375 Q720910:Q720911 Q786446:Q786447 Q851982:Q851983 Q917518:Q917519 Q983054:Q983055 N14:N15 N65550:N65551 N131086:N131087 N196622:N196623 N262158:N262159 N327694:N327695 N393230:N393231 N458766:N458767 N524302:N524303 N589838:N589839 N655374:N655375 N720910:N720911 N786446:N786447 N851982:N851983 N917518:N917519 N983054:N983055 I14:I15 I65550:I65551 I131086:I131087 I196622:I196623 I262158:I262159 I327694:I327695 I393230:I393231 I458766:I458767 I524302:I524303 I589838:I589839 I655374:I655375 I720910:I720911 I786446:I786447 I851982:I851983 I917518:I917519 I983054:I983055 F14:F15 F65550:F65551 F131086:F131087 F196622:F196623 F262158:F262159 F327694:F327695 F393230:F393231 F458766:F458767 F524302:F524303 F589838:F589839 F655374:F655375 F720910:F720911 F786446:F786447 F851982:F851983 F917518:F917519 F983054:F983055 O11 O65547 O131083 O196619 O262155 O327691 O393227 O458763 O524299 O589835 O655371 O720907 O786443 O851979 O917515 O983051 H11 H65547 H131083 H196619 H262155 H327691 H393227 H458763 H524299 H589835 H655371 H720907 H786443 H851979 H917515 H983051 F11 F65547 F131083 F196619 F262155 F327691 F393227 F458763 F524299 F589835 F655371 F720907 F786443 F851979 F917515 F983051 J11 J65547 J131083 J196619 J262155 J327691 J393227 J458763 J524299 J589835 J655371 J720907 J786443 J851979 J917515 J983051 F20:F21 F65556:F65557 F131092:F131093 F196628:F196629 F262164:F262165 F327700:F327701 F393236:F393237 F458772:F458773 F524308:F524309 F589844:F589845 F655380:F655381 F720916:F720917 F786452:F786453 F851988:F851989 F917524:F917525 F983060:F983061">
      <formula1>"□,■"</formula1>
    </dataValidation>
    <dataValidation type="list" allowBlank="1" showInputMessage="1" showErrorMessage="1" sqref="E17:Q17 E65553:Q65553 E131089:Q131089 E196625:Q196625 E262161:Q262161 E327697:Q327697 E393233:Q393233 E458769:Q458769 E524305:Q524305 E589841:Q589841 E655377:Q655377 E720913:Q720913 E786449:Q786449 E851985:Q851985 E917521:Q917521 E983057:Q983057">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6:Q16 E65552:Q65552 E131088:Q131088 E196624:Q196624 E262160:Q262160 E327696:Q327696 E393232:Q393232 E458768:Q458768 E524304:Q524304 E589840:Q589840 E655376:Q655376 E720912:Q720912 E786448:Q786448 E851984:Q851984 E917520:Q917520 E983056:Q983056">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0:Q10 L65546:Q65546 L131082:Q131082 L196618:Q196618 L262154:Q262154 L327690:Q327690 L393226:Q393226 L458762:Q458762 L524298:Q524298 L589834:Q589834 L655370:Q655370 L720906:Q720906 L786442:Q786442 L851978:Q851978 L917514:Q917514 L983050:Q983050">
      <formula1>"通常払い（補助金額確定後）,概算払（一括）,概算払（分割）,前金払"</formula1>
    </dataValidation>
  </dataValidations>
  <printOptions horizontalCentered="1"/>
  <pageMargins left="0.78740157480314965" right="0.78740157480314965" top="0.59055118110236227" bottom="0.59055118110236227" header="0.31496062992125984" footer="0.31496062992125984"/>
  <pageSetup paperSize="9" firstPageNumber="37" fitToHeight="2" orientation="portrait" useFirstPageNumber="1" r:id="rId1"/>
  <headerFooter>
    <oddFooter>&amp;C&amp;"ＭＳ Ｐ明朝,標準"&amp;10-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【（仮）作業シート】見直し集計</vt:lpstr>
      <vt:lpstr>表紙</vt:lpstr>
      <vt:lpstr>表紙 </vt:lpstr>
      <vt:lpstr>1.補助金等支出一覧（一般会計）</vt:lpstr>
      <vt:lpstr>（政令等特別会計）</vt:lpstr>
      <vt:lpstr>（準公営企業会計）</vt:lpstr>
      <vt:lpstr>高速電気軌道整備事業費補助金</vt:lpstr>
      <vt:lpstr>大阪・梅田駅周辺サイン整備事業補助金</vt:lpstr>
      <vt:lpstr>地方独立行政法人大阪健康安全基盤研究所施設整備費補助金</vt:lpstr>
      <vt:lpstr>こども支援ネットワーク事業補助金</vt:lpstr>
      <vt:lpstr>専門学校等受験対策給付金</vt:lpstr>
      <vt:lpstr>特定教育・保育施設等運営補助金(保育補助者雇上げ強化事業)</vt:lpstr>
      <vt:lpstr>特定教育・保育施設等運営補助金(保育体制強化事業)</vt:lpstr>
      <vt:lpstr>保育所分園賃料加算補助金</vt:lpstr>
      <vt:lpstr>民間保育所特定市有地使用料等補助金</vt:lpstr>
      <vt:lpstr>保育所等におけるICT化の推進のための補助金</vt:lpstr>
      <vt:lpstr>保育サービス第三者評価受審促進補助金</vt:lpstr>
      <vt:lpstr>大阪市立保育所保育体制強化補助金(保育補助者雇上げ強化事業)</vt:lpstr>
      <vt:lpstr>大阪市立保育所保育体制強化補助金(保育体制強化事業)</vt:lpstr>
      <vt:lpstr>市民提案型公益事業補助金</vt:lpstr>
      <vt:lpstr>校庭等の芝生の維持管理事業自立化支援補助金</vt:lpstr>
      <vt:lpstr>校庭等の芝生化事業に対する自立化支援補助金（維持管理）</vt:lpstr>
      <vt:lpstr>3.補助金等の見直し</vt:lpstr>
      <vt:lpstr>積上（補助金）</vt:lpstr>
      <vt:lpstr>Sheet1</vt:lpstr>
      <vt:lpstr>Sheet2</vt:lpstr>
      <vt:lpstr>'（準公営企業会計）'!Print_Area</vt:lpstr>
      <vt:lpstr>'（政令等特別会計）'!Print_Area</vt:lpstr>
      <vt:lpstr>'1.補助金等支出一覧（一般会計）'!Print_Area</vt:lpstr>
      <vt:lpstr>'3.補助金等の見直し'!Print_Area</vt:lpstr>
      <vt:lpstr>こども支援ネットワーク事業補助金!Print_Area</vt:lpstr>
      <vt:lpstr>校庭等の芝生の維持管理事業自立化支援補助金!Print_Area</vt:lpstr>
      <vt:lpstr>'校庭等の芝生化事業に対する自立化支援補助金（維持管理）'!Print_Area</vt:lpstr>
      <vt:lpstr>高速電気軌道整備事業費補助金!Print_Area</vt:lpstr>
      <vt:lpstr>市民提案型公益事業補助金!Print_Area</vt:lpstr>
      <vt:lpstr>専門学校等受験対策給付金!Print_Area</vt:lpstr>
      <vt:lpstr>大阪・梅田駅周辺サイン整備事業補助金!Print_Area</vt:lpstr>
      <vt:lpstr>'大阪市立保育所保育体制強化補助金(保育体制強化事業)'!Print_Area</vt:lpstr>
      <vt:lpstr>'大阪市立保育所保育体制強化補助金(保育補助者雇上げ強化事業)'!Print_Area</vt:lpstr>
      <vt:lpstr>地方独立行政法人大阪健康安全基盤研究所施設整備費補助金!Print_Area</vt:lpstr>
      <vt:lpstr>'特定教育・保育施設等運営補助金(保育体制強化事業)'!Print_Area</vt:lpstr>
      <vt:lpstr>'特定教育・保育施設等運営補助金(保育補助者雇上げ強化事業)'!Print_Area</vt:lpstr>
      <vt:lpstr>表紙!Print_Area</vt:lpstr>
      <vt:lpstr>'表紙 '!Print_Area</vt:lpstr>
      <vt:lpstr>保育サービス第三者評価受審促進補助金!Print_Area</vt:lpstr>
      <vt:lpstr>保育所等におけるICT化の推進のための補助金!Print_Area</vt:lpstr>
      <vt:lpstr>保育所分園賃料加算補助金!Print_Area</vt:lpstr>
      <vt:lpstr>民間保育所特定市有地使用料等補助金!Print_Area</vt:lpstr>
      <vt:lpstr>'（準公営企業会計）'!Print_Titles</vt:lpstr>
      <vt:lpstr>'（政令等特別会計）'!Print_Titles</vt:lpstr>
      <vt:lpstr>'1.補助金等支出一覧（一般会計）'!Print_Titles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2018-03-14T06:16:00Z</dcterms:created>
  <dcterms:modified xsi:type="dcterms:W3CDTF">2018-03-14T06:16:23Z</dcterms:modified>
</cp:coreProperties>
</file>