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53222"/>
  <bookViews>
    <workbookView xWindow="-15" yWindow="-15" windowWidth="10200" windowHeight="7500"/>
  </bookViews>
  <sheets>
    <sheet name="貸借対照表" sheetId="1" r:id="rId1"/>
    <sheet name="行政コスト計算書" sheetId="2" r:id="rId2"/>
    <sheet name="純資産変動計算書" sheetId="4" r:id="rId3"/>
    <sheet name="注記 " sheetId="5" r:id="rId4"/>
    <sheet name="有形固定資産等明細表" sheetId="6" r:id="rId5"/>
  </sheets>
  <externalReferences>
    <externalReference r:id="rId6"/>
    <externalReference r:id="rId7"/>
    <externalReference r:id="rId8"/>
    <externalReference r:id="rId9"/>
    <externalReference r:id="rId10"/>
    <externalReference r:id="rId11"/>
    <externalReference r:id="rId12"/>
  </externalReferences>
  <definedNames>
    <definedName name="CTI番号" localSheetId="4">#REF!</definedName>
    <definedName name="CTI番号">#REF!</definedName>
    <definedName name="DB型２">[1]リスト!$A$2:$A$4</definedName>
    <definedName name="FAX番号" localSheetId="4">#REF!</definedName>
    <definedName name="FAX番号">#REF!</definedName>
    <definedName name="FDDW0012new">[2]リスト!$A$2:$A$4</definedName>
    <definedName name="fffff">[3]リスト!$A$2:$A$4</definedName>
    <definedName name="_xlnm.Print_Area" localSheetId="1">行政コスト計算書!$A$1:$M$71</definedName>
    <definedName name="_xlnm.Print_Area" localSheetId="2">純資産変動計算書!$A$1:$N$69</definedName>
    <definedName name="_xlnm.Print_Area" localSheetId="0">貸借対照表!$A$1:$T$76</definedName>
    <definedName name="_xlnm.Print_Area" localSheetId="3">'注記 '!$A$1:$E$88</definedName>
    <definedName name="_xlnm.Print_Area" localSheetId="4">有形固定資産等明細表!$A$1:$P$67</definedName>
    <definedName name="UI変更有無" localSheetId="4">#REF!</definedName>
    <definedName name="UI変更有無">#REF!</definedName>
    <definedName name="エスカレーション担当者" localSheetId="4">#REF!</definedName>
    <definedName name="エスカレーション担当者">#REF!</definedName>
    <definedName name="エスカレーション日時" localSheetId="4">#REF!</definedName>
    <definedName name="エスカレーション日時">#REF!</definedName>
    <definedName name="オンライン障害" localSheetId="4">#REF!</definedName>
    <definedName name="オンライン障害">#REF!</definedName>
    <definedName name="カテゴリ１" localSheetId="4">#REF!</definedName>
    <definedName name="カテゴリ１">#REF!</definedName>
    <definedName name="カテゴリ２" localSheetId="4">#REF!</definedName>
    <definedName name="カテゴリ２">#REF!</definedName>
    <definedName name="カテゴリ３" localSheetId="4">#REF!</definedName>
    <definedName name="カテゴリ３">#REF!</definedName>
    <definedName name="グループ" localSheetId="4">#REF!</definedName>
    <definedName name="グループ">#REF!</definedName>
    <definedName name="ご連絡先" localSheetId="4">#REF!</definedName>
    <definedName name="ご連絡先">#REF!</definedName>
    <definedName name="チェックフラグ" localSheetId="4">#REF!</definedName>
    <definedName name="チェックフラグ">#REF!</definedName>
    <definedName name="データパッチ" localSheetId="4">#REF!</definedName>
    <definedName name="データパッチ">#REF!</definedName>
    <definedName name="プログラム修正" localSheetId="4">#REF!</definedName>
    <definedName name="プログラム修正">#REF!</definedName>
    <definedName name="リリース日" localSheetId="4">#REF!</definedName>
    <definedName name="リリース日">#REF!</definedName>
    <definedName name="運用SE受領日時" localSheetId="4">#REF!</definedName>
    <definedName name="運用SE受領日時">#REF!</definedName>
    <definedName name="運用SE担当者" localSheetId="4">#REF!</definedName>
    <definedName name="運用SE担当者">#REF!</definedName>
    <definedName name="影響範囲" localSheetId="4">#REF!</definedName>
    <definedName name="影響範囲">#REF!</definedName>
    <definedName name="画面ID" localSheetId="4">#REF!</definedName>
    <definedName name="画面ID">#REF!</definedName>
    <definedName name="画面名" localSheetId="4">#REF!</definedName>
    <definedName name="画面名">#REF!</definedName>
    <definedName name="回復確認日時" localSheetId="4">#REF!</definedName>
    <definedName name="回復確認日時">#REF!</definedName>
    <definedName name="確認担当者" localSheetId="4">#REF!</definedName>
    <definedName name="確認担当者">#REF!</definedName>
    <definedName name="勘定科目テーブル">[4]勘定科目!$A$7:$X$577</definedName>
    <definedName name="管理番号" localSheetId="4">#REF!</definedName>
    <definedName name="管理番号">#REF!</definedName>
    <definedName name="件名" localSheetId="4">#REF!</definedName>
    <definedName name="件名">#REF!</definedName>
    <definedName name="原因分類" localSheetId="4">#REF!</definedName>
    <definedName name="原因分類">#REF!</definedName>
    <definedName name="公開不可" localSheetId="4">#REF!</definedName>
    <definedName name="公開不可">#REF!</definedName>
    <definedName name="作業日時開始" localSheetId="4">#REF!</definedName>
    <definedName name="作業日時開始">#REF!</definedName>
    <definedName name="作業日時終了" localSheetId="4">#REF!</definedName>
    <definedName name="作業日時終了">#REF!</definedName>
    <definedName name="受付区分" localSheetId="4">#REF!</definedName>
    <definedName name="受付区分">#REF!</definedName>
    <definedName name="受付時間" localSheetId="4">#REF!</definedName>
    <definedName name="受付時間">#REF!</definedName>
    <definedName name="受付日" localSheetId="4">#REF!</definedName>
    <definedName name="受付日">#REF!</definedName>
    <definedName name="受付日時" localSheetId="4">#REF!</definedName>
    <definedName name="受付日時">#REF!</definedName>
    <definedName name="収入未済" localSheetId="4">#REF!</definedName>
    <definedName name="収入未済">#REF!</definedName>
    <definedName name="所属" localSheetId="4">#REF!</definedName>
    <definedName name="所属">#REF!</definedName>
    <definedName name="詳細コード" localSheetId="4">#REF!</definedName>
    <definedName name="詳細コード">#REF!</definedName>
    <definedName name="障害発生日時" localSheetId="4">#REF!</definedName>
    <definedName name="障害発生日時">#REF!</definedName>
    <definedName name="状態" localSheetId="4">#REF!</definedName>
    <definedName name="状態">#REF!</definedName>
    <definedName name="職員番号" localSheetId="4">#REF!</definedName>
    <definedName name="職員番号">#REF!</definedName>
    <definedName name="職員名" localSheetId="4">#REF!</definedName>
    <definedName name="職員名">#REF!</definedName>
    <definedName name="切り分け完了日時" localSheetId="4">#REF!</definedName>
    <definedName name="切り分け完了日時">#REF!</definedName>
    <definedName name="切り分け担当者" localSheetId="4">#REF!</definedName>
    <definedName name="切り分け担当者">#REF!</definedName>
    <definedName name="対応サブシステムコード" localSheetId="4">#REF!</definedName>
    <definedName name="対応サブシステムコード">#REF!</definedName>
    <definedName name="対応サブシステム名" localSheetId="4">#REF!</definedName>
    <definedName name="対応サブシステム名">#REF!</definedName>
    <definedName name="対応システムコード" localSheetId="4">#REF!</definedName>
    <definedName name="対応システムコード">#REF!</definedName>
    <definedName name="対応システム名" localSheetId="4">#REF!</definedName>
    <definedName name="対応システム名">#REF!</definedName>
    <definedName name="対応策" localSheetId="4">#REF!</definedName>
    <definedName name="対応策">#REF!</definedName>
    <definedName name="対応策立案日時" localSheetId="4">#REF!</definedName>
    <definedName name="対応策立案日時">#REF!</definedName>
    <definedName name="対応変更結果" localSheetId="4">#REF!</definedName>
    <definedName name="対応変更結果">#REF!</definedName>
    <definedName name="担当Ope" localSheetId="4">#REF!</definedName>
    <definedName name="担当Ope">#REF!</definedName>
    <definedName name="担当者" localSheetId="4">#REF!</definedName>
    <definedName name="担当者">#REF!</definedName>
    <definedName name="調査結果内容" localSheetId="4">#REF!</definedName>
    <definedName name="調査結果内容">#REF!</definedName>
    <definedName name="調査内容" localSheetId="4">#REF!</definedName>
    <definedName name="調査内容">#REF!</definedName>
    <definedName name="適用日" localSheetId="4">#REF!</definedName>
    <definedName name="適用日">#REF!</definedName>
    <definedName name="電話番号" localSheetId="4">#REF!</definedName>
    <definedName name="電話番号">#REF!</definedName>
    <definedName name="内線" localSheetId="4">#REF!</definedName>
    <definedName name="内線">#REF!</definedName>
    <definedName name="納期設定" localSheetId="4">#REF!</definedName>
    <definedName name="納期設定">#REF!</definedName>
    <definedName name="表示金額単位" localSheetId="4">'[5]設定シート(概要版)'!$A$22:$A$27</definedName>
    <definedName name="表示金額単位">'[6]設定シート(概要版)'!$A$22:$A$27</definedName>
    <definedName name="表示金額単位先頭" localSheetId="4">'[5]設定シート(概要版)'!$A$22</definedName>
    <definedName name="表示金額単位先頭">'[6]設定シート(概要版)'!$A$22</definedName>
    <definedName name="表示金額単位表" localSheetId="4">'[5]設定シート(概要版)'!$A$22:$C$27</definedName>
    <definedName name="表示金額単位表">'[6]設定シート(概要版)'!$A$22:$C$27</definedName>
    <definedName name="部署" localSheetId="4">#REF!</definedName>
    <definedName name="部署">#REF!</definedName>
    <definedName name="変更環境" localSheetId="4">#REF!</definedName>
    <definedName name="変更環境">#REF!</definedName>
    <definedName name="変更情報変更点" localSheetId="4">#REF!</definedName>
    <definedName name="変更情報変更点">#REF!</definedName>
    <definedName name="変更内容" localSheetId="4">#REF!</definedName>
    <definedName name="変更内容">#REF!</definedName>
    <definedName name="凡例">[7]リスト!$B$2:$B$8</definedName>
    <definedName name="問合せ区分" localSheetId="4">#REF!</definedName>
    <definedName name="問合せ区分">#REF!</definedName>
    <definedName name="有り無し">[7]リスト!$A$2:$A$3</definedName>
    <definedName name="立案担当者" localSheetId="4">#REF!</definedName>
    <definedName name="立案担当者">#REF!</definedName>
    <definedName name="連絡事項" localSheetId="4">#REF!</definedName>
    <definedName name="連絡事項">#REF!</definedName>
  </definedNames>
  <calcPr calcId="162913"/>
</workbook>
</file>

<file path=xl/calcChain.xml><?xml version="1.0" encoding="utf-8"?>
<calcChain xmlns="http://schemas.openxmlformats.org/spreadsheetml/2006/main">
  <c r="L62" i="6" l="1"/>
  <c r="O62" i="6" s="1"/>
  <c r="L60" i="6"/>
  <c r="O60" i="6" s="1"/>
  <c r="L58" i="6"/>
  <c r="O58" i="6" s="1"/>
  <c r="L56" i="6"/>
  <c r="O56" i="6" s="1"/>
  <c r="L54" i="6"/>
  <c r="O54" i="6" s="1"/>
  <c r="L52" i="6"/>
  <c r="O52" i="6" s="1"/>
  <c r="L50" i="6"/>
  <c r="O50" i="6" s="1"/>
  <c r="L48" i="6"/>
  <c r="O48" i="6" s="1"/>
  <c r="N47" i="6"/>
  <c r="M47" i="6"/>
  <c r="N46" i="6"/>
  <c r="M46" i="6"/>
  <c r="L46" i="6"/>
  <c r="O46" i="6" s="1"/>
  <c r="K46" i="6"/>
  <c r="J46" i="6"/>
  <c r="I46" i="6"/>
  <c r="O44" i="6"/>
  <c r="L44" i="6"/>
  <c r="L42" i="6"/>
  <c r="O42" i="6" s="1"/>
  <c r="O40" i="6"/>
  <c r="L40" i="6"/>
  <c r="L38" i="6"/>
  <c r="O38" i="6" s="1"/>
  <c r="N37" i="6"/>
  <c r="N35" i="6" s="1"/>
  <c r="M37" i="6"/>
  <c r="N36" i="6"/>
  <c r="M36" i="6"/>
  <c r="M34" i="6" s="1"/>
  <c r="K36" i="6"/>
  <c r="J36" i="6"/>
  <c r="I36" i="6"/>
  <c r="L36" i="6" s="1"/>
  <c r="O36" i="6" s="1"/>
  <c r="M35" i="6"/>
  <c r="N34" i="6"/>
  <c r="K34" i="6"/>
  <c r="J34" i="6"/>
  <c r="L32" i="6"/>
  <c r="O32" i="6" s="1"/>
  <c r="O30" i="6"/>
  <c r="L30" i="6"/>
  <c r="L28" i="6"/>
  <c r="O28" i="6" s="1"/>
  <c r="N27" i="6"/>
  <c r="M27" i="6"/>
  <c r="N26" i="6"/>
  <c r="M26" i="6"/>
  <c r="K26" i="6"/>
  <c r="J26" i="6"/>
  <c r="I26" i="6"/>
  <c r="L26" i="6" s="1"/>
  <c r="O26" i="6" s="1"/>
  <c r="L24" i="6"/>
  <c r="O24" i="6" s="1"/>
  <c r="L22" i="6"/>
  <c r="O22" i="6" s="1"/>
  <c r="L20" i="6"/>
  <c r="O20" i="6" s="1"/>
  <c r="L18" i="6"/>
  <c r="O18" i="6" s="1"/>
  <c r="L16" i="6"/>
  <c r="O16" i="6" s="1"/>
  <c r="L14" i="6"/>
  <c r="O14" i="6" s="1"/>
  <c r="L12" i="6"/>
  <c r="O12" i="6" s="1"/>
  <c r="L10" i="6"/>
  <c r="O10" i="6" s="1"/>
  <c r="N9" i="6"/>
  <c r="M9" i="6"/>
  <c r="N8" i="6"/>
  <c r="N6" i="6" s="1"/>
  <c r="N64" i="6" s="1"/>
  <c r="M8" i="6"/>
  <c r="K8" i="6"/>
  <c r="J8" i="6"/>
  <c r="J6" i="6" s="1"/>
  <c r="I8" i="6"/>
  <c r="L8" i="6" s="1"/>
  <c r="O8" i="6" s="1"/>
  <c r="N7" i="6"/>
  <c r="N65" i="6" s="1"/>
  <c r="M7" i="6"/>
  <c r="M65" i="6" s="1"/>
  <c r="M6" i="6"/>
  <c r="M64" i="6" s="1"/>
  <c r="K6" i="6"/>
  <c r="K64" i="6" s="1"/>
  <c r="I6" i="6"/>
  <c r="L6" i="6" l="1"/>
  <c r="O6" i="6" s="1"/>
  <c r="J64" i="6"/>
  <c r="I34" i="6"/>
  <c r="L34" i="6" s="1"/>
  <c r="O34" i="6" s="1"/>
  <c r="I64" i="6" l="1"/>
  <c r="L64" i="6" s="1"/>
  <c r="O64" i="6" s="1"/>
  <c r="L23" i="4" l="1"/>
  <c r="J27" i="2" l="1"/>
  <c r="L24" i="4" l="1"/>
  <c r="L22" i="4" s="1"/>
  <c r="K22" i="4"/>
  <c r="K25" i="4" s="1"/>
  <c r="J22" i="4"/>
  <c r="J59" i="2"/>
  <c r="J54" i="2"/>
  <c r="J48" i="2"/>
  <c r="J34" i="2" s="1"/>
  <c r="R42" i="1"/>
  <c r="R73" i="1" s="1"/>
  <c r="R30" i="1"/>
  <c r="R19" i="1"/>
  <c r="R17" i="1" s="1"/>
  <c r="I65" i="1"/>
  <c r="I60" i="1"/>
  <c r="I52" i="1"/>
  <c r="I47" i="1"/>
  <c r="I42" i="1"/>
  <c r="I33" i="1"/>
  <c r="I23" i="1"/>
  <c r="I18" i="1"/>
  <c r="I17" i="1" l="1"/>
  <c r="I46" i="1"/>
  <c r="J66" i="2"/>
  <c r="R28" i="1"/>
  <c r="J25" i="4"/>
  <c r="I32" i="1"/>
  <c r="J17" i="2"/>
  <c r="L21" i="4"/>
  <c r="I31" i="1" l="1"/>
  <c r="R39" i="1"/>
  <c r="R74" i="1" s="1"/>
  <c r="L25" i="4"/>
  <c r="J53" i="2"/>
  <c r="I74" i="1" l="1"/>
  <c r="J67" i="2"/>
</calcChain>
</file>

<file path=xl/sharedStrings.xml><?xml version="1.0" encoding="utf-8"?>
<sst xmlns="http://schemas.openxmlformats.org/spreadsheetml/2006/main" count="344" uniqueCount="267">
  <si>
    <t>貸 借 対 照 表</t>
    <phoneticPr fontId="3"/>
  </si>
  <si>
    <t/>
  </si>
  <si>
    <t>（単位：円）</t>
    <phoneticPr fontId="3"/>
  </si>
  <si>
    <t>行 政 コ ス ト 計 算 書</t>
    <rPh sb="0" eb="1">
      <t>ギョウ</t>
    </rPh>
    <rPh sb="2" eb="3">
      <t>セイ</t>
    </rPh>
    <rPh sb="10" eb="11">
      <t>ケイ</t>
    </rPh>
    <rPh sb="12" eb="13">
      <t>サン</t>
    </rPh>
    <rPh sb="14" eb="15">
      <t>ショ</t>
    </rPh>
    <phoneticPr fontId="3"/>
  </si>
  <si>
    <t>（単位：円）</t>
    <phoneticPr fontId="3"/>
  </si>
  <si>
    <t>純 資 産 変 動 計 算 書</t>
    <phoneticPr fontId="3"/>
  </si>
  <si>
    <t>年度</t>
  </si>
  <si>
    <t>：平成26年度</t>
    <phoneticPr fontId="3"/>
  </si>
  <si>
    <t>作成：平成27年12月24日</t>
    <phoneticPr fontId="3"/>
  </si>
  <si>
    <t>対象</t>
    <rPh sb="0" eb="2">
      <t>タイショウ</t>
    </rPh>
    <phoneticPr fontId="3"/>
  </si>
  <si>
    <t>：平成27年03月</t>
    <phoneticPr fontId="3"/>
  </si>
  <si>
    <t>会計</t>
  </si>
  <si>
    <t>：01</t>
  </si>
  <si>
    <t>一般会計</t>
  </si>
  <si>
    <t>（単位：円）</t>
    <phoneticPr fontId="3"/>
  </si>
  <si>
    <t>区分</t>
  </si>
  <si>
    <t>前年度末残高</t>
    <rPh sb="0" eb="3">
      <t>ゼンネンド</t>
    </rPh>
    <phoneticPr fontId="3"/>
  </si>
  <si>
    <t>当年度変動額</t>
    <rPh sb="0" eb="1">
      <t>トウ</t>
    </rPh>
    <rPh sb="1" eb="3">
      <t>ネンド</t>
    </rPh>
    <rPh sb="3" eb="5">
      <t>ヘンドウ</t>
    </rPh>
    <phoneticPr fontId="3"/>
  </si>
  <si>
    <t>当年度末残高</t>
    <rPh sb="0" eb="1">
      <t>トウ</t>
    </rPh>
    <rPh sb="1" eb="3">
      <t>ネンド</t>
    </rPh>
    <phoneticPr fontId="3"/>
  </si>
  <si>
    <t>資産の部</t>
  </si>
  <si>
    <t>流動資産</t>
  </si>
  <si>
    <t>現金預金</t>
  </si>
  <si>
    <t>歳計現金</t>
  </si>
  <si>
    <t>歳入歳出外現金</t>
  </si>
  <si>
    <t>未収金</t>
  </si>
  <si>
    <t>貸倒引当金</t>
  </si>
  <si>
    <t>基金</t>
  </si>
  <si>
    <t>財政調整基金</t>
  </si>
  <si>
    <t>公債償還基金</t>
  </si>
  <si>
    <t>短期貸付金</t>
  </si>
  <si>
    <t>その他流動資産</t>
  </si>
  <si>
    <t>固定資産</t>
  </si>
  <si>
    <t>事業用資産</t>
  </si>
  <si>
    <t>有形事業用固定資産</t>
  </si>
  <si>
    <t>土地</t>
  </si>
  <si>
    <t>建物</t>
  </si>
  <si>
    <t>工作物</t>
  </si>
  <si>
    <t>立木竹</t>
  </si>
  <si>
    <t>船舶</t>
  </si>
  <si>
    <t>浮標等</t>
  </si>
  <si>
    <t>航空機</t>
  </si>
  <si>
    <t>無形事業用固定資産</t>
  </si>
  <si>
    <t>地上権等</t>
  </si>
  <si>
    <t>特許権等</t>
  </si>
  <si>
    <t>インフラ資産</t>
  </si>
  <si>
    <t>有形インフラ固定資産</t>
  </si>
  <si>
    <t>無形インフラ固定資産</t>
  </si>
  <si>
    <t>重要物品</t>
  </si>
  <si>
    <t>リース資産</t>
  </si>
  <si>
    <t>ソフトウェア</t>
  </si>
  <si>
    <t>建設仮勘定</t>
  </si>
  <si>
    <t>出資金</t>
  </si>
  <si>
    <t>有価証券</t>
  </si>
  <si>
    <t>出資による権利</t>
  </si>
  <si>
    <t>公営企業会計出資金</t>
  </si>
  <si>
    <t>信託受益権</t>
  </si>
  <si>
    <t>その他基金</t>
  </si>
  <si>
    <t>長期貸付金</t>
  </si>
  <si>
    <t>その他債権</t>
  </si>
  <si>
    <t>負債の部</t>
  </si>
  <si>
    <t>流動負債</t>
  </si>
  <si>
    <t>短期借入金</t>
  </si>
  <si>
    <t>他会計借入金</t>
  </si>
  <si>
    <t>その他短期借入金</t>
  </si>
  <si>
    <t>賞与引当金</t>
  </si>
  <si>
    <t>未払金</t>
  </si>
  <si>
    <t>還付未済金</t>
  </si>
  <si>
    <t>リース債務</t>
  </si>
  <si>
    <t>その他流動負債</t>
  </si>
  <si>
    <t>長期借入金</t>
  </si>
  <si>
    <t>その他長期借入金</t>
  </si>
  <si>
    <t>退職手当引当金</t>
  </si>
  <si>
    <t>損失補償等引当金</t>
  </si>
  <si>
    <t>長期未払金</t>
  </si>
  <si>
    <t>その他固定負債</t>
  </si>
  <si>
    <t>負債の部合計</t>
  </si>
  <si>
    <t>純資産の部</t>
  </si>
  <si>
    <t>累積余剰</t>
  </si>
  <si>
    <t>評価・換算差額等</t>
  </si>
  <si>
    <t>その他有価証券評価差額金</t>
  </si>
  <si>
    <t>資産の部合計</t>
  </si>
  <si>
    <t>純資産の部合計</t>
  </si>
  <si>
    <t>負債及び純資産の部合計</t>
  </si>
  <si>
    <t>経常収益</t>
  </si>
  <si>
    <t>市税</t>
  </si>
  <si>
    <t>地方譲与税</t>
  </si>
  <si>
    <t>交付金</t>
  </si>
  <si>
    <t>地方特例交付金</t>
  </si>
  <si>
    <t>地方交付税</t>
  </si>
  <si>
    <t>保険料</t>
  </si>
  <si>
    <t>分担金及び負担金</t>
  </si>
  <si>
    <t>使用料及び手数料</t>
  </si>
  <si>
    <t>国・府支出金</t>
  </si>
  <si>
    <t>他会計からの繰入金</t>
  </si>
  <si>
    <t>特別会計からの繰入金</t>
  </si>
  <si>
    <t>公営企業からの繰入金</t>
  </si>
  <si>
    <t>棚卸資産売却収入</t>
  </si>
  <si>
    <t>受取利息及び配当金</t>
  </si>
  <si>
    <t>その他経常収益</t>
  </si>
  <si>
    <t>経常費用</t>
  </si>
  <si>
    <t>給与関係費</t>
  </si>
  <si>
    <t>賞与引当金繰入額</t>
  </si>
  <si>
    <t>退職手当引当金繰入額</t>
  </si>
  <si>
    <t>物件費</t>
  </si>
  <si>
    <t>維持補修費</t>
  </si>
  <si>
    <t>減価償却費</t>
  </si>
  <si>
    <t>支払利息及び手数料</t>
  </si>
  <si>
    <t>貸倒損失</t>
  </si>
  <si>
    <t>貸倒引当金繰入額</t>
  </si>
  <si>
    <t>損失補償等引当金繰入額</t>
  </si>
  <si>
    <t>棚卸資産売却原価</t>
  </si>
  <si>
    <t>扶助費</t>
  </si>
  <si>
    <t>負担金・補助金・交付金等</t>
  </si>
  <si>
    <t>他会計への繰出金</t>
  </si>
  <si>
    <t>一般会計への繰出金</t>
  </si>
  <si>
    <t>特別会計への繰出金</t>
  </si>
  <si>
    <t>公営企業への繰出金</t>
  </si>
  <si>
    <t>その他経常費用</t>
  </si>
  <si>
    <t>経常収支差額</t>
  </si>
  <si>
    <t>特別利益</t>
  </si>
  <si>
    <t>資産売却益</t>
  </si>
  <si>
    <t>資産受贈益</t>
  </si>
  <si>
    <t>事業再編等に伴う移転損益</t>
  </si>
  <si>
    <t>その他特別利益</t>
  </si>
  <si>
    <t>特別損失</t>
  </si>
  <si>
    <t>資産除売却損</t>
  </si>
  <si>
    <t>災害による損失</t>
  </si>
  <si>
    <t>出資金評価損</t>
  </si>
  <si>
    <t>その他特別損失</t>
  </si>
  <si>
    <t>特別収支差額</t>
  </si>
  <si>
    <t>当年度収支差額</t>
  </si>
  <si>
    <t>累積余剰</t>
    <phoneticPr fontId="3"/>
  </si>
  <si>
    <t>評価・換算差額等</t>
    <phoneticPr fontId="3"/>
  </si>
  <si>
    <t>合計</t>
    <phoneticPr fontId="3"/>
  </si>
  <si>
    <t>その他無形事業用固定資産</t>
    <rPh sb="2" eb="3">
      <t>タ</t>
    </rPh>
    <rPh sb="3" eb="5">
      <t>ムケイ</t>
    </rPh>
    <rPh sb="5" eb="8">
      <t>ジギョウヨウ</t>
    </rPh>
    <rPh sb="8" eb="10">
      <t>コテイ</t>
    </rPh>
    <rPh sb="10" eb="12">
      <t>シサン</t>
    </rPh>
    <phoneticPr fontId="2"/>
  </si>
  <si>
    <t>その他無形インフラ固定資産</t>
    <rPh sb="2" eb="3">
      <t>タ</t>
    </rPh>
    <rPh sb="3" eb="5">
      <t>ムケイ</t>
    </rPh>
    <rPh sb="9" eb="11">
      <t>コテイ</t>
    </rPh>
    <rPh sb="11" eb="13">
      <t>シサン</t>
    </rPh>
    <phoneticPr fontId="2"/>
  </si>
  <si>
    <t>その他固定資産</t>
  </si>
  <si>
    <t>その他引当金</t>
    <phoneticPr fontId="2"/>
  </si>
  <si>
    <t>その他引当金</t>
    <phoneticPr fontId="2"/>
  </si>
  <si>
    <t>その他有形事業用固定資産</t>
    <rPh sb="2" eb="3">
      <t>タ</t>
    </rPh>
    <rPh sb="3" eb="5">
      <t>ユウケイ</t>
    </rPh>
    <rPh sb="5" eb="8">
      <t>ジギョウヨウ</t>
    </rPh>
    <rPh sb="8" eb="10">
      <t>コテイ</t>
    </rPh>
    <rPh sb="10" eb="12">
      <t>シサン</t>
    </rPh>
    <phoneticPr fontId="2"/>
  </si>
  <si>
    <t>その他有形インフラ固定資産</t>
    <rPh sb="2" eb="3">
      <t>タ</t>
    </rPh>
    <rPh sb="3" eb="5">
      <t>ユウケイ</t>
    </rPh>
    <rPh sb="9" eb="11">
      <t>コテイ</t>
    </rPh>
    <rPh sb="11" eb="13">
      <t>シサン</t>
    </rPh>
    <phoneticPr fontId="2"/>
  </si>
  <si>
    <t>その他評価・換算差額等</t>
    <phoneticPr fontId="2"/>
  </si>
  <si>
    <t>当年度収支差額</t>
    <rPh sb="0" eb="3">
      <t>トウネンド</t>
    </rPh>
    <rPh sb="3" eb="5">
      <t>シュウシ</t>
    </rPh>
    <rPh sb="5" eb="7">
      <t>サガク</t>
    </rPh>
    <phoneticPr fontId="2"/>
  </si>
  <si>
    <t>その他変動額</t>
    <rPh sb="2" eb="3">
      <t>タ</t>
    </rPh>
    <rPh sb="3" eb="5">
      <t>ヘンドウ</t>
    </rPh>
    <rPh sb="5" eb="6">
      <t>ガク</t>
    </rPh>
    <phoneticPr fontId="2"/>
  </si>
  <si>
    <t>地方債等</t>
    <rPh sb="3" eb="4">
      <t>トウ</t>
    </rPh>
    <phoneticPr fontId="2"/>
  </si>
  <si>
    <t>固定負債</t>
    <rPh sb="0" eb="2">
      <t>コテイ</t>
    </rPh>
    <phoneticPr fontId="2"/>
  </si>
  <si>
    <t>一般会計からの繰入金</t>
    <rPh sb="0" eb="2">
      <t>イッパン</t>
    </rPh>
    <phoneticPr fontId="2"/>
  </si>
  <si>
    <t>（令和2年3月31日）</t>
    <rPh sb="1" eb="2">
      <t>レイ</t>
    </rPh>
    <rPh sb="2" eb="3">
      <t>ワ</t>
    </rPh>
    <phoneticPr fontId="3"/>
  </si>
  <si>
    <t>（自平成31年4月1日　至令和2年3月31日）</t>
    <rPh sb="13" eb="14">
      <t>レイ</t>
    </rPh>
    <rPh sb="14" eb="15">
      <t>ワ</t>
    </rPh>
    <phoneticPr fontId="3"/>
  </si>
  <si>
    <t>財務諸表に対する注記</t>
    <rPh sb="0" eb="2">
      <t>ザイム</t>
    </rPh>
    <rPh sb="2" eb="4">
      <t>ショヒョウ</t>
    </rPh>
    <rPh sb="5" eb="6">
      <t>タイ</t>
    </rPh>
    <rPh sb="8" eb="9">
      <t>チュウ</t>
    </rPh>
    <rPh sb="9" eb="10">
      <t>キ</t>
    </rPh>
    <phoneticPr fontId="24"/>
  </si>
  <si>
    <t>１．関連集団に含めた会計及び連結対象団体の名称</t>
    <rPh sb="2" eb="4">
      <t>カンレン</t>
    </rPh>
    <rPh sb="4" eb="6">
      <t>シュウダン</t>
    </rPh>
    <rPh sb="7" eb="8">
      <t>フク</t>
    </rPh>
    <rPh sb="10" eb="12">
      <t>カイケイ</t>
    </rPh>
    <rPh sb="12" eb="13">
      <t>オヨ</t>
    </rPh>
    <rPh sb="14" eb="16">
      <t>レンケツ</t>
    </rPh>
    <rPh sb="16" eb="18">
      <t>タイショウ</t>
    </rPh>
    <rPh sb="18" eb="20">
      <t>ダンタイ</t>
    </rPh>
    <rPh sb="21" eb="23">
      <t>メイショウ</t>
    </rPh>
    <phoneticPr fontId="24"/>
  </si>
  <si>
    <t>　連結対象団体については、「連結財務諸表及び所属別連結財務諸表にかかる実務指針」に基づき決定しています。</t>
    <rPh sb="14" eb="16">
      <t>レンケツ</t>
    </rPh>
    <rPh sb="16" eb="18">
      <t>ザイム</t>
    </rPh>
    <rPh sb="18" eb="20">
      <t>ショヒョウ</t>
    </rPh>
    <rPh sb="20" eb="21">
      <t>オヨ</t>
    </rPh>
    <rPh sb="22" eb="24">
      <t>ショゾク</t>
    </rPh>
    <rPh sb="24" eb="25">
      <t>ベツ</t>
    </rPh>
    <rPh sb="25" eb="27">
      <t>レンケツ</t>
    </rPh>
    <rPh sb="27" eb="29">
      <t>ザイム</t>
    </rPh>
    <rPh sb="29" eb="31">
      <t>ショヒョウ</t>
    </rPh>
    <rPh sb="35" eb="37">
      <t>ジツム</t>
    </rPh>
    <rPh sb="37" eb="39">
      <t>シシン</t>
    </rPh>
    <rPh sb="41" eb="42">
      <t>モト</t>
    </rPh>
    <rPh sb="44" eb="46">
      <t>ケッテイ</t>
    </rPh>
    <phoneticPr fontId="24"/>
  </si>
  <si>
    <t>　全部連結対象団体については連結割合100%、一部事務組合及び広域連合については経費負担割合による比例連</t>
    <rPh sb="1" eb="3">
      <t>ゼンブ</t>
    </rPh>
    <rPh sb="3" eb="5">
      <t>レンケツ</t>
    </rPh>
    <rPh sb="5" eb="7">
      <t>タイショウ</t>
    </rPh>
    <rPh sb="7" eb="9">
      <t>ダンタイ</t>
    </rPh>
    <rPh sb="14" eb="16">
      <t>レンケツ</t>
    </rPh>
    <rPh sb="16" eb="18">
      <t>ワリアイ</t>
    </rPh>
    <rPh sb="23" eb="25">
      <t>イチブ</t>
    </rPh>
    <rPh sb="25" eb="27">
      <t>ジム</t>
    </rPh>
    <rPh sb="27" eb="29">
      <t>クミアイ</t>
    </rPh>
    <rPh sb="29" eb="30">
      <t>オヨ</t>
    </rPh>
    <rPh sb="31" eb="33">
      <t>コウイキ</t>
    </rPh>
    <rPh sb="33" eb="35">
      <t>レンゴウ</t>
    </rPh>
    <rPh sb="40" eb="42">
      <t>ケイヒ</t>
    </rPh>
    <rPh sb="42" eb="44">
      <t>フタン</t>
    </rPh>
    <rPh sb="44" eb="46">
      <t>ワリアイ</t>
    </rPh>
    <rPh sb="49" eb="51">
      <t>ヒレイ</t>
    </rPh>
    <rPh sb="51" eb="52">
      <t>レン</t>
    </rPh>
    <phoneticPr fontId="24"/>
  </si>
  <si>
    <t>結とし、その他の比例連結対象団体については出資等比率による比例連結としています。</t>
    <rPh sb="0" eb="1">
      <t>ユイ</t>
    </rPh>
    <rPh sb="6" eb="7">
      <t>タ</t>
    </rPh>
    <rPh sb="8" eb="10">
      <t>ヒレイ</t>
    </rPh>
    <rPh sb="10" eb="12">
      <t>レンケツ</t>
    </rPh>
    <rPh sb="12" eb="14">
      <t>タイショウ</t>
    </rPh>
    <rPh sb="23" eb="24">
      <t>ナド</t>
    </rPh>
    <rPh sb="24" eb="26">
      <t>ヒリツ</t>
    </rPh>
    <phoneticPr fontId="24"/>
  </si>
  <si>
    <t>　なお、所管所属については、令和２年３月31日時点のものです。</t>
    <rPh sb="4" eb="6">
      <t>ショカン</t>
    </rPh>
    <rPh sb="6" eb="8">
      <t>ショゾク</t>
    </rPh>
    <rPh sb="14" eb="15">
      <t>レイ</t>
    </rPh>
    <rPh sb="15" eb="16">
      <t>ワ</t>
    </rPh>
    <rPh sb="17" eb="18">
      <t>ネン</t>
    </rPh>
    <rPh sb="19" eb="20">
      <t>ガツ</t>
    </rPh>
    <rPh sb="22" eb="23">
      <t>ニチ</t>
    </rPh>
    <rPh sb="23" eb="25">
      <t>ジテン</t>
    </rPh>
    <phoneticPr fontId="24"/>
  </si>
  <si>
    <t>　</t>
    <phoneticPr fontId="24"/>
  </si>
  <si>
    <t>区分</t>
    <rPh sb="0" eb="2">
      <t>クブン</t>
    </rPh>
    <phoneticPr fontId="24"/>
  </si>
  <si>
    <t>会計・団体名</t>
    <rPh sb="0" eb="2">
      <t>カイケイ</t>
    </rPh>
    <rPh sb="3" eb="5">
      <t>ダンタイ</t>
    </rPh>
    <rPh sb="5" eb="6">
      <t>メイ</t>
    </rPh>
    <phoneticPr fontId="24"/>
  </si>
  <si>
    <t>連結割合（％）</t>
    <rPh sb="0" eb="2">
      <t>レンケツ</t>
    </rPh>
    <rPh sb="2" eb="4">
      <t>ワリアイ</t>
    </rPh>
    <phoneticPr fontId="24"/>
  </si>
  <si>
    <t>所管所属</t>
    <rPh sb="0" eb="2">
      <t>ショカン</t>
    </rPh>
    <rPh sb="2" eb="4">
      <t>ショゾク</t>
    </rPh>
    <phoneticPr fontId="24"/>
  </si>
  <si>
    <t>一般会計</t>
    <rPh sb="0" eb="2">
      <t>イッパン</t>
    </rPh>
    <rPh sb="2" eb="4">
      <t>カイケイ</t>
    </rPh>
    <phoneticPr fontId="24"/>
  </si>
  <si>
    <t>政令等特別会計</t>
    <rPh sb="0" eb="2">
      <t>セイレイ</t>
    </rPh>
    <rPh sb="2" eb="3">
      <t>トウ</t>
    </rPh>
    <rPh sb="3" eb="5">
      <t>トクベツ</t>
    </rPh>
    <rPh sb="5" eb="7">
      <t>カイケイ</t>
    </rPh>
    <phoneticPr fontId="24"/>
  </si>
  <si>
    <t>食肉市場事業会計</t>
    <rPh sb="0" eb="2">
      <t>ショクニク</t>
    </rPh>
    <rPh sb="2" eb="4">
      <t>シジョウ</t>
    </rPh>
    <rPh sb="4" eb="6">
      <t>ジギョウ</t>
    </rPh>
    <rPh sb="6" eb="8">
      <t>カイケイ</t>
    </rPh>
    <phoneticPr fontId="24"/>
  </si>
  <si>
    <t>駐車場事業会計</t>
    <rPh sb="0" eb="3">
      <t>チュウシャジョウ</t>
    </rPh>
    <rPh sb="3" eb="5">
      <t>ジギョウ</t>
    </rPh>
    <rPh sb="5" eb="7">
      <t>カイケイ</t>
    </rPh>
    <phoneticPr fontId="24"/>
  </si>
  <si>
    <t>母子父子寡婦福祉貸付資金会計</t>
    <rPh sb="0" eb="2">
      <t>ボシ</t>
    </rPh>
    <rPh sb="2" eb="4">
      <t>フシ</t>
    </rPh>
    <rPh sb="4" eb="6">
      <t>カフ</t>
    </rPh>
    <rPh sb="6" eb="8">
      <t>フクシ</t>
    </rPh>
    <rPh sb="8" eb="10">
      <t>カシツケ</t>
    </rPh>
    <rPh sb="10" eb="12">
      <t>シキン</t>
    </rPh>
    <rPh sb="12" eb="14">
      <t>カイケイ</t>
    </rPh>
    <phoneticPr fontId="24"/>
  </si>
  <si>
    <t>国民健康保険事業会計</t>
    <rPh sb="0" eb="2">
      <t>コクミン</t>
    </rPh>
    <rPh sb="2" eb="4">
      <t>ケンコウ</t>
    </rPh>
    <rPh sb="4" eb="6">
      <t>ホケン</t>
    </rPh>
    <rPh sb="6" eb="8">
      <t>ジギョウ</t>
    </rPh>
    <rPh sb="8" eb="10">
      <t>カイケイ</t>
    </rPh>
    <phoneticPr fontId="24"/>
  </si>
  <si>
    <t>心身障害者扶養共済事業会計</t>
    <rPh sb="0" eb="2">
      <t>シンシン</t>
    </rPh>
    <rPh sb="2" eb="5">
      <t>ショウガイシャ</t>
    </rPh>
    <rPh sb="5" eb="7">
      <t>フヨウ</t>
    </rPh>
    <rPh sb="7" eb="9">
      <t>キョウサイ</t>
    </rPh>
    <rPh sb="9" eb="11">
      <t>ジギョウ</t>
    </rPh>
    <rPh sb="11" eb="13">
      <t>カイケイ</t>
    </rPh>
    <phoneticPr fontId="24"/>
  </si>
  <si>
    <t>介護保険事業会計</t>
    <rPh sb="0" eb="2">
      <t>カイゴ</t>
    </rPh>
    <rPh sb="2" eb="4">
      <t>ホケン</t>
    </rPh>
    <rPh sb="4" eb="6">
      <t>ジギョウ</t>
    </rPh>
    <rPh sb="6" eb="8">
      <t>カイケイ</t>
    </rPh>
    <phoneticPr fontId="24"/>
  </si>
  <si>
    <t>後期高齢者医療事業会計</t>
    <rPh sb="0" eb="2">
      <t>コウキ</t>
    </rPh>
    <rPh sb="2" eb="5">
      <t>コウレイシャ</t>
    </rPh>
    <rPh sb="5" eb="11">
      <t>イリョウジギョウカイケイ</t>
    </rPh>
    <phoneticPr fontId="24"/>
  </si>
  <si>
    <t>準公営企業会計</t>
    <rPh sb="0" eb="1">
      <t>ジュン</t>
    </rPh>
    <rPh sb="1" eb="3">
      <t>コウエイ</t>
    </rPh>
    <rPh sb="3" eb="5">
      <t>キギョウ</t>
    </rPh>
    <rPh sb="5" eb="7">
      <t>カイケイ</t>
    </rPh>
    <phoneticPr fontId="24"/>
  </si>
  <si>
    <t>中央卸売市場事業会計</t>
    <rPh sb="0" eb="2">
      <t>チュウオウ</t>
    </rPh>
    <rPh sb="2" eb="4">
      <t>オロシウリ</t>
    </rPh>
    <rPh sb="4" eb="6">
      <t>シジョウ</t>
    </rPh>
    <rPh sb="6" eb="8">
      <t>ジギョウ</t>
    </rPh>
    <rPh sb="8" eb="10">
      <t>カイケイ</t>
    </rPh>
    <phoneticPr fontId="24"/>
  </si>
  <si>
    <t>港営事業会計</t>
    <rPh sb="0" eb="1">
      <t>ミナト</t>
    </rPh>
    <rPh sb="1" eb="2">
      <t>エイ</t>
    </rPh>
    <rPh sb="2" eb="4">
      <t>ジギョウ</t>
    </rPh>
    <rPh sb="4" eb="6">
      <t>カイケイ</t>
    </rPh>
    <phoneticPr fontId="24"/>
  </si>
  <si>
    <t>下水道事業会計</t>
    <rPh sb="0" eb="3">
      <t>ゲスイドウ</t>
    </rPh>
    <rPh sb="3" eb="5">
      <t>ジギョウ</t>
    </rPh>
    <rPh sb="5" eb="7">
      <t>カイケイ</t>
    </rPh>
    <phoneticPr fontId="24"/>
  </si>
  <si>
    <t>公営企業会計</t>
    <rPh sb="0" eb="2">
      <t>コウエイ</t>
    </rPh>
    <rPh sb="2" eb="4">
      <t>キギョウ</t>
    </rPh>
    <rPh sb="4" eb="6">
      <t>カイケイ</t>
    </rPh>
    <phoneticPr fontId="24"/>
  </si>
  <si>
    <t>水道事業会計</t>
    <rPh sb="0" eb="2">
      <t>スイドウ</t>
    </rPh>
    <rPh sb="2" eb="4">
      <t>ジギョウ</t>
    </rPh>
    <rPh sb="4" eb="6">
      <t>カイケイ</t>
    </rPh>
    <phoneticPr fontId="24"/>
  </si>
  <si>
    <t>工業用水道事業会計</t>
    <rPh sb="0" eb="3">
      <t>コウギョウヨウ</t>
    </rPh>
    <rPh sb="3" eb="5">
      <t>スイドウ</t>
    </rPh>
    <rPh sb="5" eb="7">
      <t>ジギョウ</t>
    </rPh>
    <rPh sb="7" eb="9">
      <t>カイケイ</t>
    </rPh>
    <phoneticPr fontId="24"/>
  </si>
  <si>
    <t>公債費会計</t>
    <rPh sb="0" eb="2">
      <t>コウサイ</t>
    </rPh>
    <rPh sb="2" eb="3">
      <t>ヒ</t>
    </rPh>
    <rPh sb="3" eb="5">
      <t>カイケイ</t>
    </rPh>
    <phoneticPr fontId="24"/>
  </si>
  <si>
    <t>一部事務組合</t>
    <rPh sb="0" eb="2">
      <t>イチブ</t>
    </rPh>
    <rPh sb="2" eb="4">
      <t>ジム</t>
    </rPh>
    <rPh sb="4" eb="6">
      <t>クミアイ</t>
    </rPh>
    <phoneticPr fontId="24"/>
  </si>
  <si>
    <t>大阪広域環境施設組合</t>
    <rPh sb="2" eb="4">
      <t>コウイキ</t>
    </rPh>
    <phoneticPr fontId="24"/>
  </si>
  <si>
    <t>　環境局</t>
    <rPh sb="1" eb="3">
      <t>カンキョウ</t>
    </rPh>
    <rPh sb="3" eb="4">
      <t>キョク</t>
    </rPh>
    <phoneticPr fontId="24"/>
  </si>
  <si>
    <t>淀川右岸水防事務組合</t>
  </si>
  <si>
    <t>　建設局</t>
    <rPh sb="1" eb="3">
      <t>ケンセツ</t>
    </rPh>
    <rPh sb="3" eb="4">
      <t>キョク</t>
    </rPh>
    <phoneticPr fontId="24"/>
  </si>
  <si>
    <t>淀川左岸水防事務組合</t>
  </si>
  <si>
    <t>大和川右岸水防事務組合</t>
    <phoneticPr fontId="24"/>
  </si>
  <si>
    <t>広域連合</t>
    <rPh sb="0" eb="2">
      <t>コウイキ</t>
    </rPh>
    <rPh sb="2" eb="4">
      <t>レンゴウ</t>
    </rPh>
    <phoneticPr fontId="24"/>
  </si>
  <si>
    <t>関西広域連合</t>
    <rPh sb="0" eb="2">
      <t>カンサイ</t>
    </rPh>
    <rPh sb="2" eb="4">
      <t>コウイキ</t>
    </rPh>
    <rPh sb="4" eb="6">
      <t>レンゴウ</t>
    </rPh>
    <phoneticPr fontId="24"/>
  </si>
  <si>
    <t>　政策企画室</t>
    <rPh sb="1" eb="3">
      <t>セイサク</t>
    </rPh>
    <rPh sb="3" eb="5">
      <t>キカク</t>
    </rPh>
    <rPh sb="5" eb="6">
      <t>シツ</t>
    </rPh>
    <phoneticPr fontId="24"/>
  </si>
  <si>
    <t>大阪府後期高齢者医療広域連合</t>
    <phoneticPr fontId="24"/>
  </si>
  <si>
    <t>　福祉局</t>
    <rPh sb="1" eb="3">
      <t>フクシ</t>
    </rPh>
    <rPh sb="3" eb="4">
      <t>キョク</t>
    </rPh>
    <phoneticPr fontId="24"/>
  </si>
  <si>
    <t>地方独立行政法人</t>
    <rPh sb="0" eb="2">
      <t>チホウ</t>
    </rPh>
    <rPh sb="2" eb="4">
      <t>ドクリツ</t>
    </rPh>
    <rPh sb="4" eb="6">
      <t>ギョウセイ</t>
    </rPh>
    <rPh sb="6" eb="8">
      <t>ホウジン</t>
    </rPh>
    <phoneticPr fontId="24"/>
  </si>
  <si>
    <t>（公大）大阪</t>
    <rPh sb="1" eb="2">
      <t>コウ</t>
    </rPh>
    <rPh sb="2" eb="3">
      <t>ダイ</t>
    </rPh>
    <rPh sb="4" eb="6">
      <t>オオサカ</t>
    </rPh>
    <phoneticPr fontId="24"/>
  </si>
  <si>
    <t>　経済戦略局</t>
    <rPh sb="1" eb="3">
      <t>ケイザイ</t>
    </rPh>
    <rPh sb="3" eb="5">
      <t>センリャク</t>
    </rPh>
    <rPh sb="5" eb="6">
      <t>キョク</t>
    </rPh>
    <phoneticPr fontId="24"/>
  </si>
  <si>
    <t>（地独）大阪産業技術研究所</t>
    <rPh sb="1" eb="2">
      <t>チ</t>
    </rPh>
    <rPh sb="2" eb="3">
      <t>ドク</t>
    </rPh>
    <rPh sb="4" eb="6">
      <t>オオサカ</t>
    </rPh>
    <rPh sb="6" eb="8">
      <t>サンギョウ</t>
    </rPh>
    <rPh sb="8" eb="10">
      <t>ギジュツ</t>
    </rPh>
    <rPh sb="10" eb="13">
      <t>ケンキュウショ</t>
    </rPh>
    <phoneticPr fontId="24"/>
  </si>
  <si>
    <t>（地独）大阪市博物館機構</t>
    <rPh sb="1" eb="2">
      <t>チ</t>
    </rPh>
    <rPh sb="2" eb="3">
      <t>ドク</t>
    </rPh>
    <rPh sb="4" eb="6">
      <t>オオサカ</t>
    </rPh>
    <rPh sb="6" eb="7">
      <t>シ</t>
    </rPh>
    <rPh sb="7" eb="10">
      <t>ハクブツカン</t>
    </rPh>
    <rPh sb="10" eb="12">
      <t>キコウ</t>
    </rPh>
    <phoneticPr fontId="24"/>
  </si>
  <si>
    <t>（地独）大阪市民病院機構</t>
    <rPh sb="1" eb="2">
      <t>チ</t>
    </rPh>
    <rPh sb="2" eb="3">
      <t>ドク</t>
    </rPh>
    <rPh sb="4" eb="8">
      <t>オオサカシミン</t>
    </rPh>
    <rPh sb="8" eb="10">
      <t>ビョウイン</t>
    </rPh>
    <rPh sb="10" eb="12">
      <t>キコウ</t>
    </rPh>
    <phoneticPr fontId="24"/>
  </si>
  <si>
    <t>　健康局</t>
    <rPh sb="1" eb="3">
      <t>ケンコウ</t>
    </rPh>
    <rPh sb="3" eb="4">
      <t>キョク</t>
    </rPh>
    <phoneticPr fontId="24"/>
  </si>
  <si>
    <t>（地独）大阪健康安全基盤研究所</t>
    <rPh sb="1" eb="2">
      <t>チ</t>
    </rPh>
    <rPh sb="2" eb="3">
      <t>ドク</t>
    </rPh>
    <rPh sb="4" eb="6">
      <t>オオサカ</t>
    </rPh>
    <rPh sb="6" eb="8">
      <t>ケンコウ</t>
    </rPh>
    <rPh sb="8" eb="10">
      <t>アンゼン</t>
    </rPh>
    <rPh sb="10" eb="12">
      <t>キバン</t>
    </rPh>
    <rPh sb="12" eb="15">
      <t>ケンキュウショ</t>
    </rPh>
    <phoneticPr fontId="24"/>
  </si>
  <si>
    <t>地方公社</t>
    <rPh sb="0" eb="2">
      <t>チホウ</t>
    </rPh>
    <rPh sb="2" eb="4">
      <t>コウシャ</t>
    </rPh>
    <phoneticPr fontId="24"/>
  </si>
  <si>
    <t>大阪市住宅供給公社</t>
    <rPh sb="0" eb="3">
      <t>オオサカシ</t>
    </rPh>
    <rPh sb="3" eb="5">
      <t>ジュウタク</t>
    </rPh>
    <rPh sb="5" eb="7">
      <t>キョウキュウ</t>
    </rPh>
    <rPh sb="7" eb="9">
      <t>コウシャ</t>
    </rPh>
    <phoneticPr fontId="24"/>
  </si>
  <si>
    <t>　都市整備局</t>
    <rPh sb="1" eb="3">
      <t>トシ</t>
    </rPh>
    <rPh sb="3" eb="5">
      <t>セイビ</t>
    </rPh>
    <rPh sb="5" eb="6">
      <t>キョク</t>
    </rPh>
    <phoneticPr fontId="24"/>
  </si>
  <si>
    <t>第三セクター等</t>
    <rPh sb="0" eb="1">
      <t>ダイ</t>
    </rPh>
    <rPh sb="1" eb="2">
      <t>サン</t>
    </rPh>
    <rPh sb="6" eb="7">
      <t>トウ</t>
    </rPh>
    <phoneticPr fontId="24"/>
  </si>
  <si>
    <t>大阪シティバス（株）</t>
    <rPh sb="0" eb="2">
      <t>オオサカ</t>
    </rPh>
    <rPh sb="8" eb="9">
      <t>カブ</t>
    </rPh>
    <phoneticPr fontId="24"/>
  </si>
  <si>
    <t>　都市交通局</t>
    <rPh sb="1" eb="3">
      <t>トシ</t>
    </rPh>
    <rPh sb="3" eb="5">
      <t>コウツウ</t>
    </rPh>
    <rPh sb="5" eb="6">
      <t>キョク</t>
    </rPh>
    <phoneticPr fontId="24"/>
  </si>
  <si>
    <t>（株）大阪メトロサービス</t>
    <rPh sb="1" eb="2">
      <t>カブ</t>
    </rPh>
    <rPh sb="3" eb="5">
      <t>オオサカ</t>
    </rPh>
    <phoneticPr fontId="24"/>
  </si>
  <si>
    <t>大阪地下街（株）</t>
    <rPh sb="0" eb="2">
      <t>オオサカ</t>
    </rPh>
    <rPh sb="2" eb="5">
      <t>チカガイ</t>
    </rPh>
    <rPh sb="6" eb="7">
      <t>カブ</t>
    </rPh>
    <phoneticPr fontId="24"/>
  </si>
  <si>
    <t>大阪市高速電気軌道（株）</t>
    <rPh sb="0" eb="3">
      <t>オオサカシ</t>
    </rPh>
    <rPh sb="3" eb="5">
      <t>コウソク</t>
    </rPh>
    <rPh sb="5" eb="7">
      <t>デンキ</t>
    </rPh>
    <rPh sb="7" eb="9">
      <t>キドウ</t>
    </rPh>
    <rPh sb="10" eb="11">
      <t>カブ</t>
    </rPh>
    <phoneticPr fontId="24"/>
  </si>
  <si>
    <t>（株）ドーチカ</t>
    <rPh sb="1" eb="2">
      <t>カブ</t>
    </rPh>
    <phoneticPr fontId="24"/>
  </si>
  <si>
    <t>（株）大阪城ホール</t>
    <rPh sb="1" eb="2">
      <t>カブ</t>
    </rPh>
    <rPh sb="3" eb="6">
      <t>オオサカジョウ</t>
    </rPh>
    <phoneticPr fontId="24"/>
  </si>
  <si>
    <t>（株）大阪市開発公社</t>
    <rPh sb="1" eb="2">
      <t>カブ</t>
    </rPh>
    <rPh sb="3" eb="6">
      <t>オオサカシ</t>
    </rPh>
    <rPh sb="6" eb="8">
      <t>カイハツ</t>
    </rPh>
    <rPh sb="8" eb="10">
      <t>コウシャ</t>
    </rPh>
    <phoneticPr fontId="24"/>
  </si>
  <si>
    <t>アジア太平洋トレードセンター（株）</t>
    <rPh sb="3" eb="6">
      <t>タイヘイヨウ</t>
    </rPh>
    <rPh sb="15" eb="16">
      <t>カブ</t>
    </rPh>
    <phoneticPr fontId="24"/>
  </si>
  <si>
    <t>（一財）大阪市文化財協会</t>
    <rPh sb="1" eb="2">
      <t>イチ</t>
    </rPh>
    <rPh sb="2" eb="3">
      <t>ザイ</t>
    </rPh>
    <rPh sb="4" eb="7">
      <t>オオサカシ</t>
    </rPh>
    <rPh sb="7" eb="10">
      <t>ブンカザイ</t>
    </rPh>
    <rPh sb="10" eb="12">
      <t>キョウカイ</t>
    </rPh>
    <phoneticPr fontId="24"/>
  </si>
  <si>
    <t>（公財）大阪国際交流センター</t>
    <rPh sb="1" eb="2">
      <t>コウ</t>
    </rPh>
    <rPh sb="2" eb="3">
      <t>ザイ</t>
    </rPh>
    <rPh sb="4" eb="6">
      <t>オオサカ</t>
    </rPh>
    <rPh sb="6" eb="8">
      <t>コクサイ</t>
    </rPh>
    <rPh sb="8" eb="10">
      <t>コウリュウ</t>
    </rPh>
    <phoneticPr fontId="24"/>
  </si>
  <si>
    <t>大阪市商業振興企画（株）</t>
    <rPh sb="0" eb="3">
      <t>オオサカシ</t>
    </rPh>
    <rPh sb="3" eb="5">
      <t>ショウギョウ</t>
    </rPh>
    <rPh sb="5" eb="7">
      <t>シンコウ</t>
    </rPh>
    <rPh sb="7" eb="9">
      <t>キカク</t>
    </rPh>
    <rPh sb="10" eb="11">
      <t>カブ</t>
    </rPh>
    <phoneticPr fontId="24"/>
  </si>
  <si>
    <t>（株）大阪鶴見フラワーセンター</t>
    <rPh sb="1" eb="2">
      <t>カブ</t>
    </rPh>
    <rPh sb="3" eb="5">
      <t>オオサカ</t>
    </rPh>
    <rPh sb="5" eb="7">
      <t>ツルミ</t>
    </rPh>
    <phoneticPr fontId="24"/>
  </si>
  <si>
    <t>（公財）大阪府暴力追放推進センター</t>
    <rPh sb="1" eb="2">
      <t>コウ</t>
    </rPh>
    <rPh sb="2" eb="3">
      <t>ザイ</t>
    </rPh>
    <rPh sb="4" eb="7">
      <t>オオサカフ</t>
    </rPh>
    <rPh sb="7" eb="9">
      <t>ボウリョク</t>
    </rPh>
    <rPh sb="9" eb="11">
      <t>ツイホウ</t>
    </rPh>
    <rPh sb="11" eb="13">
      <t>スイシン</t>
    </rPh>
    <phoneticPr fontId="24"/>
  </si>
  <si>
    <t>　市民局</t>
    <rPh sb="1" eb="3">
      <t>シミン</t>
    </rPh>
    <rPh sb="3" eb="4">
      <t>キョク</t>
    </rPh>
    <phoneticPr fontId="24"/>
  </si>
  <si>
    <t>（一財）アジア・太平洋人権情報センター</t>
    <rPh sb="1" eb="2">
      <t>イチ</t>
    </rPh>
    <rPh sb="2" eb="3">
      <t>ザイ</t>
    </rPh>
    <rPh sb="8" eb="11">
      <t>タイヘイヨウ</t>
    </rPh>
    <rPh sb="11" eb="13">
      <t>ジンケン</t>
    </rPh>
    <rPh sb="13" eb="15">
      <t>ジョウホウ</t>
    </rPh>
    <phoneticPr fontId="24"/>
  </si>
  <si>
    <t>（株）湊町開発センター</t>
    <rPh sb="1" eb="2">
      <t>カブ</t>
    </rPh>
    <rPh sb="3" eb="5">
      <t>ミナトマチ</t>
    </rPh>
    <rPh sb="5" eb="7">
      <t>カイハツ</t>
    </rPh>
    <phoneticPr fontId="24"/>
  </si>
  <si>
    <t>　都市計画局</t>
    <rPh sb="1" eb="3">
      <t>トシ</t>
    </rPh>
    <rPh sb="3" eb="5">
      <t>ケイカク</t>
    </rPh>
    <rPh sb="5" eb="6">
      <t>キョク</t>
    </rPh>
    <phoneticPr fontId="24"/>
  </si>
  <si>
    <t>大阪外環状鉄道（株）</t>
    <rPh sb="0" eb="2">
      <t>オオサカ</t>
    </rPh>
    <rPh sb="2" eb="3">
      <t>ソト</t>
    </rPh>
    <rPh sb="3" eb="5">
      <t>カンジョウ</t>
    </rPh>
    <rPh sb="5" eb="7">
      <t>テツドウ</t>
    </rPh>
    <rPh sb="8" eb="9">
      <t>カブ</t>
    </rPh>
    <phoneticPr fontId="24"/>
  </si>
  <si>
    <t>西大阪高速鉄道（株）</t>
    <phoneticPr fontId="24"/>
  </si>
  <si>
    <t>中之島高速鉄道（株）</t>
    <rPh sb="0" eb="3">
      <t>ナカノシマ</t>
    </rPh>
    <rPh sb="3" eb="5">
      <t>コウソク</t>
    </rPh>
    <rPh sb="5" eb="7">
      <t>テツドウ</t>
    </rPh>
    <rPh sb="8" eb="9">
      <t>カブ</t>
    </rPh>
    <phoneticPr fontId="24"/>
  </si>
  <si>
    <t>（社福）大阪社会医療センター</t>
    <rPh sb="1" eb="3">
      <t>シャフク</t>
    </rPh>
    <rPh sb="4" eb="6">
      <t>オオサカ</t>
    </rPh>
    <rPh sb="6" eb="8">
      <t>シャカイ</t>
    </rPh>
    <rPh sb="8" eb="10">
      <t>イリョウ</t>
    </rPh>
    <phoneticPr fontId="24"/>
  </si>
  <si>
    <t>（公財）大阪市救急医療事業団</t>
    <rPh sb="1" eb="2">
      <t>コウ</t>
    </rPh>
    <rPh sb="2" eb="3">
      <t>ザイ</t>
    </rPh>
    <rPh sb="4" eb="7">
      <t>オオサカシ</t>
    </rPh>
    <rPh sb="7" eb="9">
      <t>キュウキュウ</t>
    </rPh>
    <rPh sb="9" eb="11">
      <t>イリョウ</t>
    </rPh>
    <rPh sb="11" eb="14">
      <t>ジギョウダン</t>
    </rPh>
    <phoneticPr fontId="24"/>
  </si>
  <si>
    <t>大阪市街地開発（株）</t>
    <rPh sb="0" eb="2">
      <t>オオサカ</t>
    </rPh>
    <rPh sb="2" eb="5">
      <t>シガイチ</t>
    </rPh>
    <rPh sb="5" eb="7">
      <t>カイハツ</t>
    </rPh>
    <rPh sb="8" eb="9">
      <t>カブ</t>
    </rPh>
    <phoneticPr fontId="24"/>
  </si>
  <si>
    <t>クリスタ長堀（株）</t>
    <rPh sb="4" eb="6">
      <t>ナガホリ</t>
    </rPh>
    <rPh sb="7" eb="8">
      <t>カブ</t>
    </rPh>
    <phoneticPr fontId="24"/>
  </si>
  <si>
    <t>クリアウォーターOSAKA（株）</t>
    <phoneticPr fontId="24"/>
  </si>
  <si>
    <t>大阪港埠頭（株）</t>
    <rPh sb="0" eb="3">
      <t>オオサカコウ</t>
    </rPh>
    <rPh sb="3" eb="5">
      <t>フトウ</t>
    </rPh>
    <rPh sb="6" eb="7">
      <t>カブ</t>
    </rPh>
    <phoneticPr fontId="24"/>
  </si>
  <si>
    <t>　港湾局</t>
    <rPh sb="1" eb="3">
      <t>コウワン</t>
    </rPh>
    <rPh sb="3" eb="4">
      <t>キョク</t>
    </rPh>
    <phoneticPr fontId="24"/>
  </si>
  <si>
    <t>（株）大阪港トランスポートシステム</t>
    <rPh sb="1" eb="2">
      <t>カブ</t>
    </rPh>
    <rPh sb="3" eb="5">
      <t>オオサカ</t>
    </rPh>
    <rPh sb="5" eb="6">
      <t>ミナト</t>
    </rPh>
    <phoneticPr fontId="24"/>
  </si>
  <si>
    <t>阪神国際港湾（株）</t>
    <rPh sb="0" eb="2">
      <t>ハンシン</t>
    </rPh>
    <rPh sb="2" eb="4">
      <t>コクサイ</t>
    </rPh>
    <rPh sb="4" eb="6">
      <t>コウワン</t>
    </rPh>
    <rPh sb="7" eb="8">
      <t>カブ</t>
    </rPh>
    <phoneticPr fontId="24"/>
  </si>
  <si>
    <t>大阪港埠頭ターミナル（株）</t>
    <rPh sb="0" eb="3">
      <t>オオサカコウ</t>
    </rPh>
    <rPh sb="3" eb="5">
      <t>フトウ</t>
    </rPh>
    <rPh sb="11" eb="12">
      <t>カブ</t>
    </rPh>
    <phoneticPr fontId="24"/>
  </si>
  <si>
    <t>大阪港木材倉庫（株）</t>
    <rPh sb="0" eb="3">
      <t>オオサカコウ</t>
    </rPh>
    <rPh sb="3" eb="5">
      <t>モクザイ</t>
    </rPh>
    <rPh sb="5" eb="7">
      <t>ソウコ</t>
    </rPh>
    <rPh sb="8" eb="9">
      <t>カブ</t>
    </rPh>
    <phoneticPr fontId="24"/>
  </si>
  <si>
    <t>（株）大阪水道総合サービス</t>
    <rPh sb="1" eb="2">
      <t>カブ</t>
    </rPh>
    <rPh sb="3" eb="5">
      <t>オオサカ</t>
    </rPh>
    <rPh sb="5" eb="7">
      <t>スイドウ</t>
    </rPh>
    <rPh sb="7" eb="9">
      <t>ソウゴウ</t>
    </rPh>
    <phoneticPr fontId="24"/>
  </si>
  <si>
    <t>　水道局</t>
    <rPh sb="1" eb="4">
      <t>スイドウキョク</t>
    </rPh>
    <phoneticPr fontId="24"/>
  </si>
  <si>
    <t>（公財）大阪国際平和センター</t>
    <rPh sb="1" eb="2">
      <t>コウ</t>
    </rPh>
    <rPh sb="2" eb="3">
      <t>ザイ</t>
    </rPh>
    <rPh sb="4" eb="6">
      <t>オオサカ</t>
    </rPh>
    <rPh sb="6" eb="8">
      <t>コクサイ</t>
    </rPh>
    <rPh sb="8" eb="10">
      <t>ヘイワ</t>
    </rPh>
    <phoneticPr fontId="24"/>
  </si>
  <si>
    <t>　教育委員会事務局</t>
    <rPh sb="1" eb="3">
      <t>キョウイク</t>
    </rPh>
    <rPh sb="3" eb="6">
      <t>イインカイ</t>
    </rPh>
    <rPh sb="6" eb="9">
      <t>ジムキョク</t>
    </rPh>
    <phoneticPr fontId="24"/>
  </si>
  <si>
    <t>２．重要な後発事象</t>
    <rPh sb="2" eb="4">
      <t>ジュウヨウ</t>
    </rPh>
    <rPh sb="5" eb="7">
      <t>コウハツ</t>
    </rPh>
    <rPh sb="7" eb="9">
      <t>ジショウ</t>
    </rPh>
    <phoneticPr fontId="24"/>
  </si>
  <si>
    <t>　令和２年度において、新型コロナウイルス感染症緊急対策として、感染拡大防止の取組や生活に困っている方への支援等の事業を実施することに伴い、当該事業に係る費用及びその財源となる国庫支出金等収益の増加が見込まれます。
　また、同感染症の拡大に伴い、今後、企業収益の悪化や個人所得の減少等により市税収入が大きく減収する一方、生活保護をはじめ社会保障関係経費が増大し、令和２年度以降の本市の財政状態及び運営状況に影響を及ぼすことが想定されます。</t>
    <rPh sb="1" eb="2">
      <t>レイ</t>
    </rPh>
    <rPh sb="2" eb="3">
      <t>ワ</t>
    </rPh>
    <rPh sb="4" eb="6">
      <t>ネンド</t>
    </rPh>
    <rPh sb="11" eb="13">
      <t>シンガタ</t>
    </rPh>
    <rPh sb="20" eb="23">
      <t>カンセンショウ</t>
    </rPh>
    <rPh sb="23" eb="25">
      <t>キンキュウ</t>
    </rPh>
    <rPh sb="25" eb="27">
      <t>タイサク</t>
    </rPh>
    <rPh sb="31" eb="33">
      <t>カンセン</t>
    </rPh>
    <rPh sb="33" eb="35">
      <t>カクダイ</t>
    </rPh>
    <rPh sb="35" eb="37">
      <t>ボウシ</t>
    </rPh>
    <rPh sb="38" eb="40">
      <t>トリク</t>
    </rPh>
    <rPh sb="41" eb="43">
      <t>セイカツ</t>
    </rPh>
    <rPh sb="44" eb="45">
      <t>コマ</t>
    </rPh>
    <rPh sb="49" eb="50">
      <t>カタ</t>
    </rPh>
    <rPh sb="52" eb="54">
      <t>シエン</t>
    </rPh>
    <rPh sb="54" eb="55">
      <t>トウ</t>
    </rPh>
    <rPh sb="56" eb="58">
      <t>ジギョウ</t>
    </rPh>
    <rPh sb="59" eb="61">
      <t>ジッシ</t>
    </rPh>
    <rPh sb="66" eb="67">
      <t>トモナ</t>
    </rPh>
    <rPh sb="69" eb="71">
      <t>トウガイ</t>
    </rPh>
    <rPh sb="71" eb="73">
      <t>ジギョウ</t>
    </rPh>
    <rPh sb="74" eb="75">
      <t>カカ</t>
    </rPh>
    <rPh sb="76" eb="78">
      <t>ヒヨウ</t>
    </rPh>
    <rPh sb="78" eb="79">
      <t>オヨ</t>
    </rPh>
    <rPh sb="82" eb="84">
      <t>ザイゲン</t>
    </rPh>
    <rPh sb="87" eb="89">
      <t>コッコ</t>
    </rPh>
    <rPh sb="89" eb="91">
      <t>シシュツ</t>
    </rPh>
    <rPh sb="91" eb="92">
      <t>キン</t>
    </rPh>
    <rPh sb="92" eb="93">
      <t>トウ</t>
    </rPh>
    <rPh sb="93" eb="95">
      <t>シュウエキ</t>
    </rPh>
    <rPh sb="96" eb="97">
      <t>ゾウ</t>
    </rPh>
    <rPh sb="97" eb="98">
      <t>カ</t>
    </rPh>
    <rPh sb="99" eb="101">
      <t>ミコ</t>
    </rPh>
    <rPh sb="111" eb="112">
      <t>ドウ</t>
    </rPh>
    <rPh sb="112" eb="115">
      <t>カンセンショウ</t>
    </rPh>
    <rPh sb="116" eb="118">
      <t>カクダイ</t>
    </rPh>
    <rPh sb="119" eb="120">
      <t>トモナ</t>
    </rPh>
    <rPh sb="122" eb="124">
      <t>コンゴ</t>
    </rPh>
    <rPh sb="125" eb="127">
      <t>キギョウ</t>
    </rPh>
    <rPh sb="127" eb="129">
      <t>シュウエキ</t>
    </rPh>
    <rPh sb="130" eb="132">
      <t>アッカ</t>
    </rPh>
    <rPh sb="133" eb="135">
      <t>コジン</t>
    </rPh>
    <rPh sb="135" eb="137">
      <t>ショトク</t>
    </rPh>
    <rPh sb="138" eb="140">
      <t>ゲンショウ</t>
    </rPh>
    <rPh sb="140" eb="141">
      <t>トウ</t>
    </rPh>
    <rPh sb="144" eb="145">
      <t>シ</t>
    </rPh>
    <rPh sb="145" eb="146">
      <t>ゼイ</t>
    </rPh>
    <rPh sb="146" eb="148">
      <t>シュウニュウ</t>
    </rPh>
    <rPh sb="149" eb="150">
      <t>オオ</t>
    </rPh>
    <rPh sb="152" eb="154">
      <t>ゲンシュウ</t>
    </rPh>
    <rPh sb="156" eb="158">
      <t>イッポウ</t>
    </rPh>
    <rPh sb="159" eb="161">
      <t>セイカツ</t>
    </rPh>
    <rPh sb="161" eb="163">
      <t>ホゴ</t>
    </rPh>
    <rPh sb="167" eb="169">
      <t>シャカイ</t>
    </rPh>
    <rPh sb="169" eb="171">
      <t>ホショウ</t>
    </rPh>
    <rPh sb="171" eb="173">
      <t>カンケイ</t>
    </rPh>
    <rPh sb="173" eb="175">
      <t>ケイヒ</t>
    </rPh>
    <rPh sb="176" eb="178">
      <t>ゾウダイ</t>
    </rPh>
    <rPh sb="180" eb="181">
      <t>レイ</t>
    </rPh>
    <rPh sb="181" eb="182">
      <t>ワ</t>
    </rPh>
    <rPh sb="183" eb="185">
      <t>ネンド</t>
    </rPh>
    <rPh sb="185" eb="187">
      <t>イコウ</t>
    </rPh>
    <rPh sb="188" eb="190">
      <t>ホンシ</t>
    </rPh>
    <rPh sb="191" eb="193">
      <t>ザイセイ</t>
    </rPh>
    <rPh sb="193" eb="195">
      <t>ジョウタイ</t>
    </rPh>
    <rPh sb="195" eb="196">
      <t>オヨ</t>
    </rPh>
    <rPh sb="197" eb="199">
      <t>ウンエイ</t>
    </rPh>
    <rPh sb="199" eb="201">
      <t>ジョウキョウ</t>
    </rPh>
    <rPh sb="202" eb="204">
      <t>エイキョウ</t>
    </rPh>
    <rPh sb="205" eb="206">
      <t>オヨ</t>
    </rPh>
    <rPh sb="211" eb="213">
      <t>ソウテイ</t>
    </rPh>
    <phoneticPr fontId="24"/>
  </si>
  <si>
    <t>３．追加情報</t>
    <rPh sb="2" eb="4">
      <t>ツイカ</t>
    </rPh>
    <rPh sb="4" eb="6">
      <t>ジョウホウ</t>
    </rPh>
    <phoneticPr fontId="24"/>
  </si>
  <si>
    <t>【災害による損失】</t>
    <rPh sb="6" eb="8">
      <t>ソンシツ</t>
    </rPh>
    <phoneticPr fontId="19"/>
  </si>
  <si>
    <t>　災害復旧に関する費用（公共施設の復旧整備費用）等を災害による損失として、特別損失に計上しております。
　なお、災害復旧の財源となる国庫支出金及び分担金収益は、特別利益（その他特別利益）に計上しております。</t>
    <phoneticPr fontId="24"/>
  </si>
  <si>
    <t>【新型コロナウイルス感染症による損失】</t>
    <phoneticPr fontId="24"/>
  </si>
  <si>
    <t xml:space="preserve">　新型コロナウイルス感染症の影響額のうち、市民利用施設等の一時閉館による費用（指定管理者への減収分等補填に係る業務代行料の追加費用など）231百万円をその他特別損失として、特別損失に計上しています。
</t>
    <phoneticPr fontId="24"/>
  </si>
  <si>
    <t>有 形 固 定 資 産 等 明 細 表</t>
    <phoneticPr fontId="2"/>
  </si>
  <si>
    <t>（単位：円）</t>
    <phoneticPr fontId="2"/>
  </si>
  <si>
    <t>区分</t>
    <phoneticPr fontId="2"/>
  </si>
  <si>
    <t>前年度末残高</t>
    <rPh sb="0" eb="3">
      <t>ゼンネンド</t>
    </rPh>
    <rPh sb="3" eb="4">
      <t>マツ</t>
    </rPh>
    <rPh sb="4" eb="6">
      <t>ザンダカ</t>
    </rPh>
    <phoneticPr fontId="2"/>
  </si>
  <si>
    <t>当年度増加額</t>
    <rPh sb="0" eb="1">
      <t>トウ</t>
    </rPh>
    <rPh sb="1" eb="3">
      <t>ネンド</t>
    </rPh>
    <rPh sb="3" eb="5">
      <t>ゾウカ</t>
    </rPh>
    <rPh sb="5" eb="6">
      <t>ガク</t>
    </rPh>
    <phoneticPr fontId="2"/>
  </si>
  <si>
    <t>当年度減少額</t>
    <rPh sb="0" eb="1">
      <t>トウ</t>
    </rPh>
    <rPh sb="1" eb="3">
      <t>ネンド</t>
    </rPh>
    <rPh sb="3" eb="5">
      <t>ゲンショウ</t>
    </rPh>
    <rPh sb="5" eb="6">
      <t>ガク</t>
    </rPh>
    <phoneticPr fontId="2"/>
  </si>
  <si>
    <t>当年度末残高</t>
    <rPh sb="3" eb="4">
      <t>マツ</t>
    </rPh>
    <rPh sb="4" eb="6">
      <t>ザンダカ</t>
    </rPh>
    <phoneticPr fontId="2"/>
  </si>
  <si>
    <t>当年度末減価償却累計額</t>
    <rPh sb="3" eb="4">
      <t>マツ</t>
    </rPh>
    <rPh sb="4" eb="6">
      <t>ゲンカ</t>
    </rPh>
    <rPh sb="6" eb="8">
      <t>ショウキャク</t>
    </rPh>
    <rPh sb="8" eb="10">
      <t>ルイケイ</t>
    </rPh>
    <rPh sb="10" eb="11">
      <t>ガク</t>
    </rPh>
    <phoneticPr fontId="2"/>
  </si>
  <si>
    <t>当年度償却額</t>
    <phoneticPr fontId="2"/>
  </si>
  <si>
    <t>差引当年度末残高</t>
    <rPh sb="0" eb="2">
      <t>サシヒキ</t>
    </rPh>
    <rPh sb="5" eb="6">
      <t>マツ</t>
    </rPh>
    <rPh sb="6" eb="8">
      <t>ザンダカ</t>
    </rPh>
    <phoneticPr fontId="2"/>
  </si>
  <si>
    <t>①</t>
    <phoneticPr fontId="2"/>
  </si>
  <si>
    <t>②</t>
    <phoneticPr fontId="2"/>
  </si>
  <si>
    <t>③</t>
    <phoneticPr fontId="2"/>
  </si>
  <si>
    <t>④＝①＋②－③</t>
    <phoneticPr fontId="2"/>
  </si>
  <si>
    <t>⑤</t>
    <phoneticPr fontId="2"/>
  </si>
  <si>
    <t>⑥</t>
    <phoneticPr fontId="2"/>
  </si>
  <si>
    <t>④－⑤</t>
    <phoneticPr fontId="2"/>
  </si>
  <si>
    <t>その他有形事業用固定資産</t>
    <rPh sb="2" eb="3">
      <t>タ</t>
    </rPh>
    <rPh sb="3" eb="5">
      <t>ユウケイ</t>
    </rPh>
    <rPh sb="5" eb="8">
      <t>ジギョウヨウ</t>
    </rPh>
    <rPh sb="8" eb="10">
      <t>コテイ</t>
    </rPh>
    <rPh sb="10" eb="12">
      <t>シサン</t>
    </rPh>
    <phoneticPr fontId="19"/>
  </si>
  <si>
    <t>その他無形事業用固定資産</t>
    <rPh sb="2" eb="3">
      <t>タ</t>
    </rPh>
    <rPh sb="3" eb="5">
      <t>ムケイ</t>
    </rPh>
    <rPh sb="5" eb="8">
      <t>ジギョウヨウ</t>
    </rPh>
    <rPh sb="8" eb="10">
      <t>コテイ</t>
    </rPh>
    <rPh sb="10" eb="12">
      <t>シサン</t>
    </rPh>
    <phoneticPr fontId="19"/>
  </si>
  <si>
    <t>その他有形インフラ固定資産</t>
    <rPh sb="2" eb="3">
      <t>タ</t>
    </rPh>
    <rPh sb="3" eb="5">
      <t>ユウケイ</t>
    </rPh>
    <rPh sb="9" eb="11">
      <t>コテイ</t>
    </rPh>
    <rPh sb="11" eb="13">
      <t>シサン</t>
    </rPh>
    <phoneticPr fontId="19"/>
  </si>
  <si>
    <t>その他無形インフラ固定資産</t>
    <rPh sb="2" eb="3">
      <t>タ</t>
    </rPh>
    <rPh sb="3" eb="5">
      <t>ムケイ</t>
    </rPh>
    <rPh sb="9" eb="11">
      <t>コテイ</t>
    </rPh>
    <rPh sb="11" eb="13">
      <t>シサン</t>
    </rPh>
    <phoneticPr fontId="19"/>
  </si>
  <si>
    <t>合　　　　計</t>
    <phoneticPr fontId="2"/>
  </si>
  <si>
    <t>※当年度末減価償却累計額及び当年度償却額には減損損失を含んでおり、その金額を括弧書で記載しています。
※本明細表には、信託受益権を除く投資その他の資産を記載していないため、本明細表の⑥当年度償却額225,541,192,012円から減損損失29,708,622円を除いた225,511,483,390円と、行政コスト計算書の減価償却費225,693,327,436円との間に181,844,046円の差が生じてい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</si>
</sst>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quot;△ &quot;#,##0"/>
    <numFmt numFmtId="179" formatCode="0.0_ "/>
    <numFmt numFmtId="180" formatCode="\(#,##0\);&quot;（▲ &quot;#,##0\)"/>
  </numFmts>
  <fonts count="33"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3"/>
      <charset val="128"/>
    </font>
    <font>
      <sz val="14"/>
      <name val="ＭＳ 明朝"/>
      <family val="1"/>
      <charset val="128"/>
    </font>
    <font>
      <u/>
      <sz val="16"/>
      <name val="ＭＳ ゴシック"/>
      <family val="3"/>
      <charset val="128"/>
    </font>
    <font>
      <b/>
      <sz val="24"/>
      <name val="ＭＳ 明朝"/>
      <family val="1"/>
      <charset val="128"/>
    </font>
    <font>
      <b/>
      <sz val="22"/>
      <name val="ＭＳ 明朝"/>
      <family val="1"/>
      <charset val="128"/>
    </font>
    <font>
      <b/>
      <sz val="16"/>
      <name val="ＭＳ 明朝"/>
      <family val="1"/>
      <charset val="128"/>
    </font>
    <font>
      <b/>
      <sz val="14"/>
      <name val="ＭＳ 明朝"/>
      <family val="1"/>
      <charset val="128"/>
    </font>
    <font>
      <sz val="16"/>
      <name val="ＭＳ 明朝"/>
      <family val="1"/>
      <charset val="128"/>
    </font>
    <font>
      <sz val="11"/>
      <name val="ＭＳ Ｐゴシック"/>
      <family val="3"/>
      <charset val="128"/>
      <scheme val="minor"/>
    </font>
    <font>
      <sz val="12"/>
      <name val="ＭＳ 明朝"/>
      <family val="1"/>
      <charset val="128"/>
    </font>
    <font>
      <sz val="24"/>
      <name val="ＭＳ 明朝"/>
      <family val="1"/>
      <charset val="128"/>
    </font>
    <font>
      <sz val="10"/>
      <name val="ＭＳ 明朝"/>
      <family val="1"/>
      <charset val="128"/>
    </font>
    <font>
      <sz val="18"/>
      <color theme="1"/>
      <name val="ＭＳ 明朝"/>
      <family val="1"/>
      <charset val="128"/>
    </font>
    <font>
      <sz val="6"/>
      <name val="ＭＳ Ｐゴシック"/>
      <family val="3"/>
      <charset val="128"/>
      <scheme val="minor"/>
    </font>
    <font>
      <u/>
      <sz val="18"/>
      <color theme="1"/>
      <name val="ＭＳ ゴシック"/>
      <family val="3"/>
      <charset val="128"/>
    </font>
    <font>
      <sz val="14"/>
      <color theme="1"/>
      <name val="ＭＳ 明朝"/>
      <family val="1"/>
      <charset val="128"/>
    </font>
    <font>
      <u/>
      <sz val="20"/>
      <color theme="1"/>
      <name val="ＭＳ ゴシック"/>
      <family val="3"/>
      <charset val="128"/>
    </font>
    <font>
      <b/>
      <sz val="28"/>
      <color theme="1"/>
      <name val="ＭＳ 明朝"/>
      <family val="1"/>
      <charset val="128"/>
    </font>
    <font>
      <sz val="6"/>
      <name val="ＭＳ Ｐゴシック"/>
      <family val="2"/>
      <charset val="128"/>
      <scheme val="minor"/>
    </font>
    <font>
      <sz val="11"/>
      <color theme="1"/>
      <name val="ＭＳ Ｐ明朝"/>
      <family val="1"/>
      <charset val="128"/>
    </font>
    <font>
      <b/>
      <sz val="18"/>
      <color theme="1"/>
      <name val="ＭＳ Ｐ明朝"/>
      <family val="1"/>
      <charset val="128"/>
    </font>
    <font>
      <sz val="18"/>
      <color theme="1"/>
      <name val="ＭＳ Ｐ明朝"/>
      <family val="1"/>
      <charset val="128"/>
    </font>
    <font>
      <sz val="18"/>
      <name val="ＭＳ Ｐ明朝"/>
      <family val="1"/>
      <charset val="128"/>
    </font>
    <font>
      <b/>
      <sz val="16"/>
      <color theme="1"/>
      <name val="ＭＳ Ｐ明朝"/>
      <family val="1"/>
      <charset val="128"/>
    </font>
    <font>
      <sz val="16"/>
      <color theme="1"/>
      <name val="ＭＳ Ｐ明朝"/>
      <family val="1"/>
      <charset val="128"/>
    </font>
    <font>
      <b/>
      <sz val="11"/>
      <color theme="1"/>
      <name val="ＭＳ Ｐ明朝"/>
      <family val="1"/>
      <charset val="128"/>
    </font>
    <font>
      <sz val="16"/>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medium">
        <color indexed="64"/>
      </right>
      <top style="thin">
        <color indexed="64"/>
      </top>
      <bottom style="hair">
        <color indexed="64"/>
      </bottom>
      <diagonal style="thin">
        <color indexed="64"/>
      </diagonal>
    </border>
    <border>
      <left style="medium">
        <color indexed="64"/>
      </left>
      <right style="thin">
        <color indexed="64"/>
      </right>
      <top style="thin">
        <color indexed="64"/>
      </top>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left style="thin">
        <color indexed="64"/>
      </left>
      <right/>
      <top style="hair">
        <color indexed="64"/>
      </top>
      <bottom/>
      <diagonal/>
    </border>
    <border>
      <left style="medium">
        <color indexed="64"/>
      </left>
      <right style="thin">
        <color indexed="64"/>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medium">
        <color indexed="64"/>
      </right>
      <top style="hair">
        <color indexed="64"/>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
    <xf numFmtId="0" fontId="0" fillId="0" borderId="0">
      <alignment vertical="center"/>
    </xf>
    <xf numFmtId="0" fontId="5" fillId="0" borderId="0">
      <alignment vertical="center"/>
    </xf>
    <xf numFmtId="0" fontId="4" fillId="0" borderId="0">
      <alignment vertical="center"/>
    </xf>
    <xf numFmtId="0" fontId="4" fillId="0" borderId="0">
      <alignment vertical="center"/>
    </xf>
    <xf numFmtId="0" fontId="6" fillId="0" borderId="0">
      <alignment vertical="center"/>
    </xf>
    <xf numFmtId="0" fontId="6" fillId="0" borderId="0">
      <alignment vertical="center"/>
    </xf>
    <xf numFmtId="0" fontId="6"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xf numFmtId="0" fontId="5" fillId="0" borderId="0">
      <alignment vertical="center"/>
    </xf>
  </cellStyleXfs>
  <cellXfs count="240">
    <xf numFmtId="0" fontId="0" fillId="0" borderId="0" xfId="0">
      <alignment vertical="center"/>
    </xf>
    <xf numFmtId="0" fontId="7" fillId="0" borderId="0" xfId="1" applyFont="1" applyFill="1">
      <alignment vertical="center"/>
    </xf>
    <xf numFmtId="0" fontId="8" fillId="0" borderId="0" xfId="4" applyFont="1" applyFill="1" applyAlignment="1">
      <alignment horizontal="left" vertical="center"/>
    </xf>
    <xf numFmtId="0" fontId="7" fillId="0" borderId="1" xfId="1" applyFont="1" applyFill="1" applyBorder="1">
      <alignment vertical="center"/>
    </xf>
    <xf numFmtId="0" fontId="7" fillId="0" borderId="2" xfId="1" applyFont="1" applyFill="1" applyBorder="1">
      <alignment vertical="center"/>
    </xf>
    <xf numFmtId="0" fontId="7" fillId="0" borderId="3" xfId="1" applyFont="1" applyFill="1" applyBorder="1">
      <alignment vertical="center"/>
    </xf>
    <xf numFmtId="0" fontId="7" fillId="0" borderId="4" xfId="1" applyFont="1" applyFill="1" applyBorder="1">
      <alignment vertical="center"/>
    </xf>
    <xf numFmtId="0" fontId="7" fillId="0" borderId="0" xfId="1" applyFont="1" applyFill="1" applyBorder="1">
      <alignment vertical="center"/>
    </xf>
    <xf numFmtId="0" fontId="7" fillId="0" borderId="0" xfId="4" applyFont="1" applyFill="1" applyBorder="1" applyAlignment="1"/>
    <xf numFmtId="0" fontId="7" fillId="0" borderId="5" xfId="1" applyFont="1" applyFill="1" applyBorder="1">
      <alignment vertical="center"/>
    </xf>
    <xf numFmtId="0" fontId="10" fillId="0" borderId="0" xfId="4" applyFont="1" applyFill="1" applyBorder="1" applyAlignment="1">
      <alignment horizontal="center"/>
    </xf>
    <xf numFmtId="0" fontId="12" fillId="0" borderId="0" xfId="4" applyFont="1" applyFill="1" applyBorder="1" applyAlignment="1">
      <alignment horizontal="center" vertical="center"/>
    </xf>
    <xf numFmtId="0" fontId="7" fillId="0" borderId="0" xfId="4" applyFont="1" applyFill="1" applyBorder="1" applyAlignment="1">
      <alignment vertical="center"/>
    </xf>
    <xf numFmtId="58" fontId="7" fillId="0" borderId="0" xfId="1" applyNumberFormat="1" applyFont="1" applyFill="1" applyBorder="1">
      <alignment vertical="center"/>
    </xf>
    <xf numFmtId="0" fontId="13" fillId="0" borderId="0" xfId="1" applyFont="1" applyFill="1" applyBorder="1" applyAlignment="1">
      <alignment horizontal="right" vertical="center"/>
    </xf>
    <xf numFmtId="0" fontId="7" fillId="0" borderId="0" xfId="1" applyFont="1" applyFill="1" applyBorder="1" applyAlignment="1">
      <alignment horizontal="right" vertical="center"/>
    </xf>
    <xf numFmtId="0" fontId="7" fillId="0" borderId="6" xfId="1" applyFont="1" applyFill="1" applyBorder="1">
      <alignment vertical="center"/>
    </xf>
    <xf numFmtId="0" fontId="13" fillId="0" borderId="1" xfId="1" applyFont="1" applyFill="1" applyBorder="1">
      <alignment vertical="center"/>
    </xf>
    <xf numFmtId="0" fontId="13" fillId="0" borderId="2" xfId="1" applyFont="1" applyFill="1" applyBorder="1">
      <alignment vertical="center"/>
    </xf>
    <xf numFmtId="0" fontId="13" fillId="0" borderId="2" xfId="1" applyFont="1" applyFill="1" applyBorder="1" applyAlignment="1">
      <alignment vertical="center"/>
    </xf>
    <xf numFmtId="176" fontId="13" fillId="0" borderId="2" xfId="1" applyNumberFormat="1" applyFont="1" applyFill="1" applyBorder="1">
      <alignment vertical="center"/>
    </xf>
    <xf numFmtId="0" fontId="13" fillId="0" borderId="3" xfId="1" applyFont="1" applyFill="1" applyBorder="1">
      <alignment vertical="center"/>
    </xf>
    <xf numFmtId="0" fontId="13" fillId="0" borderId="1" xfId="1" applyFont="1" applyFill="1" applyBorder="1" applyAlignment="1">
      <alignment horizontal="left" vertical="center"/>
    </xf>
    <xf numFmtId="176" fontId="13" fillId="0" borderId="3" xfId="1" applyNumberFormat="1" applyFont="1" applyFill="1" applyBorder="1">
      <alignment vertical="center"/>
    </xf>
    <xf numFmtId="0" fontId="13" fillId="0" borderId="4" xfId="1" applyFont="1" applyFill="1" applyBorder="1">
      <alignment vertical="center"/>
    </xf>
    <xf numFmtId="0" fontId="13" fillId="0" borderId="0" xfId="1" applyFont="1" applyFill="1" applyBorder="1">
      <alignment vertical="center"/>
    </xf>
    <xf numFmtId="176" fontId="13" fillId="0" borderId="0" xfId="1" applyNumberFormat="1" applyFont="1" applyFill="1" applyBorder="1" applyAlignment="1">
      <alignment horizontal="right" vertical="center"/>
    </xf>
    <xf numFmtId="0" fontId="13" fillId="0" borderId="5" xfId="1" applyFont="1" applyFill="1" applyBorder="1">
      <alignment vertical="center"/>
    </xf>
    <xf numFmtId="0" fontId="13" fillId="0" borderId="0" xfId="1" applyFont="1" applyFill="1" applyBorder="1" applyAlignment="1">
      <alignment horizontal="left" vertical="center"/>
    </xf>
    <xf numFmtId="176" fontId="13" fillId="0" borderId="5" xfId="1" applyNumberFormat="1" applyFont="1" applyFill="1" applyBorder="1" applyAlignment="1">
      <alignment horizontal="right" vertical="center"/>
    </xf>
    <xf numFmtId="176" fontId="13" fillId="0" borderId="0" xfId="1" applyNumberFormat="1" applyFont="1" applyFill="1" applyBorder="1">
      <alignment vertical="center"/>
    </xf>
    <xf numFmtId="176" fontId="13" fillId="0" borderId="5" xfId="1" applyNumberFormat="1" applyFont="1" applyFill="1" applyBorder="1">
      <alignment vertical="center"/>
    </xf>
    <xf numFmtId="0" fontId="13" fillId="0" borderId="13" xfId="1" applyFont="1" applyFill="1" applyBorder="1">
      <alignment vertical="center"/>
    </xf>
    <xf numFmtId="0" fontId="13" fillId="0" borderId="14" xfId="1" applyFont="1" applyFill="1" applyBorder="1">
      <alignment vertical="center"/>
    </xf>
    <xf numFmtId="176" fontId="13" fillId="0" borderId="15" xfId="1" applyNumberFormat="1" applyFont="1" applyFill="1" applyBorder="1">
      <alignment vertical="center"/>
    </xf>
    <xf numFmtId="0" fontId="15" fillId="0" borderId="0" xfId="1" applyFont="1" applyFill="1" applyBorder="1">
      <alignment vertical="center"/>
    </xf>
    <xf numFmtId="0" fontId="13" fillId="0" borderId="7" xfId="1" applyFont="1" applyFill="1" applyBorder="1">
      <alignment vertical="center"/>
    </xf>
    <xf numFmtId="0" fontId="13" fillId="0" borderId="8" xfId="1" applyFont="1" applyFill="1" applyBorder="1">
      <alignment vertical="center"/>
    </xf>
    <xf numFmtId="176" fontId="13" fillId="0" borderId="8" xfId="1" applyNumberFormat="1" applyFont="1" applyFill="1" applyBorder="1" applyAlignment="1">
      <alignment horizontal="right" vertical="center"/>
    </xf>
    <xf numFmtId="176" fontId="13" fillId="0" borderId="9" xfId="1" applyNumberFormat="1" applyFont="1" applyFill="1" applyBorder="1">
      <alignment vertical="center"/>
    </xf>
    <xf numFmtId="0" fontId="13" fillId="0" borderId="15" xfId="1" applyFont="1" applyFill="1" applyBorder="1">
      <alignment vertical="center"/>
    </xf>
    <xf numFmtId="176" fontId="13" fillId="0" borderId="15" xfId="1" applyNumberFormat="1" applyFont="1" applyFill="1" applyBorder="1" applyAlignment="1">
      <alignment horizontal="right" vertical="center"/>
    </xf>
    <xf numFmtId="176" fontId="7" fillId="0" borderId="0" xfId="1" applyNumberFormat="1" applyFont="1" applyFill="1" applyBorder="1" applyAlignment="1">
      <alignment horizontal="right" vertical="center"/>
    </xf>
    <xf numFmtId="176" fontId="13" fillId="0" borderId="2" xfId="1" applyNumberFormat="1" applyFont="1" applyFill="1" applyBorder="1" applyAlignment="1">
      <alignment horizontal="right" vertical="center"/>
    </xf>
    <xf numFmtId="0" fontId="7" fillId="0" borderId="7" xfId="1" applyFont="1" applyFill="1" applyBorder="1">
      <alignment vertical="center"/>
    </xf>
    <xf numFmtId="0" fontId="7" fillId="0" borderId="8" xfId="1" applyFont="1" applyFill="1" applyBorder="1">
      <alignment vertical="center"/>
    </xf>
    <xf numFmtId="176" fontId="7" fillId="0" borderId="8" xfId="1" applyNumberFormat="1" applyFont="1" applyFill="1" applyBorder="1" applyAlignment="1">
      <alignment horizontal="right" vertical="center"/>
    </xf>
    <xf numFmtId="0" fontId="7" fillId="0" borderId="9" xfId="1" applyFont="1" applyFill="1" applyBorder="1">
      <alignment vertical="center"/>
    </xf>
    <xf numFmtId="176" fontId="7" fillId="0" borderId="2" xfId="1" applyNumberFormat="1" applyFont="1" applyFill="1" applyBorder="1" applyAlignment="1">
      <alignment horizontal="right" vertical="center"/>
    </xf>
    <xf numFmtId="176" fontId="7" fillId="0" borderId="0" xfId="1" applyNumberFormat="1" applyFont="1" applyFill="1" applyBorder="1">
      <alignment vertical="center"/>
    </xf>
    <xf numFmtId="176" fontId="7" fillId="0" borderId="0" xfId="1" applyNumberFormat="1" applyFont="1" applyFill="1">
      <alignment vertical="center"/>
    </xf>
    <xf numFmtId="0" fontId="13" fillId="0" borderId="0" xfId="2" applyFont="1" applyFill="1" applyBorder="1" applyAlignment="1"/>
    <xf numFmtId="0" fontId="16" fillId="0" borderId="4" xfId="1" applyFont="1" applyFill="1" applyBorder="1">
      <alignment vertical="center"/>
    </xf>
    <xf numFmtId="0" fontId="16" fillId="0" borderId="5" xfId="1" applyFont="1" applyFill="1" applyBorder="1">
      <alignment vertical="center"/>
    </xf>
    <xf numFmtId="0" fontId="13" fillId="0" borderId="0" xfId="1" applyFont="1" applyFill="1">
      <alignment vertical="center"/>
    </xf>
    <xf numFmtId="58" fontId="13" fillId="0" borderId="0" xfId="1" applyNumberFormat="1" applyFont="1" applyFill="1" applyBorder="1">
      <alignment vertical="center"/>
    </xf>
    <xf numFmtId="0" fontId="13" fillId="0" borderId="1" xfId="1" applyFont="1" applyFill="1" applyBorder="1" applyAlignment="1">
      <alignment vertical="center"/>
    </xf>
    <xf numFmtId="0" fontId="13" fillId="0" borderId="2" xfId="1" applyFont="1" applyFill="1" applyBorder="1" applyAlignment="1">
      <alignment horizontal="left" vertical="center" indent="1"/>
    </xf>
    <xf numFmtId="177" fontId="13" fillId="0" borderId="4" xfId="1" applyNumberFormat="1" applyFont="1" applyFill="1" applyBorder="1" applyAlignment="1">
      <alignment vertical="center"/>
    </xf>
    <xf numFmtId="177" fontId="13" fillId="0" borderId="0" xfId="1" applyNumberFormat="1" applyFont="1" applyFill="1" applyBorder="1" applyAlignment="1">
      <alignment horizontal="left" vertical="center" indent="1"/>
    </xf>
    <xf numFmtId="177" fontId="13" fillId="0" borderId="0" xfId="1" applyNumberFormat="1" applyFont="1" applyFill="1" applyBorder="1">
      <alignment vertical="center"/>
    </xf>
    <xf numFmtId="177" fontId="13" fillId="0" borderId="5" xfId="1" applyNumberFormat="1" applyFont="1" applyFill="1" applyBorder="1" applyAlignment="1">
      <alignment horizontal="right" vertical="center"/>
    </xf>
    <xf numFmtId="177" fontId="13" fillId="0" borderId="7" xfId="1" applyNumberFormat="1" applyFont="1" applyFill="1" applyBorder="1" applyAlignment="1">
      <alignment vertical="center"/>
    </xf>
    <xf numFmtId="177" fontId="13" fillId="0" borderId="8" xfId="1" applyNumberFormat="1" applyFont="1" applyFill="1" applyBorder="1" applyAlignment="1">
      <alignment horizontal="left" vertical="center" indent="1"/>
    </xf>
    <xf numFmtId="177" fontId="13" fillId="0" borderId="8" xfId="1" applyNumberFormat="1" applyFont="1" applyFill="1" applyBorder="1">
      <alignment vertical="center"/>
    </xf>
    <xf numFmtId="177" fontId="13" fillId="0" borderId="9" xfId="1" applyNumberFormat="1" applyFont="1" applyFill="1" applyBorder="1" applyAlignment="1">
      <alignment horizontal="right" vertical="center"/>
    </xf>
    <xf numFmtId="177" fontId="13" fillId="0" borderId="5" xfId="1" applyNumberFormat="1" applyFont="1" applyFill="1" applyBorder="1">
      <alignment vertical="center"/>
    </xf>
    <xf numFmtId="177" fontId="13" fillId="0" borderId="13" xfId="1" applyNumberFormat="1" applyFont="1" applyFill="1" applyBorder="1" applyAlignment="1">
      <alignment vertical="center"/>
    </xf>
    <xf numFmtId="177" fontId="13" fillId="0" borderId="14" xfId="1" applyNumberFormat="1" applyFont="1" applyFill="1" applyBorder="1" applyAlignment="1">
      <alignment horizontal="left" vertical="center" indent="1"/>
    </xf>
    <xf numFmtId="177" fontId="13" fillId="0" borderId="14" xfId="1" applyNumberFormat="1" applyFont="1" applyFill="1" applyBorder="1">
      <alignment vertical="center"/>
    </xf>
    <xf numFmtId="177" fontId="13" fillId="0" borderId="15" xfId="1" applyNumberFormat="1" applyFont="1" applyFill="1" applyBorder="1">
      <alignment vertical="center"/>
    </xf>
    <xf numFmtId="0" fontId="14" fillId="0" borderId="0" xfId="0" applyFont="1">
      <alignment vertical="center"/>
    </xf>
    <xf numFmtId="176" fontId="13" fillId="0" borderId="8" xfId="1" applyNumberFormat="1" applyFont="1" applyFill="1" applyBorder="1">
      <alignment vertical="center"/>
    </xf>
    <xf numFmtId="0" fontId="13" fillId="0" borderId="9" xfId="1" applyFont="1" applyFill="1" applyBorder="1">
      <alignment vertical="center"/>
    </xf>
    <xf numFmtId="176" fontId="13" fillId="0" borderId="0" xfId="1" applyNumberFormat="1" applyFont="1" applyFill="1">
      <alignment vertical="center"/>
    </xf>
    <xf numFmtId="0" fontId="17" fillId="0" borderId="0" xfId="1" applyFont="1" applyFill="1">
      <alignment vertical="center"/>
    </xf>
    <xf numFmtId="0" fontId="8" fillId="0" borderId="0" xfId="3" applyFont="1" applyFill="1" applyAlignment="1">
      <alignment horizontal="left" vertical="center"/>
    </xf>
    <xf numFmtId="0" fontId="17" fillId="0" borderId="1" xfId="1" applyFont="1" applyFill="1" applyBorder="1">
      <alignment vertical="center"/>
    </xf>
    <xf numFmtId="0" fontId="17" fillId="0" borderId="2" xfId="1" applyFont="1" applyFill="1" applyBorder="1">
      <alignment vertical="center"/>
    </xf>
    <xf numFmtId="0" fontId="17" fillId="0" borderId="3" xfId="1" applyFont="1" applyFill="1" applyBorder="1">
      <alignment vertical="center"/>
    </xf>
    <xf numFmtId="0" fontId="17" fillId="0" borderId="4" xfId="1" applyFont="1" applyFill="1" applyBorder="1">
      <alignment vertical="center"/>
    </xf>
    <xf numFmtId="0" fontId="17" fillId="0" borderId="0" xfId="1" applyFont="1" applyFill="1" applyBorder="1">
      <alignment vertical="center"/>
    </xf>
    <xf numFmtId="0" fontId="9" fillId="0" borderId="0" xfId="1" applyFont="1" applyFill="1" applyBorder="1" applyAlignment="1">
      <alignment vertical="center"/>
    </xf>
    <xf numFmtId="0" fontId="16" fillId="0" borderId="0" xfId="1" applyFont="1" applyFill="1" applyBorder="1" applyAlignment="1">
      <alignment vertical="center"/>
    </xf>
    <xf numFmtId="0" fontId="17" fillId="0" borderId="5" xfId="1" applyFont="1" applyFill="1" applyBorder="1">
      <alignment vertical="center"/>
    </xf>
    <xf numFmtId="0" fontId="17" fillId="0" borderId="0" xfId="6" applyFont="1" applyFill="1" applyBorder="1" applyAlignment="1">
      <alignment vertical="center"/>
    </xf>
    <xf numFmtId="0" fontId="17" fillId="0" borderId="0" xfId="1" quotePrefix="1" applyFont="1" applyFill="1" applyBorder="1" applyAlignment="1">
      <alignment horizontal="right" vertical="center"/>
    </xf>
    <xf numFmtId="58" fontId="13" fillId="0" borderId="0" xfId="1" quotePrefix="1" applyNumberFormat="1" applyFont="1" applyFill="1" applyBorder="1">
      <alignment vertical="center"/>
    </xf>
    <xf numFmtId="0" fontId="13" fillId="0" borderId="10" xfId="1" applyFont="1" applyFill="1" applyBorder="1" applyAlignment="1">
      <alignment horizontal="center" vertical="center" wrapText="1"/>
    </xf>
    <xf numFmtId="176" fontId="13" fillId="0" borderId="10" xfId="1" applyNumberFormat="1" applyFont="1" applyFill="1" applyBorder="1">
      <alignment vertical="center"/>
    </xf>
    <xf numFmtId="0" fontId="13" fillId="0" borderId="16" xfId="1" applyFont="1" applyFill="1" applyBorder="1" applyAlignment="1">
      <alignment horizontal="center" vertical="center"/>
    </xf>
    <xf numFmtId="176" fontId="13" fillId="0" borderId="17" xfId="1" applyNumberFormat="1" applyFont="1" applyFill="1" applyBorder="1">
      <alignment vertical="center"/>
    </xf>
    <xf numFmtId="0" fontId="13" fillId="0" borderId="7" xfId="1" applyFont="1" applyFill="1" applyBorder="1" applyAlignment="1">
      <alignment horizontal="center" vertical="center"/>
    </xf>
    <xf numFmtId="176" fontId="13" fillId="0" borderId="12" xfId="1" applyNumberFormat="1" applyFont="1" applyFill="1" applyBorder="1">
      <alignment vertical="center"/>
    </xf>
    <xf numFmtId="178" fontId="7" fillId="0" borderId="0" xfId="1" applyNumberFormat="1" applyFont="1" applyFill="1">
      <alignment vertical="center"/>
    </xf>
    <xf numFmtId="0" fontId="17" fillId="0" borderId="7" xfId="1" applyFont="1" applyFill="1" applyBorder="1">
      <alignment vertical="center"/>
    </xf>
    <xf numFmtId="0" fontId="17" fillId="0" borderId="8" xfId="1" applyFont="1" applyFill="1" applyBorder="1">
      <alignment vertical="center"/>
    </xf>
    <xf numFmtId="0" fontId="17" fillId="0" borderId="9" xfId="1" applyFont="1" applyFill="1" applyBorder="1">
      <alignment vertical="center"/>
    </xf>
    <xf numFmtId="0" fontId="17" fillId="0" borderId="0" xfId="6" applyFont="1" applyFill="1" applyBorder="1" applyAlignment="1">
      <alignment horizontal="left" vertical="center"/>
    </xf>
    <xf numFmtId="0" fontId="13" fillId="0" borderId="0" xfId="6" applyFont="1" applyFill="1" applyBorder="1" applyAlignment="1">
      <alignment horizontal="left" vertical="center"/>
    </xf>
    <xf numFmtId="176" fontId="13" fillId="0" borderId="14" xfId="1" applyNumberFormat="1" applyFont="1" applyFill="1" applyBorder="1">
      <alignment vertical="center"/>
    </xf>
    <xf numFmtId="176" fontId="13" fillId="0" borderId="14" xfId="1" applyNumberFormat="1" applyFont="1" applyFill="1" applyBorder="1" applyAlignment="1">
      <alignment horizontal="right" vertical="center"/>
    </xf>
    <xf numFmtId="0" fontId="14" fillId="0" borderId="14" xfId="0" applyFont="1" applyFill="1" applyBorder="1">
      <alignment vertical="center"/>
    </xf>
    <xf numFmtId="0" fontId="14" fillId="0" borderId="8" xfId="0" applyFont="1" applyFill="1" applyBorder="1">
      <alignment vertical="center"/>
    </xf>
    <xf numFmtId="0" fontId="7" fillId="0" borderId="0" xfId="4" applyFont="1" applyFill="1" applyBorder="1" applyAlignment="1">
      <alignment horizontal="left" vertical="center"/>
    </xf>
    <xf numFmtId="0" fontId="18" fillId="0" borderId="0" xfId="1" applyFont="1" applyFill="1">
      <alignment vertical="center"/>
    </xf>
    <xf numFmtId="0" fontId="20" fillId="0" borderId="0" xfId="4" applyFont="1" applyFill="1" applyAlignment="1">
      <alignment horizontal="left" vertical="center"/>
    </xf>
    <xf numFmtId="0" fontId="21" fillId="0" borderId="0" xfId="1" applyFont="1" applyFill="1">
      <alignment vertical="center"/>
    </xf>
    <xf numFmtId="0" fontId="22" fillId="0" borderId="0" xfId="4" applyFont="1" applyFill="1" applyAlignment="1">
      <alignment horizontal="left" vertical="center"/>
    </xf>
    <xf numFmtId="0" fontId="25" fillId="0" borderId="0" xfId="8" applyFont="1">
      <alignment vertical="center"/>
    </xf>
    <xf numFmtId="0" fontId="26" fillId="0" borderId="0" xfId="8" applyFont="1">
      <alignment vertical="center"/>
    </xf>
    <xf numFmtId="0" fontId="27" fillId="0" borderId="0" xfId="8" applyFont="1">
      <alignment vertical="center"/>
    </xf>
    <xf numFmtId="0" fontId="27" fillId="2" borderId="20" xfId="8" applyFont="1" applyFill="1" applyBorder="1" applyAlignment="1">
      <alignment horizontal="center" vertical="center"/>
    </xf>
    <xf numFmtId="0" fontId="27" fillId="2" borderId="21" xfId="8" applyFont="1" applyFill="1" applyBorder="1" applyAlignment="1">
      <alignment horizontal="center" vertical="center"/>
    </xf>
    <xf numFmtId="179" fontId="27" fillId="2" borderId="22" xfId="8" applyNumberFormat="1" applyFont="1" applyFill="1" applyBorder="1" applyAlignment="1">
      <alignment horizontal="center" vertical="center" shrinkToFit="1"/>
    </xf>
    <xf numFmtId="179" fontId="27" fillId="2" borderId="23" xfId="8" applyNumberFormat="1" applyFont="1" applyFill="1" applyBorder="1" applyAlignment="1">
      <alignment horizontal="center" vertical="center" wrapText="1"/>
    </xf>
    <xf numFmtId="0" fontId="27" fillId="0" borderId="24" xfId="8" applyFont="1" applyFill="1" applyBorder="1" applyAlignment="1">
      <alignment horizontal="center" vertical="center"/>
    </xf>
    <xf numFmtId="0" fontId="27" fillId="0" borderId="4" xfId="8" applyFont="1" applyFill="1" applyBorder="1" applyAlignment="1">
      <alignment horizontal="left" vertical="center"/>
    </xf>
    <xf numFmtId="179" fontId="27" fillId="0" borderId="25" xfId="8" applyNumberFormat="1" applyFont="1" applyFill="1" applyBorder="1">
      <alignment vertical="center"/>
    </xf>
    <xf numFmtId="179" fontId="27" fillId="0" borderId="26" xfId="8" applyNumberFormat="1" applyFont="1" applyFill="1" applyBorder="1">
      <alignment vertical="center"/>
    </xf>
    <xf numFmtId="0" fontId="27" fillId="0" borderId="16" xfId="8" applyFont="1" applyFill="1" applyBorder="1">
      <alignment vertical="center"/>
    </xf>
    <xf numFmtId="0" fontId="27" fillId="0" borderId="28" xfId="8" applyFont="1" applyFill="1" applyBorder="1">
      <alignment vertical="center"/>
    </xf>
    <xf numFmtId="179" fontId="27" fillId="0" borderId="29" xfId="8" applyNumberFormat="1" applyFont="1" applyFill="1" applyBorder="1">
      <alignment vertical="center"/>
    </xf>
    <xf numFmtId="179" fontId="27" fillId="0" borderId="30" xfId="8" applyNumberFormat="1" applyFont="1" applyFill="1" applyBorder="1">
      <alignment vertical="center"/>
    </xf>
    <xf numFmtId="0" fontId="27" fillId="0" borderId="31" xfId="8" applyFont="1" applyFill="1" applyBorder="1">
      <alignment vertical="center"/>
    </xf>
    <xf numFmtId="0" fontId="27" fillId="0" borderId="17" xfId="8" applyFont="1" applyFill="1" applyBorder="1">
      <alignment vertical="center"/>
    </xf>
    <xf numFmtId="179" fontId="27" fillId="0" borderId="33" xfId="8" applyNumberFormat="1" applyFont="1" applyFill="1" applyBorder="1">
      <alignment vertical="center"/>
    </xf>
    <xf numFmtId="179" fontId="27" fillId="0" borderId="34" xfId="8" applyNumberFormat="1" applyFont="1" applyFill="1" applyBorder="1">
      <alignment vertical="center"/>
    </xf>
    <xf numFmtId="179" fontId="27" fillId="0" borderId="35" xfId="8" applyNumberFormat="1" applyFont="1" applyFill="1" applyBorder="1">
      <alignment vertical="center"/>
    </xf>
    <xf numFmtId="179" fontId="27" fillId="0" borderId="36" xfId="8" applyNumberFormat="1" applyFont="1" applyFill="1" applyBorder="1">
      <alignment vertical="center"/>
    </xf>
    <xf numFmtId="0" fontId="27" fillId="0" borderId="37" xfId="8" applyFont="1" applyFill="1" applyBorder="1">
      <alignment vertical="center"/>
    </xf>
    <xf numFmtId="0" fontId="27" fillId="0" borderId="38" xfId="8" applyFont="1" applyBorder="1" applyAlignment="1">
      <alignment horizontal="center" vertical="center"/>
    </xf>
    <xf numFmtId="0" fontId="27" fillId="0" borderId="13" xfId="8" applyFont="1" applyFill="1" applyBorder="1">
      <alignment vertical="center"/>
    </xf>
    <xf numFmtId="179" fontId="27" fillId="0" borderId="39" xfId="8" applyNumberFormat="1" applyFont="1" applyFill="1" applyBorder="1">
      <alignment vertical="center"/>
    </xf>
    <xf numFmtId="179" fontId="27" fillId="0" borderId="40" xfId="8" applyNumberFormat="1" applyFont="1" applyFill="1" applyBorder="1">
      <alignment vertical="center"/>
    </xf>
    <xf numFmtId="179" fontId="27" fillId="0" borderId="41" xfId="8" applyNumberFormat="1" applyFont="1" applyFill="1" applyBorder="1">
      <alignment vertical="center"/>
    </xf>
    <xf numFmtId="0" fontId="27" fillId="0" borderId="42" xfId="8" applyFont="1" applyBorder="1" applyAlignment="1">
      <alignment horizontal="left" vertical="center"/>
    </xf>
    <xf numFmtId="0" fontId="27" fillId="0" borderId="43" xfId="8" applyFont="1" applyBorder="1" applyAlignment="1">
      <alignment horizontal="left" vertical="center"/>
    </xf>
    <xf numFmtId="179" fontId="27" fillId="0" borderId="44" xfId="8" applyNumberFormat="1" applyFont="1" applyFill="1" applyBorder="1">
      <alignment vertical="center"/>
    </xf>
    <xf numFmtId="0" fontId="27" fillId="0" borderId="45" xfId="8" applyFont="1" applyBorder="1" applyAlignment="1">
      <alignment horizontal="left" vertical="center"/>
    </xf>
    <xf numFmtId="0" fontId="27" fillId="0" borderId="46" xfId="8" applyFont="1" applyFill="1" applyBorder="1">
      <alignment vertical="center"/>
    </xf>
    <xf numFmtId="179" fontId="27" fillId="0" borderId="12" xfId="8" applyNumberFormat="1" applyFont="1" applyFill="1" applyBorder="1">
      <alignment vertical="center"/>
    </xf>
    <xf numFmtId="0" fontId="27" fillId="0" borderId="47" xfId="8" applyFont="1" applyBorder="1" applyAlignment="1">
      <alignment horizontal="left" vertical="center"/>
    </xf>
    <xf numFmtId="179" fontId="27" fillId="0" borderId="6" xfId="8" applyNumberFormat="1" applyFont="1" applyFill="1" applyBorder="1" applyAlignment="1">
      <alignment vertical="center"/>
    </xf>
    <xf numFmtId="0" fontId="27" fillId="0" borderId="48" xfId="8" applyFont="1" applyFill="1" applyBorder="1" applyAlignment="1">
      <alignment horizontal="left" vertical="center"/>
    </xf>
    <xf numFmtId="179" fontId="27" fillId="0" borderId="37" xfId="8" applyNumberFormat="1" applyFont="1" applyFill="1" applyBorder="1">
      <alignment vertical="center"/>
    </xf>
    <xf numFmtId="0" fontId="27" fillId="0" borderId="49" xfId="8" applyFont="1" applyBorder="1" applyAlignment="1">
      <alignment horizontal="left" vertical="center"/>
    </xf>
    <xf numFmtId="0" fontId="27" fillId="0" borderId="50" xfId="8" applyFont="1" applyFill="1" applyBorder="1">
      <alignment vertical="center"/>
    </xf>
    <xf numFmtId="179" fontId="27" fillId="0" borderId="51" xfId="8" applyNumberFormat="1" applyFont="1" applyFill="1" applyBorder="1">
      <alignment vertical="center"/>
    </xf>
    <xf numFmtId="0" fontId="27" fillId="0" borderId="52" xfId="8" applyFont="1" applyBorder="1" applyAlignment="1">
      <alignment horizontal="left" vertical="center"/>
    </xf>
    <xf numFmtId="179" fontId="27" fillId="0" borderId="44" xfId="8" applyNumberFormat="1" applyFont="1" applyFill="1" applyBorder="1" applyAlignment="1">
      <alignment vertical="center"/>
    </xf>
    <xf numFmtId="0" fontId="27" fillId="0" borderId="7" xfId="8" applyFont="1" applyFill="1" applyBorder="1">
      <alignment vertical="center"/>
    </xf>
    <xf numFmtId="179" fontId="27" fillId="0" borderId="10" xfId="8" applyNumberFormat="1" applyFont="1" applyFill="1" applyBorder="1">
      <alignment vertical="center"/>
    </xf>
    <xf numFmtId="0" fontId="27" fillId="0" borderId="53" xfId="8" applyFont="1" applyBorder="1" applyAlignment="1">
      <alignment horizontal="left" vertical="center"/>
    </xf>
    <xf numFmtId="0" fontId="28" fillId="0" borderId="28" xfId="8" applyFont="1" applyFill="1" applyBorder="1">
      <alignment vertical="center"/>
    </xf>
    <xf numFmtId="179" fontId="28" fillId="0" borderId="44" xfId="8" applyNumberFormat="1" applyFont="1" applyFill="1" applyBorder="1">
      <alignment vertical="center"/>
    </xf>
    <xf numFmtId="0" fontId="28" fillId="0" borderId="45" xfId="8" applyFont="1" applyBorder="1" applyAlignment="1">
      <alignment horizontal="left" vertical="center"/>
    </xf>
    <xf numFmtId="0" fontId="27" fillId="0" borderId="55" xfId="8" applyFont="1" applyFill="1" applyBorder="1">
      <alignment vertical="center"/>
    </xf>
    <xf numFmtId="179" fontId="27" fillId="0" borderId="56" xfId="8" applyNumberFormat="1" applyFont="1" applyFill="1" applyBorder="1">
      <alignment vertical="center"/>
    </xf>
    <xf numFmtId="0" fontId="27" fillId="0" borderId="57" xfId="8" applyFont="1" applyBorder="1" applyAlignment="1">
      <alignment horizontal="left" vertical="center" shrinkToFit="1"/>
    </xf>
    <xf numFmtId="0" fontId="26" fillId="0" borderId="0" xfId="9" applyFont="1">
      <alignment vertical="center"/>
    </xf>
    <xf numFmtId="0" fontId="27" fillId="0" borderId="0" xfId="9" applyFont="1" applyFill="1" applyAlignment="1">
      <alignment vertical="top" wrapText="1"/>
    </xf>
    <xf numFmtId="0" fontId="27" fillId="0" borderId="0" xfId="9" applyFont="1">
      <alignment vertical="center"/>
    </xf>
    <xf numFmtId="0" fontId="29" fillId="0" borderId="0" xfId="9" applyFont="1" applyAlignment="1">
      <alignment horizontal="right" vertical="center"/>
    </xf>
    <xf numFmtId="0" fontId="30" fillId="0" borderId="0" xfId="9" applyFont="1">
      <alignment vertical="center"/>
    </xf>
    <xf numFmtId="0" fontId="29" fillId="0" borderId="0" xfId="9" applyFont="1">
      <alignment vertical="center"/>
    </xf>
    <xf numFmtId="0" fontId="27" fillId="0" borderId="0" xfId="9" applyFont="1" applyFill="1" applyAlignment="1">
      <alignment horizontal="left" vertical="top" wrapText="1"/>
    </xf>
    <xf numFmtId="0" fontId="31" fillId="0" borderId="0" xfId="8" applyFont="1">
      <alignment vertical="center"/>
    </xf>
    <xf numFmtId="0" fontId="13" fillId="0" borderId="0" xfId="10" applyFont="1" applyFill="1">
      <alignment vertical="center"/>
    </xf>
    <xf numFmtId="0" fontId="13" fillId="0" borderId="0" xfId="10" applyFont="1" applyFill="1" applyAlignment="1">
      <alignment horizontal="right" vertical="center"/>
    </xf>
    <xf numFmtId="0" fontId="13" fillId="0" borderId="11" xfId="10" applyFont="1" applyFill="1" applyBorder="1" applyAlignment="1">
      <alignment horizontal="center" vertical="center" wrapText="1"/>
    </xf>
    <xf numFmtId="0" fontId="13" fillId="0" borderId="11" xfId="10" applyFont="1" applyFill="1" applyBorder="1" applyAlignment="1">
      <alignment horizontal="center" vertical="center"/>
    </xf>
    <xf numFmtId="0" fontId="13" fillId="0" borderId="11" xfId="10" applyFont="1" applyFill="1" applyBorder="1" applyAlignment="1">
      <alignment horizontal="center" vertical="center" shrinkToFit="1"/>
    </xf>
    <xf numFmtId="0" fontId="13" fillId="0" borderId="12" xfId="10" applyFont="1" applyFill="1" applyBorder="1" applyAlignment="1">
      <alignment horizontal="center" vertical="center"/>
    </xf>
    <xf numFmtId="0" fontId="13" fillId="0" borderId="1" xfId="10" applyFont="1" applyFill="1" applyBorder="1" applyAlignment="1">
      <alignment vertical="center"/>
    </xf>
    <xf numFmtId="0" fontId="13" fillId="0" borderId="2" xfId="10" applyFont="1" applyFill="1" applyBorder="1" applyAlignment="1">
      <alignment vertical="center"/>
    </xf>
    <xf numFmtId="0" fontId="13" fillId="0" borderId="3" xfId="10" applyFont="1" applyFill="1" applyBorder="1" applyAlignment="1">
      <alignment vertical="center"/>
    </xf>
    <xf numFmtId="176" fontId="13" fillId="0" borderId="11" xfId="10" applyNumberFormat="1" applyFont="1" applyFill="1" applyBorder="1">
      <alignment vertical="center"/>
    </xf>
    <xf numFmtId="0" fontId="13" fillId="0" borderId="7" xfId="10" applyFont="1" applyFill="1" applyBorder="1" applyAlignment="1">
      <alignment vertical="center"/>
    </xf>
    <xf numFmtId="0" fontId="13" fillId="0" borderId="8" xfId="10" applyFont="1" applyFill="1" applyBorder="1" applyAlignment="1">
      <alignment vertical="center"/>
    </xf>
    <xf numFmtId="0" fontId="13" fillId="0" borderId="9" xfId="10" applyFont="1" applyFill="1" applyBorder="1" applyAlignment="1">
      <alignment vertical="center"/>
    </xf>
    <xf numFmtId="176" fontId="13" fillId="0" borderId="12" xfId="10" applyNumberFormat="1" applyFont="1" applyFill="1" applyBorder="1">
      <alignment vertical="center"/>
    </xf>
    <xf numFmtId="180" fontId="13" fillId="0" borderId="12" xfId="10" quotePrefix="1" applyNumberFormat="1" applyFont="1" applyFill="1" applyBorder="1" applyAlignment="1">
      <alignment horizontal="right" vertical="center"/>
    </xf>
    <xf numFmtId="0" fontId="13" fillId="0" borderId="0" xfId="10" applyFont="1" applyFill="1" applyBorder="1">
      <alignment vertical="center"/>
    </xf>
    <xf numFmtId="0" fontId="13" fillId="0" borderId="0" xfId="10" applyFont="1" applyFill="1" applyBorder="1" applyAlignment="1">
      <alignment horizontal="center" vertical="center"/>
    </xf>
    <xf numFmtId="176" fontId="13" fillId="0" borderId="0" xfId="10" applyNumberFormat="1" applyFont="1" applyFill="1" applyBorder="1">
      <alignment vertical="center"/>
    </xf>
    <xf numFmtId="0" fontId="32" fillId="0" borderId="0" xfId="10" applyFont="1" applyFill="1">
      <alignment vertical="center"/>
    </xf>
    <xf numFmtId="0" fontId="32" fillId="0" borderId="0" xfId="10" applyFont="1" applyFill="1" applyAlignment="1">
      <alignment vertical="center" wrapText="1"/>
    </xf>
    <xf numFmtId="0" fontId="7" fillId="0" borderId="0" xfId="4" applyFont="1" applyFill="1" applyBorder="1" applyAlignment="1">
      <alignment horizontal="left" vertical="center"/>
    </xf>
    <xf numFmtId="49" fontId="7" fillId="0" borderId="0" xfId="4" applyNumberFormat="1" applyFont="1" applyFill="1" applyBorder="1" applyAlignment="1">
      <alignment horizontal="left" vertical="center"/>
    </xf>
    <xf numFmtId="0" fontId="9" fillId="0" borderId="0" xfId="4" applyFont="1" applyFill="1" applyBorder="1" applyAlignment="1">
      <alignment horizontal="center"/>
    </xf>
    <xf numFmtId="0" fontId="11" fillId="0" borderId="0" xfId="4" applyFont="1" applyFill="1" applyBorder="1" applyAlignment="1">
      <alignment horizontal="center" vertical="center"/>
    </xf>
    <xf numFmtId="0" fontId="7" fillId="0" borderId="0" xfId="4" applyFont="1" applyFill="1" applyBorder="1" applyAlignment="1">
      <alignment horizontal="center" vertical="center"/>
    </xf>
    <xf numFmtId="49" fontId="7" fillId="0" borderId="0" xfId="4" applyNumberFormat="1" applyFont="1" applyFill="1" applyBorder="1" applyAlignment="1">
      <alignment horizontal="center" vertical="center"/>
    </xf>
    <xf numFmtId="0" fontId="7" fillId="0" borderId="8" xfId="1" applyFont="1" applyFill="1" applyBorder="1" applyAlignment="1">
      <alignment horizontal="center" vertical="center"/>
    </xf>
    <xf numFmtId="0" fontId="9" fillId="0" borderId="0" xfId="2" applyFont="1" applyFill="1" applyBorder="1" applyAlignment="1">
      <alignment horizontal="center"/>
    </xf>
    <xf numFmtId="0" fontId="4" fillId="0" borderId="0" xfId="4" applyFont="1" applyAlignment="1">
      <alignment horizontal="center"/>
    </xf>
    <xf numFmtId="0" fontId="11" fillId="0" borderId="0" xfId="2" applyFont="1" applyFill="1" applyBorder="1" applyAlignment="1">
      <alignment horizontal="center"/>
    </xf>
    <xf numFmtId="0" fontId="4" fillId="0" borderId="0" xfId="4" applyFont="1" applyAlignment="1">
      <alignment horizontal="center" vertical="center"/>
    </xf>
    <xf numFmtId="0" fontId="13" fillId="0" borderId="0" xfId="1" applyFont="1" applyFill="1" applyBorder="1" applyAlignment="1">
      <alignment horizontal="center" vertical="center"/>
    </xf>
    <xf numFmtId="0" fontId="9" fillId="0" borderId="0" xfId="1" applyFont="1" applyFill="1" applyBorder="1" applyAlignment="1">
      <alignment horizontal="center" vertical="center"/>
    </xf>
    <xf numFmtId="0" fontId="4" fillId="0" borderId="0" xfId="4" applyFont="1" applyAlignment="1">
      <alignment vertical="center"/>
    </xf>
    <xf numFmtId="0" fontId="11" fillId="0" borderId="0" xfId="1" applyFont="1" applyFill="1" applyBorder="1" applyAlignment="1">
      <alignment horizontal="center" vertical="center"/>
    </xf>
    <xf numFmtId="0" fontId="17" fillId="0" borderId="0" xfId="6" applyFont="1" applyFill="1" applyBorder="1" applyAlignment="1">
      <alignment horizontal="left" vertical="center"/>
    </xf>
    <xf numFmtId="49" fontId="17" fillId="0" borderId="0" xfId="6" applyNumberFormat="1" applyFont="1" applyFill="1" applyBorder="1" applyAlignment="1">
      <alignment horizontal="left" vertical="center"/>
    </xf>
    <xf numFmtId="0" fontId="13" fillId="0" borderId="10" xfId="1" applyFont="1" applyFill="1" applyBorder="1" applyAlignment="1">
      <alignment horizontal="center" vertical="center"/>
    </xf>
    <xf numFmtId="0" fontId="13" fillId="0" borderId="10" xfId="1" applyFont="1" applyFill="1" applyBorder="1" applyAlignment="1">
      <alignment horizontal="left" vertical="center"/>
    </xf>
    <xf numFmtId="0" fontId="13" fillId="0" borderId="11"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0" xfId="6" applyFont="1" applyFill="1" applyBorder="1" applyAlignment="1">
      <alignment horizontal="left" vertical="center"/>
    </xf>
    <xf numFmtId="49" fontId="13" fillId="0" borderId="0" xfId="6" applyNumberFormat="1" applyFont="1" applyFill="1" applyBorder="1" applyAlignment="1">
      <alignment horizontal="left" vertical="center"/>
    </xf>
    <xf numFmtId="0" fontId="13" fillId="0" borderId="0" xfId="6" applyFont="1" applyFill="1" applyBorder="1" applyAlignment="1">
      <alignment horizontal="center" vertical="center"/>
    </xf>
    <xf numFmtId="0" fontId="13" fillId="0" borderId="18" xfId="1" applyFont="1" applyFill="1" applyBorder="1" applyAlignment="1">
      <alignment horizontal="right" vertical="center"/>
    </xf>
    <xf numFmtId="0" fontId="13" fillId="0" borderId="19" xfId="1" applyFont="1" applyFill="1" applyBorder="1" applyAlignment="1">
      <alignment horizontal="right" vertical="center"/>
    </xf>
    <xf numFmtId="0" fontId="13" fillId="0" borderId="8" xfId="1" applyFont="1" applyFill="1" applyBorder="1" applyAlignment="1">
      <alignment horizontal="right" vertical="center"/>
    </xf>
    <xf numFmtId="0" fontId="13" fillId="0" borderId="9" xfId="1" applyFont="1" applyFill="1" applyBorder="1" applyAlignment="1">
      <alignment horizontal="right" vertical="center"/>
    </xf>
    <xf numFmtId="49" fontId="13" fillId="0" borderId="0" xfId="6" applyNumberFormat="1" applyFont="1" applyFill="1" applyBorder="1" applyAlignment="1">
      <alignment horizontal="center" vertical="center"/>
    </xf>
    <xf numFmtId="0" fontId="27" fillId="0" borderId="27" xfId="8" applyFont="1" applyBorder="1" applyAlignment="1">
      <alignment horizontal="center" vertical="center"/>
    </xf>
    <xf numFmtId="0" fontId="27" fillId="0" borderId="24" xfId="8" applyFont="1" applyBorder="1" applyAlignment="1">
      <alignment horizontal="center" vertical="center"/>
    </xf>
    <xf numFmtId="0" fontId="27" fillId="0" borderId="32" xfId="8" applyFont="1" applyBorder="1" applyAlignment="1">
      <alignment horizontal="center" vertical="center"/>
    </xf>
    <xf numFmtId="0" fontId="27" fillId="0" borderId="54" xfId="8" applyFont="1" applyBorder="1" applyAlignment="1">
      <alignment horizontal="center" vertical="center"/>
    </xf>
    <xf numFmtId="0" fontId="27" fillId="0" borderId="0" xfId="8" applyFont="1" applyAlignment="1">
      <alignment horizontal="left" vertical="top" wrapText="1"/>
    </xf>
    <xf numFmtId="0" fontId="27" fillId="0" borderId="0" xfId="9" applyFont="1" applyFill="1" applyAlignment="1">
      <alignment horizontal="left" vertical="top" wrapText="1"/>
    </xf>
    <xf numFmtId="0" fontId="23" fillId="0" borderId="0" xfId="8" applyFont="1" applyAlignment="1">
      <alignment horizontal="center" vertical="center"/>
    </xf>
    <xf numFmtId="0" fontId="9" fillId="0" borderId="0" xfId="10" applyFont="1" applyFill="1" applyAlignment="1">
      <alignment horizontal="center" vertical="center"/>
    </xf>
    <xf numFmtId="0" fontId="16" fillId="0" borderId="0" xfId="10" applyFont="1" applyFill="1" applyAlignment="1">
      <alignment horizontal="center" vertical="center"/>
    </xf>
    <xf numFmtId="0" fontId="13" fillId="0" borderId="1" xfId="10" applyFont="1" applyFill="1" applyBorder="1" applyAlignment="1">
      <alignment horizontal="center" vertical="center"/>
    </xf>
    <xf numFmtId="0" fontId="13" fillId="0" borderId="2" xfId="10" applyFont="1" applyFill="1" applyBorder="1" applyAlignment="1">
      <alignment horizontal="center" vertical="center"/>
    </xf>
    <xf numFmtId="0" fontId="13" fillId="0" borderId="3" xfId="10" applyFont="1" applyFill="1" applyBorder="1" applyAlignment="1">
      <alignment horizontal="center" vertical="center"/>
    </xf>
    <xf numFmtId="0" fontId="13" fillId="0" borderId="7" xfId="10" applyFont="1" applyFill="1" applyBorder="1" applyAlignment="1">
      <alignment horizontal="center" vertical="center"/>
    </xf>
    <xf numFmtId="0" fontId="13" fillId="0" borderId="8" xfId="10" applyFont="1" applyFill="1" applyBorder="1" applyAlignment="1">
      <alignment horizontal="center" vertical="center"/>
    </xf>
    <xf numFmtId="0" fontId="13" fillId="0" borderId="9" xfId="10" applyFont="1" applyFill="1" applyBorder="1" applyAlignment="1">
      <alignment horizontal="center" vertical="center"/>
    </xf>
    <xf numFmtId="0" fontId="13" fillId="0" borderId="1" xfId="10" applyFont="1" applyFill="1" applyBorder="1" applyAlignment="1">
      <alignment horizontal="center" vertical="top"/>
    </xf>
    <xf numFmtId="0" fontId="13" fillId="0" borderId="2" xfId="10" applyFont="1" applyFill="1" applyBorder="1" applyAlignment="1">
      <alignment horizontal="center" vertical="top"/>
    </xf>
    <xf numFmtId="0" fontId="13" fillId="0" borderId="3" xfId="10" applyFont="1" applyFill="1" applyBorder="1" applyAlignment="1">
      <alignment horizontal="center" vertical="top"/>
    </xf>
    <xf numFmtId="0" fontId="13" fillId="0" borderId="7" xfId="10" applyFont="1" applyFill="1" applyBorder="1" applyAlignment="1">
      <alignment horizontal="center" vertical="top"/>
    </xf>
    <xf numFmtId="0" fontId="13" fillId="0" borderId="8" xfId="10" applyFont="1" applyFill="1" applyBorder="1" applyAlignment="1">
      <alignment horizontal="center" vertical="top"/>
    </xf>
    <xf numFmtId="0" fontId="13" fillId="0" borderId="9" xfId="10" applyFont="1" applyFill="1" applyBorder="1" applyAlignment="1">
      <alignment horizontal="center" vertical="top"/>
    </xf>
    <xf numFmtId="0" fontId="32" fillId="0" borderId="0" xfId="10" applyFont="1" applyFill="1" applyAlignment="1">
      <alignment horizontal="left" vertical="center" wrapText="1"/>
    </xf>
    <xf numFmtId="0" fontId="32" fillId="0" borderId="0" xfId="10" applyFont="1" applyFill="1" applyAlignment="1">
      <alignment horizontal="left" vertical="center"/>
    </xf>
  </cellXfs>
  <cellStyles count="11">
    <cellStyle name="桁区切り 2" xfId="7"/>
    <cellStyle name="標準" xfId="0" builtinId="0"/>
    <cellStyle name="標準 13 2 2" xfId="9"/>
    <cellStyle name="標準 2" xfId="1"/>
    <cellStyle name="標準 2 2" xfId="10"/>
    <cellStyle name="標準 3" xfId="2"/>
    <cellStyle name="標準 4" xfId="3"/>
    <cellStyle name="標準 4 2" xfId="4"/>
    <cellStyle name="標準 5" xfId="8"/>
    <cellStyle name="標準 5 2" xfId="5"/>
    <cellStyle name="標準 6 2"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31119;&#23713;&#12288;&#35538;&#22823;/&#12487;&#12473;&#12463;&#12488;&#12483;&#12503;/IPK_&#38283;&#30330;/@&#22823;&#38442;&#24066;&#20844;&#20250;&#35336;/&#24115;&#31080;/UI_&#32102;&#19982;_&#21508;&#31278;&#32102;&#20184;_12_&#35542;&#29702;&#12487;&#12540;&#12479;&#12505;&#12540;&#12473;&#12524;&#12452;&#12450;&#12454;&#12488;(&#21442;&#29031;)_200804031545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disk\&#24179;&#37326;\&#20316;&#26989;&#29992;\work\20040603\UI_&#32102;&#19982;_&#32102;&#19982;&#32113;&#35336;_12_&#35542;&#29702;&#12487;&#12540;&#12479;&#12505;&#12540;&#12473;&#12524;&#12452;&#12450;&#12454;&#12488;_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c236\2002&#22823;&#38442;\02_&#65333;&#65321;\01_&#65333;&#65321;&#35373;&#35336;&#26360;\&#35542;&#29702;&#12487;&#12540;&#12479;&#12505;&#12540;&#12473;&#12524;&#12452;&#12450;&#12454;&#12488;\UI_&#20154;&#20107;_&#26119;&#32102;&#26119;&#26684;_&#35542;&#29702;&#12487;&#12540;&#12479;&#12505;&#12540;&#12473;&#12524;&#12452;&#12450;&#12454;&#12488;_V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i4252877/Desktop/&#9733;&#35430;&#31639;&#34920;&#20316;&#25104;&#24195;&#22580;&#9733;/0004795352000&#36001;&#21209;&#35576;&#34920;&#31561;&#20316;&#25104;&#12510;&#12463;&#125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5526552/Desktop/&#26032;&#20844;&#20250;&#35336;&#12288;&#24115;&#31080;&#12510;&#12463;&#12525;/&#36001;&#21209;&#35576;&#34920;/IP537300&#36001;&#21209;&#35576;&#34920;&#31561;&#20316;&#25104;&#12510;&#12463;&#1252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i4350403/AppData/Roaming/FJADriveWork/1/Work/&#24115;&#31080;/UI_&#36001;&#21209;&#20844;&#20250;&#35336;_18_60100.&#36001;&#21209;&#35576;&#34920;_&#24115;&#31080;&#32232;&#38598;&#20986;&#21147;&#26465;&#20214;&#26360;_01&#36024;&#20511;&#23550;&#29031;&#34920;_V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ET10"/>
      <sheetName val="FET01"/>
      <sheetName val="FET02"/>
      <sheetName val="FET03"/>
      <sheetName val="FET04"/>
      <sheetName val="FET11"/>
      <sheetName val="FET21"/>
      <sheetName val="FET22"/>
      <sheetName val="FET23"/>
      <sheetName val="FET24"/>
      <sheetName val="FET25"/>
      <sheetName val="FET26"/>
      <sheetName val="FET27"/>
      <sheetName val="FET28"/>
      <sheetName val="FET29"/>
      <sheetName val="FET31"/>
      <sheetName val="FET32"/>
      <sheetName val="FET33"/>
      <sheetName val="FET34"/>
      <sheetName val="FET35"/>
      <sheetName val="FET36"/>
      <sheetName val="FEM01"/>
      <sheetName val="FEM02"/>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A2" t="str">
            <v>NUMBER</v>
          </cell>
        </row>
        <row r="3">
          <cell r="A3" t="str">
            <v>CHAR</v>
          </cell>
        </row>
        <row r="4">
          <cell r="A4" t="str">
            <v>NCHAR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DDT00"/>
      <sheetName val="FDDT01"/>
      <sheetName val="FDDT02"/>
      <sheetName val="FDDT03"/>
      <sheetName val="FDDT04"/>
      <sheetName val="FDDT05"/>
      <sheetName val="FDDT06"/>
      <sheetName val="FDDT07"/>
      <sheetName val="FDDT08"/>
      <sheetName val="FDDT09"/>
      <sheetName val="FDDT10"/>
      <sheetName val="FDDT11"/>
      <sheetName val="FDDT12"/>
      <sheetName val="FDDT13"/>
      <sheetName val="FDDM14"/>
      <sheetName val="FDDM15"/>
      <sheetName val="FDDM16"/>
      <sheetName val="FDDM17"/>
      <sheetName val="FDDM18"/>
      <sheetName val="FDDM19"/>
      <sheetName val="FDDM20"/>
      <sheetName val="FDDM21"/>
      <sheetName val="FDDM22"/>
      <sheetName val="ZZZ20"/>
      <sheetName val="ドキュメント情報"/>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2">
          <cell r="A2" t="str">
            <v>NUMBER</v>
          </cell>
        </row>
        <row r="3">
          <cell r="A3" t="str">
            <v>CHAR</v>
          </cell>
        </row>
        <row r="4">
          <cell r="A4" t="str">
            <v>NCHAR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論理データベースファイル一覧"/>
      <sheetName val="FBM01"/>
      <sheetName val="FBM02"/>
      <sheetName val="FBM03"/>
      <sheetName val="FBM04"/>
      <sheetName val="FBM05"/>
      <sheetName val="FBM06"/>
      <sheetName val="FBT01"/>
      <sheetName val="FBT02"/>
      <sheetName val="FBT03"/>
      <sheetName val="FBT04"/>
      <sheetName val="ZZZ20"/>
      <sheetName val="ドキュメント情報"/>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A2" t="str">
            <v>NUMBER</v>
          </cell>
        </row>
        <row r="3">
          <cell r="A3" t="str">
            <v>CHAR</v>
          </cell>
        </row>
        <row r="4">
          <cell r="A4" t="str">
            <v>NCHAR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B7">
            <v>1</v>
          </cell>
          <cell r="C7">
            <v>0</v>
          </cell>
          <cell r="D7">
            <v>1</v>
          </cell>
          <cell r="E7">
            <v>0</v>
          </cell>
          <cell r="F7">
            <v>0</v>
          </cell>
          <cell r="G7">
            <v>0</v>
          </cell>
          <cell r="H7">
            <v>0</v>
          </cell>
          <cell r="I7">
            <v>0</v>
          </cell>
          <cell r="J7">
            <v>0</v>
          </cell>
          <cell r="K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B8">
            <v>1</v>
          </cell>
          <cell r="C8">
            <v>10</v>
          </cell>
          <cell r="D8">
            <v>1</v>
          </cell>
          <cell r="E8">
            <v>10</v>
          </cell>
          <cell r="F8">
            <v>0</v>
          </cell>
          <cell r="G8">
            <v>0</v>
          </cell>
          <cell r="H8">
            <v>0</v>
          </cell>
          <cell r="I8">
            <v>0</v>
          </cell>
          <cell r="J8">
            <v>0</v>
          </cell>
          <cell r="K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B9">
            <v>1</v>
          </cell>
          <cell r="C9">
            <v>10</v>
          </cell>
          <cell r="D9">
            <v>1</v>
          </cell>
          <cell r="E9">
            <v>10</v>
          </cell>
          <cell r="F9">
            <v>10</v>
          </cell>
          <cell r="G9">
            <v>0</v>
          </cell>
          <cell r="H9">
            <v>0</v>
          </cell>
          <cell r="I9">
            <v>0</v>
          </cell>
          <cell r="J9">
            <v>0</v>
          </cell>
          <cell r="K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B10">
            <v>1</v>
          </cell>
          <cell r="C10">
            <v>10</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B11">
            <v>1</v>
          </cell>
          <cell r="C11">
            <v>10</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B12">
            <v>1</v>
          </cell>
          <cell r="C12">
            <v>10</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B13">
            <v>1</v>
          </cell>
          <cell r="C13">
            <v>10</v>
          </cell>
          <cell r="D13">
            <v>1</v>
          </cell>
          <cell r="E13">
            <v>10</v>
          </cell>
          <cell r="F13">
            <v>40</v>
          </cell>
          <cell r="G13">
            <v>0</v>
          </cell>
          <cell r="H13">
            <v>0</v>
          </cell>
          <cell r="I13">
            <v>0</v>
          </cell>
          <cell r="J13">
            <v>0</v>
          </cell>
          <cell r="K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B14">
            <v>1</v>
          </cell>
          <cell r="C14">
            <v>10</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B15">
            <v>1</v>
          </cell>
          <cell r="C15">
            <v>10</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B16">
            <v>1</v>
          </cell>
          <cell r="C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B17">
            <v>1</v>
          </cell>
          <cell r="C17">
            <v>10</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B18">
            <v>1</v>
          </cell>
          <cell r="C18">
            <v>10</v>
          </cell>
          <cell r="D18">
            <v>1</v>
          </cell>
          <cell r="E18">
            <v>10</v>
          </cell>
          <cell r="F18">
            <v>70</v>
          </cell>
          <cell r="G18">
            <v>0</v>
          </cell>
          <cell r="H18">
            <v>0</v>
          </cell>
          <cell r="I18">
            <v>0</v>
          </cell>
          <cell r="J18">
            <v>0</v>
          </cell>
          <cell r="K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B19">
            <v>1</v>
          </cell>
          <cell r="C19">
            <v>10</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B20">
            <v>1</v>
          </cell>
          <cell r="C20">
            <v>10</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B21">
            <v>1</v>
          </cell>
          <cell r="C21">
            <v>10</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B22">
            <v>1</v>
          </cell>
          <cell r="C22">
            <v>10</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B23">
            <v>1</v>
          </cell>
          <cell r="C23">
            <v>10</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B24">
            <v>1</v>
          </cell>
          <cell r="C24">
            <v>20</v>
          </cell>
          <cell r="D24">
            <v>1</v>
          </cell>
          <cell r="E24">
            <v>20</v>
          </cell>
          <cell r="F24">
            <v>0</v>
          </cell>
          <cell r="G24">
            <v>0</v>
          </cell>
          <cell r="H24">
            <v>0</v>
          </cell>
          <cell r="I24">
            <v>0</v>
          </cell>
          <cell r="J24">
            <v>0</v>
          </cell>
          <cell r="K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B25">
            <v>1</v>
          </cell>
          <cell r="C25">
            <v>20</v>
          </cell>
          <cell r="D25">
            <v>1</v>
          </cell>
          <cell r="E25">
            <v>20</v>
          </cell>
          <cell r="F25">
            <v>10</v>
          </cell>
          <cell r="G25">
            <v>0</v>
          </cell>
          <cell r="H25">
            <v>0</v>
          </cell>
          <cell r="I25">
            <v>0</v>
          </cell>
          <cell r="J25">
            <v>0</v>
          </cell>
          <cell r="K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B26">
            <v>1</v>
          </cell>
          <cell r="C26">
            <v>20</v>
          </cell>
          <cell r="D26">
            <v>1</v>
          </cell>
          <cell r="E26">
            <v>20</v>
          </cell>
          <cell r="F26">
            <v>10</v>
          </cell>
          <cell r="G26">
            <v>10</v>
          </cell>
          <cell r="H26">
            <v>0</v>
          </cell>
          <cell r="I26">
            <v>0</v>
          </cell>
          <cell r="J26">
            <v>0</v>
          </cell>
          <cell r="K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B27">
            <v>1</v>
          </cell>
          <cell r="C27">
            <v>20</v>
          </cell>
          <cell r="D27">
            <v>1</v>
          </cell>
          <cell r="E27">
            <v>20</v>
          </cell>
          <cell r="F27">
            <v>10</v>
          </cell>
          <cell r="G27">
            <v>10</v>
          </cell>
          <cell r="H27">
            <v>10</v>
          </cell>
          <cell r="I27">
            <v>0</v>
          </cell>
          <cell r="J27">
            <v>0</v>
          </cell>
          <cell r="K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B28">
            <v>1</v>
          </cell>
          <cell r="C28">
            <v>20</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B29">
            <v>1</v>
          </cell>
          <cell r="C29">
            <v>20</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B30">
            <v>1</v>
          </cell>
          <cell r="C30">
            <v>20</v>
          </cell>
          <cell r="D30">
            <v>1</v>
          </cell>
          <cell r="E30">
            <v>20</v>
          </cell>
          <cell r="F30">
            <v>10</v>
          </cell>
          <cell r="G30">
            <v>10</v>
          </cell>
          <cell r="H30">
            <v>20</v>
          </cell>
          <cell r="I30">
            <v>0</v>
          </cell>
          <cell r="J30">
            <v>0</v>
          </cell>
          <cell r="K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B31">
            <v>1</v>
          </cell>
          <cell r="C31">
            <v>20</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B32">
            <v>1</v>
          </cell>
          <cell r="C32">
            <v>20</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B33">
            <v>1</v>
          </cell>
          <cell r="C33">
            <v>20</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B34">
            <v>1</v>
          </cell>
          <cell r="C34">
            <v>20</v>
          </cell>
          <cell r="D34">
            <v>1</v>
          </cell>
          <cell r="E34">
            <v>20</v>
          </cell>
          <cell r="F34">
            <v>10</v>
          </cell>
          <cell r="G34">
            <v>10</v>
          </cell>
          <cell r="H34">
            <v>40</v>
          </cell>
          <cell r="I34">
            <v>0</v>
          </cell>
          <cell r="J34">
            <v>0</v>
          </cell>
          <cell r="K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B35">
            <v>1</v>
          </cell>
          <cell r="C35">
            <v>20</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B36">
            <v>1</v>
          </cell>
          <cell r="C36">
            <v>20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B37">
            <v>1</v>
          </cell>
          <cell r="C37">
            <v>20</v>
          </cell>
          <cell r="D37">
            <v>1</v>
          </cell>
          <cell r="E37">
            <v>20</v>
          </cell>
          <cell r="F37">
            <v>10</v>
          </cell>
          <cell r="G37">
            <v>10</v>
          </cell>
          <cell r="H37">
            <v>50</v>
          </cell>
          <cell r="I37">
            <v>0</v>
          </cell>
          <cell r="J37">
            <v>0</v>
          </cell>
          <cell r="K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B38">
            <v>1</v>
          </cell>
          <cell r="C38">
            <v>20</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B39">
            <v>1</v>
          </cell>
          <cell r="C39">
            <v>20</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B40">
            <v>1</v>
          </cell>
          <cell r="C40">
            <v>20</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B41">
            <v>1</v>
          </cell>
          <cell r="C41">
            <v>20</v>
          </cell>
          <cell r="D41">
            <v>1</v>
          </cell>
          <cell r="E41">
            <v>20</v>
          </cell>
          <cell r="F41">
            <v>10</v>
          </cell>
          <cell r="G41">
            <v>20</v>
          </cell>
          <cell r="H41">
            <v>0</v>
          </cell>
          <cell r="I41">
            <v>0</v>
          </cell>
          <cell r="J41">
            <v>0</v>
          </cell>
          <cell r="K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B42">
            <v>1</v>
          </cell>
          <cell r="C42">
            <v>20</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B43">
            <v>1</v>
          </cell>
          <cell r="C43">
            <v>20</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B44">
            <v>1</v>
          </cell>
          <cell r="C44">
            <v>20</v>
          </cell>
          <cell r="D44">
            <v>1</v>
          </cell>
          <cell r="E44">
            <v>20</v>
          </cell>
          <cell r="F44">
            <v>20</v>
          </cell>
          <cell r="G44">
            <v>0</v>
          </cell>
          <cell r="H44">
            <v>0</v>
          </cell>
          <cell r="I44">
            <v>0</v>
          </cell>
          <cell r="J44">
            <v>0</v>
          </cell>
          <cell r="K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B45">
            <v>1</v>
          </cell>
          <cell r="C45">
            <v>20</v>
          </cell>
          <cell r="D45">
            <v>1</v>
          </cell>
          <cell r="E45">
            <v>20</v>
          </cell>
          <cell r="F45">
            <v>20</v>
          </cell>
          <cell r="G45">
            <v>10</v>
          </cell>
          <cell r="H45">
            <v>0</v>
          </cell>
          <cell r="I45">
            <v>0</v>
          </cell>
          <cell r="J45">
            <v>0</v>
          </cell>
          <cell r="K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B46">
            <v>1</v>
          </cell>
          <cell r="C46">
            <v>20</v>
          </cell>
          <cell r="D46">
            <v>1</v>
          </cell>
          <cell r="E46">
            <v>20</v>
          </cell>
          <cell r="F46">
            <v>20</v>
          </cell>
          <cell r="G46">
            <v>10</v>
          </cell>
          <cell r="H46">
            <v>10</v>
          </cell>
          <cell r="I46">
            <v>0</v>
          </cell>
          <cell r="J46">
            <v>0</v>
          </cell>
          <cell r="K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B47">
            <v>1</v>
          </cell>
          <cell r="C47">
            <v>20</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B48">
            <v>1</v>
          </cell>
          <cell r="C48">
            <v>20</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B49">
            <v>1</v>
          </cell>
          <cell r="C49">
            <v>20</v>
          </cell>
          <cell r="D49">
            <v>1</v>
          </cell>
          <cell r="E49">
            <v>20</v>
          </cell>
          <cell r="F49">
            <v>20</v>
          </cell>
          <cell r="G49">
            <v>10</v>
          </cell>
          <cell r="H49">
            <v>20</v>
          </cell>
          <cell r="I49">
            <v>0</v>
          </cell>
          <cell r="J49">
            <v>0</v>
          </cell>
          <cell r="K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B50">
            <v>1</v>
          </cell>
          <cell r="C50">
            <v>20</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B51">
            <v>1</v>
          </cell>
          <cell r="C51">
            <v>20</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B52">
            <v>1</v>
          </cell>
          <cell r="C52">
            <v>20</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B53">
            <v>1</v>
          </cell>
          <cell r="C53">
            <v>20</v>
          </cell>
          <cell r="D53">
            <v>1</v>
          </cell>
          <cell r="E53">
            <v>20</v>
          </cell>
          <cell r="F53">
            <v>20</v>
          </cell>
          <cell r="G53">
            <v>10</v>
          </cell>
          <cell r="H53">
            <v>40</v>
          </cell>
          <cell r="I53">
            <v>0</v>
          </cell>
          <cell r="J53">
            <v>0</v>
          </cell>
          <cell r="K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B54">
            <v>1</v>
          </cell>
          <cell r="C54">
            <v>20</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B55">
            <v>1</v>
          </cell>
          <cell r="C55">
            <v>20</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B56">
            <v>1</v>
          </cell>
          <cell r="C56">
            <v>20</v>
          </cell>
          <cell r="D56">
            <v>1</v>
          </cell>
          <cell r="E56">
            <v>20</v>
          </cell>
          <cell r="F56">
            <v>20</v>
          </cell>
          <cell r="G56">
            <v>10</v>
          </cell>
          <cell r="H56">
            <v>50</v>
          </cell>
          <cell r="I56">
            <v>0</v>
          </cell>
          <cell r="J56">
            <v>0</v>
          </cell>
          <cell r="K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B57">
            <v>1</v>
          </cell>
          <cell r="C57">
            <v>20</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B58">
            <v>1</v>
          </cell>
          <cell r="C58">
            <v>20</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B59">
            <v>1</v>
          </cell>
          <cell r="C59">
            <v>20</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B60">
            <v>1</v>
          </cell>
          <cell r="C60">
            <v>20</v>
          </cell>
          <cell r="D60">
            <v>1</v>
          </cell>
          <cell r="E60">
            <v>20</v>
          </cell>
          <cell r="F60">
            <v>20</v>
          </cell>
          <cell r="G60">
            <v>20</v>
          </cell>
          <cell r="H60">
            <v>0</v>
          </cell>
          <cell r="I60">
            <v>0</v>
          </cell>
          <cell r="J60">
            <v>0</v>
          </cell>
          <cell r="K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B61">
            <v>1</v>
          </cell>
          <cell r="C61">
            <v>20</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B62">
            <v>1</v>
          </cell>
          <cell r="C62">
            <v>20</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B63">
            <v>1</v>
          </cell>
          <cell r="C63">
            <v>20</v>
          </cell>
          <cell r="D63">
            <v>1</v>
          </cell>
          <cell r="E63">
            <v>20</v>
          </cell>
          <cell r="F63">
            <v>30</v>
          </cell>
          <cell r="G63">
            <v>0</v>
          </cell>
          <cell r="H63">
            <v>0</v>
          </cell>
          <cell r="I63">
            <v>0</v>
          </cell>
          <cell r="J63">
            <v>0</v>
          </cell>
          <cell r="K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B64">
            <v>1</v>
          </cell>
          <cell r="C64">
            <v>20</v>
          </cell>
          <cell r="D64">
            <v>1</v>
          </cell>
          <cell r="E64">
            <v>20</v>
          </cell>
          <cell r="F64">
            <v>30</v>
          </cell>
          <cell r="G64">
            <v>10</v>
          </cell>
          <cell r="H64">
            <v>0</v>
          </cell>
          <cell r="I64">
            <v>0</v>
          </cell>
          <cell r="J64">
            <v>0</v>
          </cell>
          <cell r="K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B65">
            <v>1</v>
          </cell>
          <cell r="C65">
            <v>20</v>
          </cell>
          <cell r="D65">
            <v>1</v>
          </cell>
          <cell r="E65">
            <v>20</v>
          </cell>
          <cell r="F65">
            <v>30</v>
          </cell>
          <cell r="G65">
            <v>10</v>
          </cell>
          <cell r="H65">
            <v>10</v>
          </cell>
          <cell r="I65">
            <v>0</v>
          </cell>
          <cell r="J65">
            <v>0</v>
          </cell>
          <cell r="K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B66">
            <v>1</v>
          </cell>
          <cell r="C66">
            <v>20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B67">
            <v>1</v>
          </cell>
          <cell r="C67">
            <v>20</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B68">
            <v>1</v>
          </cell>
          <cell r="C68">
            <v>20</v>
          </cell>
          <cell r="D68">
            <v>1</v>
          </cell>
          <cell r="E68">
            <v>20</v>
          </cell>
          <cell r="F68">
            <v>40</v>
          </cell>
          <cell r="G68">
            <v>0</v>
          </cell>
          <cell r="H68">
            <v>0</v>
          </cell>
          <cell r="I68">
            <v>0</v>
          </cell>
          <cell r="J68">
            <v>0</v>
          </cell>
          <cell r="K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B69">
            <v>1</v>
          </cell>
          <cell r="C69">
            <v>20</v>
          </cell>
          <cell r="D69">
            <v>1</v>
          </cell>
          <cell r="E69">
            <v>20</v>
          </cell>
          <cell r="F69">
            <v>40</v>
          </cell>
          <cell r="G69">
            <v>10</v>
          </cell>
          <cell r="H69">
            <v>0</v>
          </cell>
          <cell r="I69">
            <v>0</v>
          </cell>
          <cell r="J69">
            <v>0</v>
          </cell>
          <cell r="K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B70">
            <v>1</v>
          </cell>
          <cell r="C70">
            <v>20</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B71">
            <v>1</v>
          </cell>
          <cell r="C71">
            <v>20</v>
          </cell>
          <cell r="D71">
            <v>1</v>
          </cell>
          <cell r="E71">
            <v>20</v>
          </cell>
          <cell r="F71">
            <v>40</v>
          </cell>
          <cell r="G71">
            <v>10</v>
          </cell>
          <cell r="H71">
            <v>20</v>
          </cell>
          <cell r="I71">
            <v>0</v>
          </cell>
          <cell r="J71">
            <v>0</v>
          </cell>
          <cell r="K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B72">
            <v>1</v>
          </cell>
          <cell r="C72">
            <v>20</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B73">
            <v>1</v>
          </cell>
          <cell r="C73">
            <v>20</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B74">
            <v>1</v>
          </cell>
          <cell r="C74">
            <v>20</v>
          </cell>
          <cell r="D74">
            <v>1</v>
          </cell>
          <cell r="E74">
            <v>20</v>
          </cell>
          <cell r="F74">
            <v>40</v>
          </cell>
          <cell r="G74">
            <v>20</v>
          </cell>
          <cell r="H74">
            <v>0</v>
          </cell>
          <cell r="I74">
            <v>0</v>
          </cell>
          <cell r="J74">
            <v>0</v>
          </cell>
          <cell r="K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B75">
            <v>1</v>
          </cell>
          <cell r="C75">
            <v>20</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B76">
            <v>1</v>
          </cell>
          <cell r="C76">
            <v>20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B77">
            <v>1</v>
          </cell>
          <cell r="C77">
            <v>20</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B78">
            <v>1</v>
          </cell>
          <cell r="C78">
            <v>20</v>
          </cell>
          <cell r="D78">
            <v>1</v>
          </cell>
          <cell r="E78">
            <v>20</v>
          </cell>
          <cell r="F78">
            <v>60</v>
          </cell>
          <cell r="G78">
            <v>0</v>
          </cell>
          <cell r="H78">
            <v>0</v>
          </cell>
          <cell r="I78">
            <v>0</v>
          </cell>
          <cell r="J78">
            <v>0</v>
          </cell>
          <cell r="K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B79">
            <v>1</v>
          </cell>
          <cell r="C79">
            <v>20</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B80">
            <v>1</v>
          </cell>
          <cell r="C80">
            <v>20</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B81">
            <v>1</v>
          </cell>
          <cell r="C81">
            <v>20</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B82">
            <v>1</v>
          </cell>
          <cell r="C82">
            <v>20</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B83">
            <v>1</v>
          </cell>
          <cell r="C83">
            <v>20</v>
          </cell>
          <cell r="D83">
            <v>1</v>
          </cell>
          <cell r="E83">
            <v>20</v>
          </cell>
          <cell r="F83">
            <v>60</v>
          </cell>
          <cell r="G83">
            <v>50</v>
          </cell>
          <cell r="H83">
            <v>0</v>
          </cell>
          <cell r="I83">
            <v>0</v>
          </cell>
          <cell r="J83">
            <v>0</v>
          </cell>
          <cell r="K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B84">
            <v>1</v>
          </cell>
          <cell r="C84">
            <v>20</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B85">
            <v>1</v>
          </cell>
          <cell r="C85">
            <v>20</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B86">
            <v>1</v>
          </cell>
          <cell r="C86">
            <v>20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B87">
            <v>1</v>
          </cell>
          <cell r="C87">
            <v>20</v>
          </cell>
          <cell r="D87">
            <v>1</v>
          </cell>
          <cell r="E87">
            <v>20</v>
          </cell>
          <cell r="F87">
            <v>60</v>
          </cell>
          <cell r="G87">
            <v>60</v>
          </cell>
          <cell r="H87">
            <v>0</v>
          </cell>
          <cell r="I87">
            <v>0</v>
          </cell>
          <cell r="J87">
            <v>0</v>
          </cell>
          <cell r="K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B88">
            <v>1</v>
          </cell>
          <cell r="C88">
            <v>20</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B89">
            <v>1</v>
          </cell>
          <cell r="C89">
            <v>20</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B90">
            <v>1</v>
          </cell>
          <cell r="C90">
            <v>20</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B91">
            <v>1</v>
          </cell>
          <cell r="C91">
            <v>20</v>
          </cell>
          <cell r="D91">
            <v>1</v>
          </cell>
          <cell r="E91">
            <v>20</v>
          </cell>
          <cell r="F91">
            <v>60</v>
          </cell>
          <cell r="G91">
            <v>70</v>
          </cell>
          <cell r="H91">
            <v>0</v>
          </cell>
          <cell r="I91">
            <v>0</v>
          </cell>
          <cell r="J91">
            <v>0</v>
          </cell>
          <cell r="K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B92">
            <v>1</v>
          </cell>
          <cell r="C92">
            <v>20</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B93">
            <v>1</v>
          </cell>
          <cell r="C93">
            <v>20</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B94">
            <v>1</v>
          </cell>
          <cell r="C94">
            <v>20</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B95">
            <v>2</v>
          </cell>
          <cell r="C95">
            <v>0</v>
          </cell>
          <cell r="D95">
            <v>2</v>
          </cell>
          <cell r="E95">
            <v>0</v>
          </cell>
          <cell r="F95">
            <v>0</v>
          </cell>
          <cell r="G95">
            <v>0</v>
          </cell>
          <cell r="H95">
            <v>0</v>
          </cell>
          <cell r="I95">
            <v>0</v>
          </cell>
          <cell r="J95">
            <v>0</v>
          </cell>
          <cell r="K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B96">
            <v>2</v>
          </cell>
          <cell r="C96">
            <v>10</v>
          </cell>
          <cell r="D96">
            <v>2</v>
          </cell>
          <cell r="E96">
            <v>10</v>
          </cell>
          <cell r="F96">
            <v>0</v>
          </cell>
          <cell r="G96">
            <v>0</v>
          </cell>
          <cell r="H96">
            <v>0</v>
          </cell>
          <cell r="I96">
            <v>0</v>
          </cell>
          <cell r="J96">
            <v>0</v>
          </cell>
          <cell r="K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B97">
            <v>2</v>
          </cell>
          <cell r="C97">
            <v>10</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B98">
            <v>2</v>
          </cell>
          <cell r="C98">
            <v>10</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B99">
            <v>2</v>
          </cell>
          <cell r="C99">
            <v>10</v>
          </cell>
          <cell r="D99">
            <v>2</v>
          </cell>
          <cell r="E99">
            <v>10</v>
          </cell>
          <cell r="F99">
            <v>30</v>
          </cell>
          <cell r="G99">
            <v>0</v>
          </cell>
          <cell r="H99">
            <v>0</v>
          </cell>
          <cell r="I99">
            <v>0</v>
          </cell>
          <cell r="J99">
            <v>0</v>
          </cell>
          <cell r="K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B100">
            <v>2</v>
          </cell>
          <cell r="C100">
            <v>10</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B101">
            <v>2</v>
          </cell>
          <cell r="C101">
            <v>10</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B102">
            <v>2</v>
          </cell>
          <cell r="C102">
            <v>10</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B103">
            <v>2</v>
          </cell>
          <cell r="C103">
            <v>10</v>
          </cell>
          <cell r="D103">
            <v>2</v>
          </cell>
          <cell r="E103">
            <v>10</v>
          </cell>
          <cell r="F103">
            <v>40</v>
          </cell>
          <cell r="G103">
            <v>0</v>
          </cell>
          <cell r="H103">
            <v>0</v>
          </cell>
          <cell r="I103">
            <v>0</v>
          </cell>
          <cell r="J103">
            <v>0</v>
          </cell>
          <cell r="K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B104">
            <v>2</v>
          </cell>
          <cell r="C104">
            <v>10</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B105">
            <v>2</v>
          </cell>
          <cell r="C105">
            <v>10</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B106">
            <v>2</v>
          </cell>
          <cell r="C106">
            <v>10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B107">
            <v>2</v>
          </cell>
          <cell r="C107">
            <v>10</v>
          </cell>
          <cell r="D107">
            <v>2</v>
          </cell>
          <cell r="E107">
            <v>10</v>
          </cell>
          <cell r="F107">
            <v>50</v>
          </cell>
          <cell r="G107">
            <v>0</v>
          </cell>
          <cell r="H107">
            <v>0</v>
          </cell>
          <cell r="I107">
            <v>0</v>
          </cell>
          <cell r="J107">
            <v>0</v>
          </cell>
          <cell r="K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B108">
            <v>2</v>
          </cell>
          <cell r="C108">
            <v>10</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B109">
            <v>2</v>
          </cell>
          <cell r="C109">
            <v>10</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B110">
            <v>2</v>
          </cell>
          <cell r="C110">
            <v>10</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B111">
            <v>2</v>
          </cell>
          <cell r="C111">
            <v>10</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B112">
            <v>2</v>
          </cell>
          <cell r="C112">
            <v>20</v>
          </cell>
          <cell r="D112">
            <v>2</v>
          </cell>
          <cell r="E112">
            <v>20</v>
          </cell>
          <cell r="F112">
            <v>0</v>
          </cell>
          <cell r="G112">
            <v>0</v>
          </cell>
          <cell r="H112">
            <v>0</v>
          </cell>
          <cell r="I112">
            <v>0</v>
          </cell>
          <cell r="J112">
            <v>0</v>
          </cell>
          <cell r="K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B113">
            <v>2</v>
          </cell>
          <cell r="C113">
            <v>20</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B114">
            <v>2</v>
          </cell>
          <cell r="C114">
            <v>20</v>
          </cell>
          <cell r="D114">
            <v>2</v>
          </cell>
          <cell r="E114">
            <v>20</v>
          </cell>
          <cell r="F114">
            <v>20</v>
          </cell>
          <cell r="G114">
            <v>0</v>
          </cell>
          <cell r="H114">
            <v>0</v>
          </cell>
          <cell r="I114">
            <v>0</v>
          </cell>
          <cell r="J114">
            <v>0</v>
          </cell>
          <cell r="K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B115">
            <v>2</v>
          </cell>
          <cell r="C115">
            <v>20</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B116">
            <v>2</v>
          </cell>
          <cell r="C116">
            <v>20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B117">
            <v>2</v>
          </cell>
          <cell r="C117">
            <v>20</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B118">
            <v>2</v>
          </cell>
          <cell r="C118">
            <v>20</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B119">
            <v>2</v>
          </cell>
          <cell r="C119">
            <v>20</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B120">
            <v>2</v>
          </cell>
          <cell r="C120">
            <v>20</v>
          </cell>
          <cell r="D120">
            <v>2</v>
          </cell>
          <cell r="E120">
            <v>20</v>
          </cell>
          <cell r="F120">
            <v>50</v>
          </cell>
          <cell r="G120">
            <v>0</v>
          </cell>
          <cell r="H120">
            <v>0</v>
          </cell>
          <cell r="I120">
            <v>0</v>
          </cell>
          <cell r="J120">
            <v>0</v>
          </cell>
          <cell r="K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B121">
            <v>2</v>
          </cell>
          <cell r="C121">
            <v>20</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B122">
            <v>2</v>
          </cell>
          <cell r="C122">
            <v>20</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B123">
            <v>3</v>
          </cell>
          <cell r="C123">
            <v>0</v>
          </cell>
          <cell r="D123">
            <v>3</v>
          </cell>
          <cell r="E123">
            <v>0</v>
          </cell>
          <cell r="F123">
            <v>0</v>
          </cell>
          <cell r="G123">
            <v>0</v>
          </cell>
          <cell r="H123">
            <v>0</v>
          </cell>
          <cell r="I123">
            <v>0</v>
          </cell>
          <cell r="J123">
            <v>0</v>
          </cell>
          <cell r="K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B124">
            <v>3</v>
          </cell>
          <cell r="C124">
            <v>10</v>
          </cell>
          <cell r="D124">
            <v>3</v>
          </cell>
          <cell r="E124">
            <v>10</v>
          </cell>
          <cell r="F124">
            <v>0</v>
          </cell>
          <cell r="G124">
            <v>0</v>
          </cell>
          <cell r="H124">
            <v>0</v>
          </cell>
          <cell r="I124">
            <v>0</v>
          </cell>
          <cell r="J124">
            <v>0</v>
          </cell>
          <cell r="K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B125">
            <v>3</v>
          </cell>
          <cell r="C125">
            <v>10</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B126">
            <v>3</v>
          </cell>
          <cell r="C126">
            <v>10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B127">
            <v>3</v>
          </cell>
          <cell r="C127">
            <v>10</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B128">
            <v>3</v>
          </cell>
          <cell r="C128">
            <v>10</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B129">
            <v>3</v>
          </cell>
          <cell r="C129">
            <v>10</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B130">
            <v>3</v>
          </cell>
          <cell r="C130">
            <v>10</v>
          </cell>
          <cell r="D130">
            <v>3</v>
          </cell>
          <cell r="E130">
            <v>10</v>
          </cell>
          <cell r="F130">
            <v>60</v>
          </cell>
          <cell r="G130">
            <v>0</v>
          </cell>
          <cell r="H130">
            <v>0</v>
          </cell>
          <cell r="I130">
            <v>0</v>
          </cell>
          <cell r="J130">
            <v>0</v>
          </cell>
          <cell r="K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B131">
            <v>3</v>
          </cell>
          <cell r="C131">
            <v>10</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B132">
            <v>3</v>
          </cell>
          <cell r="C132">
            <v>10</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B133">
            <v>3</v>
          </cell>
          <cell r="C133">
            <v>10</v>
          </cell>
          <cell r="D133">
            <v>3</v>
          </cell>
          <cell r="E133">
            <v>10</v>
          </cell>
          <cell r="F133">
            <v>60</v>
          </cell>
          <cell r="G133">
            <v>30</v>
          </cell>
          <cell r="H133">
            <v>0</v>
          </cell>
          <cell r="I133">
            <v>0</v>
          </cell>
          <cell r="J133">
            <v>0</v>
          </cell>
          <cell r="K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B134">
            <v>3</v>
          </cell>
          <cell r="C134">
            <v>10</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B135">
            <v>3</v>
          </cell>
          <cell r="C135">
            <v>10</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B136">
            <v>3</v>
          </cell>
          <cell r="C136">
            <v>10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B137">
            <v>11</v>
          </cell>
          <cell r="C137">
            <v>0</v>
          </cell>
          <cell r="D137">
            <v>11</v>
          </cell>
          <cell r="E137">
            <v>0</v>
          </cell>
          <cell r="F137">
            <v>0</v>
          </cell>
          <cell r="G137">
            <v>0</v>
          </cell>
          <cell r="H137">
            <v>0</v>
          </cell>
          <cell r="I137">
            <v>0</v>
          </cell>
          <cell r="J137">
            <v>0</v>
          </cell>
          <cell r="K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B138">
            <v>11</v>
          </cell>
          <cell r="C138">
            <v>10</v>
          </cell>
          <cell r="D138">
            <v>11</v>
          </cell>
          <cell r="E138">
            <v>10</v>
          </cell>
          <cell r="F138">
            <v>0</v>
          </cell>
          <cell r="G138">
            <v>0</v>
          </cell>
          <cell r="H138">
            <v>0</v>
          </cell>
          <cell r="I138">
            <v>0</v>
          </cell>
          <cell r="J138">
            <v>0</v>
          </cell>
          <cell r="K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B139">
            <v>11</v>
          </cell>
          <cell r="C139">
            <v>10</v>
          </cell>
          <cell r="D139">
            <v>11</v>
          </cell>
          <cell r="E139">
            <v>10</v>
          </cell>
          <cell r="F139">
            <v>10</v>
          </cell>
          <cell r="G139">
            <v>0</v>
          </cell>
          <cell r="H139">
            <v>0</v>
          </cell>
          <cell r="I139">
            <v>0</v>
          </cell>
          <cell r="J139">
            <v>0</v>
          </cell>
          <cell r="K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B140">
            <v>11</v>
          </cell>
          <cell r="C140">
            <v>10</v>
          </cell>
          <cell r="D140">
            <v>11</v>
          </cell>
          <cell r="E140">
            <v>10</v>
          </cell>
          <cell r="F140">
            <v>10</v>
          </cell>
          <cell r="G140">
            <v>5</v>
          </cell>
          <cell r="H140">
            <v>0</v>
          </cell>
          <cell r="I140">
            <v>0</v>
          </cell>
          <cell r="J140">
            <v>0</v>
          </cell>
          <cell r="K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B141">
            <v>11</v>
          </cell>
          <cell r="C141">
            <v>10</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B142">
            <v>11</v>
          </cell>
          <cell r="C142">
            <v>10</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B143">
            <v>11</v>
          </cell>
          <cell r="C143">
            <v>10</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B144">
            <v>11</v>
          </cell>
          <cell r="C144">
            <v>10</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B145">
            <v>11</v>
          </cell>
          <cell r="C145">
            <v>10</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B146">
            <v>11</v>
          </cell>
          <cell r="C146">
            <v>10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B147">
            <v>11</v>
          </cell>
          <cell r="C147">
            <v>10</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B148">
            <v>11</v>
          </cell>
          <cell r="C148">
            <v>10</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B149">
            <v>11</v>
          </cell>
          <cell r="C149">
            <v>10</v>
          </cell>
          <cell r="D149">
            <v>11</v>
          </cell>
          <cell r="E149">
            <v>10</v>
          </cell>
          <cell r="F149">
            <v>10</v>
          </cell>
          <cell r="G149">
            <v>40</v>
          </cell>
          <cell r="H149">
            <v>0</v>
          </cell>
          <cell r="I149">
            <v>0</v>
          </cell>
          <cell r="J149">
            <v>0</v>
          </cell>
          <cell r="K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B150">
            <v>11</v>
          </cell>
          <cell r="C150">
            <v>10</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B151">
            <v>11</v>
          </cell>
          <cell r="C151">
            <v>10</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B152">
            <v>11</v>
          </cell>
          <cell r="C152">
            <v>10</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B153">
            <v>11</v>
          </cell>
          <cell r="C153">
            <v>10</v>
          </cell>
          <cell r="D153">
            <v>11</v>
          </cell>
          <cell r="E153">
            <v>10</v>
          </cell>
          <cell r="F153">
            <v>10</v>
          </cell>
          <cell r="G153">
            <v>45</v>
          </cell>
          <cell r="H153">
            <v>0</v>
          </cell>
          <cell r="I153">
            <v>0</v>
          </cell>
          <cell r="J153">
            <v>0</v>
          </cell>
          <cell r="K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B154">
            <v>11</v>
          </cell>
          <cell r="C154">
            <v>10</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B155">
            <v>11</v>
          </cell>
          <cell r="C155">
            <v>10</v>
          </cell>
          <cell r="D155">
            <v>11</v>
          </cell>
          <cell r="E155">
            <v>10</v>
          </cell>
          <cell r="F155">
            <v>10</v>
          </cell>
          <cell r="G155">
            <v>50</v>
          </cell>
          <cell r="H155">
            <v>0</v>
          </cell>
          <cell r="I155">
            <v>0</v>
          </cell>
          <cell r="J155">
            <v>0</v>
          </cell>
          <cell r="K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B156">
            <v>11</v>
          </cell>
          <cell r="C156">
            <v>10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B157">
            <v>11</v>
          </cell>
          <cell r="C157">
            <v>10</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B158">
            <v>11</v>
          </cell>
          <cell r="C158">
            <v>10</v>
          </cell>
          <cell r="D158">
            <v>11</v>
          </cell>
          <cell r="E158">
            <v>10</v>
          </cell>
          <cell r="F158">
            <v>10</v>
          </cell>
          <cell r="G158">
            <v>55</v>
          </cell>
          <cell r="H158">
            <v>0</v>
          </cell>
          <cell r="I158">
            <v>0</v>
          </cell>
          <cell r="J158">
            <v>0</v>
          </cell>
          <cell r="K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B159">
            <v>11</v>
          </cell>
          <cell r="C159">
            <v>10</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B160">
            <v>11</v>
          </cell>
          <cell r="C160">
            <v>10</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B161">
            <v>11</v>
          </cell>
          <cell r="C161">
            <v>10</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B162">
            <v>11</v>
          </cell>
          <cell r="C162">
            <v>10</v>
          </cell>
          <cell r="D162">
            <v>11</v>
          </cell>
          <cell r="E162">
            <v>10</v>
          </cell>
          <cell r="F162">
            <v>10</v>
          </cell>
          <cell r="G162">
            <v>65</v>
          </cell>
          <cell r="H162">
            <v>0</v>
          </cell>
          <cell r="I162">
            <v>0</v>
          </cell>
          <cell r="J162">
            <v>0</v>
          </cell>
          <cell r="K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B163">
            <v>11</v>
          </cell>
          <cell r="C163">
            <v>10</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B164">
            <v>11</v>
          </cell>
          <cell r="C164">
            <v>10</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B165">
            <v>11</v>
          </cell>
          <cell r="C165">
            <v>10</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B166">
            <v>11</v>
          </cell>
          <cell r="C166">
            <v>10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B167">
            <v>11</v>
          </cell>
          <cell r="C167">
            <v>10</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B168">
            <v>11</v>
          </cell>
          <cell r="C168">
            <v>10</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B169">
            <v>11</v>
          </cell>
          <cell r="C169">
            <v>10</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B170">
            <v>11</v>
          </cell>
          <cell r="C170">
            <v>10</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B171">
            <v>11</v>
          </cell>
          <cell r="C171">
            <v>10</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B172">
            <v>11</v>
          </cell>
          <cell r="C172">
            <v>10</v>
          </cell>
          <cell r="D172">
            <v>11</v>
          </cell>
          <cell r="E172">
            <v>10</v>
          </cell>
          <cell r="F172">
            <v>10</v>
          </cell>
          <cell r="G172">
            <v>75</v>
          </cell>
          <cell r="H172">
            <v>0</v>
          </cell>
          <cell r="I172">
            <v>0</v>
          </cell>
          <cell r="J172">
            <v>0</v>
          </cell>
          <cell r="K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B173">
            <v>11</v>
          </cell>
          <cell r="C173">
            <v>10</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B174">
            <v>11</v>
          </cell>
          <cell r="C174">
            <v>10</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B175">
            <v>11</v>
          </cell>
          <cell r="C175">
            <v>10</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B176">
            <v>11</v>
          </cell>
          <cell r="C176">
            <v>10</v>
          </cell>
          <cell r="D176">
            <v>11</v>
          </cell>
          <cell r="E176">
            <v>10</v>
          </cell>
          <cell r="F176">
            <v>20</v>
          </cell>
          <cell r="G176">
            <v>0</v>
          </cell>
          <cell r="H176">
            <v>0</v>
          </cell>
          <cell r="I176">
            <v>0</v>
          </cell>
          <cell r="J176">
            <v>0</v>
          </cell>
          <cell r="K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B177">
            <v>11</v>
          </cell>
          <cell r="C177">
            <v>10</v>
          </cell>
          <cell r="D177">
            <v>11</v>
          </cell>
          <cell r="E177">
            <v>10</v>
          </cell>
          <cell r="F177">
            <v>20</v>
          </cell>
          <cell r="G177">
            <v>5</v>
          </cell>
          <cell r="H177">
            <v>0</v>
          </cell>
          <cell r="I177">
            <v>0</v>
          </cell>
          <cell r="J177">
            <v>0</v>
          </cell>
          <cell r="K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B178">
            <v>11</v>
          </cell>
          <cell r="C178">
            <v>10</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B179">
            <v>11</v>
          </cell>
          <cell r="C179">
            <v>10</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B180">
            <v>11</v>
          </cell>
          <cell r="C180">
            <v>10</v>
          </cell>
          <cell r="D180">
            <v>11</v>
          </cell>
          <cell r="E180">
            <v>10</v>
          </cell>
          <cell r="F180">
            <v>20</v>
          </cell>
          <cell r="G180">
            <v>10</v>
          </cell>
          <cell r="H180">
            <v>0</v>
          </cell>
          <cell r="I180">
            <v>0</v>
          </cell>
          <cell r="J180">
            <v>0</v>
          </cell>
          <cell r="K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B181">
            <v>11</v>
          </cell>
          <cell r="C181">
            <v>10</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B182">
            <v>11</v>
          </cell>
          <cell r="C182">
            <v>10</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B183">
            <v>11</v>
          </cell>
          <cell r="C183">
            <v>10</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B184">
            <v>11</v>
          </cell>
          <cell r="C184">
            <v>10</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B185">
            <v>11</v>
          </cell>
          <cell r="C185">
            <v>10</v>
          </cell>
          <cell r="D185">
            <v>11</v>
          </cell>
          <cell r="E185">
            <v>10</v>
          </cell>
          <cell r="F185">
            <v>20</v>
          </cell>
          <cell r="G185">
            <v>15</v>
          </cell>
          <cell r="H185">
            <v>0</v>
          </cell>
          <cell r="I185">
            <v>0</v>
          </cell>
          <cell r="J185">
            <v>0</v>
          </cell>
          <cell r="K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B186">
            <v>11</v>
          </cell>
          <cell r="C186">
            <v>10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B187">
            <v>11</v>
          </cell>
          <cell r="C187">
            <v>10</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B188">
            <v>11</v>
          </cell>
          <cell r="C188">
            <v>10</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B189">
            <v>11</v>
          </cell>
          <cell r="C189">
            <v>10</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B190">
            <v>11</v>
          </cell>
          <cell r="C190">
            <v>10</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B191">
            <v>11</v>
          </cell>
          <cell r="C191">
            <v>10</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B192">
            <v>11</v>
          </cell>
          <cell r="C192">
            <v>10</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B193">
            <v>11</v>
          </cell>
          <cell r="C193">
            <v>10</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B194">
            <v>11</v>
          </cell>
          <cell r="C194">
            <v>10</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B195">
            <v>11</v>
          </cell>
          <cell r="C195">
            <v>10</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B196">
            <v>11</v>
          </cell>
          <cell r="C196">
            <v>10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B197">
            <v>11</v>
          </cell>
          <cell r="C197">
            <v>10</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B198">
            <v>11</v>
          </cell>
          <cell r="C198">
            <v>10</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B199">
            <v>11</v>
          </cell>
          <cell r="C199">
            <v>10</v>
          </cell>
          <cell r="D199">
            <v>11</v>
          </cell>
          <cell r="E199">
            <v>10</v>
          </cell>
          <cell r="F199">
            <v>20</v>
          </cell>
          <cell r="G199">
            <v>60</v>
          </cell>
          <cell r="H199">
            <v>0</v>
          </cell>
          <cell r="I199">
            <v>0</v>
          </cell>
          <cell r="J199">
            <v>0</v>
          </cell>
          <cell r="K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B200">
            <v>11</v>
          </cell>
          <cell r="C200">
            <v>10</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B201">
            <v>11</v>
          </cell>
          <cell r="C201">
            <v>10</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B202">
            <v>11</v>
          </cell>
          <cell r="C202">
            <v>10</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B203">
            <v>11</v>
          </cell>
          <cell r="C203">
            <v>10</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B204">
            <v>11</v>
          </cell>
          <cell r="C204">
            <v>10</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B205">
            <v>11</v>
          </cell>
          <cell r="C205">
            <v>10</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B206">
            <v>11</v>
          </cell>
          <cell r="C206">
            <v>10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B207">
            <v>11</v>
          </cell>
          <cell r="C207">
            <v>10</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B208">
            <v>11</v>
          </cell>
          <cell r="C208">
            <v>10</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B209">
            <v>11</v>
          </cell>
          <cell r="C209">
            <v>10</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B210">
            <v>11</v>
          </cell>
          <cell r="C210">
            <v>10</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B211">
            <v>11</v>
          </cell>
          <cell r="C211">
            <v>10</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B212">
            <v>11</v>
          </cell>
          <cell r="C212">
            <v>10</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B213">
            <v>11</v>
          </cell>
          <cell r="C213">
            <v>10</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B214">
            <v>11</v>
          </cell>
          <cell r="C214">
            <v>10</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B215">
            <v>11</v>
          </cell>
          <cell r="C215">
            <v>10</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B216">
            <v>11</v>
          </cell>
          <cell r="C216">
            <v>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B217">
            <v>11</v>
          </cell>
          <cell r="C217">
            <v>10</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B218">
            <v>11</v>
          </cell>
          <cell r="C218">
            <v>10</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B219">
            <v>11</v>
          </cell>
          <cell r="C219">
            <v>20</v>
          </cell>
          <cell r="D219">
            <v>11</v>
          </cell>
          <cell r="E219">
            <v>20</v>
          </cell>
          <cell r="F219">
            <v>0</v>
          </cell>
          <cell r="G219">
            <v>0</v>
          </cell>
          <cell r="H219">
            <v>0</v>
          </cell>
          <cell r="I219">
            <v>0</v>
          </cell>
          <cell r="J219">
            <v>0</v>
          </cell>
          <cell r="K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B220">
            <v>11</v>
          </cell>
          <cell r="C220">
            <v>20</v>
          </cell>
          <cell r="D220">
            <v>11</v>
          </cell>
          <cell r="E220">
            <v>20</v>
          </cell>
          <cell r="F220">
            <v>10</v>
          </cell>
          <cell r="G220">
            <v>0</v>
          </cell>
          <cell r="H220">
            <v>0</v>
          </cell>
          <cell r="I220">
            <v>0</v>
          </cell>
          <cell r="J220">
            <v>0</v>
          </cell>
          <cell r="K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B221">
            <v>11</v>
          </cell>
          <cell r="C221">
            <v>20</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B222">
            <v>11</v>
          </cell>
          <cell r="C222">
            <v>20</v>
          </cell>
          <cell r="D222">
            <v>11</v>
          </cell>
          <cell r="E222">
            <v>20</v>
          </cell>
          <cell r="F222">
            <v>20</v>
          </cell>
          <cell r="G222">
            <v>0</v>
          </cell>
          <cell r="H222">
            <v>0</v>
          </cell>
          <cell r="I222">
            <v>0</v>
          </cell>
          <cell r="J222">
            <v>0</v>
          </cell>
          <cell r="K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B223">
            <v>11</v>
          </cell>
          <cell r="C223">
            <v>20</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B224">
            <v>11</v>
          </cell>
          <cell r="C224">
            <v>20</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B225">
            <v>11</v>
          </cell>
          <cell r="C225">
            <v>20</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B226">
            <v>11</v>
          </cell>
          <cell r="C226">
            <v>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B227">
            <v>12</v>
          </cell>
          <cell r="C227">
            <v>0</v>
          </cell>
          <cell r="D227">
            <v>12</v>
          </cell>
          <cell r="E227">
            <v>0</v>
          </cell>
          <cell r="F227">
            <v>0</v>
          </cell>
          <cell r="G227">
            <v>0</v>
          </cell>
          <cell r="H227">
            <v>0</v>
          </cell>
          <cell r="I227">
            <v>0</v>
          </cell>
          <cell r="J227">
            <v>0</v>
          </cell>
          <cell r="K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B228">
            <v>12</v>
          </cell>
          <cell r="C228">
            <v>10</v>
          </cell>
          <cell r="D228">
            <v>12</v>
          </cell>
          <cell r="E228">
            <v>10</v>
          </cell>
          <cell r="F228">
            <v>0</v>
          </cell>
          <cell r="G228">
            <v>0</v>
          </cell>
          <cell r="H228">
            <v>0</v>
          </cell>
          <cell r="I228">
            <v>0</v>
          </cell>
          <cell r="J228">
            <v>0</v>
          </cell>
          <cell r="K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B229">
            <v>12</v>
          </cell>
          <cell r="C229">
            <v>10</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B230">
            <v>12</v>
          </cell>
          <cell r="C230">
            <v>10</v>
          </cell>
          <cell r="D230">
            <v>12</v>
          </cell>
          <cell r="E230">
            <v>10</v>
          </cell>
          <cell r="F230">
            <v>20</v>
          </cell>
          <cell r="G230">
            <v>0</v>
          </cell>
          <cell r="H230">
            <v>0</v>
          </cell>
          <cell r="I230">
            <v>0</v>
          </cell>
          <cell r="J230">
            <v>0</v>
          </cell>
          <cell r="K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B231">
            <v>12</v>
          </cell>
          <cell r="C231">
            <v>10</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B232">
            <v>12</v>
          </cell>
          <cell r="C232">
            <v>10</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B233">
            <v>12</v>
          </cell>
          <cell r="C233">
            <v>10</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B234">
            <v>12</v>
          </cell>
          <cell r="C234">
            <v>10</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B235">
            <v>12</v>
          </cell>
          <cell r="C235">
            <v>10</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B236">
            <v>12</v>
          </cell>
          <cell r="C236">
            <v>10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B237">
            <v>12</v>
          </cell>
          <cell r="C237">
            <v>10</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B238">
            <v>12</v>
          </cell>
          <cell r="C238">
            <v>20</v>
          </cell>
          <cell r="D238">
            <v>12</v>
          </cell>
          <cell r="E238">
            <v>20</v>
          </cell>
          <cell r="F238">
            <v>0</v>
          </cell>
          <cell r="G238">
            <v>0</v>
          </cell>
          <cell r="H238">
            <v>0</v>
          </cell>
          <cell r="I238">
            <v>0</v>
          </cell>
          <cell r="J238">
            <v>0</v>
          </cell>
          <cell r="K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B239">
            <v>12</v>
          </cell>
          <cell r="C239">
            <v>20</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B240">
            <v>12</v>
          </cell>
          <cell r="C240">
            <v>20</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B241">
            <v>12</v>
          </cell>
          <cell r="C241">
            <v>20</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B242">
            <v>12</v>
          </cell>
          <cell r="C242">
            <v>20</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B243">
            <v>12</v>
          </cell>
          <cell r="C243">
            <v>20</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B244">
            <v>12</v>
          </cell>
          <cell r="C244">
            <v>20</v>
          </cell>
          <cell r="D244">
            <v>12</v>
          </cell>
          <cell r="E244">
            <v>20</v>
          </cell>
          <cell r="F244">
            <v>60</v>
          </cell>
          <cell r="G244">
            <v>0</v>
          </cell>
          <cell r="H244">
            <v>0</v>
          </cell>
          <cell r="I244">
            <v>0</v>
          </cell>
          <cell r="J244">
            <v>0</v>
          </cell>
          <cell r="K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B245">
            <v>12</v>
          </cell>
          <cell r="C245">
            <v>20</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B246">
            <v>12</v>
          </cell>
          <cell r="C246">
            <v>20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B247">
            <v>12</v>
          </cell>
          <cell r="C247">
            <v>20</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B248">
            <v>12</v>
          </cell>
          <cell r="C248">
            <v>20</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B249">
            <v>13</v>
          </cell>
          <cell r="C249">
            <v>0</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B250">
            <v>14</v>
          </cell>
          <cell r="C250">
            <v>0</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B251">
            <v>15</v>
          </cell>
          <cell r="C251">
            <v>0</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B252">
            <v>16</v>
          </cell>
          <cell r="C252">
            <v>0</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B253">
            <v>21</v>
          </cell>
          <cell r="C253">
            <v>0</v>
          </cell>
          <cell r="D253">
            <v>21</v>
          </cell>
          <cell r="E253">
            <v>0</v>
          </cell>
          <cell r="F253">
            <v>0</v>
          </cell>
          <cell r="G253">
            <v>0</v>
          </cell>
          <cell r="H253">
            <v>0</v>
          </cell>
          <cell r="I253">
            <v>0</v>
          </cell>
          <cell r="J253">
            <v>0</v>
          </cell>
          <cell r="K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B254">
            <v>21</v>
          </cell>
          <cell r="C254">
            <v>10</v>
          </cell>
          <cell r="D254">
            <v>21</v>
          </cell>
          <cell r="E254">
            <v>10</v>
          </cell>
          <cell r="F254">
            <v>0</v>
          </cell>
          <cell r="G254">
            <v>0</v>
          </cell>
          <cell r="H254">
            <v>0</v>
          </cell>
          <cell r="I254">
            <v>0</v>
          </cell>
          <cell r="J254">
            <v>0</v>
          </cell>
          <cell r="K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B255">
            <v>21</v>
          </cell>
          <cell r="C255">
            <v>10</v>
          </cell>
          <cell r="D255">
            <v>21</v>
          </cell>
          <cell r="E255">
            <v>10</v>
          </cell>
          <cell r="F255">
            <v>10</v>
          </cell>
          <cell r="G255">
            <v>0</v>
          </cell>
          <cell r="H255">
            <v>0</v>
          </cell>
          <cell r="I255">
            <v>0</v>
          </cell>
          <cell r="J255">
            <v>0</v>
          </cell>
          <cell r="K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B256">
            <v>21</v>
          </cell>
          <cell r="C256">
            <v>10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B257">
            <v>21</v>
          </cell>
          <cell r="C257">
            <v>10</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B258">
            <v>21</v>
          </cell>
          <cell r="C258">
            <v>10</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B259">
            <v>21</v>
          </cell>
          <cell r="C259">
            <v>10</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B260">
            <v>21</v>
          </cell>
          <cell r="C260">
            <v>10</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B261">
            <v>21</v>
          </cell>
          <cell r="C261">
            <v>10</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B262">
            <v>21</v>
          </cell>
          <cell r="C262">
            <v>20</v>
          </cell>
          <cell r="D262">
            <v>21</v>
          </cell>
          <cell r="E262">
            <v>20</v>
          </cell>
          <cell r="F262">
            <v>0</v>
          </cell>
          <cell r="G262">
            <v>0</v>
          </cell>
          <cell r="H262">
            <v>0</v>
          </cell>
          <cell r="I262">
            <v>0</v>
          </cell>
          <cell r="J262">
            <v>0</v>
          </cell>
          <cell r="K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B263">
            <v>21</v>
          </cell>
          <cell r="C263">
            <v>20</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B264">
            <v>21</v>
          </cell>
          <cell r="C264">
            <v>20</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B265">
            <v>21</v>
          </cell>
          <cell r="C265">
            <v>30</v>
          </cell>
          <cell r="D265">
            <v>21</v>
          </cell>
          <cell r="E265">
            <v>30</v>
          </cell>
          <cell r="F265">
            <v>0</v>
          </cell>
          <cell r="G265">
            <v>0</v>
          </cell>
          <cell r="H265">
            <v>0</v>
          </cell>
          <cell r="I265">
            <v>0</v>
          </cell>
          <cell r="J265">
            <v>0</v>
          </cell>
          <cell r="K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B266">
            <v>21</v>
          </cell>
          <cell r="C266">
            <v>30</v>
          </cell>
          <cell r="D266">
            <v>21</v>
          </cell>
          <cell r="E266">
            <v>30</v>
          </cell>
          <cell r="F266">
            <v>10</v>
          </cell>
          <cell r="G266">
            <v>0</v>
          </cell>
          <cell r="H266">
            <v>0</v>
          </cell>
          <cell r="I266">
            <v>0</v>
          </cell>
          <cell r="J266">
            <v>0</v>
          </cell>
          <cell r="K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B267">
            <v>21</v>
          </cell>
          <cell r="C267">
            <v>30</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B268">
            <v>21</v>
          </cell>
          <cell r="C268">
            <v>30</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B269">
            <v>21</v>
          </cell>
          <cell r="C269">
            <v>30</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B270">
            <v>21</v>
          </cell>
          <cell r="C270">
            <v>30</v>
          </cell>
          <cell r="D270">
            <v>21</v>
          </cell>
          <cell r="E270">
            <v>30</v>
          </cell>
          <cell r="F270">
            <v>20</v>
          </cell>
          <cell r="G270">
            <v>0</v>
          </cell>
          <cell r="H270">
            <v>0</v>
          </cell>
          <cell r="I270">
            <v>0</v>
          </cell>
          <cell r="J270">
            <v>0</v>
          </cell>
          <cell r="K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B271">
            <v>21</v>
          </cell>
          <cell r="C271">
            <v>30</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B272">
            <v>21</v>
          </cell>
          <cell r="C272">
            <v>30</v>
          </cell>
          <cell r="D272">
            <v>21</v>
          </cell>
          <cell r="E272">
            <v>30</v>
          </cell>
          <cell r="F272">
            <v>30</v>
          </cell>
          <cell r="G272">
            <v>0</v>
          </cell>
          <cell r="H272">
            <v>0</v>
          </cell>
          <cell r="I272">
            <v>0</v>
          </cell>
          <cell r="J272">
            <v>0</v>
          </cell>
          <cell r="K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B273">
            <v>21</v>
          </cell>
          <cell r="C273">
            <v>30</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B274">
            <v>21</v>
          </cell>
          <cell r="C274">
            <v>30</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B275">
            <v>21</v>
          </cell>
          <cell r="C275">
            <v>30</v>
          </cell>
          <cell r="D275">
            <v>21</v>
          </cell>
          <cell r="E275">
            <v>30</v>
          </cell>
          <cell r="F275">
            <v>40</v>
          </cell>
          <cell r="G275">
            <v>0</v>
          </cell>
          <cell r="H275">
            <v>0</v>
          </cell>
          <cell r="I275">
            <v>0</v>
          </cell>
          <cell r="J275">
            <v>0</v>
          </cell>
          <cell r="K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B276">
            <v>21</v>
          </cell>
          <cell r="C276">
            <v>30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B277">
            <v>21</v>
          </cell>
          <cell r="C277">
            <v>30</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B278">
            <v>21</v>
          </cell>
          <cell r="C278">
            <v>30</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B279">
            <v>21</v>
          </cell>
          <cell r="C279">
            <v>30</v>
          </cell>
          <cell r="D279">
            <v>21</v>
          </cell>
          <cell r="E279">
            <v>30</v>
          </cell>
          <cell r="F279">
            <v>60</v>
          </cell>
          <cell r="G279">
            <v>0</v>
          </cell>
          <cell r="H279">
            <v>0</v>
          </cell>
          <cell r="I279">
            <v>0</v>
          </cell>
          <cell r="J279">
            <v>0</v>
          </cell>
          <cell r="K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B280">
            <v>21</v>
          </cell>
          <cell r="C280">
            <v>30</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B281">
            <v>21</v>
          </cell>
          <cell r="C281">
            <v>30</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B282">
            <v>21</v>
          </cell>
          <cell r="C282">
            <v>30</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B283">
            <v>21</v>
          </cell>
          <cell r="C283">
            <v>30</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B284">
            <v>21</v>
          </cell>
          <cell r="C284">
            <v>30</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B285">
            <v>21</v>
          </cell>
          <cell r="C285">
            <v>30</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B286">
            <v>21</v>
          </cell>
          <cell r="C286">
            <v>30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B287">
            <v>21</v>
          </cell>
          <cell r="C287">
            <v>30</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B288">
            <v>21</v>
          </cell>
          <cell r="C288">
            <v>30</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B289">
            <v>21</v>
          </cell>
          <cell r="C289">
            <v>30</v>
          </cell>
          <cell r="D289">
            <v>21</v>
          </cell>
          <cell r="E289">
            <v>30</v>
          </cell>
          <cell r="F289">
            <v>80</v>
          </cell>
          <cell r="G289">
            <v>0</v>
          </cell>
          <cell r="H289">
            <v>0</v>
          </cell>
          <cell r="I289">
            <v>0</v>
          </cell>
          <cell r="J289">
            <v>0</v>
          </cell>
          <cell r="K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B290">
            <v>21</v>
          </cell>
          <cell r="C290">
            <v>30</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B291">
            <v>21</v>
          </cell>
          <cell r="C291">
            <v>30</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B292">
            <v>21</v>
          </cell>
          <cell r="C292">
            <v>40</v>
          </cell>
          <cell r="D292">
            <v>21</v>
          </cell>
          <cell r="E292">
            <v>40</v>
          </cell>
          <cell r="F292">
            <v>0</v>
          </cell>
          <cell r="G292">
            <v>0</v>
          </cell>
          <cell r="H292">
            <v>0</v>
          </cell>
          <cell r="I292">
            <v>0</v>
          </cell>
          <cell r="J292">
            <v>0</v>
          </cell>
          <cell r="K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B293">
            <v>21</v>
          </cell>
          <cell r="C293">
            <v>40</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B294">
            <v>21</v>
          </cell>
          <cell r="C294">
            <v>50</v>
          </cell>
          <cell r="D294">
            <v>21</v>
          </cell>
          <cell r="E294">
            <v>50</v>
          </cell>
          <cell r="F294">
            <v>0</v>
          </cell>
          <cell r="G294">
            <v>0</v>
          </cell>
          <cell r="H294">
            <v>0</v>
          </cell>
          <cell r="I294">
            <v>0</v>
          </cell>
          <cell r="J294">
            <v>0</v>
          </cell>
          <cell r="K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B295">
            <v>21</v>
          </cell>
          <cell r="C295">
            <v>50</v>
          </cell>
          <cell r="D295">
            <v>21</v>
          </cell>
          <cell r="E295">
            <v>50</v>
          </cell>
          <cell r="F295">
            <v>10</v>
          </cell>
          <cell r="G295">
            <v>0</v>
          </cell>
          <cell r="H295">
            <v>0</v>
          </cell>
          <cell r="I295">
            <v>0</v>
          </cell>
          <cell r="J295">
            <v>0</v>
          </cell>
          <cell r="K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B296">
            <v>21</v>
          </cell>
          <cell r="C296">
            <v>50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B297">
            <v>21</v>
          </cell>
          <cell r="C297">
            <v>50</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B298">
            <v>21</v>
          </cell>
          <cell r="C298">
            <v>60</v>
          </cell>
          <cell r="D298">
            <v>21</v>
          </cell>
          <cell r="E298">
            <v>60</v>
          </cell>
          <cell r="F298">
            <v>0</v>
          </cell>
          <cell r="G298">
            <v>0</v>
          </cell>
          <cell r="H298">
            <v>0</v>
          </cell>
          <cell r="I298">
            <v>0</v>
          </cell>
          <cell r="J298">
            <v>0</v>
          </cell>
          <cell r="K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B299">
            <v>21</v>
          </cell>
          <cell r="C299">
            <v>60</v>
          </cell>
          <cell r="D299">
            <v>21</v>
          </cell>
          <cell r="E299">
            <v>60</v>
          </cell>
          <cell r="F299">
            <v>5</v>
          </cell>
          <cell r="G299">
            <v>0</v>
          </cell>
          <cell r="H299">
            <v>0</v>
          </cell>
          <cell r="I299">
            <v>0</v>
          </cell>
          <cell r="J299">
            <v>0</v>
          </cell>
          <cell r="K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B300">
            <v>21</v>
          </cell>
          <cell r="C300">
            <v>60</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B301">
            <v>21</v>
          </cell>
          <cell r="C301">
            <v>60</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B302">
            <v>21</v>
          </cell>
          <cell r="C302">
            <v>60</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B303">
            <v>21</v>
          </cell>
          <cell r="C303">
            <v>60</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B304">
            <v>21</v>
          </cell>
          <cell r="C304">
            <v>60</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B305">
            <v>21</v>
          </cell>
          <cell r="C305">
            <v>60</v>
          </cell>
          <cell r="D305">
            <v>21</v>
          </cell>
          <cell r="E305">
            <v>60</v>
          </cell>
          <cell r="F305">
            <v>10</v>
          </cell>
          <cell r="G305">
            <v>0</v>
          </cell>
          <cell r="H305">
            <v>0</v>
          </cell>
          <cell r="I305">
            <v>0</v>
          </cell>
          <cell r="J305">
            <v>0</v>
          </cell>
          <cell r="K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B306">
            <v>21</v>
          </cell>
          <cell r="C306">
            <v>60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B307">
            <v>21</v>
          </cell>
          <cell r="C307">
            <v>60</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B308">
            <v>21</v>
          </cell>
          <cell r="C308">
            <v>60</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B309">
            <v>21</v>
          </cell>
          <cell r="C309">
            <v>60</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B310">
            <v>21</v>
          </cell>
          <cell r="C310">
            <v>60</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B311">
            <v>21</v>
          </cell>
          <cell r="C311">
            <v>60</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B312">
            <v>21</v>
          </cell>
          <cell r="C312">
            <v>60</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B313">
            <v>21</v>
          </cell>
          <cell r="C313">
            <v>60</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B314">
            <v>21</v>
          </cell>
          <cell r="C314">
            <v>60</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B315">
            <v>21</v>
          </cell>
          <cell r="C315">
            <v>60</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B316">
            <v>21</v>
          </cell>
          <cell r="C316">
            <v>60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B317">
            <v>21</v>
          </cell>
          <cell r="C317">
            <v>60</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B318">
            <v>21</v>
          </cell>
          <cell r="C318">
            <v>60</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B319">
            <v>21</v>
          </cell>
          <cell r="C319">
            <v>70</v>
          </cell>
          <cell r="D319">
            <v>21</v>
          </cell>
          <cell r="E319">
            <v>70</v>
          </cell>
          <cell r="F319">
            <v>0</v>
          </cell>
          <cell r="G319">
            <v>0</v>
          </cell>
          <cell r="H319">
            <v>0</v>
          </cell>
          <cell r="I319">
            <v>0</v>
          </cell>
          <cell r="J319">
            <v>0</v>
          </cell>
          <cell r="K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B320">
            <v>21</v>
          </cell>
          <cell r="C320">
            <v>70</v>
          </cell>
          <cell r="D320">
            <v>21</v>
          </cell>
          <cell r="E320">
            <v>70</v>
          </cell>
          <cell r="F320">
            <v>10</v>
          </cell>
          <cell r="G320">
            <v>0</v>
          </cell>
          <cell r="H320">
            <v>0</v>
          </cell>
          <cell r="I320">
            <v>0</v>
          </cell>
          <cell r="J320">
            <v>0</v>
          </cell>
          <cell r="K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B321">
            <v>21</v>
          </cell>
          <cell r="C321">
            <v>70</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B322">
            <v>21</v>
          </cell>
          <cell r="C322">
            <v>70</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B323">
            <v>21</v>
          </cell>
          <cell r="C323">
            <v>70</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B324">
            <v>21</v>
          </cell>
          <cell r="C324">
            <v>80</v>
          </cell>
          <cell r="D324">
            <v>21</v>
          </cell>
          <cell r="E324">
            <v>80</v>
          </cell>
          <cell r="F324">
            <v>0</v>
          </cell>
          <cell r="G324">
            <v>0</v>
          </cell>
          <cell r="H324">
            <v>0</v>
          </cell>
          <cell r="I324">
            <v>0</v>
          </cell>
          <cell r="J324">
            <v>0</v>
          </cell>
          <cell r="K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B325">
            <v>21</v>
          </cell>
          <cell r="C325">
            <v>80</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B326">
            <v>22</v>
          </cell>
          <cell r="C326">
            <v>0</v>
          </cell>
          <cell r="D326">
            <v>22</v>
          </cell>
          <cell r="E326">
            <v>0</v>
          </cell>
          <cell r="F326">
            <v>0</v>
          </cell>
          <cell r="G326">
            <v>0</v>
          </cell>
          <cell r="H326">
            <v>0</v>
          </cell>
          <cell r="I326">
            <v>0</v>
          </cell>
          <cell r="J326">
            <v>0</v>
          </cell>
          <cell r="K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B327">
            <v>22</v>
          </cell>
          <cell r="C327">
            <v>10</v>
          </cell>
          <cell r="D327">
            <v>22</v>
          </cell>
          <cell r="E327">
            <v>10</v>
          </cell>
          <cell r="F327">
            <v>0</v>
          </cell>
          <cell r="G327">
            <v>0</v>
          </cell>
          <cell r="H327">
            <v>0</v>
          </cell>
          <cell r="I327">
            <v>0</v>
          </cell>
          <cell r="J327">
            <v>0</v>
          </cell>
          <cell r="K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B328">
            <v>22</v>
          </cell>
          <cell r="C328">
            <v>10</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B329">
            <v>22</v>
          </cell>
          <cell r="C329">
            <v>10</v>
          </cell>
          <cell r="D329">
            <v>22</v>
          </cell>
          <cell r="E329">
            <v>10</v>
          </cell>
          <cell r="F329">
            <v>20</v>
          </cell>
          <cell r="G329">
            <v>0</v>
          </cell>
          <cell r="H329">
            <v>0</v>
          </cell>
          <cell r="I329">
            <v>0</v>
          </cell>
          <cell r="J329">
            <v>0</v>
          </cell>
          <cell r="K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B330">
            <v>22</v>
          </cell>
          <cell r="C330">
            <v>10</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B331">
            <v>22</v>
          </cell>
          <cell r="C331">
            <v>10</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B332">
            <v>22</v>
          </cell>
          <cell r="C332">
            <v>20</v>
          </cell>
          <cell r="D332">
            <v>22</v>
          </cell>
          <cell r="E332">
            <v>20</v>
          </cell>
          <cell r="F332">
            <v>0</v>
          </cell>
          <cell r="G332">
            <v>0</v>
          </cell>
          <cell r="H332">
            <v>0</v>
          </cell>
          <cell r="I332">
            <v>0</v>
          </cell>
          <cell r="J332">
            <v>0</v>
          </cell>
          <cell r="K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B333">
            <v>22</v>
          </cell>
          <cell r="C333">
            <v>20</v>
          </cell>
          <cell r="D333">
            <v>22</v>
          </cell>
          <cell r="E333">
            <v>20</v>
          </cell>
          <cell r="F333">
            <v>10</v>
          </cell>
          <cell r="G333">
            <v>0</v>
          </cell>
          <cell r="H333">
            <v>0</v>
          </cell>
          <cell r="I333">
            <v>0</v>
          </cell>
          <cell r="J333">
            <v>0</v>
          </cell>
          <cell r="K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B334">
            <v>22</v>
          </cell>
          <cell r="C334">
            <v>20</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B335">
            <v>22</v>
          </cell>
          <cell r="C335">
            <v>20</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B336">
            <v>22</v>
          </cell>
          <cell r="C336">
            <v>20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B337">
            <v>22</v>
          </cell>
          <cell r="C337">
            <v>30</v>
          </cell>
          <cell r="D337">
            <v>22</v>
          </cell>
          <cell r="E337">
            <v>30</v>
          </cell>
          <cell r="F337">
            <v>0</v>
          </cell>
          <cell r="G337">
            <v>0</v>
          </cell>
          <cell r="H337">
            <v>0</v>
          </cell>
          <cell r="I337">
            <v>0</v>
          </cell>
          <cell r="J337">
            <v>0</v>
          </cell>
          <cell r="K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B338">
            <v>22</v>
          </cell>
          <cell r="C338">
            <v>30</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B339">
            <v>22</v>
          </cell>
          <cell r="C339">
            <v>30</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B340">
            <v>22</v>
          </cell>
          <cell r="C340">
            <v>30</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B341">
            <v>22</v>
          </cell>
          <cell r="C341">
            <v>30</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B342">
            <v>22</v>
          </cell>
          <cell r="C342">
            <v>40</v>
          </cell>
          <cell r="D342">
            <v>22</v>
          </cell>
          <cell r="E342">
            <v>40</v>
          </cell>
          <cell r="F342">
            <v>0</v>
          </cell>
          <cell r="G342">
            <v>0</v>
          </cell>
          <cell r="H342">
            <v>0</v>
          </cell>
          <cell r="I342">
            <v>0</v>
          </cell>
          <cell r="J342">
            <v>0</v>
          </cell>
          <cell r="K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B343">
            <v>22</v>
          </cell>
          <cell r="C343">
            <v>40</v>
          </cell>
          <cell r="D343">
            <v>22</v>
          </cell>
          <cell r="E343">
            <v>40</v>
          </cell>
          <cell r="F343">
            <v>10</v>
          </cell>
          <cell r="G343">
            <v>0</v>
          </cell>
          <cell r="H343">
            <v>0</v>
          </cell>
          <cell r="I343">
            <v>0</v>
          </cell>
          <cell r="J343">
            <v>0</v>
          </cell>
          <cell r="K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B344">
            <v>22</v>
          </cell>
          <cell r="C344">
            <v>40</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B345">
            <v>22</v>
          </cell>
          <cell r="C345">
            <v>40</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B346">
            <v>22</v>
          </cell>
          <cell r="C346">
            <v>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B347">
            <v>22</v>
          </cell>
          <cell r="C347">
            <v>50</v>
          </cell>
          <cell r="D347">
            <v>22</v>
          </cell>
          <cell r="E347">
            <v>50</v>
          </cell>
          <cell r="F347">
            <v>0</v>
          </cell>
          <cell r="G347">
            <v>0</v>
          </cell>
          <cell r="H347">
            <v>0</v>
          </cell>
          <cell r="I347">
            <v>0</v>
          </cell>
          <cell r="J347">
            <v>0</v>
          </cell>
          <cell r="K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B348">
            <v>22</v>
          </cell>
          <cell r="C348">
            <v>50</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B349">
            <v>22</v>
          </cell>
          <cell r="C349">
            <v>50</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B350">
            <v>22</v>
          </cell>
          <cell r="C350">
            <v>60</v>
          </cell>
          <cell r="D350">
            <v>22</v>
          </cell>
          <cell r="E350">
            <v>60</v>
          </cell>
          <cell r="F350">
            <v>0</v>
          </cell>
          <cell r="G350">
            <v>0</v>
          </cell>
          <cell r="H350">
            <v>0</v>
          </cell>
          <cell r="I350">
            <v>0</v>
          </cell>
          <cell r="J350">
            <v>0</v>
          </cell>
          <cell r="K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B351">
            <v>22</v>
          </cell>
          <cell r="C351">
            <v>60</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B352">
            <v>22</v>
          </cell>
          <cell r="C352">
            <v>60</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B353">
            <v>22</v>
          </cell>
          <cell r="C353">
            <v>60</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B354">
            <v>22</v>
          </cell>
          <cell r="C354">
            <v>60</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B355">
            <v>22</v>
          </cell>
          <cell r="C355">
            <v>70</v>
          </cell>
          <cell r="D355">
            <v>22</v>
          </cell>
          <cell r="E355">
            <v>70</v>
          </cell>
          <cell r="F355">
            <v>0</v>
          </cell>
          <cell r="G355">
            <v>0</v>
          </cell>
          <cell r="H355">
            <v>0</v>
          </cell>
          <cell r="I355">
            <v>0</v>
          </cell>
          <cell r="J355">
            <v>0</v>
          </cell>
          <cell r="K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B356">
            <v>22</v>
          </cell>
          <cell r="C356">
            <v>70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B357">
            <v>22</v>
          </cell>
          <cell r="C357">
            <v>70</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B358">
            <v>22</v>
          </cell>
          <cell r="C358">
            <v>70</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B359">
            <v>22</v>
          </cell>
          <cell r="C359">
            <v>70</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B360">
            <v>22</v>
          </cell>
          <cell r="C360">
            <v>80</v>
          </cell>
          <cell r="D360">
            <v>22</v>
          </cell>
          <cell r="E360">
            <v>80</v>
          </cell>
          <cell r="F360">
            <v>0</v>
          </cell>
          <cell r="G360">
            <v>0</v>
          </cell>
          <cell r="H360">
            <v>0</v>
          </cell>
          <cell r="I360">
            <v>0</v>
          </cell>
          <cell r="J360">
            <v>0</v>
          </cell>
          <cell r="K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B361">
            <v>22</v>
          </cell>
          <cell r="C361">
            <v>80</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B362">
            <v>22</v>
          </cell>
          <cell r="C362">
            <v>80</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B363">
            <v>22</v>
          </cell>
          <cell r="C363">
            <v>80</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B364">
            <v>22</v>
          </cell>
          <cell r="C364">
            <v>90</v>
          </cell>
          <cell r="D364">
            <v>22</v>
          </cell>
          <cell r="E364">
            <v>90</v>
          </cell>
          <cell r="F364">
            <v>0</v>
          </cell>
          <cell r="G364">
            <v>0</v>
          </cell>
          <cell r="H364">
            <v>0</v>
          </cell>
          <cell r="I364">
            <v>0</v>
          </cell>
          <cell r="J364">
            <v>0</v>
          </cell>
          <cell r="K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B365">
            <v>22</v>
          </cell>
          <cell r="C365">
            <v>90</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B366">
            <v>22</v>
          </cell>
          <cell r="C366">
            <v>90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B367">
            <v>23</v>
          </cell>
          <cell r="C367">
            <v>0</v>
          </cell>
          <cell r="D367">
            <v>23</v>
          </cell>
          <cell r="E367">
            <v>0</v>
          </cell>
          <cell r="F367">
            <v>0</v>
          </cell>
          <cell r="G367">
            <v>0</v>
          </cell>
          <cell r="H367">
            <v>0</v>
          </cell>
          <cell r="I367">
            <v>0</v>
          </cell>
          <cell r="J367">
            <v>0</v>
          </cell>
          <cell r="K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B368">
            <v>23</v>
          </cell>
          <cell r="C368">
            <v>10</v>
          </cell>
          <cell r="D368">
            <v>23</v>
          </cell>
          <cell r="E368">
            <v>10</v>
          </cell>
          <cell r="F368">
            <v>0</v>
          </cell>
          <cell r="G368">
            <v>0</v>
          </cell>
          <cell r="H368">
            <v>0</v>
          </cell>
          <cell r="I368">
            <v>0</v>
          </cell>
          <cell r="J368">
            <v>0</v>
          </cell>
          <cell r="K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B369">
            <v>23</v>
          </cell>
          <cell r="C369">
            <v>10</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B370">
            <v>23</v>
          </cell>
          <cell r="C370">
            <v>10</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B371">
            <v>23</v>
          </cell>
          <cell r="C371">
            <v>10</v>
          </cell>
          <cell r="D371">
            <v>23</v>
          </cell>
          <cell r="E371">
            <v>10</v>
          </cell>
          <cell r="F371">
            <v>30</v>
          </cell>
          <cell r="G371">
            <v>0</v>
          </cell>
          <cell r="H371">
            <v>0</v>
          </cell>
          <cell r="I371">
            <v>0</v>
          </cell>
          <cell r="J371">
            <v>0</v>
          </cell>
          <cell r="K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B372">
            <v>23</v>
          </cell>
          <cell r="C372">
            <v>10</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B373">
            <v>23</v>
          </cell>
          <cell r="C373">
            <v>10</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B374">
            <v>23</v>
          </cell>
          <cell r="C374">
            <v>10</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B375">
            <v>23</v>
          </cell>
          <cell r="C375">
            <v>10</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B376">
            <v>23</v>
          </cell>
          <cell r="C376">
            <v>10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B377">
            <v>23</v>
          </cell>
          <cell r="C377">
            <v>10</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B378">
            <v>23</v>
          </cell>
          <cell r="C378">
            <v>20</v>
          </cell>
          <cell r="D378">
            <v>23</v>
          </cell>
          <cell r="E378">
            <v>20</v>
          </cell>
          <cell r="F378">
            <v>0</v>
          </cell>
          <cell r="G378">
            <v>0</v>
          </cell>
          <cell r="H378">
            <v>0</v>
          </cell>
          <cell r="I378">
            <v>0</v>
          </cell>
          <cell r="J378">
            <v>0</v>
          </cell>
          <cell r="K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B379">
            <v>23</v>
          </cell>
          <cell r="C379">
            <v>20</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B380">
            <v>23</v>
          </cell>
          <cell r="C380">
            <v>20</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B381">
            <v>23</v>
          </cell>
          <cell r="C381">
            <v>20</v>
          </cell>
          <cell r="D381">
            <v>23</v>
          </cell>
          <cell r="E381">
            <v>20</v>
          </cell>
          <cell r="F381">
            <v>30</v>
          </cell>
          <cell r="G381">
            <v>0</v>
          </cell>
          <cell r="H381">
            <v>0</v>
          </cell>
          <cell r="I381">
            <v>0</v>
          </cell>
          <cell r="J381">
            <v>0</v>
          </cell>
          <cell r="K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B382">
            <v>23</v>
          </cell>
          <cell r="C382">
            <v>20</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B383">
            <v>23</v>
          </cell>
          <cell r="C383">
            <v>20</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B384">
            <v>23</v>
          </cell>
          <cell r="C384">
            <v>20</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B385">
            <v>23</v>
          </cell>
          <cell r="C385">
            <v>20</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B386">
            <v>24</v>
          </cell>
          <cell r="C386">
            <v>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B387">
            <v>25</v>
          </cell>
          <cell r="C387">
            <v>0</v>
          </cell>
          <cell r="D387">
            <v>25</v>
          </cell>
          <cell r="E387">
            <v>0</v>
          </cell>
          <cell r="F387">
            <v>0</v>
          </cell>
          <cell r="G387">
            <v>0</v>
          </cell>
          <cell r="H387">
            <v>0</v>
          </cell>
          <cell r="I387">
            <v>0</v>
          </cell>
          <cell r="J387">
            <v>0</v>
          </cell>
          <cell r="K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B388">
            <v>25</v>
          </cell>
          <cell r="C388">
            <v>10</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B389">
            <v>25</v>
          </cell>
          <cell r="C389">
            <v>20</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B390">
            <v>25</v>
          </cell>
          <cell r="C390">
            <v>30</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B391">
            <v>26</v>
          </cell>
          <cell r="C391">
            <v>0</v>
          </cell>
          <cell r="D391">
            <v>26</v>
          </cell>
          <cell r="E391">
            <v>0</v>
          </cell>
          <cell r="F391">
            <v>0</v>
          </cell>
          <cell r="G391">
            <v>0</v>
          </cell>
          <cell r="H391">
            <v>0</v>
          </cell>
          <cell r="I391">
            <v>0</v>
          </cell>
          <cell r="J391">
            <v>0</v>
          </cell>
          <cell r="K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B392">
            <v>26</v>
          </cell>
          <cell r="C392">
            <v>10</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B393">
            <v>26</v>
          </cell>
          <cell r="C393">
            <v>20</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B394">
            <v>26</v>
          </cell>
          <cell r="C394">
            <v>30</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B395">
            <v>27</v>
          </cell>
          <cell r="C395">
            <v>0</v>
          </cell>
          <cell r="D395">
            <v>27</v>
          </cell>
          <cell r="E395">
            <v>0</v>
          </cell>
          <cell r="F395">
            <v>0</v>
          </cell>
          <cell r="G395">
            <v>0</v>
          </cell>
          <cell r="H395">
            <v>0</v>
          </cell>
          <cell r="I395">
            <v>0</v>
          </cell>
          <cell r="J395">
            <v>0</v>
          </cell>
          <cell r="K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B396">
            <v>27</v>
          </cell>
          <cell r="C396">
            <v>10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B397">
            <v>27</v>
          </cell>
          <cell r="C397">
            <v>20</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B398">
            <v>27</v>
          </cell>
          <cell r="C398">
            <v>30</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B399">
            <v>28</v>
          </cell>
          <cell r="C399">
            <v>0</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B400" t="str">
            <v/>
          </cell>
          <cell r="C400" t="str">
            <v/>
          </cell>
          <cell r="D400" t="str">
            <v/>
          </cell>
          <cell r="E400" t="str">
            <v/>
          </cell>
          <cell r="J400"/>
          <cell r="M400"/>
          <cell r="U400"/>
          <cell r="X400"/>
        </row>
        <row r="401">
          <cell r="A401">
            <v>395</v>
          </cell>
          <cell r="B401" t="str">
            <v/>
          </cell>
          <cell r="C401" t="str">
            <v/>
          </cell>
          <cell r="D401" t="str">
            <v/>
          </cell>
          <cell r="E401" t="str">
            <v/>
          </cell>
          <cell r="J401"/>
          <cell r="M401"/>
          <cell r="U401"/>
          <cell r="X401"/>
        </row>
        <row r="402">
          <cell r="A402">
            <v>396</v>
          </cell>
          <cell r="B402" t="str">
            <v/>
          </cell>
          <cell r="C402" t="str">
            <v/>
          </cell>
          <cell r="D402" t="str">
            <v/>
          </cell>
          <cell r="E402" t="str">
            <v/>
          </cell>
          <cell r="J402"/>
          <cell r="M402"/>
          <cell r="U402"/>
          <cell r="X402"/>
        </row>
        <row r="403">
          <cell r="A403">
            <v>397</v>
          </cell>
          <cell r="B403" t="str">
            <v/>
          </cell>
          <cell r="C403" t="str">
            <v/>
          </cell>
          <cell r="D403" t="str">
            <v/>
          </cell>
          <cell r="E403" t="str">
            <v/>
          </cell>
          <cell r="J403"/>
          <cell r="M403"/>
          <cell r="U403"/>
          <cell r="X403"/>
        </row>
        <row r="404">
          <cell r="A404">
            <v>398</v>
          </cell>
          <cell r="B404" t="str">
            <v/>
          </cell>
          <cell r="C404" t="str">
            <v/>
          </cell>
          <cell r="D404" t="str">
            <v/>
          </cell>
          <cell r="E404" t="str">
            <v/>
          </cell>
          <cell r="J404"/>
          <cell r="M404"/>
          <cell r="U404"/>
          <cell r="X404"/>
        </row>
        <row r="405">
          <cell r="A405">
            <v>399</v>
          </cell>
          <cell r="B405" t="str">
            <v/>
          </cell>
          <cell r="C405" t="str">
            <v/>
          </cell>
          <cell r="D405" t="str">
            <v/>
          </cell>
          <cell r="E405" t="str">
            <v/>
          </cell>
          <cell r="J405"/>
          <cell r="M405"/>
          <cell r="U405"/>
          <cell r="X405"/>
        </row>
        <row r="406">
          <cell r="A406">
            <v>400</v>
          </cell>
          <cell r="B406" t="str">
            <v/>
          </cell>
          <cell r="C406" t="str">
            <v/>
          </cell>
          <cell r="D406" t="str">
            <v/>
          </cell>
          <cell r="E406" t="str">
            <v/>
          </cell>
          <cell r="J406"/>
          <cell r="M406"/>
          <cell r="U406"/>
          <cell r="X406"/>
        </row>
        <row r="407">
          <cell r="A407">
            <v>401</v>
          </cell>
          <cell r="B407" t="str">
            <v/>
          </cell>
          <cell r="C407" t="str">
            <v/>
          </cell>
          <cell r="D407" t="str">
            <v/>
          </cell>
          <cell r="E407" t="str">
            <v/>
          </cell>
          <cell r="J407"/>
          <cell r="M407"/>
          <cell r="U407"/>
          <cell r="X407"/>
        </row>
        <row r="408">
          <cell r="A408">
            <v>402</v>
          </cell>
          <cell r="B408" t="str">
            <v/>
          </cell>
          <cell r="C408" t="str">
            <v/>
          </cell>
          <cell r="D408" t="str">
            <v/>
          </cell>
          <cell r="E408" t="str">
            <v/>
          </cell>
          <cell r="J408"/>
          <cell r="M408"/>
          <cell r="U408"/>
          <cell r="X408"/>
        </row>
        <row r="409">
          <cell r="A409">
            <v>403</v>
          </cell>
          <cell r="B409" t="str">
            <v/>
          </cell>
          <cell r="C409" t="str">
            <v/>
          </cell>
          <cell r="D409" t="str">
            <v/>
          </cell>
          <cell r="E409" t="str">
            <v/>
          </cell>
          <cell r="J409"/>
          <cell r="M409"/>
          <cell r="U409"/>
          <cell r="X409"/>
        </row>
        <row r="410">
          <cell r="A410">
            <v>404</v>
          </cell>
          <cell r="B410" t="str">
            <v/>
          </cell>
          <cell r="C410" t="str">
            <v/>
          </cell>
          <cell r="D410" t="str">
            <v/>
          </cell>
          <cell r="E410" t="str">
            <v/>
          </cell>
          <cell r="J410"/>
          <cell r="M410"/>
          <cell r="U410"/>
          <cell r="X410"/>
        </row>
        <row r="411">
          <cell r="A411">
            <v>405</v>
          </cell>
          <cell r="B411" t="str">
            <v/>
          </cell>
          <cell r="C411" t="str">
            <v/>
          </cell>
          <cell r="D411" t="str">
            <v/>
          </cell>
          <cell r="E411" t="str">
            <v/>
          </cell>
          <cell r="J411"/>
          <cell r="M411"/>
          <cell r="U411"/>
          <cell r="X411"/>
        </row>
        <row r="412">
          <cell r="A412">
            <v>406</v>
          </cell>
          <cell r="B412" t="str">
            <v/>
          </cell>
          <cell r="C412" t="str">
            <v/>
          </cell>
          <cell r="D412" t="str">
            <v/>
          </cell>
          <cell r="E412" t="str">
            <v/>
          </cell>
          <cell r="J412"/>
          <cell r="M412"/>
          <cell r="U412"/>
          <cell r="X412"/>
        </row>
        <row r="413">
          <cell r="A413">
            <v>407</v>
          </cell>
          <cell r="B413" t="str">
            <v/>
          </cell>
          <cell r="C413" t="str">
            <v/>
          </cell>
          <cell r="D413" t="str">
            <v/>
          </cell>
          <cell r="E413" t="str">
            <v/>
          </cell>
          <cell r="J413"/>
          <cell r="M413"/>
          <cell r="U413"/>
          <cell r="X413"/>
        </row>
        <row r="414">
          <cell r="A414">
            <v>408</v>
          </cell>
          <cell r="B414" t="str">
            <v/>
          </cell>
          <cell r="C414" t="str">
            <v/>
          </cell>
          <cell r="D414" t="str">
            <v/>
          </cell>
          <cell r="E414" t="str">
            <v/>
          </cell>
          <cell r="J414"/>
          <cell r="M414"/>
          <cell r="U414"/>
          <cell r="X414"/>
        </row>
        <row r="415">
          <cell r="A415">
            <v>409</v>
          </cell>
          <cell r="B415" t="str">
            <v/>
          </cell>
          <cell r="C415" t="str">
            <v/>
          </cell>
          <cell r="D415" t="str">
            <v/>
          </cell>
          <cell r="E415" t="str">
            <v/>
          </cell>
          <cell r="J415"/>
          <cell r="M415"/>
          <cell r="U415"/>
          <cell r="X415"/>
        </row>
        <row r="416">
          <cell r="A416">
            <v>410</v>
          </cell>
          <cell r="B416" t="str">
            <v/>
          </cell>
          <cell r="C416" t="str">
            <v/>
          </cell>
          <cell r="D416" t="str">
            <v/>
          </cell>
          <cell r="E416" t="str">
            <v/>
          </cell>
          <cell r="J416"/>
          <cell r="M416"/>
          <cell r="U416"/>
          <cell r="X416"/>
        </row>
        <row r="417">
          <cell r="A417">
            <v>411</v>
          </cell>
          <cell r="B417" t="str">
            <v/>
          </cell>
          <cell r="C417" t="str">
            <v/>
          </cell>
          <cell r="D417" t="str">
            <v/>
          </cell>
          <cell r="E417" t="str">
            <v/>
          </cell>
          <cell r="J417"/>
          <cell r="M417"/>
          <cell r="U417"/>
          <cell r="X417"/>
        </row>
        <row r="418">
          <cell r="A418">
            <v>412</v>
          </cell>
          <cell r="B418" t="str">
            <v/>
          </cell>
          <cell r="C418" t="str">
            <v/>
          </cell>
          <cell r="D418" t="str">
            <v/>
          </cell>
          <cell r="E418" t="str">
            <v/>
          </cell>
          <cell r="J418"/>
          <cell r="M418"/>
          <cell r="U418"/>
          <cell r="X418"/>
        </row>
        <row r="419">
          <cell r="A419">
            <v>413</v>
          </cell>
          <cell r="B419" t="str">
            <v/>
          </cell>
          <cell r="C419" t="str">
            <v/>
          </cell>
          <cell r="D419" t="str">
            <v/>
          </cell>
          <cell r="E419" t="str">
            <v/>
          </cell>
          <cell r="J419"/>
          <cell r="M419"/>
          <cell r="U419"/>
          <cell r="X419"/>
        </row>
        <row r="420">
          <cell r="A420">
            <v>414</v>
          </cell>
          <cell r="B420" t="str">
            <v/>
          </cell>
          <cell r="C420" t="str">
            <v/>
          </cell>
          <cell r="D420" t="str">
            <v/>
          </cell>
          <cell r="E420" t="str">
            <v/>
          </cell>
          <cell r="J420"/>
          <cell r="M420"/>
          <cell r="U420"/>
          <cell r="X420"/>
        </row>
        <row r="421">
          <cell r="A421">
            <v>415</v>
          </cell>
          <cell r="B421" t="str">
            <v/>
          </cell>
          <cell r="C421" t="str">
            <v/>
          </cell>
          <cell r="D421" t="str">
            <v/>
          </cell>
          <cell r="E421" t="str">
            <v/>
          </cell>
          <cell r="J421"/>
          <cell r="M421"/>
          <cell r="U421"/>
          <cell r="X421"/>
        </row>
        <row r="422">
          <cell r="A422">
            <v>416</v>
          </cell>
          <cell r="B422" t="str">
            <v/>
          </cell>
          <cell r="C422" t="str">
            <v/>
          </cell>
          <cell r="D422" t="str">
            <v/>
          </cell>
          <cell r="E422" t="str">
            <v/>
          </cell>
          <cell r="J422"/>
          <cell r="M422"/>
          <cell r="U422"/>
          <cell r="X422"/>
        </row>
        <row r="423">
          <cell r="A423">
            <v>417</v>
          </cell>
          <cell r="B423" t="str">
            <v/>
          </cell>
          <cell r="C423" t="str">
            <v/>
          </cell>
          <cell r="D423" t="str">
            <v/>
          </cell>
          <cell r="E423" t="str">
            <v/>
          </cell>
          <cell r="J423"/>
          <cell r="M423"/>
          <cell r="U423"/>
          <cell r="X423"/>
        </row>
        <row r="424">
          <cell r="A424">
            <v>418</v>
          </cell>
          <cell r="B424" t="str">
            <v/>
          </cell>
          <cell r="C424" t="str">
            <v/>
          </cell>
          <cell r="D424" t="str">
            <v/>
          </cell>
          <cell r="E424" t="str">
            <v/>
          </cell>
          <cell r="J424"/>
          <cell r="M424"/>
          <cell r="U424"/>
          <cell r="X424"/>
        </row>
        <row r="425">
          <cell r="A425">
            <v>419</v>
          </cell>
          <cell r="B425" t="str">
            <v/>
          </cell>
          <cell r="C425" t="str">
            <v/>
          </cell>
          <cell r="D425" t="str">
            <v/>
          </cell>
          <cell r="E425" t="str">
            <v/>
          </cell>
          <cell r="J425"/>
          <cell r="M425"/>
          <cell r="U425"/>
          <cell r="X425"/>
        </row>
        <row r="426">
          <cell r="A426">
            <v>420</v>
          </cell>
          <cell r="B426" t="str">
            <v/>
          </cell>
          <cell r="C426" t="str">
            <v/>
          </cell>
          <cell r="D426" t="str">
            <v/>
          </cell>
          <cell r="E426" t="str">
            <v/>
          </cell>
          <cell r="J426"/>
          <cell r="M426"/>
          <cell r="U426"/>
          <cell r="X426"/>
        </row>
        <row r="427">
          <cell r="A427">
            <v>421</v>
          </cell>
          <cell r="B427" t="str">
            <v/>
          </cell>
          <cell r="C427" t="str">
            <v/>
          </cell>
          <cell r="D427" t="str">
            <v/>
          </cell>
          <cell r="E427" t="str">
            <v/>
          </cell>
          <cell r="J427"/>
          <cell r="M427"/>
          <cell r="U427"/>
          <cell r="X427"/>
        </row>
        <row r="428">
          <cell r="A428">
            <v>422</v>
          </cell>
          <cell r="B428" t="str">
            <v/>
          </cell>
          <cell r="C428" t="str">
            <v/>
          </cell>
          <cell r="D428" t="str">
            <v/>
          </cell>
          <cell r="E428" t="str">
            <v/>
          </cell>
          <cell r="J428"/>
          <cell r="M428"/>
          <cell r="U428"/>
          <cell r="X428"/>
        </row>
        <row r="429">
          <cell r="A429">
            <v>423</v>
          </cell>
          <cell r="B429" t="str">
            <v/>
          </cell>
          <cell r="C429" t="str">
            <v/>
          </cell>
          <cell r="D429" t="str">
            <v/>
          </cell>
          <cell r="E429" t="str">
            <v/>
          </cell>
          <cell r="J429"/>
          <cell r="M429"/>
          <cell r="U429"/>
          <cell r="X429"/>
        </row>
        <row r="430">
          <cell r="A430">
            <v>424</v>
          </cell>
          <cell r="B430" t="str">
            <v/>
          </cell>
          <cell r="C430" t="str">
            <v/>
          </cell>
          <cell r="D430" t="str">
            <v/>
          </cell>
          <cell r="E430" t="str">
            <v/>
          </cell>
          <cell r="J430"/>
          <cell r="M430"/>
          <cell r="U430"/>
          <cell r="X430"/>
        </row>
        <row r="431">
          <cell r="A431">
            <v>425</v>
          </cell>
          <cell r="B431" t="str">
            <v/>
          </cell>
          <cell r="C431" t="str">
            <v/>
          </cell>
          <cell r="D431" t="str">
            <v/>
          </cell>
          <cell r="E431" t="str">
            <v/>
          </cell>
          <cell r="J431"/>
          <cell r="M431"/>
          <cell r="U431"/>
          <cell r="X431"/>
        </row>
        <row r="432">
          <cell r="A432">
            <v>426</v>
          </cell>
          <cell r="B432" t="str">
            <v/>
          </cell>
          <cell r="C432" t="str">
            <v/>
          </cell>
          <cell r="D432" t="str">
            <v/>
          </cell>
          <cell r="E432" t="str">
            <v/>
          </cell>
          <cell r="J432"/>
          <cell r="M432"/>
          <cell r="U432"/>
          <cell r="X432"/>
        </row>
        <row r="433">
          <cell r="A433">
            <v>427</v>
          </cell>
          <cell r="B433" t="str">
            <v/>
          </cell>
          <cell r="C433" t="str">
            <v/>
          </cell>
          <cell r="D433" t="str">
            <v/>
          </cell>
          <cell r="E433" t="str">
            <v/>
          </cell>
          <cell r="J433"/>
          <cell r="M433"/>
          <cell r="U433"/>
          <cell r="X433"/>
        </row>
        <row r="434">
          <cell r="A434">
            <v>428</v>
          </cell>
          <cell r="B434" t="str">
            <v/>
          </cell>
          <cell r="C434" t="str">
            <v/>
          </cell>
          <cell r="D434" t="str">
            <v/>
          </cell>
          <cell r="E434" t="str">
            <v/>
          </cell>
          <cell r="J434"/>
          <cell r="M434"/>
          <cell r="U434"/>
          <cell r="X434"/>
        </row>
        <row r="435">
          <cell r="A435">
            <v>429</v>
          </cell>
          <cell r="B435" t="str">
            <v/>
          </cell>
          <cell r="C435" t="str">
            <v/>
          </cell>
          <cell r="D435" t="str">
            <v/>
          </cell>
          <cell r="E435" t="str">
            <v/>
          </cell>
          <cell r="J435"/>
          <cell r="M435"/>
          <cell r="U435"/>
          <cell r="X435"/>
        </row>
        <row r="436">
          <cell r="A436">
            <v>430</v>
          </cell>
          <cell r="B436" t="str">
            <v/>
          </cell>
          <cell r="C436" t="str">
            <v/>
          </cell>
          <cell r="D436" t="str">
            <v/>
          </cell>
          <cell r="E436" t="str">
            <v/>
          </cell>
          <cell r="J436"/>
          <cell r="M436"/>
          <cell r="U436"/>
          <cell r="X436"/>
        </row>
        <row r="437">
          <cell r="A437">
            <v>431</v>
          </cell>
          <cell r="B437" t="str">
            <v/>
          </cell>
          <cell r="C437" t="str">
            <v/>
          </cell>
          <cell r="D437" t="str">
            <v/>
          </cell>
          <cell r="E437" t="str">
            <v/>
          </cell>
          <cell r="J437"/>
          <cell r="M437"/>
          <cell r="U437"/>
          <cell r="X437"/>
        </row>
        <row r="438">
          <cell r="A438">
            <v>432</v>
          </cell>
          <cell r="B438" t="str">
            <v/>
          </cell>
          <cell r="C438" t="str">
            <v/>
          </cell>
          <cell r="D438" t="str">
            <v/>
          </cell>
          <cell r="E438" t="str">
            <v/>
          </cell>
          <cell r="J438"/>
          <cell r="M438"/>
          <cell r="U438"/>
          <cell r="X438"/>
        </row>
        <row r="439">
          <cell r="A439">
            <v>433</v>
          </cell>
          <cell r="B439" t="str">
            <v/>
          </cell>
          <cell r="C439" t="str">
            <v/>
          </cell>
          <cell r="D439" t="str">
            <v/>
          </cell>
          <cell r="E439" t="str">
            <v/>
          </cell>
          <cell r="J439"/>
          <cell r="M439"/>
          <cell r="U439"/>
          <cell r="X439"/>
        </row>
        <row r="440">
          <cell r="A440">
            <v>434</v>
          </cell>
          <cell r="B440" t="str">
            <v/>
          </cell>
          <cell r="C440" t="str">
            <v/>
          </cell>
          <cell r="D440" t="str">
            <v/>
          </cell>
          <cell r="E440" t="str">
            <v/>
          </cell>
          <cell r="J440"/>
          <cell r="M440"/>
          <cell r="U440"/>
          <cell r="X440"/>
        </row>
        <row r="441">
          <cell r="A441">
            <v>435</v>
          </cell>
          <cell r="B441" t="str">
            <v/>
          </cell>
          <cell r="C441" t="str">
            <v/>
          </cell>
          <cell r="D441" t="str">
            <v/>
          </cell>
          <cell r="E441" t="str">
            <v/>
          </cell>
          <cell r="J441"/>
          <cell r="M441"/>
          <cell r="U441"/>
          <cell r="X441"/>
        </row>
        <row r="442">
          <cell r="A442">
            <v>436</v>
          </cell>
          <cell r="B442" t="str">
            <v/>
          </cell>
          <cell r="C442" t="str">
            <v/>
          </cell>
          <cell r="D442" t="str">
            <v/>
          </cell>
          <cell r="E442" t="str">
            <v/>
          </cell>
          <cell r="J442"/>
          <cell r="M442"/>
          <cell r="U442"/>
          <cell r="X442"/>
        </row>
        <row r="443">
          <cell r="A443">
            <v>437</v>
          </cell>
          <cell r="B443" t="str">
            <v/>
          </cell>
          <cell r="C443" t="str">
            <v/>
          </cell>
          <cell r="D443" t="str">
            <v/>
          </cell>
          <cell r="E443" t="str">
            <v/>
          </cell>
          <cell r="J443"/>
          <cell r="M443"/>
          <cell r="U443"/>
          <cell r="X443"/>
        </row>
        <row r="444">
          <cell r="A444">
            <v>438</v>
          </cell>
          <cell r="B444" t="str">
            <v/>
          </cell>
          <cell r="C444" t="str">
            <v/>
          </cell>
          <cell r="D444" t="str">
            <v/>
          </cell>
          <cell r="E444" t="str">
            <v/>
          </cell>
          <cell r="J444"/>
          <cell r="M444"/>
          <cell r="U444"/>
          <cell r="X444"/>
        </row>
        <row r="445">
          <cell r="A445">
            <v>439</v>
          </cell>
          <cell r="B445" t="str">
            <v/>
          </cell>
          <cell r="C445" t="str">
            <v/>
          </cell>
          <cell r="D445" t="str">
            <v/>
          </cell>
          <cell r="E445" t="str">
            <v/>
          </cell>
          <cell r="J445"/>
          <cell r="M445"/>
          <cell r="U445"/>
          <cell r="X445"/>
        </row>
        <row r="446">
          <cell r="A446">
            <v>440</v>
          </cell>
          <cell r="B446" t="str">
            <v/>
          </cell>
          <cell r="C446" t="str">
            <v/>
          </cell>
          <cell r="D446" t="str">
            <v/>
          </cell>
          <cell r="E446" t="str">
            <v/>
          </cell>
          <cell r="J446"/>
          <cell r="M446"/>
          <cell r="U446"/>
          <cell r="X446"/>
        </row>
        <row r="447">
          <cell r="A447">
            <v>441</v>
          </cell>
          <cell r="B447" t="str">
            <v/>
          </cell>
          <cell r="C447" t="str">
            <v/>
          </cell>
          <cell r="D447" t="str">
            <v/>
          </cell>
          <cell r="E447" t="str">
            <v/>
          </cell>
          <cell r="J447"/>
          <cell r="M447"/>
          <cell r="U447"/>
          <cell r="X447"/>
        </row>
        <row r="448">
          <cell r="A448">
            <v>442</v>
          </cell>
          <cell r="B448" t="str">
            <v/>
          </cell>
          <cell r="C448" t="str">
            <v/>
          </cell>
          <cell r="D448" t="str">
            <v/>
          </cell>
          <cell r="E448" t="str">
            <v/>
          </cell>
          <cell r="J448"/>
          <cell r="M448"/>
          <cell r="U448"/>
          <cell r="X448"/>
        </row>
        <row r="449">
          <cell r="A449">
            <v>443</v>
          </cell>
          <cell r="B449" t="str">
            <v/>
          </cell>
          <cell r="C449" t="str">
            <v/>
          </cell>
          <cell r="D449" t="str">
            <v/>
          </cell>
          <cell r="E449" t="str">
            <v/>
          </cell>
          <cell r="J449"/>
          <cell r="M449"/>
          <cell r="U449"/>
          <cell r="X449"/>
        </row>
        <row r="450">
          <cell r="A450">
            <v>444</v>
          </cell>
          <cell r="B450" t="str">
            <v/>
          </cell>
          <cell r="C450" t="str">
            <v/>
          </cell>
          <cell r="D450" t="str">
            <v/>
          </cell>
          <cell r="E450" t="str">
            <v/>
          </cell>
          <cell r="J450"/>
          <cell r="M450"/>
          <cell r="U450"/>
          <cell r="X450"/>
        </row>
        <row r="451">
          <cell r="A451">
            <v>445</v>
          </cell>
          <cell r="B451" t="str">
            <v/>
          </cell>
          <cell r="C451" t="str">
            <v/>
          </cell>
          <cell r="D451" t="str">
            <v/>
          </cell>
          <cell r="E451" t="str">
            <v/>
          </cell>
          <cell r="J451"/>
          <cell r="M451"/>
          <cell r="U451"/>
          <cell r="X451"/>
        </row>
        <row r="452">
          <cell r="A452">
            <v>446</v>
          </cell>
          <cell r="B452" t="str">
            <v/>
          </cell>
          <cell r="C452" t="str">
            <v/>
          </cell>
          <cell r="D452" t="str">
            <v/>
          </cell>
          <cell r="E452" t="str">
            <v/>
          </cell>
          <cell r="J452"/>
          <cell r="M452"/>
          <cell r="U452"/>
          <cell r="X452"/>
        </row>
        <row r="453">
          <cell r="A453">
            <v>447</v>
          </cell>
          <cell r="B453" t="str">
            <v/>
          </cell>
          <cell r="C453" t="str">
            <v/>
          </cell>
          <cell r="D453" t="str">
            <v/>
          </cell>
          <cell r="E453" t="str">
            <v/>
          </cell>
          <cell r="J453"/>
          <cell r="M453"/>
          <cell r="U453"/>
          <cell r="X453"/>
        </row>
        <row r="454">
          <cell r="A454">
            <v>448</v>
          </cell>
          <cell r="B454" t="str">
            <v/>
          </cell>
          <cell r="C454" t="str">
            <v/>
          </cell>
          <cell r="D454" t="str">
            <v/>
          </cell>
          <cell r="E454" t="str">
            <v/>
          </cell>
          <cell r="J454"/>
          <cell r="M454"/>
          <cell r="U454"/>
          <cell r="X454"/>
        </row>
        <row r="455">
          <cell r="A455">
            <v>449</v>
          </cell>
          <cell r="B455" t="str">
            <v/>
          </cell>
          <cell r="C455" t="str">
            <v/>
          </cell>
          <cell r="D455" t="str">
            <v/>
          </cell>
          <cell r="E455" t="str">
            <v/>
          </cell>
          <cell r="J455"/>
          <cell r="M455"/>
          <cell r="U455"/>
          <cell r="X455"/>
        </row>
        <row r="456">
          <cell r="A456">
            <v>450</v>
          </cell>
          <cell r="B456" t="str">
            <v/>
          </cell>
          <cell r="C456" t="str">
            <v/>
          </cell>
          <cell r="D456" t="str">
            <v/>
          </cell>
          <cell r="E456" t="str">
            <v/>
          </cell>
          <cell r="J456"/>
          <cell r="M456"/>
          <cell r="U456"/>
          <cell r="X456"/>
        </row>
        <row r="457">
          <cell r="A457">
            <v>451</v>
          </cell>
          <cell r="B457" t="str">
            <v/>
          </cell>
          <cell r="C457" t="str">
            <v/>
          </cell>
          <cell r="D457" t="str">
            <v/>
          </cell>
          <cell r="E457" t="str">
            <v/>
          </cell>
          <cell r="J457"/>
          <cell r="M457"/>
          <cell r="U457"/>
          <cell r="X457"/>
        </row>
        <row r="458">
          <cell r="A458">
            <v>452</v>
          </cell>
          <cell r="B458" t="str">
            <v/>
          </cell>
          <cell r="C458" t="str">
            <v/>
          </cell>
          <cell r="D458" t="str">
            <v/>
          </cell>
          <cell r="E458" t="str">
            <v/>
          </cell>
          <cell r="J458"/>
          <cell r="M458"/>
          <cell r="U458"/>
          <cell r="X458"/>
        </row>
        <row r="459">
          <cell r="A459">
            <v>453</v>
          </cell>
          <cell r="B459" t="str">
            <v/>
          </cell>
          <cell r="C459" t="str">
            <v/>
          </cell>
          <cell r="D459" t="str">
            <v/>
          </cell>
          <cell r="E459" t="str">
            <v/>
          </cell>
          <cell r="J459"/>
          <cell r="M459"/>
          <cell r="U459"/>
          <cell r="X459"/>
        </row>
        <row r="460">
          <cell r="A460">
            <v>454</v>
          </cell>
          <cell r="B460" t="str">
            <v/>
          </cell>
          <cell r="C460" t="str">
            <v/>
          </cell>
          <cell r="D460" t="str">
            <v/>
          </cell>
          <cell r="E460" t="str">
            <v/>
          </cell>
          <cell r="J460"/>
          <cell r="M460"/>
          <cell r="U460"/>
          <cell r="X460"/>
        </row>
        <row r="461">
          <cell r="A461">
            <v>455</v>
          </cell>
          <cell r="B461" t="str">
            <v/>
          </cell>
          <cell r="C461" t="str">
            <v/>
          </cell>
          <cell r="D461" t="str">
            <v/>
          </cell>
          <cell r="E461" t="str">
            <v/>
          </cell>
          <cell r="J461"/>
          <cell r="M461"/>
          <cell r="U461"/>
          <cell r="X461"/>
        </row>
        <row r="462">
          <cell r="A462">
            <v>456</v>
          </cell>
          <cell r="B462" t="str">
            <v/>
          </cell>
          <cell r="C462" t="str">
            <v/>
          </cell>
          <cell r="D462" t="str">
            <v/>
          </cell>
          <cell r="E462" t="str">
            <v/>
          </cell>
          <cell r="J462"/>
          <cell r="M462"/>
          <cell r="U462"/>
          <cell r="X462"/>
        </row>
        <row r="463">
          <cell r="A463">
            <v>457</v>
          </cell>
          <cell r="B463" t="str">
            <v/>
          </cell>
          <cell r="C463" t="str">
            <v/>
          </cell>
          <cell r="D463" t="str">
            <v/>
          </cell>
          <cell r="E463" t="str">
            <v/>
          </cell>
          <cell r="J463"/>
          <cell r="M463"/>
          <cell r="U463"/>
          <cell r="X463"/>
        </row>
        <row r="464">
          <cell r="A464">
            <v>458</v>
          </cell>
          <cell r="B464" t="str">
            <v/>
          </cell>
          <cell r="C464" t="str">
            <v/>
          </cell>
          <cell r="D464" t="str">
            <v/>
          </cell>
          <cell r="E464" t="str">
            <v/>
          </cell>
          <cell r="J464"/>
          <cell r="M464"/>
          <cell r="U464"/>
          <cell r="X464"/>
        </row>
        <row r="465">
          <cell r="A465">
            <v>459</v>
          </cell>
          <cell r="B465" t="str">
            <v/>
          </cell>
          <cell r="C465" t="str">
            <v/>
          </cell>
          <cell r="D465" t="str">
            <v/>
          </cell>
          <cell r="E465" t="str">
            <v/>
          </cell>
          <cell r="J465"/>
          <cell r="M465"/>
          <cell r="U465"/>
          <cell r="X465"/>
        </row>
        <row r="466">
          <cell r="A466">
            <v>460</v>
          </cell>
          <cell r="B466" t="str">
            <v/>
          </cell>
          <cell r="C466" t="str">
            <v/>
          </cell>
          <cell r="D466" t="str">
            <v/>
          </cell>
          <cell r="E466" t="str">
            <v/>
          </cell>
          <cell r="J466"/>
          <cell r="M466"/>
          <cell r="U466"/>
          <cell r="X466"/>
        </row>
        <row r="467">
          <cell r="A467">
            <v>461</v>
          </cell>
          <cell r="B467" t="str">
            <v/>
          </cell>
          <cell r="C467" t="str">
            <v/>
          </cell>
          <cell r="D467" t="str">
            <v/>
          </cell>
          <cell r="E467" t="str">
            <v/>
          </cell>
          <cell r="J467"/>
          <cell r="M467"/>
          <cell r="U467"/>
          <cell r="X467"/>
        </row>
        <row r="468">
          <cell r="A468">
            <v>462</v>
          </cell>
          <cell r="B468" t="str">
            <v/>
          </cell>
          <cell r="C468" t="str">
            <v/>
          </cell>
          <cell r="D468" t="str">
            <v/>
          </cell>
          <cell r="E468" t="str">
            <v/>
          </cell>
          <cell r="J468"/>
          <cell r="M468"/>
          <cell r="U468"/>
          <cell r="X468"/>
        </row>
        <row r="469">
          <cell r="A469">
            <v>463</v>
          </cell>
          <cell r="B469" t="str">
            <v/>
          </cell>
          <cell r="C469" t="str">
            <v/>
          </cell>
          <cell r="D469" t="str">
            <v/>
          </cell>
          <cell r="E469" t="str">
            <v/>
          </cell>
          <cell r="J469"/>
          <cell r="M469"/>
          <cell r="U469"/>
          <cell r="X469"/>
        </row>
        <row r="470">
          <cell r="A470">
            <v>464</v>
          </cell>
          <cell r="B470" t="str">
            <v/>
          </cell>
          <cell r="C470" t="str">
            <v/>
          </cell>
          <cell r="D470" t="str">
            <v/>
          </cell>
          <cell r="E470" t="str">
            <v/>
          </cell>
          <cell r="J470"/>
          <cell r="M470"/>
          <cell r="U470"/>
          <cell r="X470"/>
        </row>
        <row r="471">
          <cell r="A471">
            <v>465</v>
          </cell>
          <cell r="B471" t="str">
            <v/>
          </cell>
          <cell r="C471" t="str">
            <v/>
          </cell>
          <cell r="D471" t="str">
            <v/>
          </cell>
          <cell r="E471" t="str">
            <v/>
          </cell>
          <cell r="J471"/>
          <cell r="M471"/>
          <cell r="U471"/>
          <cell r="X471"/>
        </row>
        <row r="472">
          <cell r="A472">
            <v>466</v>
          </cell>
          <cell r="B472" t="str">
            <v/>
          </cell>
          <cell r="C472" t="str">
            <v/>
          </cell>
          <cell r="D472" t="str">
            <v/>
          </cell>
          <cell r="E472" t="str">
            <v/>
          </cell>
          <cell r="J472"/>
          <cell r="M472"/>
          <cell r="U472"/>
          <cell r="X472"/>
        </row>
        <row r="473">
          <cell r="A473">
            <v>467</v>
          </cell>
          <cell r="B473" t="str">
            <v/>
          </cell>
          <cell r="C473" t="str">
            <v/>
          </cell>
          <cell r="D473" t="str">
            <v/>
          </cell>
          <cell r="E473" t="str">
            <v/>
          </cell>
          <cell r="J473"/>
          <cell r="M473"/>
          <cell r="U473"/>
          <cell r="X473"/>
        </row>
        <row r="474">
          <cell r="A474">
            <v>468</v>
          </cell>
          <cell r="B474" t="str">
            <v/>
          </cell>
          <cell r="C474" t="str">
            <v/>
          </cell>
          <cell r="D474" t="str">
            <v/>
          </cell>
          <cell r="E474" t="str">
            <v/>
          </cell>
          <cell r="J474"/>
          <cell r="M474"/>
          <cell r="U474"/>
          <cell r="X474"/>
        </row>
        <row r="475">
          <cell r="A475">
            <v>469</v>
          </cell>
          <cell r="B475" t="str">
            <v/>
          </cell>
          <cell r="C475" t="str">
            <v/>
          </cell>
          <cell r="D475" t="str">
            <v/>
          </cell>
          <cell r="E475" t="str">
            <v/>
          </cell>
          <cell r="J475"/>
          <cell r="M475"/>
          <cell r="U475"/>
          <cell r="X475"/>
        </row>
        <row r="476">
          <cell r="A476">
            <v>470</v>
          </cell>
          <cell r="B476" t="str">
            <v/>
          </cell>
          <cell r="C476" t="str">
            <v/>
          </cell>
          <cell r="D476" t="str">
            <v/>
          </cell>
          <cell r="E476" t="str">
            <v/>
          </cell>
          <cell r="J476"/>
          <cell r="M476"/>
          <cell r="U476"/>
          <cell r="X476"/>
        </row>
        <row r="477">
          <cell r="A477">
            <v>471</v>
          </cell>
          <cell r="B477" t="str">
            <v/>
          </cell>
          <cell r="C477" t="str">
            <v/>
          </cell>
          <cell r="D477" t="str">
            <v/>
          </cell>
          <cell r="E477" t="str">
            <v/>
          </cell>
          <cell r="J477"/>
          <cell r="M477"/>
          <cell r="U477"/>
          <cell r="X477"/>
        </row>
        <row r="478">
          <cell r="A478">
            <v>472</v>
          </cell>
          <cell r="B478" t="str">
            <v/>
          </cell>
          <cell r="C478" t="str">
            <v/>
          </cell>
          <cell r="D478" t="str">
            <v/>
          </cell>
          <cell r="E478" t="str">
            <v/>
          </cell>
          <cell r="J478"/>
          <cell r="M478"/>
          <cell r="U478"/>
          <cell r="X478"/>
        </row>
        <row r="479">
          <cell r="A479">
            <v>473</v>
          </cell>
          <cell r="B479" t="str">
            <v/>
          </cell>
          <cell r="C479" t="str">
            <v/>
          </cell>
          <cell r="D479" t="str">
            <v/>
          </cell>
          <cell r="E479" t="str">
            <v/>
          </cell>
          <cell r="J479"/>
          <cell r="M479"/>
          <cell r="U479"/>
          <cell r="X479"/>
        </row>
        <row r="480">
          <cell r="A480">
            <v>474</v>
          </cell>
          <cell r="B480" t="str">
            <v/>
          </cell>
          <cell r="C480" t="str">
            <v/>
          </cell>
          <cell r="D480" t="str">
            <v/>
          </cell>
          <cell r="E480" t="str">
            <v/>
          </cell>
          <cell r="J480"/>
          <cell r="M480"/>
          <cell r="U480"/>
          <cell r="X480"/>
        </row>
        <row r="481">
          <cell r="A481">
            <v>475</v>
          </cell>
          <cell r="B481" t="str">
            <v/>
          </cell>
          <cell r="C481" t="str">
            <v/>
          </cell>
          <cell r="D481" t="str">
            <v/>
          </cell>
          <cell r="E481" t="str">
            <v/>
          </cell>
          <cell r="J481"/>
          <cell r="M481"/>
          <cell r="U481"/>
          <cell r="X481"/>
        </row>
        <row r="482">
          <cell r="A482">
            <v>476</v>
          </cell>
          <cell r="B482" t="str">
            <v/>
          </cell>
          <cell r="C482" t="str">
            <v/>
          </cell>
          <cell r="D482" t="str">
            <v/>
          </cell>
          <cell r="E482" t="str">
            <v/>
          </cell>
          <cell r="J482"/>
          <cell r="M482"/>
          <cell r="U482"/>
          <cell r="X482"/>
        </row>
        <row r="483">
          <cell r="A483">
            <v>477</v>
          </cell>
          <cell r="B483" t="str">
            <v/>
          </cell>
          <cell r="C483" t="str">
            <v/>
          </cell>
          <cell r="D483" t="str">
            <v/>
          </cell>
          <cell r="E483" t="str">
            <v/>
          </cell>
          <cell r="J483"/>
          <cell r="M483"/>
          <cell r="U483"/>
          <cell r="X483"/>
        </row>
        <row r="484">
          <cell r="A484">
            <v>478</v>
          </cell>
          <cell r="B484" t="str">
            <v/>
          </cell>
          <cell r="C484" t="str">
            <v/>
          </cell>
          <cell r="D484" t="str">
            <v/>
          </cell>
          <cell r="E484" t="str">
            <v/>
          </cell>
          <cell r="J484"/>
          <cell r="M484"/>
          <cell r="U484"/>
          <cell r="X484"/>
        </row>
        <row r="485">
          <cell r="A485">
            <v>479</v>
          </cell>
          <cell r="B485" t="str">
            <v/>
          </cell>
          <cell r="C485" t="str">
            <v/>
          </cell>
          <cell r="D485" t="str">
            <v/>
          </cell>
          <cell r="E485" t="str">
            <v/>
          </cell>
          <cell r="J485"/>
          <cell r="M485"/>
          <cell r="U485"/>
          <cell r="X485"/>
        </row>
        <row r="486">
          <cell r="A486">
            <v>480</v>
          </cell>
          <cell r="B486" t="str">
            <v/>
          </cell>
          <cell r="C486" t="str">
            <v/>
          </cell>
          <cell r="D486" t="str">
            <v/>
          </cell>
          <cell r="E486" t="str">
            <v/>
          </cell>
          <cell r="J486"/>
          <cell r="M486"/>
          <cell r="U486"/>
          <cell r="X486"/>
        </row>
        <row r="487">
          <cell r="A487">
            <v>481</v>
          </cell>
          <cell r="B487" t="str">
            <v/>
          </cell>
          <cell r="C487" t="str">
            <v/>
          </cell>
          <cell r="D487" t="str">
            <v/>
          </cell>
          <cell r="E487" t="str">
            <v/>
          </cell>
          <cell r="J487"/>
          <cell r="M487"/>
          <cell r="U487"/>
          <cell r="X487"/>
        </row>
        <row r="488">
          <cell r="A488">
            <v>482</v>
          </cell>
          <cell r="B488" t="str">
            <v/>
          </cell>
          <cell r="C488" t="str">
            <v/>
          </cell>
          <cell r="D488" t="str">
            <v/>
          </cell>
          <cell r="E488" t="str">
            <v/>
          </cell>
          <cell r="J488"/>
          <cell r="M488"/>
          <cell r="U488"/>
          <cell r="X488"/>
        </row>
        <row r="489">
          <cell r="A489">
            <v>483</v>
          </cell>
          <cell r="B489" t="str">
            <v/>
          </cell>
          <cell r="C489" t="str">
            <v/>
          </cell>
          <cell r="D489" t="str">
            <v/>
          </cell>
          <cell r="E489" t="str">
            <v/>
          </cell>
          <cell r="J489"/>
          <cell r="M489"/>
          <cell r="U489"/>
          <cell r="X489"/>
        </row>
        <row r="490">
          <cell r="A490">
            <v>484</v>
          </cell>
          <cell r="B490" t="str">
            <v/>
          </cell>
          <cell r="C490" t="str">
            <v/>
          </cell>
          <cell r="D490" t="str">
            <v/>
          </cell>
          <cell r="E490" t="str">
            <v/>
          </cell>
          <cell r="J490"/>
          <cell r="M490"/>
          <cell r="U490"/>
          <cell r="X490"/>
        </row>
        <row r="491">
          <cell r="A491">
            <v>485</v>
          </cell>
          <cell r="B491" t="str">
            <v/>
          </cell>
          <cell r="C491" t="str">
            <v/>
          </cell>
          <cell r="D491" t="str">
            <v/>
          </cell>
          <cell r="E491" t="str">
            <v/>
          </cell>
          <cell r="J491"/>
          <cell r="M491"/>
          <cell r="U491"/>
          <cell r="X491"/>
        </row>
        <row r="492">
          <cell r="A492">
            <v>486</v>
          </cell>
          <cell r="B492" t="str">
            <v/>
          </cell>
          <cell r="C492" t="str">
            <v/>
          </cell>
          <cell r="D492" t="str">
            <v/>
          </cell>
          <cell r="E492" t="str">
            <v/>
          </cell>
          <cell r="J492"/>
          <cell r="M492"/>
          <cell r="U492"/>
          <cell r="X492"/>
        </row>
        <row r="493">
          <cell r="A493">
            <v>487</v>
          </cell>
          <cell r="B493" t="str">
            <v/>
          </cell>
          <cell r="C493" t="str">
            <v/>
          </cell>
          <cell r="D493" t="str">
            <v/>
          </cell>
          <cell r="E493" t="str">
            <v/>
          </cell>
          <cell r="J493"/>
          <cell r="M493"/>
          <cell r="U493"/>
          <cell r="X493"/>
        </row>
        <row r="494">
          <cell r="A494">
            <v>488</v>
          </cell>
          <cell r="B494" t="str">
            <v/>
          </cell>
          <cell r="C494" t="str">
            <v/>
          </cell>
          <cell r="D494" t="str">
            <v/>
          </cell>
          <cell r="E494" t="str">
            <v/>
          </cell>
          <cell r="J494"/>
          <cell r="M494"/>
          <cell r="U494"/>
          <cell r="X494"/>
        </row>
        <row r="495">
          <cell r="A495">
            <v>489</v>
          </cell>
          <cell r="B495" t="str">
            <v/>
          </cell>
          <cell r="C495" t="str">
            <v/>
          </cell>
          <cell r="D495" t="str">
            <v/>
          </cell>
          <cell r="E495" t="str">
            <v/>
          </cell>
          <cell r="J495"/>
          <cell r="M495"/>
          <cell r="U495"/>
          <cell r="X495"/>
        </row>
        <row r="496">
          <cell r="A496">
            <v>490</v>
          </cell>
          <cell r="B496" t="str">
            <v/>
          </cell>
          <cell r="C496" t="str">
            <v/>
          </cell>
          <cell r="D496" t="str">
            <v/>
          </cell>
          <cell r="E496" t="str">
            <v/>
          </cell>
          <cell r="J496"/>
          <cell r="M496"/>
          <cell r="U496"/>
          <cell r="X496"/>
        </row>
        <row r="497">
          <cell r="A497">
            <v>491</v>
          </cell>
          <cell r="B497" t="str">
            <v/>
          </cell>
          <cell r="C497" t="str">
            <v/>
          </cell>
          <cell r="D497" t="str">
            <v/>
          </cell>
          <cell r="E497" t="str">
            <v/>
          </cell>
          <cell r="J497"/>
          <cell r="M497"/>
          <cell r="U497"/>
          <cell r="X497"/>
        </row>
        <row r="498">
          <cell r="A498">
            <v>492</v>
          </cell>
          <cell r="B498" t="str">
            <v/>
          </cell>
          <cell r="C498" t="str">
            <v/>
          </cell>
          <cell r="D498" t="str">
            <v/>
          </cell>
          <cell r="E498" t="str">
            <v/>
          </cell>
          <cell r="J498"/>
          <cell r="M498"/>
          <cell r="U498"/>
          <cell r="X498"/>
        </row>
        <row r="499">
          <cell r="A499">
            <v>493</v>
          </cell>
          <cell r="B499" t="str">
            <v/>
          </cell>
          <cell r="C499" t="str">
            <v/>
          </cell>
          <cell r="D499" t="str">
            <v/>
          </cell>
          <cell r="E499" t="str">
            <v/>
          </cell>
          <cell r="J499"/>
          <cell r="M499"/>
          <cell r="U499"/>
          <cell r="X499"/>
        </row>
        <row r="500">
          <cell r="A500">
            <v>494</v>
          </cell>
          <cell r="B500" t="str">
            <v/>
          </cell>
          <cell r="C500" t="str">
            <v/>
          </cell>
          <cell r="D500" t="str">
            <v/>
          </cell>
          <cell r="E500" t="str">
            <v/>
          </cell>
          <cell r="J500"/>
          <cell r="M500"/>
          <cell r="U500"/>
          <cell r="X500"/>
        </row>
        <row r="501">
          <cell r="A501">
            <v>495</v>
          </cell>
          <cell r="B501" t="str">
            <v/>
          </cell>
          <cell r="C501" t="str">
            <v/>
          </cell>
          <cell r="D501" t="str">
            <v/>
          </cell>
          <cell r="E501" t="str">
            <v/>
          </cell>
          <cell r="J501"/>
          <cell r="M501"/>
          <cell r="U501"/>
          <cell r="X501"/>
        </row>
        <row r="502">
          <cell r="A502">
            <v>496</v>
          </cell>
          <cell r="B502" t="str">
            <v/>
          </cell>
          <cell r="C502" t="str">
            <v/>
          </cell>
          <cell r="D502" t="str">
            <v/>
          </cell>
          <cell r="E502" t="str">
            <v/>
          </cell>
          <cell r="J502"/>
          <cell r="M502"/>
          <cell r="U502"/>
          <cell r="X502"/>
        </row>
        <row r="503">
          <cell r="A503">
            <v>497</v>
          </cell>
          <cell r="B503" t="str">
            <v/>
          </cell>
          <cell r="C503" t="str">
            <v/>
          </cell>
          <cell r="D503" t="str">
            <v/>
          </cell>
          <cell r="E503" t="str">
            <v/>
          </cell>
          <cell r="J503"/>
          <cell r="M503"/>
          <cell r="U503"/>
          <cell r="X503"/>
        </row>
        <row r="504">
          <cell r="A504">
            <v>498</v>
          </cell>
          <cell r="B504" t="str">
            <v/>
          </cell>
          <cell r="C504" t="str">
            <v/>
          </cell>
          <cell r="D504" t="str">
            <v/>
          </cell>
          <cell r="E504" t="str">
            <v/>
          </cell>
          <cell r="J504"/>
          <cell r="M504"/>
          <cell r="U504"/>
          <cell r="X504"/>
        </row>
        <row r="505">
          <cell r="A505">
            <v>499</v>
          </cell>
          <cell r="B505" t="str">
            <v/>
          </cell>
          <cell r="C505" t="str">
            <v/>
          </cell>
          <cell r="D505" t="str">
            <v/>
          </cell>
          <cell r="E505" t="str">
            <v/>
          </cell>
          <cell r="J505"/>
          <cell r="M505"/>
          <cell r="U505"/>
          <cell r="X505"/>
        </row>
        <row r="506">
          <cell r="A506">
            <v>500</v>
          </cell>
          <cell r="B506" t="str">
            <v/>
          </cell>
          <cell r="C506" t="str">
            <v/>
          </cell>
          <cell r="D506" t="str">
            <v/>
          </cell>
          <cell r="E506" t="str">
            <v/>
          </cell>
          <cell r="J506"/>
          <cell r="M506"/>
          <cell r="U506"/>
          <cell r="X506"/>
        </row>
        <row r="507">
          <cell r="A507">
            <v>501</v>
          </cell>
          <cell r="B507" t="str">
            <v/>
          </cell>
          <cell r="C507" t="str">
            <v/>
          </cell>
          <cell r="D507" t="str">
            <v/>
          </cell>
          <cell r="E507" t="str">
            <v/>
          </cell>
          <cell r="J507"/>
          <cell r="M507"/>
          <cell r="U507"/>
          <cell r="X507"/>
        </row>
        <row r="508">
          <cell r="A508">
            <v>502</v>
          </cell>
          <cell r="B508" t="str">
            <v/>
          </cell>
          <cell r="C508" t="str">
            <v/>
          </cell>
          <cell r="D508" t="str">
            <v/>
          </cell>
          <cell r="E508" t="str">
            <v/>
          </cell>
          <cell r="J508"/>
          <cell r="M508"/>
          <cell r="U508"/>
          <cell r="X508"/>
        </row>
        <row r="509">
          <cell r="A509">
            <v>503</v>
          </cell>
          <cell r="B509" t="str">
            <v/>
          </cell>
          <cell r="C509" t="str">
            <v/>
          </cell>
          <cell r="D509" t="str">
            <v/>
          </cell>
          <cell r="E509" t="str">
            <v/>
          </cell>
          <cell r="J509"/>
          <cell r="M509"/>
          <cell r="U509"/>
          <cell r="X509"/>
        </row>
        <row r="510">
          <cell r="A510">
            <v>504</v>
          </cell>
          <cell r="B510" t="str">
            <v/>
          </cell>
          <cell r="C510" t="str">
            <v/>
          </cell>
          <cell r="D510" t="str">
            <v/>
          </cell>
          <cell r="E510" t="str">
            <v/>
          </cell>
          <cell r="J510"/>
          <cell r="M510"/>
          <cell r="U510"/>
          <cell r="X510"/>
        </row>
        <row r="511">
          <cell r="A511">
            <v>505</v>
          </cell>
          <cell r="B511" t="str">
            <v/>
          </cell>
          <cell r="C511" t="str">
            <v/>
          </cell>
          <cell r="D511" t="str">
            <v/>
          </cell>
          <cell r="E511" t="str">
            <v/>
          </cell>
          <cell r="J511"/>
          <cell r="M511"/>
          <cell r="U511"/>
          <cell r="X511"/>
        </row>
        <row r="512">
          <cell r="A512">
            <v>506</v>
          </cell>
          <cell r="B512" t="str">
            <v/>
          </cell>
          <cell r="C512" t="str">
            <v/>
          </cell>
          <cell r="D512" t="str">
            <v/>
          </cell>
          <cell r="E512" t="str">
            <v/>
          </cell>
          <cell r="J512"/>
          <cell r="M512"/>
          <cell r="U512"/>
          <cell r="X512"/>
        </row>
        <row r="513">
          <cell r="A513">
            <v>507</v>
          </cell>
          <cell r="B513" t="str">
            <v/>
          </cell>
          <cell r="C513" t="str">
            <v/>
          </cell>
          <cell r="D513" t="str">
            <v/>
          </cell>
          <cell r="E513" t="str">
            <v/>
          </cell>
          <cell r="J513"/>
          <cell r="M513"/>
          <cell r="U513"/>
          <cell r="X513"/>
        </row>
        <row r="514">
          <cell r="A514">
            <v>508</v>
          </cell>
          <cell r="B514" t="str">
            <v/>
          </cell>
          <cell r="C514" t="str">
            <v/>
          </cell>
          <cell r="D514" t="str">
            <v/>
          </cell>
          <cell r="E514" t="str">
            <v/>
          </cell>
          <cell r="J514"/>
          <cell r="M514"/>
          <cell r="U514"/>
          <cell r="X514"/>
        </row>
        <row r="515">
          <cell r="A515">
            <v>509</v>
          </cell>
          <cell r="B515" t="str">
            <v/>
          </cell>
          <cell r="C515" t="str">
            <v/>
          </cell>
          <cell r="D515" t="str">
            <v/>
          </cell>
          <cell r="E515" t="str">
            <v/>
          </cell>
          <cell r="J515"/>
          <cell r="M515"/>
          <cell r="U515"/>
          <cell r="X515"/>
        </row>
        <row r="516">
          <cell r="A516">
            <v>510</v>
          </cell>
          <cell r="B516" t="str">
            <v/>
          </cell>
          <cell r="C516" t="str">
            <v/>
          </cell>
          <cell r="D516" t="str">
            <v/>
          </cell>
          <cell r="E516" t="str">
            <v/>
          </cell>
          <cell r="J516"/>
          <cell r="M516"/>
          <cell r="U516"/>
          <cell r="X516"/>
        </row>
        <row r="517">
          <cell r="A517">
            <v>511</v>
          </cell>
          <cell r="B517" t="str">
            <v/>
          </cell>
          <cell r="C517" t="str">
            <v/>
          </cell>
          <cell r="D517" t="str">
            <v/>
          </cell>
          <cell r="E517" t="str">
            <v/>
          </cell>
          <cell r="J517"/>
          <cell r="M517"/>
          <cell r="U517"/>
          <cell r="X517"/>
        </row>
        <row r="518">
          <cell r="A518">
            <v>512</v>
          </cell>
          <cell r="B518" t="str">
            <v/>
          </cell>
          <cell r="C518" t="str">
            <v/>
          </cell>
          <cell r="D518" t="str">
            <v/>
          </cell>
          <cell r="E518" t="str">
            <v/>
          </cell>
          <cell r="J518"/>
          <cell r="M518"/>
          <cell r="U518"/>
          <cell r="X518"/>
        </row>
        <row r="519">
          <cell r="A519">
            <v>513</v>
          </cell>
          <cell r="B519" t="str">
            <v/>
          </cell>
          <cell r="C519" t="str">
            <v/>
          </cell>
          <cell r="D519" t="str">
            <v/>
          </cell>
          <cell r="E519" t="str">
            <v/>
          </cell>
          <cell r="J519"/>
          <cell r="M519"/>
          <cell r="U519"/>
          <cell r="X519"/>
        </row>
        <row r="520">
          <cell r="A520">
            <v>514</v>
          </cell>
          <cell r="B520" t="str">
            <v/>
          </cell>
          <cell r="C520" t="str">
            <v/>
          </cell>
          <cell r="D520" t="str">
            <v/>
          </cell>
          <cell r="E520" t="str">
            <v/>
          </cell>
          <cell r="J520"/>
          <cell r="M520"/>
          <cell r="U520"/>
          <cell r="X520"/>
        </row>
        <row r="521">
          <cell r="A521">
            <v>515</v>
          </cell>
          <cell r="B521" t="str">
            <v/>
          </cell>
          <cell r="C521" t="str">
            <v/>
          </cell>
          <cell r="D521" t="str">
            <v/>
          </cell>
          <cell r="E521" t="str">
            <v/>
          </cell>
          <cell r="J521"/>
          <cell r="M521"/>
          <cell r="U521"/>
          <cell r="X521"/>
        </row>
        <row r="522">
          <cell r="A522">
            <v>516</v>
          </cell>
          <cell r="B522" t="str">
            <v/>
          </cell>
          <cell r="C522" t="str">
            <v/>
          </cell>
          <cell r="D522" t="str">
            <v/>
          </cell>
          <cell r="E522" t="str">
            <v/>
          </cell>
          <cell r="J522"/>
          <cell r="M522"/>
          <cell r="U522"/>
          <cell r="X522"/>
        </row>
        <row r="523">
          <cell r="A523">
            <v>517</v>
          </cell>
          <cell r="B523" t="str">
            <v/>
          </cell>
          <cell r="C523" t="str">
            <v/>
          </cell>
          <cell r="D523" t="str">
            <v/>
          </cell>
          <cell r="E523" t="str">
            <v/>
          </cell>
          <cell r="J523"/>
          <cell r="M523"/>
          <cell r="U523"/>
          <cell r="X523"/>
        </row>
        <row r="524">
          <cell r="A524">
            <v>518</v>
          </cell>
          <cell r="B524" t="str">
            <v/>
          </cell>
          <cell r="C524" t="str">
            <v/>
          </cell>
          <cell r="D524" t="str">
            <v/>
          </cell>
          <cell r="E524" t="str">
            <v/>
          </cell>
          <cell r="J524"/>
          <cell r="M524"/>
          <cell r="U524"/>
          <cell r="X524"/>
        </row>
        <row r="525">
          <cell r="A525">
            <v>519</v>
          </cell>
          <cell r="B525" t="str">
            <v/>
          </cell>
          <cell r="C525" t="str">
            <v/>
          </cell>
          <cell r="D525" t="str">
            <v/>
          </cell>
          <cell r="E525" t="str">
            <v/>
          </cell>
          <cell r="J525"/>
          <cell r="M525"/>
          <cell r="U525"/>
          <cell r="X525"/>
        </row>
        <row r="526">
          <cell r="A526">
            <v>520</v>
          </cell>
          <cell r="B526" t="str">
            <v/>
          </cell>
          <cell r="C526" t="str">
            <v/>
          </cell>
          <cell r="D526" t="str">
            <v/>
          </cell>
          <cell r="E526" t="str">
            <v/>
          </cell>
          <cell r="J526"/>
          <cell r="M526"/>
          <cell r="U526"/>
          <cell r="X526"/>
        </row>
        <row r="527">
          <cell r="A527">
            <v>521</v>
          </cell>
          <cell r="B527" t="str">
            <v/>
          </cell>
          <cell r="C527" t="str">
            <v/>
          </cell>
          <cell r="D527" t="str">
            <v/>
          </cell>
          <cell r="E527" t="str">
            <v/>
          </cell>
          <cell r="J527"/>
          <cell r="M527"/>
          <cell r="U527"/>
          <cell r="X527"/>
        </row>
        <row r="528">
          <cell r="A528">
            <v>522</v>
          </cell>
          <cell r="B528" t="str">
            <v/>
          </cell>
          <cell r="C528" t="str">
            <v/>
          </cell>
          <cell r="D528" t="str">
            <v/>
          </cell>
          <cell r="E528" t="str">
            <v/>
          </cell>
          <cell r="J528"/>
          <cell r="M528"/>
          <cell r="U528"/>
          <cell r="X528"/>
        </row>
        <row r="529">
          <cell r="A529">
            <v>523</v>
          </cell>
          <cell r="B529" t="str">
            <v/>
          </cell>
          <cell r="C529" t="str">
            <v/>
          </cell>
          <cell r="D529" t="str">
            <v/>
          </cell>
          <cell r="E529" t="str">
            <v/>
          </cell>
          <cell r="J529"/>
          <cell r="M529"/>
          <cell r="U529"/>
          <cell r="X529"/>
        </row>
        <row r="530">
          <cell r="A530">
            <v>524</v>
          </cell>
          <cell r="B530" t="str">
            <v/>
          </cell>
          <cell r="C530" t="str">
            <v/>
          </cell>
          <cell r="D530" t="str">
            <v/>
          </cell>
          <cell r="E530" t="str">
            <v/>
          </cell>
          <cell r="J530"/>
          <cell r="M530"/>
          <cell r="U530"/>
          <cell r="X530"/>
        </row>
        <row r="531">
          <cell r="A531">
            <v>525</v>
          </cell>
          <cell r="B531" t="str">
            <v/>
          </cell>
          <cell r="C531" t="str">
            <v/>
          </cell>
          <cell r="D531" t="str">
            <v/>
          </cell>
          <cell r="E531" t="str">
            <v/>
          </cell>
          <cell r="J531"/>
          <cell r="M531"/>
          <cell r="U531"/>
          <cell r="X531"/>
        </row>
        <row r="532">
          <cell r="A532">
            <v>526</v>
          </cell>
          <cell r="B532" t="str">
            <v/>
          </cell>
          <cell r="C532" t="str">
            <v/>
          </cell>
          <cell r="D532" t="str">
            <v/>
          </cell>
          <cell r="E532" t="str">
            <v/>
          </cell>
          <cell r="J532"/>
          <cell r="M532"/>
          <cell r="U532"/>
          <cell r="X532"/>
        </row>
        <row r="533">
          <cell r="A533">
            <v>527</v>
          </cell>
          <cell r="B533" t="str">
            <v/>
          </cell>
          <cell r="C533" t="str">
            <v/>
          </cell>
          <cell r="D533" t="str">
            <v/>
          </cell>
          <cell r="E533" t="str">
            <v/>
          </cell>
          <cell r="J533"/>
          <cell r="M533"/>
          <cell r="U533"/>
          <cell r="X533"/>
        </row>
        <row r="534">
          <cell r="A534">
            <v>528</v>
          </cell>
          <cell r="B534" t="str">
            <v/>
          </cell>
          <cell r="C534" t="str">
            <v/>
          </cell>
          <cell r="D534" t="str">
            <v/>
          </cell>
          <cell r="E534" t="str">
            <v/>
          </cell>
          <cell r="J534"/>
          <cell r="M534"/>
          <cell r="U534"/>
          <cell r="X534"/>
        </row>
        <row r="535">
          <cell r="A535">
            <v>529</v>
          </cell>
          <cell r="B535" t="str">
            <v/>
          </cell>
          <cell r="C535" t="str">
            <v/>
          </cell>
          <cell r="D535" t="str">
            <v/>
          </cell>
          <cell r="E535" t="str">
            <v/>
          </cell>
          <cell r="J535"/>
          <cell r="M535"/>
          <cell r="U535"/>
          <cell r="X535"/>
        </row>
        <row r="536">
          <cell r="A536">
            <v>530</v>
          </cell>
          <cell r="B536" t="str">
            <v/>
          </cell>
          <cell r="C536" t="str">
            <v/>
          </cell>
          <cell r="D536" t="str">
            <v/>
          </cell>
          <cell r="E536" t="str">
            <v/>
          </cell>
          <cell r="J536"/>
          <cell r="M536"/>
          <cell r="U536"/>
          <cell r="X536"/>
        </row>
        <row r="537">
          <cell r="A537">
            <v>531</v>
          </cell>
          <cell r="B537" t="str">
            <v/>
          </cell>
          <cell r="C537" t="str">
            <v/>
          </cell>
          <cell r="D537" t="str">
            <v/>
          </cell>
          <cell r="E537" t="str">
            <v/>
          </cell>
          <cell r="J537"/>
          <cell r="M537"/>
          <cell r="U537"/>
          <cell r="X537"/>
        </row>
        <row r="538">
          <cell r="A538">
            <v>532</v>
          </cell>
          <cell r="B538" t="str">
            <v/>
          </cell>
          <cell r="C538" t="str">
            <v/>
          </cell>
          <cell r="D538" t="str">
            <v/>
          </cell>
          <cell r="E538" t="str">
            <v/>
          </cell>
          <cell r="J538"/>
          <cell r="M538"/>
          <cell r="U538"/>
          <cell r="X538"/>
        </row>
        <row r="539">
          <cell r="A539">
            <v>533</v>
          </cell>
          <cell r="B539" t="str">
            <v/>
          </cell>
          <cell r="C539" t="str">
            <v/>
          </cell>
          <cell r="D539" t="str">
            <v/>
          </cell>
          <cell r="E539" t="str">
            <v/>
          </cell>
          <cell r="J539"/>
          <cell r="M539"/>
          <cell r="U539"/>
          <cell r="X539"/>
        </row>
        <row r="540">
          <cell r="A540">
            <v>534</v>
          </cell>
          <cell r="B540" t="str">
            <v/>
          </cell>
          <cell r="C540" t="str">
            <v/>
          </cell>
          <cell r="D540" t="str">
            <v/>
          </cell>
          <cell r="E540" t="str">
            <v/>
          </cell>
          <cell r="J540"/>
          <cell r="M540"/>
          <cell r="U540"/>
          <cell r="X540"/>
        </row>
        <row r="541">
          <cell r="A541">
            <v>535</v>
          </cell>
          <cell r="B541" t="str">
            <v/>
          </cell>
          <cell r="C541" t="str">
            <v/>
          </cell>
          <cell r="D541" t="str">
            <v/>
          </cell>
          <cell r="E541" t="str">
            <v/>
          </cell>
          <cell r="J541"/>
          <cell r="M541"/>
          <cell r="U541"/>
          <cell r="X541"/>
        </row>
        <row r="542">
          <cell r="A542">
            <v>536</v>
          </cell>
          <cell r="B542" t="str">
            <v/>
          </cell>
          <cell r="C542" t="str">
            <v/>
          </cell>
          <cell r="D542" t="str">
            <v/>
          </cell>
          <cell r="E542" t="str">
            <v/>
          </cell>
          <cell r="J542"/>
          <cell r="M542"/>
          <cell r="U542"/>
          <cell r="X542"/>
        </row>
        <row r="543">
          <cell r="A543">
            <v>537</v>
          </cell>
          <cell r="B543" t="str">
            <v/>
          </cell>
          <cell r="C543" t="str">
            <v/>
          </cell>
          <cell r="D543" t="str">
            <v/>
          </cell>
          <cell r="E543" t="str">
            <v/>
          </cell>
          <cell r="J543"/>
          <cell r="M543"/>
          <cell r="U543"/>
          <cell r="X543"/>
        </row>
        <row r="544">
          <cell r="A544">
            <v>538</v>
          </cell>
          <cell r="B544" t="str">
            <v/>
          </cell>
          <cell r="C544" t="str">
            <v/>
          </cell>
          <cell r="D544" t="str">
            <v/>
          </cell>
          <cell r="E544" t="str">
            <v/>
          </cell>
          <cell r="J544"/>
          <cell r="M544"/>
          <cell r="U544"/>
          <cell r="X544"/>
        </row>
        <row r="545">
          <cell r="A545">
            <v>539</v>
          </cell>
          <cell r="B545" t="str">
            <v/>
          </cell>
          <cell r="C545" t="str">
            <v/>
          </cell>
          <cell r="D545" t="str">
            <v/>
          </cell>
          <cell r="E545" t="str">
            <v/>
          </cell>
          <cell r="J545"/>
          <cell r="M545"/>
          <cell r="U545"/>
          <cell r="X545"/>
        </row>
        <row r="546">
          <cell r="A546">
            <v>540</v>
          </cell>
          <cell r="B546" t="str">
            <v/>
          </cell>
          <cell r="C546" t="str">
            <v/>
          </cell>
          <cell r="D546" t="str">
            <v/>
          </cell>
          <cell r="E546" t="str">
            <v/>
          </cell>
          <cell r="J546"/>
          <cell r="M546"/>
          <cell r="U546"/>
          <cell r="X546"/>
        </row>
        <row r="547">
          <cell r="A547">
            <v>541</v>
          </cell>
          <cell r="B547" t="str">
            <v/>
          </cell>
          <cell r="C547" t="str">
            <v/>
          </cell>
          <cell r="D547" t="str">
            <v/>
          </cell>
          <cell r="E547" t="str">
            <v/>
          </cell>
          <cell r="J547"/>
          <cell r="M547"/>
          <cell r="U547"/>
          <cell r="X547"/>
        </row>
        <row r="548">
          <cell r="A548">
            <v>542</v>
          </cell>
          <cell r="B548" t="str">
            <v/>
          </cell>
          <cell r="C548" t="str">
            <v/>
          </cell>
          <cell r="D548" t="str">
            <v/>
          </cell>
          <cell r="E548" t="str">
            <v/>
          </cell>
          <cell r="J548"/>
          <cell r="M548"/>
          <cell r="U548"/>
          <cell r="X548"/>
        </row>
        <row r="549">
          <cell r="A549">
            <v>543</v>
          </cell>
          <cell r="B549" t="str">
            <v/>
          </cell>
          <cell r="C549" t="str">
            <v/>
          </cell>
          <cell r="D549" t="str">
            <v/>
          </cell>
          <cell r="E549" t="str">
            <v/>
          </cell>
          <cell r="J549"/>
          <cell r="M549"/>
          <cell r="U549"/>
          <cell r="X549"/>
        </row>
        <row r="550">
          <cell r="A550">
            <v>544</v>
          </cell>
          <cell r="B550" t="str">
            <v/>
          </cell>
          <cell r="C550" t="str">
            <v/>
          </cell>
          <cell r="D550" t="str">
            <v/>
          </cell>
          <cell r="E550" t="str">
            <v/>
          </cell>
          <cell r="J550"/>
          <cell r="M550"/>
          <cell r="U550"/>
          <cell r="X550"/>
        </row>
        <row r="551">
          <cell r="A551">
            <v>545</v>
          </cell>
          <cell r="B551" t="str">
            <v/>
          </cell>
          <cell r="C551" t="str">
            <v/>
          </cell>
          <cell r="D551" t="str">
            <v/>
          </cell>
          <cell r="E551" t="str">
            <v/>
          </cell>
          <cell r="J551"/>
          <cell r="M551"/>
          <cell r="U551"/>
          <cell r="X551"/>
        </row>
        <row r="552">
          <cell r="A552">
            <v>546</v>
          </cell>
          <cell r="B552" t="str">
            <v/>
          </cell>
          <cell r="C552" t="str">
            <v/>
          </cell>
          <cell r="D552" t="str">
            <v/>
          </cell>
          <cell r="E552" t="str">
            <v/>
          </cell>
          <cell r="J552"/>
          <cell r="M552"/>
          <cell r="U552"/>
          <cell r="X552"/>
        </row>
        <row r="553">
          <cell r="A553">
            <v>547</v>
          </cell>
          <cell r="B553" t="str">
            <v/>
          </cell>
          <cell r="C553" t="str">
            <v/>
          </cell>
          <cell r="D553" t="str">
            <v/>
          </cell>
          <cell r="E553" t="str">
            <v/>
          </cell>
          <cell r="J553"/>
          <cell r="M553"/>
          <cell r="U553"/>
          <cell r="X553"/>
        </row>
        <row r="554">
          <cell r="A554">
            <v>548</v>
          </cell>
          <cell r="B554" t="str">
            <v/>
          </cell>
          <cell r="C554" t="str">
            <v/>
          </cell>
          <cell r="D554" t="str">
            <v/>
          </cell>
          <cell r="E554" t="str">
            <v/>
          </cell>
          <cell r="J554"/>
          <cell r="M554"/>
          <cell r="U554"/>
          <cell r="X554"/>
        </row>
        <row r="555">
          <cell r="A555">
            <v>549</v>
          </cell>
          <cell r="B555" t="str">
            <v/>
          </cell>
          <cell r="C555" t="str">
            <v/>
          </cell>
          <cell r="D555" t="str">
            <v/>
          </cell>
          <cell r="E555" t="str">
            <v/>
          </cell>
          <cell r="J555"/>
          <cell r="M555"/>
          <cell r="U555"/>
          <cell r="X555"/>
        </row>
        <row r="556">
          <cell r="A556">
            <v>550</v>
          </cell>
          <cell r="B556" t="str">
            <v/>
          </cell>
          <cell r="C556" t="str">
            <v/>
          </cell>
          <cell r="D556" t="str">
            <v/>
          </cell>
          <cell r="E556" t="str">
            <v/>
          </cell>
          <cell r="J556"/>
          <cell r="M556"/>
          <cell r="U556"/>
          <cell r="X556"/>
        </row>
        <row r="557">
          <cell r="A557">
            <v>551</v>
          </cell>
          <cell r="B557" t="str">
            <v/>
          </cell>
          <cell r="C557" t="str">
            <v/>
          </cell>
          <cell r="D557" t="str">
            <v/>
          </cell>
          <cell r="E557" t="str">
            <v/>
          </cell>
          <cell r="J557"/>
          <cell r="M557"/>
          <cell r="U557"/>
          <cell r="X557"/>
        </row>
        <row r="558">
          <cell r="A558">
            <v>552</v>
          </cell>
          <cell r="B558" t="str">
            <v/>
          </cell>
          <cell r="C558" t="str">
            <v/>
          </cell>
          <cell r="D558" t="str">
            <v/>
          </cell>
          <cell r="E558" t="str">
            <v/>
          </cell>
          <cell r="J558"/>
          <cell r="M558"/>
          <cell r="U558"/>
          <cell r="X558"/>
        </row>
        <row r="559">
          <cell r="A559">
            <v>553</v>
          </cell>
          <cell r="B559" t="str">
            <v/>
          </cell>
          <cell r="C559" t="str">
            <v/>
          </cell>
          <cell r="D559" t="str">
            <v/>
          </cell>
          <cell r="E559" t="str">
            <v/>
          </cell>
          <cell r="J559"/>
          <cell r="M559"/>
          <cell r="U559"/>
          <cell r="X559"/>
        </row>
        <row r="560">
          <cell r="A560">
            <v>554</v>
          </cell>
          <cell r="B560" t="str">
            <v/>
          </cell>
          <cell r="C560" t="str">
            <v/>
          </cell>
          <cell r="D560" t="str">
            <v/>
          </cell>
          <cell r="E560" t="str">
            <v/>
          </cell>
          <cell r="J560"/>
          <cell r="M560"/>
          <cell r="U560"/>
          <cell r="X560"/>
        </row>
        <row r="561">
          <cell r="A561">
            <v>555</v>
          </cell>
          <cell r="B561" t="str">
            <v/>
          </cell>
          <cell r="C561" t="str">
            <v/>
          </cell>
          <cell r="D561" t="str">
            <v/>
          </cell>
          <cell r="E561" t="str">
            <v/>
          </cell>
          <cell r="J561"/>
          <cell r="M561"/>
          <cell r="U561"/>
          <cell r="X561"/>
        </row>
        <row r="562">
          <cell r="A562">
            <v>556</v>
          </cell>
          <cell r="B562" t="str">
            <v/>
          </cell>
          <cell r="C562" t="str">
            <v/>
          </cell>
          <cell r="D562" t="str">
            <v/>
          </cell>
          <cell r="E562" t="str">
            <v/>
          </cell>
          <cell r="J562"/>
          <cell r="M562"/>
          <cell r="U562"/>
          <cell r="X562"/>
        </row>
        <row r="563">
          <cell r="A563">
            <v>557</v>
          </cell>
          <cell r="B563" t="str">
            <v/>
          </cell>
          <cell r="C563" t="str">
            <v/>
          </cell>
          <cell r="D563" t="str">
            <v/>
          </cell>
          <cell r="E563" t="str">
            <v/>
          </cell>
          <cell r="J563"/>
          <cell r="M563"/>
          <cell r="U563"/>
          <cell r="X563"/>
        </row>
        <row r="564">
          <cell r="A564">
            <v>558</v>
          </cell>
          <cell r="B564" t="str">
            <v/>
          </cell>
          <cell r="C564" t="str">
            <v/>
          </cell>
          <cell r="D564" t="str">
            <v/>
          </cell>
          <cell r="E564" t="str">
            <v/>
          </cell>
          <cell r="J564"/>
          <cell r="M564"/>
          <cell r="U564"/>
          <cell r="X564"/>
        </row>
        <row r="565">
          <cell r="A565">
            <v>559</v>
          </cell>
          <cell r="B565" t="str">
            <v/>
          </cell>
          <cell r="C565" t="str">
            <v/>
          </cell>
          <cell r="D565" t="str">
            <v/>
          </cell>
          <cell r="E565" t="str">
            <v/>
          </cell>
          <cell r="J565"/>
          <cell r="M565"/>
          <cell r="U565"/>
          <cell r="X565"/>
        </row>
        <row r="566">
          <cell r="A566">
            <v>560</v>
          </cell>
          <cell r="B566" t="str">
            <v/>
          </cell>
          <cell r="C566" t="str">
            <v/>
          </cell>
          <cell r="D566" t="str">
            <v/>
          </cell>
          <cell r="E566" t="str">
            <v/>
          </cell>
          <cell r="J566"/>
          <cell r="M566"/>
          <cell r="U566"/>
          <cell r="X566"/>
        </row>
        <row r="567">
          <cell r="A567">
            <v>561</v>
          </cell>
          <cell r="B567" t="str">
            <v/>
          </cell>
          <cell r="C567" t="str">
            <v/>
          </cell>
          <cell r="D567" t="str">
            <v/>
          </cell>
          <cell r="E567" t="str">
            <v/>
          </cell>
          <cell r="J567"/>
          <cell r="M567"/>
          <cell r="U567"/>
          <cell r="X567"/>
        </row>
        <row r="568">
          <cell r="A568">
            <v>562</v>
          </cell>
          <cell r="B568" t="str">
            <v/>
          </cell>
          <cell r="C568" t="str">
            <v/>
          </cell>
          <cell r="D568" t="str">
            <v/>
          </cell>
          <cell r="E568" t="str">
            <v/>
          </cell>
          <cell r="J568"/>
          <cell r="M568"/>
          <cell r="U568"/>
          <cell r="X568"/>
        </row>
        <row r="569">
          <cell r="A569">
            <v>563</v>
          </cell>
          <cell r="B569" t="str">
            <v/>
          </cell>
          <cell r="C569" t="str">
            <v/>
          </cell>
          <cell r="D569" t="str">
            <v/>
          </cell>
          <cell r="E569" t="str">
            <v/>
          </cell>
          <cell r="J569"/>
          <cell r="M569"/>
          <cell r="U569"/>
          <cell r="X569"/>
        </row>
        <row r="570">
          <cell r="A570">
            <v>564</v>
          </cell>
          <cell r="B570" t="str">
            <v/>
          </cell>
          <cell r="C570" t="str">
            <v/>
          </cell>
          <cell r="D570" t="str">
            <v/>
          </cell>
          <cell r="E570" t="str">
            <v/>
          </cell>
          <cell r="J570"/>
          <cell r="M570"/>
          <cell r="U570"/>
          <cell r="X570"/>
        </row>
        <row r="571">
          <cell r="A571">
            <v>565</v>
          </cell>
          <cell r="B571" t="str">
            <v/>
          </cell>
          <cell r="C571" t="str">
            <v/>
          </cell>
          <cell r="D571" t="str">
            <v/>
          </cell>
          <cell r="E571" t="str">
            <v/>
          </cell>
          <cell r="J571"/>
          <cell r="M571"/>
          <cell r="U571"/>
          <cell r="X571"/>
        </row>
        <row r="572">
          <cell r="A572">
            <v>566</v>
          </cell>
          <cell r="B572" t="str">
            <v/>
          </cell>
          <cell r="C572" t="str">
            <v/>
          </cell>
          <cell r="D572" t="str">
            <v/>
          </cell>
          <cell r="E572" t="str">
            <v/>
          </cell>
          <cell r="J572"/>
          <cell r="M572"/>
          <cell r="U572"/>
          <cell r="X572"/>
        </row>
        <row r="573">
          <cell r="A573">
            <v>567</v>
          </cell>
          <cell r="B573" t="str">
            <v/>
          </cell>
          <cell r="C573" t="str">
            <v/>
          </cell>
          <cell r="D573" t="str">
            <v/>
          </cell>
          <cell r="E573" t="str">
            <v/>
          </cell>
          <cell r="J573"/>
          <cell r="M573"/>
          <cell r="U573"/>
          <cell r="X573"/>
        </row>
        <row r="574">
          <cell r="A574">
            <v>568</v>
          </cell>
          <cell r="B574" t="str">
            <v/>
          </cell>
          <cell r="C574" t="str">
            <v/>
          </cell>
          <cell r="D574" t="str">
            <v/>
          </cell>
          <cell r="E574" t="str">
            <v/>
          </cell>
          <cell r="J574"/>
          <cell r="M574"/>
          <cell r="U574"/>
          <cell r="X574"/>
        </row>
        <row r="575">
          <cell r="A575">
            <v>569</v>
          </cell>
          <cell r="B575" t="str">
            <v/>
          </cell>
          <cell r="C575" t="str">
            <v/>
          </cell>
          <cell r="D575" t="str">
            <v/>
          </cell>
          <cell r="E575" t="str">
            <v/>
          </cell>
          <cell r="J575"/>
          <cell r="M575"/>
          <cell r="U575"/>
          <cell r="X575"/>
        </row>
        <row r="576">
          <cell r="A576">
            <v>570</v>
          </cell>
          <cell r="B576" t="str">
            <v/>
          </cell>
          <cell r="C576" t="str">
            <v/>
          </cell>
          <cell r="D576" t="str">
            <v/>
          </cell>
          <cell r="E576" t="str">
            <v/>
          </cell>
          <cell r="J576"/>
          <cell r="M576"/>
          <cell r="U576"/>
          <cell r="X576"/>
        </row>
        <row r="577">
          <cell r="A577">
            <v>571</v>
          </cell>
          <cell r="B577" t="str">
            <v/>
          </cell>
          <cell r="C577" t="str">
            <v/>
          </cell>
          <cell r="D577" t="str">
            <v/>
          </cell>
          <cell r="E577" t="str">
            <v/>
          </cell>
          <cell r="J577"/>
          <cell r="M577"/>
          <cell r="U577"/>
          <cell r="X577"/>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6"/>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 val="Sheet1"/>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布ファイル作成"/>
      <sheetName val="Sheet1"/>
      <sheetName val="財務諸表等作成"/>
      <sheetName val="整合性・異常値チェックリスト作成"/>
      <sheetName val="設定シート(所属)"/>
      <sheetName val="設定シート(財務諸表)"/>
      <sheetName val="設定シート(概要版雛型)"/>
      <sheetName val="設定シート(概要版コメント)"/>
      <sheetName val="設定シート(概要版)"/>
      <sheetName val="設定シート(純資産変動計算書)"/>
      <sheetName val="設定シート(引当金明細表)"/>
      <sheetName val="設定シート(有形固定資産等明細表)"/>
      <sheetName val="設定シート(整合性チェックリスト)"/>
      <sheetName val="設定シート(純資産変動分析表)"/>
      <sheetName val="雛型（貸借対照表）"/>
      <sheetName val="雛型（行政コスト計算書）"/>
      <sheetName val="雛型（キャッシュフロー計算書）"/>
      <sheetName val="雛型（純資産変動計算書）"/>
      <sheetName val="雛型（引当金明細表）"/>
      <sheetName val="雛型（有形固定資産等明細表）"/>
      <sheetName val="雛型（整合性チェックリスト）"/>
      <sheetName val="雛型（異常値チェックリスト）"/>
      <sheetName val="雛型（純資産変動分析表）"/>
      <sheetName val="雛型（貸借対照表（本表））"/>
      <sheetName val="雛型（行政コスト計算書（本表））"/>
      <sheetName val="雛型（キャッシュフロー計算書（本表））"/>
      <sheetName val="雛型（純資産変動計算書（本表））"/>
      <sheetName val="雛型（貸借対照表（概要版））"/>
      <sheetName val="雛型（行政コスト計算書（概要版））"/>
      <sheetName val="雛型（キャッシュフロー計算書（概要版））"/>
    </sheetNames>
    <sheetDataSet>
      <sheetData sheetId="0"/>
      <sheetData sheetId="1"/>
      <sheetData sheetId="2"/>
      <sheetData sheetId="3"/>
      <sheetData sheetId="4"/>
      <sheetData sheetId="5"/>
      <sheetData sheetId="6"/>
      <sheetData sheetId="7"/>
      <sheetData sheetId="8">
        <row r="22">
          <cell r="A22" t="str">
            <v>千円</v>
          </cell>
          <cell r="B22">
            <v>1000</v>
          </cell>
          <cell r="C22">
            <v>10</v>
          </cell>
        </row>
        <row r="23">
          <cell r="A23" t="str">
            <v>百万円</v>
          </cell>
          <cell r="B23">
            <v>1000000</v>
          </cell>
          <cell r="C23">
            <v>12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帳票編集出力条件書"/>
      <sheetName val="帳票編集出力条件書補足説明"/>
      <sheetName val="帳票編集出力条件書補足説明 (2)"/>
      <sheetName val="項目種別コード表"/>
      <sheetName val="リスト"/>
    </sheetNames>
    <sheetDataSet>
      <sheetData sheetId="0" refreshError="1"/>
      <sheetData sheetId="1" refreshError="1"/>
      <sheetData sheetId="2" refreshError="1"/>
      <sheetData sheetId="3" refreshError="1"/>
      <sheetData sheetId="4">
        <row r="2">
          <cell r="A2" t="str">
            <v>○</v>
          </cell>
          <cell r="B2" t="str">
            <v>設定</v>
          </cell>
        </row>
        <row r="3">
          <cell r="A3" t="str">
            <v xml:space="preserve"> -</v>
          </cell>
          <cell r="B3" t="str">
            <v>加算</v>
          </cell>
        </row>
        <row r="4">
          <cell r="B4" t="str">
            <v>減算</v>
          </cell>
        </row>
        <row r="5">
          <cell r="B5" t="str">
            <v>共通</v>
          </cell>
        </row>
        <row r="6">
          <cell r="B6" t="str">
            <v>初期化</v>
          </cell>
        </row>
        <row r="7">
          <cell r="B7" t="str">
            <v>採番</v>
          </cell>
        </row>
        <row r="8">
          <cell r="B8" t="str">
            <v>システム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8"/>
  <sheetViews>
    <sheetView showGridLines="0" tabSelected="1" view="pageBreakPreview" zoomScale="70" zoomScaleNormal="60" zoomScaleSheetLayoutView="70" workbookViewId="0">
      <selection activeCell="B7" sqref="B7:R7"/>
    </sheetView>
  </sheetViews>
  <sheetFormatPr defaultColWidth="8.875" defaultRowHeight="22.5" customHeight="1" x14ac:dyDescent="0.15"/>
  <cols>
    <col min="1" max="1" width="7.125" style="1" customWidth="1"/>
    <col min="2" max="7" width="3.75" style="1" customWidth="1"/>
    <col min="8" max="8" width="21.375" style="1" customWidth="1"/>
    <col min="9" max="9" width="34.125" style="1" customWidth="1"/>
    <col min="10" max="10" width="1.125" style="1" customWidth="1"/>
    <col min="11" max="16" width="3.75" style="1" customWidth="1"/>
    <col min="17" max="17" width="21.375" style="1" customWidth="1"/>
    <col min="18" max="18" width="34.125" style="1" customWidth="1"/>
    <col min="19" max="19" width="1.125" style="1" customWidth="1"/>
    <col min="20" max="20" width="7.125" style="1" customWidth="1"/>
    <col min="21" max="22" width="8.875" style="1"/>
    <col min="23" max="23" width="15.5" style="1" bestFit="1" customWidth="1"/>
    <col min="24" max="16384" width="8.875" style="1"/>
  </cols>
  <sheetData>
    <row r="1" spans="1:20" ht="22.5" customHeight="1" x14ac:dyDescent="0.15">
      <c r="B1" s="2"/>
    </row>
    <row r="2" spans="1:20" ht="22.5" customHeight="1" x14ac:dyDescent="0.15">
      <c r="B2" s="2"/>
    </row>
    <row r="3" spans="1:20" ht="22.5" customHeight="1" x14ac:dyDescent="0.15">
      <c r="B3" s="2"/>
    </row>
    <row r="4" spans="1:20" ht="22.5" customHeight="1" x14ac:dyDescent="0.15">
      <c r="A4" s="3"/>
      <c r="B4" s="4"/>
      <c r="C4" s="4"/>
      <c r="D4" s="4"/>
      <c r="E4" s="4"/>
      <c r="F4" s="4"/>
      <c r="G4" s="4"/>
      <c r="H4" s="4"/>
      <c r="I4" s="4"/>
      <c r="J4" s="4"/>
      <c r="K4" s="4"/>
      <c r="L4" s="4"/>
      <c r="M4" s="4"/>
      <c r="N4" s="4"/>
      <c r="O4" s="4"/>
      <c r="P4" s="4"/>
      <c r="Q4" s="4"/>
      <c r="R4" s="4"/>
      <c r="S4" s="4"/>
      <c r="T4" s="5"/>
    </row>
    <row r="5" spans="1:20" ht="22.5" customHeight="1" x14ac:dyDescent="0.2">
      <c r="A5" s="6"/>
      <c r="B5" s="7"/>
      <c r="C5" s="8"/>
      <c r="D5" s="8"/>
      <c r="E5" s="8"/>
      <c r="F5" s="8"/>
      <c r="G5" s="8"/>
      <c r="H5" s="8"/>
      <c r="I5" s="8"/>
      <c r="J5" s="8"/>
      <c r="K5" s="8"/>
      <c r="L5" s="8"/>
      <c r="M5" s="8"/>
      <c r="N5" s="8"/>
      <c r="O5" s="8"/>
      <c r="P5" s="8"/>
      <c r="Q5" s="8"/>
      <c r="R5" s="8"/>
      <c r="S5" s="8"/>
      <c r="T5" s="9"/>
    </row>
    <row r="6" spans="1:20" ht="28.5" x14ac:dyDescent="0.3">
      <c r="A6" s="6"/>
      <c r="B6" s="190" t="s">
        <v>0</v>
      </c>
      <c r="C6" s="190"/>
      <c r="D6" s="190"/>
      <c r="E6" s="190"/>
      <c r="F6" s="190"/>
      <c r="G6" s="190"/>
      <c r="H6" s="190"/>
      <c r="I6" s="190"/>
      <c r="J6" s="190"/>
      <c r="K6" s="190"/>
      <c r="L6" s="190"/>
      <c r="M6" s="190"/>
      <c r="N6" s="190"/>
      <c r="O6" s="190"/>
      <c r="P6" s="190"/>
      <c r="Q6" s="190"/>
      <c r="R6" s="190"/>
      <c r="S6" s="10"/>
      <c r="T6" s="9"/>
    </row>
    <row r="7" spans="1:20" ht="22.5" customHeight="1" x14ac:dyDescent="0.15">
      <c r="A7" s="6"/>
      <c r="B7" s="191" t="s">
        <v>147</v>
      </c>
      <c r="C7" s="191"/>
      <c r="D7" s="191"/>
      <c r="E7" s="191"/>
      <c r="F7" s="191"/>
      <c r="G7" s="191"/>
      <c r="H7" s="191"/>
      <c r="I7" s="191"/>
      <c r="J7" s="191"/>
      <c r="K7" s="191"/>
      <c r="L7" s="191"/>
      <c r="M7" s="191"/>
      <c r="N7" s="191"/>
      <c r="O7" s="191"/>
      <c r="P7" s="191"/>
      <c r="Q7" s="191"/>
      <c r="R7" s="191"/>
      <c r="S7" s="11"/>
      <c r="T7" s="9"/>
    </row>
    <row r="8" spans="1:20" ht="22.5" hidden="1" customHeight="1" x14ac:dyDescent="0.15">
      <c r="A8" s="6"/>
      <c r="B8" s="12"/>
      <c r="C8" s="12"/>
      <c r="D8" s="12"/>
      <c r="E8" s="12"/>
      <c r="F8" s="12"/>
      <c r="G8" s="12"/>
      <c r="H8" s="12"/>
      <c r="I8" s="12"/>
      <c r="J8" s="12"/>
      <c r="K8" s="12"/>
      <c r="L8" s="12"/>
      <c r="M8" s="12"/>
      <c r="N8" s="12"/>
      <c r="O8" s="12"/>
      <c r="P8" s="12"/>
      <c r="Q8" s="12"/>
      <c r="R8" s="12"/>
      <c r="S8" s="12"/>
      <c r="T8" s="9"/>
    </row>
    <row r="9" spans="1:20" ht="22.5" hidden="1" customHeight="1" x14ac:dyDescent="0.15">
      <c r="A9" s="6"/>
      <c r="B9" s="192"/>
      <c r="C9" s="192"/>
      <c r="D9" s="192"/>
      <c r="E9" s="12"/>
      <c r="F9" s="12"/>
      <c r="G9" s="12"/>
      <c r="H9" s="12"/>
      <c r="I9" s="12"/>
      <c r="J9" s="188"/>
      <c r="K9" s="188"/>
      <c r="L9" s="188"/>
      <c r="M9" s="188"/>
      <c r="N9" s="189"/>
      <c r="O9" s="189"/>
      <c r="P9" s="189"/>
      <c r="Q9" s="7"/>
      <c r="R9" s="12"/>
      <c r="S9" s="12"/>
      <c r="T9" s="9"/>
    </row>
    <row r="10" spans="1:20" ht="22.5" hidden="1" customHeight="1" x14ac:dyDescent="0.15">
      <c r="A10" s="6"/>
      <c r="B10" s="12"/>
      <c r="C10" s="12"/>
      <c r="D10" s="12"/>
      <c r="E10" s="12"/>
      <c r="F10" s="12"/>
      <c r="G10" s="12"/>
      <c r="H10" s="12"/>
      <c r="I10" s="12"/>
      <c r="J10" s="188"/>
      <c r="K10" s="188"/>
      <c r="L10" s="188"/>
      <c r="M10" s="188"/>
      <c r="N10" s="189"/>
      <c r="O10" s="189"/>
      <c r="P10" s="189"/>
      <c r="Q10" s="104"/>
      <c r="R10" s="12"/>
      <c r="S10" s="12"/>
      <c r="T10" s="9"/>
    </row>
    <row r="11" spans="1:20" ht="22.5" hidden="1" customHeight="1" x14ac:dyDescent="0.15">
      <c r="A11" s="6"/>
      <c r="B11" s="12"/>
      <c r="C11" s="12"/>
      <c r="D11" s="12"/>
      <c r="E11" s="12"/>
      <c r="F11" s="12"/>
      <c r="G11" s="12"/>
      <c r="H11" s="12"/>
      <c r="I11" s="12"/>
      <c r="J11" s="188"/>
      <c r="K11" s="188"/>
      <c r="L11" s="188"/>
      <c r="M11" s="188"/>
      <c r="N11" s="189"/>
      <c r="O11" s="189"/>
      <c r="P11" s="189"/>
      <c r="Q11" s="7"/>
      <c r="R11" s="12"/>
      <c r="S11" s="12"/>
      <c r="T11" s="9"/>
    </row>
    <row r="12" spans="1:20" ht="22.5" hidden="1" customHeight="1" x14ac:dyDescent="0.15">
      <c r="A12" s="6"/>
      <c r="B12" s="12"/>
      <c r="C12" s="12"/>
      <c r="D12" s="12"/>
      <c r="E12" s="12"/>
      <c r="F12" s="12"/>
      <c r="G12" s="12"/>
      <c r="H12" s="12"/>
      <c r="I12" s="12"/>
      <c r="J12" s="188"/>
      <c r="K12" s="188"/>
      <c r="L12" s="188"/>
      <c r="M12" s="188"/>
      <c r="N12" s="189"/>
      <c r="O12" s="189"/>
      <c r="P12" s="189"/>
      <c r="Q12" s="104"/>
      <c r="R12" s="12"/>
      <c r="S12" s="12"/>
      <c r="T12" s="9"/>
    </row>
    <row r="13" spans="1:20" ht="22.5" hidden="1" customHeight="1" x14ac:dyDescent="0.15">
      <c r="A13" s="6"/>
      <c r="B13" s="12"/>
      <c r="C13" s="12"/>
      <c r="D13" s="12"/>
      <c r="E13" s="12"/>
      <c r="F13" s="12"/>
      <c r="G13" s="12"/>
      <c r="H13" s="12"/>
      <c r="I13" s="12"/>
      <c r="J13" s="188"/>
      <c r="K13" s="188"/>
      <c r="L13" s="188"/>
      <c r="M13" s="188"/>
      <c r="N13" s="189" t="s">
        <v>1</v>
      </c>
      <c r="O13" s="189"/>
      <c r="P13" s="189"/>
      <c r="Q13" s="104"/>
      <c r="R13" s="12"/>
      <c r="S13" s="12"/>
      <c r="T13" s="9"/>
    </row>
    <row r="14" spans="1:20" ht="22.5" customHeight="1" x14ac:dyDescent="0.15">
      <c r="A14" s="6"/>
      <c r="B14" s="12"/>
      <c r="C14" s="12"/>
      <c r="D14" s="12"/>
      <c r="E14" s="12"/>
      <c r="F14" s="12"/>
      <c r="G14" s="12"/>
      <c r="H14" s="12"/>
      <c r="I14" s="12"/>
      <c r="J14" s="12"/>
      <c r="K14" s="192"/>
      <c r="L14" s="192"/>
      <c r="M14" s="192"/>
      <c r="N14" s="193" t="s">
        <v>1</v>
      </c>
      <c r="O14" s="193"/>
      <c r="P14" s="193"/>
      <c r="Q14" s="104"/>
      <c r="R14" s="12"/>
      <c r="S14" s="12"/>
      <c r="T14" s="9"/>
    </row>
    <row r="15" spans="1:20" ht="18.75" x14ac:dyDescent="0.15">
      <c r="A15" s="6"/>
      <c r="B15" s="194"/>
      <c r="C15" s="194"/>
      <c r="D15" s="194"/>
      <c r="E15" s="7"/>
      <c r="F15" s="13"/>
      <c r="G15" s="7"/>
      <c r="H15" s="7"/>
      <c r="I15" s="7"/>
      <c r="J15" s="7"/>
      <c r="K15" s="7"/>
      <c r="L15" s="7"/>
      <c r="M15" s="7"/>
      <c r="N15" s="7"/>
      <c r="O15" s="7"/>
      <c r="P15" s="7"/>
      <c r="Q15" s="7"/>
      <c r="R15" s="14" t="s">
        <v>2</v>
      </c>
      <c r="S15" s="15"/>
      <c r="T15" s="9"/>
    </row>
    <row r="16" spans="1:20" ht="22.5" customHeight="1" x14ac:dyDescent="0.15">
      <c r="A16" s="16"/>
      <c r="B16" s="17" t="s">
        <v>19</v>
      </c>
      <c r="C16" s="18"/>
      <c r="D16" s="18"/>
      <c r="E16" s="19"/>
      <c r="F16" s="18"/>
      <c r="G16" s="18"/>
      <c r="H16" s="18"/>
      <c r="I16" s="20"/>
      <c r="J16" s="21"/>
      <c r="K16" s="22" t="s">
        <v>59</v>
      </c>
      <c r="L16" s="18"/>
      <c r="M16" s="18"/>
      <c r="N16" s="18"/>
      <c r="O16" s="18"/>
      <c r="P16" s="18"/>
      <c r="Q16" s="18"/>
      <c r="R16" s="20"/>
      <c r="S16" s="23"/>
      <c r="T16" s="9"/>
    </row>
    <row r="17" spans="1:20" ht="22.5" customHeight="1" x14ac:dyDescent="0.15">
      <c r="A17" s="6"/>
      <c r="B17" s="24"/>
      <c r="C17" s="25" t="s">
        <v>20</v>
      </c>
      <c r="D17" s="25"/>
      <c r="E17" s="25"/>
      <c r="F17" s="25"/>
      <c r="G17" s="25"/>
      <c r="H17" s="25"/>
      <c r="I17" s="26">
        <f>SUM(I18,I21:I23,I26:I30)</f>
        <v>991594481346</v>
      </c>
      <c r="J17" s="27"/>
      <c r="K17" s="24"/>
      <c r="L17" s="28" t="s">
        <v>60</v>
      </c>
      <c r="M17" s="25"/>
      <c r="N17" s="25"/>
      <c r="O17" s="25"/>
      <c r="P17" s="25"/>
      <c r="Q17" s="25"/>
      <c r="R17" s="26">
        <f>SUM(R18,R19,R22,R23,R24,R25,R26,R27)</f>
        <v>871457869877</v>
      </c>
      <c r="S17" s="29"/>
      <c r="T17" s="9"/>
    </row>
    <row r="18" spans="1:20" ht="22.5" customHeight="1" x14ac:dyDescent="0.15">
      <c r="A18" s="6"/>
      <c r="B18" s="24"/>
      <c r="C18" s="25"/>
      <c r="D18" s="25" t="s">
        <v>21</v>
      </c>
      <c r="E18" s="25"/>
      <c r="F18" s="25"/>
      <c r="G18" s="25"/>
      <c r="H18" s="25"/>
      <c r="I18" s="26">
        <f>SUM(I19:I20)</f>
        <v>316707787989</v>
      </c>
      <c r="J18" s="27"/>
      <c r="K18" s="24"/>
      <c r="L18" s="25"/>
      <c r="M18" s="25" t="s">
        <v>144</v>
      </c>
      <c r="N18" s="25"/>
      <c r="O18" s="25"/>
      <c r="P18" s="25"/>
      <c r="Q18" s="25"/>
      <c r="R18" s="26">
        <v>448152702354</v>
      </c>
      <c r="S18" s="29"/>
      <c r="T18" s="9"/>
    </row>
    <row r="19" spans="1:20" ht="22.5" customHeight="1" x14ac:dyDescent="0.15">
      <c r="A19" s="6"/>
      <c r="B19" s="24"/>
      <c r="C19" s="25"/>
      <c r="D19" s="25"/>
      <c r="E19" s="25" t="s">
        <v>22</v>
      </c>
      <c r="F19" s="25"/>
      <c r="G19" s="25"/>
      <c r="H19" s="25"/>
      <c r="I19" s="26">
        <v>263662452826</v>
      </c>
      <c r="J19" s="27"/>
      <c r="K19" s="24"/>
      <c r="L19" s="25"/>
      <c r="M19" s="25" t="s">
        <v>61</v>
      </c>
      <c r="N19" s="25"/>
      <c r="O19" s="25"/>
      <c r="P19" s="25"/>
      <c r="Q19" s="25"/>
      <c r="R19" s="26">
        <f>SUM(R20:R21)</f>
        <v>54228444052</v>
      </c>
      <c r="S19" s="29"/>
      <c r="T19" s="9"/>
    </row>
    <row r="20" spans="1:20" ht="22.5" customHeight="1" x14ac:dyDescent="0.15">
      <c r="A20" s="6"/>
      <c r="B20" s="24"/>
      <c r="C20" s="25"/>
      <c r="D20" s="25"/>
      <c r="E20" s="25" t="s">
        <v>23</v>
      </c>
      <c r="F20" s="25"/>
      <c r="G20" s="25"/>
      <c r="H20" s="25"/>
      <c r="I20" s="26">
        <v>53045335163</v>
      </c>
      <c r="J20" s="27"/>
      <c r="K20" s="24"/>
      <c r="L20" s="25"/>
      <c r="M20" s="25"/>
      <c r="N20" s="25" t="s">
        <v>62</v>
      </c>
      <c r="O20" s="25"/>
      <c r="P20" s="25"/>
      <c r="Q20" s="25"/>
      <c r="R20" s="26">
        <v>0</v>
      </c>
      <c r="S20" s="29"/>
      <c r="T20" s="9"/>
    </row>
    <row r="21" spans="1:20" ht="22.5" customHeight="1" x14ac:dyDescent="0.15">
      <c r="A21" s="6"/>
      <c r="B21" s="24"/>
      <c r="C21" s="25"/>
      <c r="D21" s="25" t="s">
        <v>24</v>
      </c>
      <c r="E21" s="25"/>
      <c r="F21" s="25"/>
      <c r="G21" s="25"/>
      <c r="H21" s="25"/>
      <c r="I21" s="26">
        <v>75414949108</v>
      </c>
      <c r="J21" s="27"/>
      <c r="K21" s="24"/>
      <c r="L21" s="25"/>
      <c r="M21" s="25"/>
      <c r="N21" s="25" t="s">
        <v>63</v>
      </c>
      <c r="O21" s="25"/>
      <c r="P21" s="25"/>
      <c r="Q21" s="25"/>
      <c r="R21" s="26">
        <v>54228444052</v>
      </c>
      <c r="S21" s="29"/>
      <c r="T21" s="9"/>
    </row>
    <row r="22" spans="1:20" ht="22.5" customHeight="1" x14ac:dyDescent="0.15">
      <c r="A22" s="6"/>
      <c r="B22" s="24"/>
      <c r="C22" s="25"/>
      <c r="D22" s="25" t="s">
        <v>25</v>
      </c>
      <c r="E22" s="25"/>
      <c r="F22" s="25"/>
      <c r="G22" s="25"/>
      <c r="H22" s="25"/>
      <c r="I22" s="26">
        <v>-20453841509</v>
      </c>
      <c r="J22" s="27"/>
      <c r="K22" s="24"/>
      <c r="L22" s="25"/>
      <c r="M22" s="25" t="s">
        <v>64</v>
      </c>
      <c r="N22" s="25"/>
      <c r="O22" s="25"/>
      <c r="P22" s="25"/>
      <c r="Q22" s="25"/>
      <c r="R22" s="26">
        <v>30304786200</v>
      </c>
      <c r="S22" s="29"/>
      <c r="T22" s="9"/>
    </row>
    <row r="23" spans="1:20" ht="22.5" customHeight="1" x14ac:dyDescent="0.15">
      <c r="A23" s="6"/>
      <c r="B23" s="24"/>
      <c r="C23" s="25"/>
      <c r="D23" s="25" t="s">
        <v>26</v>
      </c>
      <c r="E23" s="25"/>
      <c r="F23" s="25"/>
      <c r="G23" s="25"/>
      <c r="H23" s="25"/>
      <c r="I23" s="26">
        <f>SUM(I24:I25)</f>
        <v>338010049046</v>
      </c>
      <c r="J23" s="27"/>
      <c r="K23" s="24"/>
      <c r="L23" s="25"/>
      <c r="M23" s="25" t="s">
        <v>137</v>
      </c>
      <c r="N23" s="25"/>
      <c r="O23" s="25"/>
      <c r="P23" s="25"/>
      <c r="Q23" s="25"/>
      <c r="R23" s="26">
        <v>7783775155</v>
      </c>
      <c r="S23" s="29"/>
      <c r="T23" s="9"/>
    </row>
    <row r="24" spans="1:20" ht="22.5" customHeight="1" x14ac:dyDescent="0.15">
      <c r="A24" s="6"/>
      <c r="B24" s="24"/>
      <c r="C24" s="25"/>
      <c r="D24" s="25"/>
      <c r="E24" s="25" t="s">
        <v>27</v>
      </c>
      <c r="F24" s="25"/>
      <c r="G24" s="25"/>
      <c r="H24" s="25"/>
      <c r="I24" s="26">
        <v>161611552153</v>
      </c>
      <c r="J24" s="27"/>
      <c r="K24" s="24"/>
      <c r="L24" s="25"/>
      <c r="M24" s="25" t="s">
        <v>65</v>
      </c>
      <c r="N24" s="25"/>
      <c r="O24" s="25"/>
      <c r="P24" s="25"/>
      <c r="Q24" s="25"/>
      <c r="R24" s="26">
        <v>114479936586</v>
      </c>
      <c r="S24" s="29"/>
      <c r="T24" s="9"/>
    </row>
    <row r="25" spans="1:20" ht="22.5" customHeight="1" x14ac:dyDescent="0.15">
      <c r="A25" s="6"/>
      <c r="B25" s="24"/>
      <c r="C25" s="25"/>
      <c r="D25" s="25"/>
      <c r="E25" s="25" t="s">
        <v>28</v>
      </c>
      <c r="F25" s="25"/>
      <c r="G25" s="25"/>
      <c r="H25" s="25"/>
      <c r="I25" s="26">
        <v>176398496893</v>
      </c>
      <c r="J25" s="27"/>
      <c r="K25" s="24"/>
      <c r="L25" s="25"/>
      <c r="M25" s="25" t="s">
        <v>66</v>
      </c>
      <c r="N25" s="25"/>
      <c r="O25" s="25"/>
      <c r="P25" s="25"/>
      <c r="Q25" s="25"/>
      <c r="R25" s="26">
        <v>0</v>
      </c>
      <c r="S25" s="29"/>
      <c r="T25" s="9"/>
    </row>
    <row r="26" spans="1:20" ht="22.5" customHeight="1" x14ac:dyDescent="0.15">
      <c r="A26" s="6"/>
      <c r="B26" s="24"/>
      <c r="C26" s="25"/>
      <c r="D26" s="25" t="s">
        <v>25</v>
      </c>
      <c r="E26" s="25"/>
      <c r="F26" s="25"/>
      <c r="G26" s="25"/>
      <c r="H26" s="25"/>
      <c r="I26" s="26">
        <v>0</v>
      </c>
      <c r="J26" s="27"/>
      <c r="K26" s="24"/>
      <c r="L26" s="25"/>
      <c r="M26" s="25" t="s">
        <v>67</v>
      </c>
      <c r="N26" s="25"/>
      <c r="O26" s="25"/>
      <c r="P26" s="25"/>
      <c r="Q26" s="25"/>
      <c r="R26" s="26">
        <v>2851595967</v>
      </c>
      <c r="S26" s="29"/>
      <c r="T26" s="9"/>
    </row>
    <row r="27" spans="1:20" ht="22.5" customHeight="1" x14ac:dyDescent="0.15">
      <c r="A27" s="6"/>
      <c r="B27" s="24"/>
      <c r="C27" s="25"/>
      <c r="D27" s="25" t="s">
        <v>29</v>
      </c>
      <c r="E27" s="25"/>
      <c r="F27" s="25"/>
      <c r="G27" s="25"/>
      <c r="H27" s="25"/>
      <c r="I27" s="26">
        <v>2467279774</v>
      </c>
      <c r="J27" s="27"/>
      <c r="K27" s="24"/>
      <c r="L27" s="25"/>
      <c r="M27" s="25" t="s">
        <v>68</v>
      </c>
      <c r="N27" s="25"/>
      <c r="O27" s="25"/>
      <c r="P27" s="25"/>
      <c r="Q27" s="25"/>
      <c r="R27" s="26">
        <v>213656629563</v>
      </c>
      <c r="S27" s="29"/>
      <c r="T27" s="9"/>
    </row>
    <row r="28" spans="1:20" ht="22.5" customHeight="1" x14ac:dyDescent="0.15">
      <c r="A28" s="6"/>
      <c r="B28" s="24"/>
      <c r="C28" s="25"/>
      <c r="D28" s="25" t="s">
        <v>25</v>
      </c>
      <c r="E28" s="25"/>
      <c r="F28" s="25"/>
      <c r="G28" s="25"/>
      <c r="H28" s="25"/>
      <c r="I28" s="26">
        <v>-85300362</v>
      </c>
      <c r="J28" s="27"/>
      <c r="K28" s="24"/>
      <c r="L28" s="28" t="s">
        <v>145</v>
      </c>
      <c r="M28" s="25"/>
      <c r="N28" s="25"/>
      <c r="O28" s="25"/>
      <c r="P28" s="25"/>
      <c r="Q28" s="25"/>
      <c r="R28" s="26">
        <f>SUM(R29:R30,R33:R38)</f>
        <v>3643609432937</v>
      </c>
      <c r="S28" s="29"/>
      <c r="T28" s="9"/>
    </row>
    <row r="29" spans="1:20" ht="22.5" customHeight="1" x14ac:dyDescent="0.15">
      <c r="A29" s="6"/>
      <c r="B29" s="24"/>
      <c r="C29" s="25"/>
      <c r="D29" s="25" t="s">
        <v>30</v>
      </c>
      <c r="E29" s="25"/>
      <c r="F29" s="25"/>
      <c r="G29" s="25"/>
      <c r="H29" s="25"/>
      <c r="I29" s="26">
        <v>279535282116</v>
      </c>
      <c r="J29" s="27"/>
      <c r="K29" s="24"/>
      <c r="L29" s="25"/>
      <c r="M29" s="25" t="s">
        <v>144</v>
      </c>
      <c r="N29" s="25"/>
      <c r="O29" s="25"/>
      <c r="P29" s="25"/>
      <c r="Q29" s="25"/>
      <c r="R29" s="26">
        <v>2915015603895</v>
      </c>
      <c r="S29" s="29"/>
      <c r="T29" s="9"/>
    </row>
    <row r="30" spans="1:20" ht="22.5" customHeight="1" x14ac:dyDescent="0.15">
      <c r="A30" s="6"/>
      <c r="B30" s="24"/>
      <c r="C30" s="25"/>
      <c r="D30" s="25" t="s">
        <v>25</v>
      </c>
      <c r="E30" s="25"/>
      <c r="F30" s="25"/>
      <c r="G30" s="25"/>
      <c r="H30" s="25"/>
      <c r="I30" s="26">
        <v>-1724816</v>
      </c>
      <c r="J30" s="27"/>
      <c r="K30" s="24"/>
      <c r="L30" s="25"/>
      <c r="M30" s="25" t="s">
        <v>69</v>
      </c>
      <c r="N30" s="25"/>
      <c r="O30" s="25"/>
      <c r="P30" s="25"/>
      <c r="Q30" s="25"/>
      <c r="R30" s="26">
        <f>SUM(R31:R32)</f>
        <v>250048135081</v>
      </c>
      <c r="S30" s="29"/>
      <c r="T30" s="9"/>
    </row>
    <row r="31" spans="1:20" ht="22.5" customHeight="1" x14ac:dyDescent="0.15">
      <c r="A31" s="6"/>
      <c r="B31" s="24"/>
      <c r="C31" s="25" t="s">
        <v>31</v>
      </c>
      <c r="D31" s="25"/>
      <c r="E31" s="25"/>
      <c r="F31" s="25"/>
      <c r="G31" s="25"/>
      <c r="H31" s="25"/>
      <c r="I31" s="26">
        <f>SUM(I32,I46,I56:I60,I64:I65,I68:I73)</f>
        <v>17569918684396</v>
      </c>
      <c r="J31" s="27"/>
      <c r="K31" s="24"/>
      <c r="L31" s="25"/>
      <c r="M31" s="25"/>
      <c r="N31" s="25" t="s">
        <v>62</v>
      </c>
      <c r="O31" s="25"/>
      <c r="P31" s="25"/>
      <c r="Q31" s="25"/>
      <c r="R31" s="26">
        <v>0</v>
      </c>
      <c r="S31" s="29"/>
      <c r="T31" s="9"/>
    </row>
    <row r="32" spans="1:20" ht="22.5" customHeight="1" x14ac:dyDescent="0.15">
      <c r="A32" s="6"/>
      <c r="B32" s="24"/>
      <c r="C32" s="25"/>
      <c r="D32" s="25" t="s">
        <v>32</v>
      </c>
      <c r="E32" s="25"/>
      <c r="F32" s="25"/>
      <c r="G32" s="25"/>
      <c r="H32" s="25"/>
      <c r="I32" s="26">
        <f>SUM(I33,I42)</f>
        <v>7576716539287</v>
      </c>
      <c r="J32" s="27"/>
      <c r="K32" s="24"/>
      <c r="L32" s="25"/>
      <c r="M32" s="25"/>
      <c r="N32" s="25" t="s">
        <v>70</v>
      </c>
      <c r="O32" s="25"/>
      <c r="P32" s="25"/>
      <c r="Q32" s="25"/>
      <c r="R32" s="26">
        <v>250048135081</v>
      </c>
      <c r="S32" s="29"/>
      <c r="T32" s="9"/>
    </row>
    <row r="33" spans="1:20" ht="22.5" customHeight="1" x14ac:dyDescent="0.15">
      <c r="A33" s="6"/>
      <c r="B33" s="24"/>
      <c r="C33" s="25"/>
      <c r="D33" s="25"/>
      <c r="E33" s="25" t="s">
        <v>33</v>
      </c>
      <c r="F33" s="25"/>
      <c r="G33" s="25"/>
      <c r="H33" s="25"/>
      <c r="I33" s="26">
        <f>SUM(I34:I41)</f>
        <v>7563053805227</v>
      </c>
      <c r="J33" s="27"/>
      <c r="K33" s="24"/>
      <c r="L33" s="25"/>
      <c r="M33" s="25" t="s">
        <v>71</v>
      </c>
      <c r="N33" s="25"/>
      <c r="O33" s="25"/>
      <c r="P33" s="25"/>
      <c r="Q33" s="25"/>
      <c r="R33" s="26">
        <v>268307343056</v>
      </c>
      <c r="S33" s="29"/>
      <c r="T33" s="9"/>
    </row>
    <row r="34" spans="1:20" ht="22.5" customHeight="1" x14ac:dyDescent="0.15">
      <c r="A34" s="6"/>
      <c r="B34" s="24"/>
      <c r="C34" s="25"/>
      <c r="D34" s="25"/>
      <c r="E34" s="25"/>
      <c r="F34" s="25" t="s">
        <v>34</v>
      </c>
      <c r="G34" s="25"/>
      <c r="H34" s="25"/>
      <c r="I34" s="26">
        <v>5456361011078</v>
      </c>
      <c r="J34" s="27"/>
      <c r="K34" s="24"/>
      <c r="L34" s="25"/>
      <c r="M34" s="25" t="s">
        <v>72</v>
      </c>
      <c r="N34" s="25"/>
      <c r="O34" s="25"/>
      <c r="P34" s="25"/>
      <c r="Q34" s="25"/>
      <c r="R34" s="26">
        <v>0</v>
      </c>
      <c r="S34" s="29"/>
      <c r="T34" s="9"/>
    </row>
    <row r="35" spans="1:20" ht="22.5" customHeight="1" x14ac:dyDescent="0.15">
      <c r="A35" s="6"/>
      <c r="B35" s="24"/>
      <c r="C35" s="25"/>
      <c r="D35" s="25"/>
      <c r="E35" s="25"/>
      <c r="F35" s="25" t="s">
        <v>35</v>
      </c>
      <c r="G35" s="25"/>
      <c r="H35" s="25"/>
      <c r="I35" s="30">
        <v>1449510720415</v>
      </c>
      <c r="J35" s="27"/>
      <c r="K35" s="24"/>
      <c r="L35" s="25"/>
      <c r="M35" s="25" t="s">
        <v>138</v>
      </c>
      <c r="N35" s="25"/>
      <c r="O35" s="25"/>
      <c r="P35" s="25"/>
      <c r="Q35" s="25"/>
      <c r="R35" s="26">
        <v>22683620749</v>
      </c>
      <c r="S35" s="29"/>
      <c r="T35" s="9"/>
    </row>
    <row r="36" spans="1:20" ht="22.5" customHeight="1" x14ac:dyDescent="0.15">
      <c r="A36" s="6"/>
      <c r="B36" s="24"/>
      <c r="C36" s="25"/>
      <c r="D36" s="25"/>
      <c r="E36" s="25"/>
      <c r="F36" s="25" t="s">
        <v>36</v>
      </c>
      <c r="G36" s="25"/>
      <c r="H36" s="25"/>
      <c r="I36" s="30">
        <v>657179361440</v>
      </c>
      <c r="J36" s="27"/>
      <c r="K36" s="24"/>
      <c r="L36" s="25"/>
      <c r="M36" s="25" t="s">
        <v>73</v>
      </c>
      <c r="N36" s="25"/>
      <c r="O36" s="25"/>
      <c r="P36" s="25"/>
      <c r="Q36" s="25"/>
      <c r="R36" s="30">
        <v>67121277218</v>
      </c>
      <c r="S36" s="31"/>
      <c r="T36" s="9"/>
    </row>
    <row r="37" spans="1:20" ht="22.5" customHeight="1" x14ac:dyDescent="0.15">
      <c r="A37" s="6"/>
      <c r="B37" s="24"/>
      <c r="C37" s="25"/>
      <c r="D37" s="25"/>
      <c r="E37" s="25"/>
      <c r="F37" s="25" t="s">
        <v>37</v>
      </c>
      <c r="G37" s="25"/>
      <c r="H37" s="25"/>
      <c r="I37" s="30">
        <v>0</v>
      </c>
      <c r="J37" s="27"/>
      <c r="K37" s="24"/>
      <c r="L37" s="25"/>
      <c r="M37" s="25" t="s">
        <v>67</v>
      </c>
      <c r="N37" s="25"/>
      <c r="O37" s="25"/>
      <c r="P37" s="25"/>
      <c r="Q37" s="25"/>
      <c r="R37" s="30">
        <v>8516504394</v>
      </c>
      <c r="S37" s="31"/>
      <c r="T37" s="9"/>
    </row>
    <row r="38" spans="1:20" ht="22.5" customHeight="1" x14ac:dyDescent="0.15">
      <c r="A38" s="6"/>
      <c r="B38" s="24"/>
      <c r="C38" s="25"/>
      <c r="D38" s="25"/>
      <c r="E38" s="25"/>
      <c r="F38" s="25" t="s">
        <v>38</v>
      </c>
      <c r="G38" s="25"/>
      <c r="H38" s="25"/>
      <c r="I38" s="30">
        <v>8</v>
      </c>
      <c r="J38" s="27"/>
      <c r="K38" s="24"/>
      <c r="L38" s="25"/>
      <c r="M38" s="25" t="s">
        <v>74</v>
      </c>
      <c r="N38" s="25"/>
      <c r="O38" s="25"/>
      <c r="P38" s="25"/>
      <c r="Q38" s="25"/>
      <c r="R38" s="30">
        <v>111916948544</v>
      </c>
      <c r="S38" s="31"/>
      <c r="T38" s="9"/>
    </row>
    <row r="39" spans="1:20" ht="22.5" customHeight="1" x14ac:dyDescent="0.15">
      <c r="A39" s="6"/>
      <c r="B39" s="24"/>
      <c r="C39" s="25"/>
      <c r="D39" s="25"/>
      <c r="E39" s="25"/>
      <c r="F39" s="25" t="s">
        <v>39</v>
      </c>
      <c r="G39" s="25"/>
      <c r="H39" s="25"/>
      <c r="I39" s="30">
        <v>2712283</v>
      </c>
      <c r="J39" s="27"/>
      <c r="K39" s="32" t="s">
        <v>75</v>
      </c>
      <c r="L39" s="102"/>
      <c r="M39" s="33"/>
      <c r="N39" s="33"/>
      <c r="O39" s="33"/>
      <c r="P39" s="33"/>
      <c r="Q39" s="33"/>
      <c r="R39" s="100">
        <f>SUM(R17,R28)</f>
        <v>4515067302814</v>
      </c>
      <c r="S39" s="34"/>
      <c r="T39" s="9"/>
    </row>
    <row r="40" spans="1:20" ht="22.5" customHeight="1" x14ac:dyDescent="0.15">
      <c r="A40" s="6"/>
      <c r="B40" s="24"/>
      <c r="C40" s="25"/>
      <c r="D40" s="25"/>
      <c r="E40" s="25"/>
      <c r="F40" s="25" t="s">
        <v>40</v>
      </c>
      <c r="G40" s="25"/>
      <c r="H40" s="25"/>
      <c r="I40" s="30">
        <v>2</v>
      </c>
      <c r="J40" s="27"/>
      <c r="K40" s="24" t="s">
        <v>76</v>
      </c>
      <c r="L40" s="25"/>
      <c r="M40" s="25"/>
      <c r="N40" s="25"/>
      <c r="O40" s="25"/>
      <c r="P40" s="25"/>
      <c r="Q40" s="25"/>
      <c r="R40" s="30"/>
      <c r="S40" s="31"/>
      <c r="T40" s="9"/>
    </row>
    <row r="41" spans="1:20" ht="22.5" customHeight="1" x14ac:dyDescent="0.15">
      <c r="A41" s="6"/>
      <c r="B41" s="24"/>
      <c r="C41" s="25"/>
      <c r="D41" s="25"/>
      <c r="E41" s="25"/>
      <c r="F41" s="35" t="s">
        <v>139</v>
      </c>
      <c r="G41" s="25"/>
      <c r="H41" s="25"/>
      <c r="I41" s="30">
        <v>1</v>
      </c>
      <c r="J41" s="27"/>
      <c r="K41" s="24"/>
      <c r="L41" s="25" t="s">
        <v>77</v>
      </c>
      <c r="M41" s="25"/>
      <c r="N41" s="25"/>
      <c r="O41" s="25"/>
      <c r="P41" s="25"/>
      <c r="Q41" s="25"/>
      <c r="R41" s="30">
        <v>13995804476218</v>
      </c>
      <c r="S41" s="31"/>
      <c r="T41" s="9"/>
    </row>
    <row r="42" spans="1:20" ht="22.5" customHeight="1" x14ac:dyDescent="0.15">
      <c r="A42" s="6"/>
      <c r="B42" s="24"/>
      <c r="C42" s="25"/>
      <c r="D42" s="25"/>
      <c r="E42" s="25" t="s">
        <v>41</v>
      </c>
      <c r="F42" s="25"/>
      <c r="G42" s="25"/>
      <c r="H42" s="25"/>
      <c r="I42" s="30">
        <f>SUM(I43:I45)</f>
        <v>13662734060</v>
      </c>
      <c r="J42" s="27"/>
      <c r="K42" s="24"/>
      <c r="L42" s="25" t="s">
        <v>78</v>
      </c>
      <c r="M42" s="25"/>
      <c r="N42" s="25"/>
      <c r="O42" s="25"/>
      <c r="P42" s="25"/>
      <c r="Q42" s="25"/>
      <c r="R42" s="30">
        <f>SUM(R43:R44)</f>
        <v>50641386710</v>
      </c>
      <c r="S42" s="31"/>
      <c r="T42" s="9"/>
    </row>
    <row r="43" spans="1:20" ht="22.5" customHeight="1" x14ac:dyDescent="0.15">
      <c r="A43" s="6"/>
      <c r="B43" s="24"/>
      <c r="C43" s="25"/>
      <c r="D43" s="25"/>
      <c r="E43" s="25"/>
      <c r="F43" s="25" t="s">
        <v>42</v>
      </c>
      <c r="G43" s="25"/>
      <c r="H43" s="25"/>
      <c r="I43" s="30">
        <v>13158221667</v>
      </c>
      <c r="J43" s="27"/>
      <c r="K43" s="24"/>
      <c r="L43" s="25"/>
      <c r="M43" s="25" t="s">
        <v>79</v>
      </c>
      <c r="N43" s="25"/>
      <c r="O43" s="25"/>
      <c r="P43" s="25"/>
      <c r="Q43" s="25"/>
      <c r="R43" s="30">
        <v>48919402457</v>
      </c>
      <c r="S43" s="31"/>
      <c r="T43" s="9"/>
    </row>
    <row r="44" spans="1:20" ht="22.5" customHeight="1" x14ac:dyDescent="0.15">
      <c r="A44" s="6"/>
      <c r="B44" s="24"/>
      <c r="C44" s="25"/>
      <c r="D44" s="25"/>
      <c r="E44" s="25"/>
      <c r="F44" s="25" t="s">
        <v>43</v>
      </c>
      <c r="G44" s="25"/>
      <c r="H44" s="25"/>
      <c r="I44" s="30">
        <v>115106196</v>
      </c>
      <c r="J44" s="27"/>
      <c r="K44" s="24"/>
      <c r="L44" s="25"/>
      <c r="M44" s="25" t="s">
        <v>141</v>
      </c>
      <c r="N44" s="25"/>
      <c r="O44" s="25"/>
      <c r="P44" s="25"/>
      <c r="Q44" s="25"/>
      <c r="R44" s="30">
        <v>1721984253</v>
      </c>
      <c r="S44" s="31"/>
      <c r="T44" s="9"/>
    </row>
    <row r="45" spans="1:20" ht="22.5" customHeight="1" x14ac:dyDescent="0.15">
      <c r="A45" s="6"/>
      <c r="B45" s="24"/>
      <c r="C45" s="25"/>
      <c r="D45" s="25"/>
      <c r="E45" s="25"/>
      <c r="F45" s="35" t="s">
        <v>134</v>
      </c>
      <c r="G45" s="25"/>
      <c r="H45" s="25"/>
      <c r="I45" s="30">
        <v>389406197</v>
      </c>
      <c r="J45" s="27"/>
      <c r="K45" s="24"/>
      <c r="L45" s="25"/>
      <c r="M45" s="25"/>
      <c r="N45" s="25"/>
      <c r="O45" s="25"/>
      <c r="P45" s="25"/>
      <c r="Q45" s="25"/>
      <c r="R45" s="30"/>
      <c r="S45" s="31"/>
      <c r="T45" s="9"/>
    </row>
    <row r="46" spans="1:20" ht="22.5" customHeight="1" x14ac:dyDescent="0.15">
      <c r="A46" s="6"/>
      <c r="B46" s="24"/>
      <c r="C46" s="25"/>
      <c r="D46" s="25" t="s">
        <v>44</v>
      </c>
      <c r="E46" s="25"/>
      <c r="F46" s="25"/>
      <c r="G46" s="25"/>
      <c r="H46" s="25"/>
      <c r="I46" s="30">
        <f>SUM(I47,I52)</f>
        <v>8163431433261</v>
      </c>
      <c r="J46" s="27"/>
      <c r="K46" s="24"/>
      <c r="L46" s="25"/>
      <c r="M46" s="25"/>
      <c r="N46" s="25"/>
      <c r="O46" s="25"/>
      <c r="P46" s="25"/>
      <c r="Q46" s="25"/>
      <c r="R46" s="30"/>
      <c r="S46" s="31"/>
      <c r="T46" s="9"/>
    </row>
    <row r="47" spans="1:20" ht="22.5" customHeight="1" x14ac:dyDescent="0.15">
      <c r="A47" s="6"/>
      <c r="B47" s="24"/>
      <c r="C47" s="25"/>
      <c r="D47" s="25"/>
      <c r="E47" s="25" t="s">
        <v>45</v>
      </c>
      <c r="F47" s="25"/>
      <c r="G47" s="25"/>
      <c r="H47" s="25"/>
      <c r="I47" s="30">
        <f>SUM(I48:I51)</f>
        <v>8129344660549</v>
      </c>
      <c r="J47" s="27"/>
      <c r="K47" s="24"/>
      <c r="L47" s="25"/>
      <c r="M47" s="25"/>
      <c r="N47" s="25"/>
      <c r="O47" s="25"/>
      <c r="P47" s="25"/>
      <c r="Q47" s="25"/>
      <c r="R47" s="30"/>
      <c r="S47" s="31"/>
      <c r="T47" s="9"/>
    </row>
    <row r="48" spans="1:20" ht="22.5" customHeight="1" x14ac:dyDescent="0.15">
      <c r="A48" s="6"/>
      <c r="B48" s="24"/>
      <c r="C48" s="25"/>
      <c r="D48" s="25"/>
      <c r="E48" s="25"/>
      <c r="F48" s="25" t="s">
        <v>34</v>
      </c>
      <c r="G48" s="25"/>
      <c r="H48" s="25"/>
      <c r="I48" s="30">
        <v>6213178842476</v>
      </c>
      <c r="J48" s="27"/>
      <c r="K48" s="24"/>
      <c r="L48" s="25"/>
      <c r="M48" s="25"/>
      <c r="N48" s="25"/>
      <c r="O48" s="25"/>
      <c r="P48" s="25"/>
      <c r="Q48" s="25"/>
      <c r="R48" s="30"/>
      <c r="S48" s="31"/>
      <c r="T48" s="9"/>
    </row>
    <row r="49" spans="1:20" ht="22.5" customHeight="1" x14ac:dyDescent="0.15">
      <c r="A49" s="6"/>
      <c r="B49" s="24"/>
      <c r="C49" s="25"/>
      <c r="D49" s="25"/>
      <c r="E49" s="25"/>
      <c r="F49" s="25" t="s">
        <v>35</v>
      </c>
      <c r="G49" s="25"/>
      <c r="H49" s="25"/>
      <c r="I49" s="30">
        <v>71476965781</v>
      </c>
      <c r="J49" s="27"/>
      <c r="K49" s="24"/>
      <c r="L49" s="25"/>
      <c r="M49" s="25"/>
      <c r="N49" s="25"/>
      <c r="O49" s="25"/>
      <c r="P49" s="25"/>
      <c r="Q49" s="25"/>
      <c r="R49" s="30"/>
      <c r="S49" s="31"/>
      <c r="T49" s="9"/>
    </row>
    <row r="50" spans="1:20" ht="22.5" customHeight="1" x14ac:dyDescent="0.15">
      <c r="A50" s="6"/>
      <c r="B50" s="24"/>
      <c r="C50" s="25"/>
      <c r="D50" s="25"/>
      <c r="E50" s="25"/>
      <c r="F50" s="25" t="s">
        <v>36</v>
      </c>
      <c r="G50" s="25"/>
      <c r="H50" s="25"/>
      <c r="I50" s="30">
        <v>1844688852292</v>
      </c>
      <c r="J50" s="27"/>
      <c r="K50" s="24"/>
      <c r="L50" s="25"/>
      <c r="M50" s="25"/>
      <c r="N50" s="25"/>
      <c r="O50" s="25"/>
      <c r="P50" s="25"/>
      <c r="Q50" s="25"/>
      <c r="R50" s="30"/>
      <c r="S50" s="31"/>
      <c r="T50" s="9"/>
    </row>
    <row r="51" spans="1:20" ht="22.5" customHeight="1" x14ac:dyDescent="0.15">
      <c r="A51" s="6"/>
      <c r="B51" s="24"/>
      <c r="C51" s="25"/>
      <c r="D51" s="25"/>
      <c r="E51" s="25"/>
      <c r="F51" s="35" t="s">
        <v>140</v>
      </c>
      <c r="G51" s="25"/>
      <c r="H51" s="25"/>
      <c r="I51" s="30">
        <v>0</v>
      </c>
      <c r="J51" s="27"/>
      <c r="K51" s="24"/>
      <c r="L51" s="25"/>
      <c r="M51" s="25"/>
      <c r="N51" s="25"/>
      <c r="O51" s="25"/>
      <c r="P51" s="25"/>
      <c r="Q51" s="25"/>
      <c r="R51" s="30"/>
      <c r="S51" s="31"/>
      <c r="T51" s="9"/>
    </row>
    <row r="52" spans="1:20" ht="22.5" customHeight="1" x14ac:dyDescent="0.15">
      <c r="A52" s="6"/>
      <c r="B52" s="24"/>
      <c r="C52" s="25"/>
      <c r="D52" s="25"/>
      <c r="E52" s="25" t="s">
        <v>46</v>
      </c>
      <c r="F52" s="25"/>
      <c r="G52" s="25"/>
      <c r="H52" s="25"/>
      <c r="I52" s="30">
        <f>SUM(I53:I55)</f>
        <v>34086772712</v>
      </c>
      <c r="J52" s="27"/>
      <c r="K52" s="24"/>
      <c r="L52" s="25"/>
      <c r="M52" s="25"/>
      <c r="N52" s="25"/>
      <c r="O52" s="25"/>
      <c r="P52" s="25"/>
      <c r="Q52" s="25"/>
      <c r="R52" s="30"/>
      <c r="S52" s="31"/>
      <c r="T52" s="9"/>
    </row>
    <row r="53" spans="1:20" ht="22.5" customHeight="1" x14ac:dyDescent="0.15">
      <c r="A53" s="6"/>
      <c r="B53" s="24"/>
      <c r="C53" s="25"/>
      <c r="D53" s="25"/>
      <c r="E53" s="25"/>
      <c r="F53" s="25" t="s">
        <v>42</v>
      </c>
      <c r="G53" s="25"/>
      <c r="H53" s="25"/>
      <c r="I53" s="30">
        <v>1202333607</v>
      </c>
      <c r="J53" s="27"/>
      <c r="K53" s="24"/>
      <c r="L53" s="25"/>
      <c r="M53" s="25"/>
      <c r="N53" s="25"/>
      <c r="O53" s="25"/>
      <c r="P53" s="25"/>
      <c r="Q53" s="25"/>
      <c r="R53" s="30"/>
      <c r="S53" s="31"/>
      <c r="T53" s="9"/>
    </row>
    <row r="54" spans="1:20" ht="22.5" customHeight="1" x14ac:dyDescent="0.15">
      <c r="A54" s="6"/>
      <c r="B54" s="24"/>
      <c r="C54" s="25"/>
      <c r="D54" s="25"/>
      <c r="E54" s="25"/>
      <c r="F54" s="25" t="s">
        <v>43</v>
      </c>
      <c r="G54" s="25"/>
      <c r="H54" s="25"/>
      <c r="I54" s="30">
        <v>73204</v>
      </c>
      <c r="J54" s="27"/>
      <c r="K54" s="24"/>
      <c r="L54" s="25"/>
      <c r="M54" s="25"/>
      <c r="N54" s="25"/>
      <c r="O54" s="25"/>
      <c r="P54" s="25"/>
      <c r="Q54" s="25"/>
      <c r="R54" s="30"/>
      <c r="S54" s="31"/>
      <c r="T54" s="9"/>
    </row>
    <row r="55" spans="1:20" ht="22.5" customHeight="1" x14ac:dyDescent="0.15">
      <c r="A55" s="6"/>
      <c r="B55" s="24"/>
      <c r="C55" s="25"/>
      <c r="D55" s="25"/>
      <c r="E55" s="25"/>
      <c r="F55" s="35" t="s">
        <v>135</v>
      </c>
      <c r="G55" s="25"/>
      <c r="H55" s="25"/>
      <c r="I55" s="30">
        <v>32884365901</v>
      </c>
      <c r="J55" s="27"/>
      <c r="K55" s="24"/>
      <c r="L55" s="25"/>
      <c r="M55" s="25"/>
      <c r="N55" s="25"/>
      <c r="O55" s="25"/>
      <c r="P55" s="25"/>
      <c r="Q55" s="25"/>
      <c r="R55" s="30"/>
      <c r="S55" s="31"/>
      <c r="T55" s="9"/>
    </row>
    <row r="56" spans="1:20" ht="22.5" customHeight="1" x14ac:dyDescent="0.15">
      <c r="A56" s="6"/>
      <c r="B56" s="24"/>
      <c r="C56" s="25"/>
      <c r="D56" s="25" t="s">
        <v>47</v>
      </c>
      <c r="E56" s="25"/>
      <c r="F56" s="25"/>
      <c r="G56" s="25"/>
      <c r="H56" s="25"/>
      <c r="I56" s="30">
        <v>396992457725</v>
      </c>
      <c r="J56" s="27"/>
      <c r="K56" s="24"/>
      <c r="L56" s="25"/>
      <c r="M56" s="25"/>
      <c r="N56" s="25"/>
      <c r="O56" s="25"/>
      <c r="P56" s="25"/>
      <c r="Q56" s="25"/>
      <c r="R56" s="30"/>
      <c r="S56" s="31"/>
      <c r="T56" s="9"/>
    </row>
    <row r="57" spans="1:20" ht="22.5" customHeight="1" x14ac:dyDescent="0.15">
      <c r="A57" s="6"/>
      <c r="B57" s="24"/>
      <c r="C57" s="25"/>
      <c r="D57" s="25" t="s">
        <v>48</v>
      </c>
      <c r="E57" s="25"/>
      <c r="F57" s="25"/>
      <c r="G57" s="25"/>
      <c r="H57" s="25"/>
      <c r="I57" s="30">
        <v>11682042641</v>
      </c>
      <c r="J57" s="27"/>
      <c r="K57" s="24"/>
      <c r="L57" s="25"/>
      <c r="M57" s="25"/>
      <c r="N57" s="25"/>
      <c r="O57" s="25"/>
      <c r="P57" s="25"/>
      <c r="Q57" s="25"/>
      <c r="R57" s="30"/>
      <c r="S57" s="31"/>
      <c r="T57" s="9"/>
    </row>
    <row r="58" spans="1:20" ht="22.5" customHeight="1" x14ac:dyDescent="0.15">
      <c r="A58" s="6"/>
      <c r="B58" s="24"/>
      <c r="C58" s="25"/>
      <c r="D58" s="25" t="s">
        <v>49</v>
      </c>
      <c r="E58" s="25"/>
      <c r="F58" s="25"/>
      <c r="G58" s="25"/>
      <c r="H58" s="25"/>
      <c r="I58" s="30">
        <v>14806896016</v>
      </c>
      <c r="J58" s="27"/>
      <c r="K58" s="24"/>
      <c r="L58" s="25"/>
      <c r="M58" s="25"/>
      <c r="N58" s="25"/>
      <c r="O58" s="25"/>
      <c r="P58" s="25"/>
      <c r="Q58" s="25"/>
      <c r="R58" s="30"/>
      <c r="S58" s="31"/>
      <c r="T58" s="9"/>
    </row>
    <row r="59" spans="1:20" ht="22.5" customHeight="1" x14ac:dyDescent="0.15">
      <c r="A59" s="6"/>
      <c r="B59" s="24"/>
      <c r="C59" s="25"/>
      <c r="D59" s="25" t="s">
        <v>50</v>
      </c>
      <c r="E59" s="25"/>
      <c r="F59" s="25"/>
      <c r="G59" s="25"/>
      <c r="H59" s="25"/>
      <c r="I59" s="30">
        <v>334382216572</v>
      </c>
      <c r="J59" s="27"/>
      <c r="K59" s="24"/>
      <c r="L59" s="25"/>
      <c r="M59" s="25"/>
      <c r="N59" s="25"/>
      <c r="O59" s="25"/>
      <c r="P59" s="25"/>
      <c r="Q59" s="25"/>
      <c r="R59" s="30"/>
      <c r="S59" s="31"/>
      <c r="T59" s="9"/>
    </row>
    <row r="60" spans="1:20" ht="22.5" customHeight="1" x14ac:dyDescent="0.15">
      <c r="A60" s="6"/>
      <c r="B60" s="24"/>
      <c r="C60" s="25"/>
      <c r="D60" s="25" t="s">
        <v>51</v>
      </c>
      <c r="E60" s="25"/>
      <c r="F60" s="25"/>
      <c r="G60" s="25"/>
      <c r="H60" s="25"/>
      <c r="I60" s="30">
        <f>SUM(I61:I63)</f>
        <v>323718982738</v>
      </c>
      <c r="J60" s="27"/>
      <c r="K60" s="24"/>
      <c r="L60" s="25"/>
      <c r="M60" s="25"/>
      <c r="N60" s="25"/>
      <c r="O60" s="25"/>
      <c r="P60" s="25"/>
      <c r="Q60" s="25"/>
      <c r="R60" s="30"/>
      <c r="S60" s="31"/>
      <c r="T60" s="9"/>
    </row>
    <row r="61" spans="1:20" ht="22.5" customHeight="1" x14ac:dyDescent="0.15">
      <c r="A61" s="6"/>
      <c r="B61" s="24"/>
      <c r="C61" s="25"/>
      <c r="D61" s="25"/>
      <c r="E61" s="25" t="s">
        <v>52</v>
      </c>
      <c r="F61" s="25"/>
      <c r="G61" s="25"/>
      <c r="H61" s="25"/>
      <c r="I61" s="30">
        <v>184986232628</v>
      </c>
      <c r="J61" s="27"/>
      <c r="K61" s="24"/>
      <c r="L61" s="25"/>
      <c r="M61" s="25"/>
      <c r="N61" s="25"/>
      <c r="O61" s="25"/>
      <c r="P61" s="25"/>
      <c r="Q61" s="25"/>
      <c r="R61" s="30"/>
      <c r="S61" s="31"/>
      <c r="T61" s="9"/>
    </row>
    <row r="62" spans="1:20" ht="22.5" customHeight="1" x14ac:dyDescent="0.15">
      <c r="A62" s="6"/>
      <c r="B62" s="24"/>
      <c r="C62" s="25"/>
      <c r="D62" s="25"/>
      <c r="E62" s="25" t="s">
        <v>53</v>
      </c>
      <c r="F62" s="25"/>
      <c r="G62" s="25"/>
      <c r="H62" s="25"/>
      <c r="I62" s="30">
        <v>138732750110</v>
      </c>
      <c r="J62" s="27"/>
      <c r="K62" s="24"/>
      <c r="L62" s="25"/>
      <c r="M62" s="25"/>
      <c r="N62" s="25"/>
      <c r="O62" s="25"/>
      <c r="P62" s="25"/>
      <c r="Q62" s="25"/>
      <c r="R62" s="30"/>
      <c r="S62" s="31"/>
      <c r="T62" s="9"/>
    </row>
    <row r="63" spans="1:20" ht="22.5" customHeight="1" x14ac:dyDescent="0.15">
      <c r="A63" s="6"/>
      <c r="B63" s="24"/>
      <c r="C63" s="25"/>
      <c r="D63" s="25"/>
      <c r="E63" s="25" t="s">
        <v>54</v>
      </c>
      <c r="F63" s="25"/>
      <c r="G63" s="25"/>
      <c r="H63" s="25"/>
      <c r="I63" s="30">
        <v>0</v>
      </c>
      <c r="J63" s="27"/>
      <c r="K63" s="24"/>
      <c r="L63" s="25"/>
      <c r="M63" s="25"/>
      <c r="N63" s="25"/>
      <c r="O63" s="25"/>
      <c r="P63" s="25"/>
      <c r="Q63" s="25"/>
      <c r="R63" s="30"/>
      <c r="S63" s="31"/>
      <c r="T63" s="9"/>
    </row>
    <row r="64" spans="1:20" ht="22.5" customHeight="1" x14ac:dyDescent="0.15">
      <c r="A64" s="6"/>
      <c r="B64" s="24"/>
      <c r="C64" s="25"/>
      <c r="D64" s="25" t="s">
        <v>55</v>
      </c>
      <c r="E64" s="25"/>
      <c r="F64" s="25"/>
      <c r="G64" s="25"/>
      <c r="H64" s="25"/>
      <c r="I64" s="30">
        <v>0</v>
      </c>
      <c r="J64" s="27"/>
      <c r="K64" s="24"/>
      <c r="L64" s="25"/>
      <c r="M64" s="25"/>
      <c r="N64" s="25"/>
      <c r="O64" s="25"/>
      <c r="P64" s="25"/>
      <c r="Q64" s="25"/>
      <c r="R64" s="30"/>
      <c r="S64" s="31"/>
      <c r="T64" s="9"/>
    </row>
    <row r="65" spans="1:20" ht="22.5" customHeight="1" x14ac:dyDescent="0.15">
      <c r="A65" s="6"/>
      <c r="B65" s="24"/>
      <c r="C65" s="25"/>
      <c r="D65" s="25" t="s">
        <v>26</v>
      </c>
      <c r="E65" s="25"/>
      <c r="F65" s="25"/>
      <c r="G65" s="25"/>
      <c r="H65" s="25"/>
      <c r="I65" s="30">
        <f>SUM(I66:I67)</f>
        <v>671271456844</v>
      </c>
      <c r="J65" s="27"/>
      <c r="K65" s="24"/>
      <c r="L65" s="25"/>
      <c r="M65" s="25"/>
      <c r="N65" s="25"/>
      <c r="O65" s="25"/>
      <c r="P65" s="25"/>
      <c r="Q65" s="25"/>
      <c r="R65" s="30"/>
      <c r="S65" s="31"/>
      <c r="T65" s="9"/>
    </row>
    <row r="66" spans="1:20" ht="22.5" customHeight="1" x14ac:dyDescent="0.15">
      <c r="A66" s="6"/>
      <c r="B66" s="24"/>
      <c r="C66" s="25"/>
      <c r="D66" s="25"/>
      <c r="E66" s="25" t="s">
        <v>28</v>
      </c>
      <c r="F66" s="25"/>
      <c r="G66" s="25"/>
      <c r="H66" s="25"/>
      <c r="I66" s="30">
        <v>550554004723</v>
      </c>
      <c r="J66" s="27"/>
      <c r="K66" s="24"/>
      <c r="L66" s="25"/>
      <c r="M66" s="25"/>
      <c r="N66" s="25"/>
      <c r="O66" s="25"/>
      <c r="P66" s="25"/>
      <c r="Q66" s="25"/>
      <c r="R66" s="30"/>
      <c r="S66" s="31"/>
      <c r="T66" s="9"/>
    </row>
    <row r="67" spans="1:20" ht="22.5" customHeight="1" x14ac:dyDescent="0.15">
      <c r="A67" s="6"/>
      <c r="B67" s="24"/>
      <c r="C67" s="25"/>
      <c r="D67" s="25"/>
      <c r="E67" s="25" t="s">
        <v>56</v>
      </c>
      <c r="F67" s="25"/>
      <c r="G67" s="25"/>
      <c r="H67" s="25"/>
      <c r="I67" s="30">
        <v>120717452121</v>
      </c>
      <c r="J67" s="27"/>
      <c r="K67" s="24"/>
      <c r="L67" s="25"/>
      <c r="M67" s="25"/>
      <c r="N67" s="25"/>
      <c r="O67" s="25"/>
      <c r="P67" s="25"/>
      <c r="Q67" s="25"/>
      <c r="R67" s="30"/>
      <c r="S67" s="31"/>
      <c r="T67" s="9"/>
    </row>
    <row r="68" spans="1:20" ht="22.5" customHeight="1" x14ac:dyDescent="0.15">
      <c r="A68" s="6"/>
      <c r="B68" s="24"/>
      <c r="C68" s="25"/>
      <c r="D68" s="25" t="s">
        <v>25</v>
      </c>
      <c r="E68" s="25"/>
      <c r="F68" s="25"/>
      <c r="G68" s="25"/>
      <c r="H68" s="25"/>
      <c r="I68" s="30">
        <v>0</v>
      </c>
      <c r="J68" s="27"/>
      <c r="K68" s="24"/>
      <c r="L68" s="25"/>
      <c r="M68" s="25"/>
      <c r="N68" s="25"/>
      <c r="O68" s="25"/>
      <c r="P68" s="25"/>
      <c r="Q68" s="25"/>
      <c r="R68" s="30"/>
      <c r="S68" s="31"/>
      <c r="T68" s="9"/>
    </row>
    <row r="69" spans="1:20" ht="22.5" customHeight="1" x14ac:dyDescent="0.15">
      <c r="A69" s="6"/>
      <c r="B69" s="24"/>
      <c r="C69" s="25"/>
      <c r="D69" s="25" t="s">
        <v>57</v>
      </c>
      <c r="E69" s="25"/>
      <c r="F69" s="25"/>
      <c r="G69" s="25"/>
      <c r="H69" s="25"/>
      <c r="I69" s="30">
        <v>50664205991</v>
      </c>
      <c r="J69" s="27"/>
      <c r="K69" s="24"/>
      <c r="L69" s="25"/>
      <c r="M69" s="25"/>
      <c r="N69" s="25"/>
      <c r="O69" s="25"/>
      <c r="P69" s="25"/>
      <c r="Q69" s="25"/>
      <c r="R69" s="30"/>
      <c r="S69" s="31"/>
      <c r="T69" s="9"/>
    </row>
    <row r="70" spans="1:20" ht="22.5" customHeight="1" x14ac:dyDescent="0.15">
      <c r="A70" s="6"/>
      <c r="B70" s="24"/>
      <c r="C70" s="25"/>
      <c r="D70" s="25" t="s">
        <v>25</v>
      </c>
      <c r="E70" s="25"/>
      <c r="F70" s="25"/>
      <c r="G70" s="25"/>
      <c r="H70" s="25"/>
      <c r="I70" s="30">
        <v>-1386211572</v>
      </c>
      <c r="J70" s="27"/>
      <c r="K70" s="24"/>
      <c r="L70" s="25"/>
      <c r="M70" s="25"/>
      <c r="N70" s="25"/>
      <c r="O70" s="25"/>
      <c r="P70" s="25"/>
      <c r="Q70" s="25"/>
      <c r="R70" s="30"/>
      <c r="S70" s="31"/>
      <c r="T70" s="9"/>
    </row>
    <row r="71" spans="1:20" ht="22.5" customHeight="1" x14ac:dyDescent="0.15">
      <c r="A71" s="6"/>
      <c r="B71" s="24"/>
      <c r="C71" s="25"/>
      <c r="D71" s="25" t="s">
        <v>58</v>
      </c>
      <c r="E71" s="25"/>
      <c r="F71" s="25"/>
      <c r="G71" s="25"/>
      <c r="H71" s="25"/>
      <c r="I71" s="30">
        <v>25388906204</v>
      </c>
      <c r="J71" s="27"/>
      <c r="K71" s="24"/>
      <c r="L71" s="25"/>
      <c r="M71" s="25"/>
      <c r="N71" s="25"/>
      <c r="O71" s="25"/>
      <c r="P71" s="25"/>
      <c r="Q71" s="25"/>
      <c r="R71" s="30"/>
      <c r="S71" s="31"/>
      <c r="T71" s="9"/>
    </row>
    <row r="72" spans="1:20" ht="22.5" customHeight="1" x14ac:dyDescent="0.15">
      <c r="A72" s="6"/>
      <c r="B72" s="24"/>
      <c r="C72" s="25"/>
      <c r="D72" s="25" t="s">
        <v>25</v>
      </c>
      <c r="E72" s="25"/>
      <c r="F72" s="25"/>
      <c r="G72" s="25"/>
      <c r="H72" s="25"/>
      <c r="I72" s="26">
        <v>-5858904925</v>
      </c>
      <c r="J72" s="27"/>
      <c r="K72" s="36"/>
      <c r="L72" s="103"/>
      <c r="M72" s="37"/>
      <c r="N72" s="37"/>
      <c r="O72" s="37"/>
      <c r="P72" s="37"/>
      <c r="Q72" s="37"/>
      <c r="R72" s="38"/>
      <c r="S72" s="39"/>
      <c r="T72" s="9"/>
    </row>
    <row r="73" spans="1:20" ht="22.5" customHeight="1" x14ac:dyDescent="0.15">
      <c r="A73" s="6"/>
      <c r="B73" s="24"/>
      <c r="C73" s="25"/>
      <c r="D73" s="25" t="s">
        <v>136</v>
      </c>
      <c r="E73" s="25"/>
      <c r="F73" s="25"/>
      <c r="G73" s="25"/>
      <c r="H73" s="25"/>
      <c r="I73" s="26">
        <v>8108663614</v>
      </c>
      <c r="J73" s="27"/>
      <c r="K73" s="32" t="s">
        <v>81</v>
      </c>
      <c r="L73" s="102"/>
      <c r="M73" s="33"/>
      <c r="N73" s="33"/>
      <c r="O73" s="33"/>
      <c r="P73" s="33"/>
      <c r="Q73" s="33"/>
      <c r="R73" s="101">
        <f>SUM(R41:R42)</f>
        <v>14046445862928</v>
      </c>
      <c r="S73" s="31"/>
      <c r="T73" s="9"/>
    </row>
    <row r="74" spans="1:20" ht="22.5" customHeight="1" x14ac:dyDescent="0.15">
      <c r="A74" s="6"/>
      <c r="B74" s="32" t="s">
        <v>80</v>
      </c>
      <c r="C74" s="102"/>
      <c r="D74" s="33"/>
      <c r="E74" s="33"/>
      <c r="F74" s="33"/>
      <c r="G74" s="33"/>
      <c r="H74" s="33"/>
      <c r="I74" s="101">
        <f>SUM(I17,I31)</f>
        <v>18561513165742</v>
      </c>
      <c r="J74" s="40"/>
      <c r="K74" s="32" t="s">
        <v>82</v>
      </c>
      <c r="L74" s="33"/>
      <c r="M74" s="33"/>
      <c r="N74" s="33"/>
      <c r="O74" s="33"/>
      <c r="P74" s="33"/>
      <c r="Q74" s="33"/>
      <c r="R74" s="101">
        <f>SUM(R39,R73)</f>
        <v>18561513165742</v>
      </c>
      <c r="S74" s="41"/>
      <c r="T74" s="9"/>
    </row>
    <row r="75" spans="1:20" ht="22.5" customHeight="1" x14ac:dyDescent="0.15">
      <c r="A75" s="6"/>
      <c r="B75" s="25"/>
      <c r="C75" s="25"/>
      <c r="D75" s="25"/>
      <c r="E75" s="25"/>
      <c r="F75" s="25"/>
      <c r="G75" s="25"/>
      <c r="H75" s="25"/>
      <c r="I75" s="42"/>
      <c r="J75" s="7"/>
      <c r="K75" s="25"/>
      <c r="L75" s="25"/>
      <c r="M75" s="25"/>
      <c r="N75" s="25"/>
      <c r="O75" s="25"/>
      <c r="P75" s="25"/>
      <c r="Q75" s="25"/>
      <c r="R75" s="42"/>
      <c r="S75" s="43"/>
      <c r="T75" s="9"/>
    </row>
    <row r="76" spans="1:20" ht="22.5" customHeight="1" x14ac:dyDescent="0.15">
      <c r="A76" s="44"/>
      <c r="B76" s="45"/>
      <c r="C76" s="45"/>
      <c r="D76" s="45"/>
      <c r="E76" s="45"/>
      <c r="F76" s="45"/>
      <c r="G76" s="45"/>
      <c r="H76" s="45"/>
      <c r="I76" s="46"/>
      <c r="J76" s="45"/>
      <c r="K76" s="45"/>
      <c r="L76" s="45"/>
      <c r="M76" s="45"/>
      <c r="N76" s="45"/>
      <c r="O76" s="45"/>
      <c r="P76" s="45"/>
      <c r="Q76" s="45"/>
      <c r="R76" s="46"/>
      <c r="S76" s="38"/>
      <c r="T76" s="47"/>
    </row>
    <row r="77" spans="1:20" ht="22.5" customHeight="1" x14ac:dyDescent="0.15">
      <c r="A77" s="4"/>
      <c r="B77" s="4"/>
      <c r="C77" s="4"/>
      <c r="D77" s="4"/>
      <c r="E77" s="4"/>
      <c r="F77" s="4"/>
      <c r="G77" s="4"/>
      <c r="H77" s="4"/>
      <c r="I77" s="48"/>
      <c r="J77" s="4"/>
      <c r="K77" s="4"/>
      <c r="L77" s="4"/>
      <c r="M77" s="4"/>
      <c r="N77" s="4"/>
      <c r="O77" s="4"/>
      <c r="P77" s="4"/>
      <c r="Q77" s="4"/>
      <c r="R77" s="48"/>
      <c r="S77" s="42"/>
      <c r="T77" s="4"/>
    </row>
    <row r="78" spans="1:20" ht="22.5" customHeight="1" x14ac:dyDescent="0.15">
      <c r="A78" s="7"/>
      <c r="B78" s="7"/>
      <c r="C78" s="7"/>
      <c r="D78" s="7"/>
      <c r="E78" s="7"/>
      <c r="F78" s="7"/>
      <c r="G78" s="7"/>
      <c r="H78" s="7"/>
      <c r="I78" s="49"/>
      <c r="J78" s="7"/>
      <c r="K78" s="7"/>
      <c r="L78" s="7"/>
      <c r="M78" s="7"/>
      <c r="N78" s="7"/>
      <c r="O78" s="7"/>
      <c r="P78" s="7"/>
      <c r="Q78" s="7"/>
      <c r="R78" s="49"/>
      <c r="S78" s="42"/>
      <c r="T78" s="7"/>
    </row>
    <row r="79" spans="1:20" ht="22.5" customHeight="1" x14ac:dyDescent="0.15">
      <c r="A79" s="7"/>
      <c r="B79" s="7"/>
      <c r="C79" s="7"/>
      <c r="D79" s="7"/>
      <c r="E79" s="7"/>
      <c r="F79" s="7"/>
      <c r="G79" s="7"/>
      <c r="H79" s="7"/>
      <c r="I79" s="49"/>
      <c r="J79" s="7"/>
      <c r="K79" s="7"/>
      <c r="L79" s="7"/>
      <c r="M79" s="7"/>
      <c r="N79" s="7"/>
      <c r="O79" s="7"/>
      <c r="P79" s="7"/>
      <c r="Q79" s="7"/>
      <c r="R79" s="49"/>
      <c r="S79" s="42"/>
      <c r="T79" s="7"/>
    </row>
    <row r="80" spans="1:20" ht="22.5" customHeight="1" x14ac:dyDescent="0.15">
      <c r="A80" s="7"/>
      <c r="B80" s="7"/>
      <c r="C80" s="7"/>
      <c r="D80" s="7"/>
      <c r="E80" s="7"/>
      <c r="F80" s="7"/>
      <c r="G80" s="7"/>
      <c r="H80" s="7"/>
      <c r="I80" s="49"/>
      <c r="J80" s="7"/>
      <c r="K80" s="7"/>
      <c r="L80" s="7"/>
      <c r="M80" s="7"/>
      <c r="N80" s="7"/>
      <c r="O80" s="7"/>
      <c r="P80" s="7"/>
      <c r="Q80" s="7"/>
      <c r="R80" s="49"/>
      <c r="S80" s="49"/>
    </row>
    <row r="81" spans="1:19" ht="22.5" customHeight="1" x14ac:dyDescent="0.15">
      <c r="A81" s="7"/>
      <c r="B81" s="7"/>
      <c r="C81" s="7"/>
      <c r="D81" s="7"/>
      <c r="E81" s="7"/>
      <c r="F81" s="7"/>
      <c r="G81" s="7"/>
      <c r="H81" s="7"/>
      <c r="I81" s="49"/>
      <c r="J81" s="7"/>
      <c r="K81" s="7"/>
      <c r="L81" s="7"/>
      <c r="M81" s="7"/>
      <c r="N81" s="7"/>
      <c r="O81" s="7"/>
      <c r="P81" s="7"/>
      <c r="Q81" s="7"/>
      <c r="R81" s="49"/>
      <c r="S81" s="49"/>
    </row>
    <row r="82" spans="1:19" ht="22.5" customHeight="1" x14ac:dyDescent="0.15">
      <c r="A82" s="7"/>
      <c r="B82" s="7"/>
      <c r="C82" s="7"/>
      <c r="D82" s="7"/>
      <c r="E82" s="7"/>
      <c r="F82" s="7"/>
      <c r="G82" s="7"/>
      <c r="H82" s="7"/>
      <c r="I82" s="49"/>
      <c r="J82" s="7"/>
      <c r="K82" s="7"/>
      <c r="L82" s="7"/>
      <c r="M82" s="7"/>
      <c r="N82" s="7"/>
      <c r="O82" s="7"/>
      <c r="P82" s="7"/>
      <c r="Q82" s="7"/>
      <c r="R82" s="49"/>
      <c r="S82" s="49"/>
    </row>
    <row r="83" spans="1:19" ht="22.5" customHeight="1" x14ac:dyDescent="0.15">
      <c r="A83" s="7"/>
      <c r="B83" s="7"/>
      <c r="C83" s="7"/>
      <c r="D83" s="7"/>
      <c r="E83" s="7"/>
      <c r="F83" s="7"/>
      <c r="G83" s="7"/>
      <c r="H83" s="7"/>
      <c r="I83" s="49"/>
      <c r="J83" s="7"/>
      <c r="K83" s="7"/>
      <c r="L83" s="7"/>
      <c r="M83" s="7"/>
      <c r="N83" s="7"/>
      <c r="O83" s="7"/>
      <c r="P83" s="7"/>
      <c r="Q83" s="7"/>
      <c r="R83" s="49"/>
      <c r="S83" s="49"/>
    </row>
    <row r="84" spans="1:19" ht="22.5" customHeight="1" x14ac:dyDescent="0.15">
      <c r="A84" s="7"/>
      <c r="B84" s="7"/>
      <c r="C84" s="7"/>
      <c r="D84" s="7"/>
      <c r="E84" s="7"/>
      <c r="F84" s="7"/>
      <c r="G84" s="7"/>
      <c r="H84" s="7"/>
      <c r="I84" s="49"/>
      <c r="J84" s="7"/>
      <c r="K84" s="7"/>
      <c r="L84" s="7"/>
      <c r="M84" s="7"/>
      <c r="N84" s="7"/>
      <c r="O84" s="7"/>
      <c r="P84" s="7"/>
      <c r="Q84" s="7"/>
      <c r="R84" s="49"/>
      <c r="S84" s="49"/>
    </row>
    <row r="85" spans="1:19" ht="22.5" customHeight="1" x14ac:dyDescent="0.15">
      <c r="A85" s="7"/>
      <c r="B85" s="7"/>
      <c r="C85" s="7"/>
      <c r="D85" s="7"/>
      <c r="E85" s="7"/>
      <c r="F85" s="7"/>
      <c r="G85" s="7"/>
      <c r="H85" s="7"/>
      <c r="I85" s="49"/>
      <c r="J85" s="7"/>
      <c r="K85" s="7"/>
      <c r="L85" s="7"/>
      <c r="M85" s="7"/>
      <c r="N85" s="7"/>
      <c r="O85" s="7"/>
      <c r="P85" s="7"/>
      <c r="Q85" s="7"/>
      <c r="R85" s="49"/>
      <c r="S85" s="49"/>
    </row>
    <row r="86" spans="1:19" ht="22.5" customHeight="1" x14ac:dyDescent="0.15">
      <c r="A86" s="7"/>
      <c r="B86" s="7"/>
      <c r="C86" s="7"/>
      <c r="D86" s="7"/>
      <c r="E86" s="7"/>
      <c r="F86" s="7"/>
      <c r="G86" s="7"/>
      <c r="H86" s="7"/>
      <c r="I86" s="49"/>
      <c r="J86" s="7"/>
      <c r="K86" s="7"/>
      <c r="L86" s="7"/>
      <c r="M86" s="7"/>
      <c r="N86" s="7"/>
      <c r="O86" s="7"/>
      <c r="P86" s="7"/>
      <c r="Q86" s="7"/>
      <c r="R86" s="49"/>
      <c r="S86" s="49"/>
    </row>
    <row r="87" spans="1:19" ht="22.5" customHeight="1" x14ac:dyDescent="0.15">
      <c r="A87" s="7"/>
      <c r="B87" s="7"/>
      <c r="C87" s="7"/>
      <c r="D87" s="7"/>
      <c r="E87" s="7"/>
      <c r="F87" s="7"/>
      <c r="G87" s="7"/>
      <c r="H87" s="7"/>
      <c r="I87" s="49"/>
      <c r="J87" s="7"/>
      <c r="K87" s="7"/>
      <c r="L87" s="7"/>
      <c r="M87" s="7"/>
      <c r="N87" s="7"/>
      <c r="O87" s="7"/>
      <c r="P87" s="7"/>
      <c r="Q87" s="7"/>
      <c r="R87" s="49"/>
      <c r="S87" s="49"/>
    </row>
    <row r="88" spans="1:19" ht="22.5" customHeight="1" x14ac:dyDescent="0.15">
      <c r="A88" s="7"/>
      <c r="B88" s="7"/>
      <c r="C88" s="7"/>
      <c r="D88" s="7"/>
      <c r="E88" s="7"/>
      <c r="F88" s="7"/>
      <c r="G88" s="7"/>
      <c r="H88" s="7"/>
      <c r="I88" s="49"/>
      <c r="J88" s="7"/>
      <c r="K88" s="7"/>
      <c r="L88" s="7"/>
      <c r="M88" s="7"/>
      <c r="N88" s="7"/>
      <c r="O88" s="7"/>
      <c r="P88" s="7"/>
      <c r="Q88" s="7"/>
      <c r="R88" s="49"/>
      <c r="S88" s="49"/>
    </row>
    <row r="89" spans="1:19" ht="22.5" customHeight="1" x14ac:dyDescent="0.15">
      <c r="A89" s="7"/>
      <c r="B89" s="7"/>
      <c r="C89" s="7"/>
      <c r="D89" s="7"/>
      <c r="E89" s="7"/>
      <c r="F89" s="7"/>
      <c r="G89" s="7"/>
      <c r="H89" s="7"/>
      <c r="I89" s="49"/>
      <c r="J89" s="7"/>
      <c r="K89" s="7"/>
      <c r="L89" s="7"/>
      <c r="M89" s="7"/>
      <c r="N89" s="7"/>
      <c r="O89" s="7"/>
      <c r="P89" s="7"/>
      <c r="Q89" s="7"/>
      <c r="R89" s="49"/>
      <c r="S89" s="49"/>
    </row>
    <row r="90" spans="1:19" ht="22.5" customHeight="1" x14ac:dyDescent="0.15">
      <c r="A90" s="7"/>
      <c r="B90" s="7"/>
      <c r="C90" s="7"/>
      <c r="D90" s="7"/>
      <c r="E90" s="7"/>
      <c r="F90" s="7"/>
      <c r="G90" s="7"/>
      <c r="H90" s="7"/>
      <c r="I90" s="49"/>
      <c r="J90" s="7"/>
      <c r="K90" s="7"/>
      <c r="L90" s="7"/>
      <c r="M90" s="7"/>
      <c r="N90" s="7"/>
      <c r="O90" s="7"/>
      <c r="P90" s="7"/>
      <c r="Q90" s="7"/>
      <c r="R90" s="49"/>
      <c r="S90" s="49"/>
    </row>
    <row r="91" spans="1:19" ht="22.5" customHeight="1" x14ac:dyDescent="0.15">
      <c r="A91" s="7"/>
      <c r="B91" s="7"/>
      <c r="C91" s="7"/>
      <c r="D91" s="7"/>
      <c r="E91" s="7"/>
      <c r="F91" s="7"/>
      <c r="G91" s="7"/>
      <c r="H91" s="7"/>
      <c r="I91" s="49"/>
      <c r="J91" s="7"/>
      <c r="K91" s="7"/>
      <c r="L91" s="7"/>
      <c r="M91" s="7"/>
      <c r="N91" s="7"/>
      <c r="O91" s="7"/>
      <c r="P91" s="7"/>
      <c r="Q91" s="7"/>
      <c r="R91" s="49"/>
      <c r="S91" s="49"/>
    </row>
    <row r="92" spans="1:19" ht="22.5" customHeight="1" x14ac:dyDescent="0.15">
      <c r="A92" s="7"/>
      <c r="B92" s="7"/>
      <c r="C92" s="7"/>
      <c r="D92" s="7"/>
      <c r="E92" s="7"/>
      <c r="F92" s="7"/>
      <c r="G92" s="7"/>
      <c r="H92" s="7"/>
      <c r="I92" s="49"/>
      <c r="J92" s="7"/>
      <c r="K92" s="7"/>
      <c r="L92" s="7"/>
      <c r="M92" s="7"/>
      <c r="N92" s="7"/>
      <c r="O92" s="7"/>
      <c r="P92" s="7"/>
      <c r="Q92" s="7"/>
      <c r="R92" s="49"/>
      <c r="S92" s="49"/>
    </row>
    <row r="93" spans="1:19" ht="22.5" customHeight="1" x14ac:dyDescent="0.15">
      <c r="A93" s="7"/>
      <c r="B93" s="7"/>
      <c r="C93" s="7"/>
      <c r="D93" s="7"/>
      <c r="E93" s="7"/>
      <c r="F93" s="7"/>
      <c r="G93" s="7"/>
      <c r="H93" s="7"/>
      <c r="I93" s="49"/>
      <c r="J93" s="7"/>
      <c r="K93" s="7"/>
      <c r="L93" s="7"/>
      <c r="M93" s="7"/>
      <c r="N93" s="7"/>
      <c r="O93" s="7"/>
      <c r="P93" s="7"/>
      <c r="Q93" s="7"/>
      <c r="R93" s="49"/>
      <c r="S93" s="49"/>
    </row>
    <row r="94" spans="1:19" ht="22.5" customHeight="1" x14ac:dyDescent="0.15">
      <c r="A94" s="7"/>
      <c r="B94" s="7"/>
      <c r="C94" s="7"/>
      <c r="D94" s="7"/>
      <c r="E94" s="7"/>
      <c r="F94" s="7"/>
      <c r="G94" s="7"/>
      <c r="H94" s="7"/>
      <c r="I94" s="49"/>
      <c r="J94" s="7"/>
      <c r="K94" s="7"/>
      <c r="L94" s="7"/>
      <c r="M94" s="7"/>
      <c r="N94" s="7"/>
      <c r="O94" s="7"/>
      <c r="P94" s="7"/>
      <c r="Q94" s="7"/>
      <c r="R94" s="49"/>
      <c r="S94" s="49"/>
    </row>
    <row r="95" spans="1:19" ht="22.5" customHeight="1" x14ac:dyDescent="0.15">
      <c r="A95" s="7"/>
      <c r="B95" s="7"/>
      <c r="C95" s="7"/>
      <c r="D95" s="7"/>
      <c r="E95" s="7"/>
      <c r="F95" s="7"/>
      <c r="G95" s="7"/>
      <c r="H95" s="7"/>
      <c r="I95" s="49"/>
      <c r="J95" s="7"/>
      <c r="K95" s="7"/>
      <c r="L95" s="7"/>
      <c r="M95" s="7"/>
      <c r="N95" s="7"/>
      <c r="O95" s="7"/>
      <c r="P95" s="7"/>
      <c r="Q95" s="7"/>
      <c r="R95" s="49"/>
      <c r="S95" s="49"/>
    </row>
    <row r="96" spans="1:19" ht="22.5" customHeight="1" x14ac:dyDescent="0.15">
      <c r="A96" s="7"/>
      <c r="B96" s="7"/>
      <c r="C96" s="7"/>
      <c r="D96" s="7"/>
      <c r="E96" s="7"/>
      <c r="F96" s="7"/>
      <c r="G96" s="7"/>
      <c r="H96" s="7"/>
      <c r="I96" s="49"/>
      <c r="J96" s="7"/>
      <c r="K96" s="7"/>
      <c r="L96" s="7"/>
      <c r="M96" s="7"/>
      <c r="N96" s="7"/>
      <c r="O96" s="7"/>
      <c r="P96" s="7"/>
      <c r="Q96" s="7"/>
      <c r="R96" s="49"/>
      <c r="S96" s="49"/>
    </row>
    <row r="97" spans="1:19" ht="22.5" customHeight="1" x14ac:dyDescent="0.15">
      <c r="A97" s="7"/>
      <c r="B97" s="7"/>
      <c r="C97" s="7"/>
      <c r="D97" s="7"/>
      <c r="E97" s="7"/>
      <c r="F97" s="7"/>
      <c r="G97" s="7"/>
      <c r="H97" s="7"/>
      <c r="I97" s="49"/>
      <c r="J97" s="7"/>
      <c r="K97" s="7"/>
      <c r="L97" s="7"/>
      <c r="M97" s="7"/>
      <c r="N97" s="7"/>
      <c r="O97" s="7"/>
      <c r="P97" s="7"/>
      <c r="Q97" s="7"/>
      <c r="R97" s="49"/>
      <c r="S97" s="49"/>
    </row>
    <row r="98" spans="1:19" ht="22.5" customHeight="1" x14ac:dyDescent="0.15">
      <c r="A98" s="7"/>
      <c r="B98" s="7"/>
      <c r="C98" s="7"/>
      <c r="D98" s="7"/>
      <c r="E98" s="7"/>
      <c r="F98" s="7"/>
      <c r="G98" s="7"/>
      <c r="H98" s="7"/>
      <c r="I98" s="49"/>
      <c r="J98" s="7"/>
      <c r="K98" s="7"/>
      <c r="L98" s="7"/>
      <c r="M98" s="7"/>
      <c r="N98" s="7"/>
      <c r="O98" s="7"/>
      <c r="P98" s="7"/>
      <c r="Q98" s="7"/>
      <c r="R98" s="49"/>
      <c r="S98" s="49"/>
    </row>
    <row r="99" spans="1:19" ht="22.5" customHeight="1" x14ac:dyDescent="0.15">
      <c r="A99" s="7"/>
      <c r="B99" s="7"/>
      <c r="C99" s="7"/>
      <c r="D99" s="7"/>
      <c r="E99" s="7"/>
      <c r="F99" s="7"/>
      <c r="G99" s="7"/>
      <c r="H99" s="7"/>
      <c r="I99" s="49"/>
      <c r="J99" s="7"/>
      <c r="K99" s="7"/>
      <c r="L99" s="7"/>
      <c r="M99" s="7"/>
      <c r="N99" s="7"/>
      <c r="O99" s="7"/>
      <c r="P99" s="7"/>
      <c r="Q99" s="7"/>
      <c r="R99" s="49"/>
      <c r="S99" s="49"/>
    </row>
    <row r="100" spans="1:19" ht="22.5" customHeight="1" x14ac:dyDescent="0.15">
      <c r="A100" s="7"/>
      <c r="B100" s="7"/>
      <c r="C100" s="7"/>
      <c r="D100" s="7"/>
      <c r="E100" s="7"/>
      <c r="F100" s="7"/>
      <c r="G100" s="7"/>
      <c r="H100" s="7"/>
      <c r="I100" s="49"/>
      <c r="J100" s="7"/>
      <c r="K100" s="7"/>
      <c r="L100" s="7"/>
      <c r="M100" s="7"/>
      <c r="N100" s="7"/>
      <c r="O100" s="7"/>
      <c r="P100" s="7"/>
      <c r="Q100" s="7"/>
      <c r="R100" s="49"/>
      <c r="S100" s="49"/>
    </row>
    <row r="101" spans="1:19" ht="22.5" customHeight="1" x14ac:dyDescent="0.15">
      <c r="A101" s="7"/>
      <c r="B101" s="7"/>
      <c r="C101" s="7"/>
      <c r="D101" s="7"/>
      <c r="E101" s="7"/>
      <c r="F101" s="7"/>
      <c r="G101" s="7"/>
      <c r="H101" s="7"/>
      <c r="I101" s="49"/>
      <c r="J101" s="7"/>
      <c r="K101" s="7"/>
      <c r="L101" s="7"/>
      <c r="M101" s="7"/>
      <c r="N101" s="7"/>
      <c r="O101" s="7"/>
      <c r="P101" s="7"/>
      <c r="Q101" s="7"/>
      <c r="R101" s="49"/>
      <c r="S101" s="49"/>
    </row>
    <row r="102" spans="1:19" ht="22.5" customHeight="1" x14ac:dyDescent="0.15">
      <c r="A102" s="7"/>
      <c r="B102" s="7"/>
      <c r="C102" s="7"/>
      <c r="D102" s="7"/>
      <c r="E102" s="7"/>
      <c r="F102" s="7"/>
      <c r="G102" s="7"/>
      <c r="H102" s="7"/>
      <c r="I102" s="49"/>
      <c r="J102" s="7"/>
      <c r="K102" s="7"/>
      <c r="L102" s="7"/>
      <c r="M102" s="7"/>
      <c r="N102" s="7"/>
      <c r="O102" s="7"/>
      <c r="P102" s="7"/>
      <c r="Q102" s="7"/>
      <c r="R102" s="49"/>
      <c r="S102" s="49"/>
    </row>
    <row r="103" spans="1:19" ht="22.5" customHeight="1" x14ac:dyDescent="0.15">
      <c r="A103" s="7"/>
      <c r="B103" s="7"/>
      <c r="C103" s="7"/>
      <c r="D103" s="7"/>
      <c r="E103" s="7"/>
      <c r="F103" s="7"/>
      <c r="G103" s="7"/>
      <c r="H103" s="7"/>
      <c r="I103" s="49"/>
      <c r="J103" s="7"/>
      <c r="K103" s="7"/>
      <c r="L103" s="7"/>
      <c r="M103" s="7"/>
      <c r="N103" s="7"/>
      <c r="O103" s="7"/>
      <c r="P103" s="7"/>
      <c r="Q103" s="7"/>
      <c r="R103" s="49"/>
      <c r="S103" s="49"/>
    </row>
    <row r="104" spans="1:19" ht="22.5" customHeight="1" x14ac:dyDescent="0.15">
      <c r="A104" s="7"/>
      <c r="B104" s="7"/>
      <c r="C104" s="7"/>
      <c r="D104" s="7"/>
      <c r="E104" s="7"/>
      <c r="F104" s="7"/>
      <c r="G104" s="7"/>
      <c r="H104" s="7"/>
      <c r="I104" s="49"/>
      <c r="J104" s="7"/>
      <c r="K104" s="7"/>
      <c r="L104" s="7"/>
      <c r="M104" s="7"/>
      <c r="N104" s="7"/>
      <c r="O104" s="7"/>
      <c r="P104" s="7"/>
      <c r="Q104" s="7"/>
      <c r="R104" s="49"/>
      <c r="S104" s="49"/>
    </row>
    <row r="105" spans="1:19" ht="22.5" customHeight="1" x14ac:dyDescent="0.15">
      <c r="A105" s="7"/>
      <c r="B105" s="7"/>
      <c r="C105" s="7"/>
      <c r="D105" s="7"/>
      <c r="E105" s="7"/>
      <c r="F105" s="7"/>
      <c r="G105" s="7"/>
      <c r="H105" s="7"/>
      <c r="I105" s="49"/>
      <c r="J105" s="7"/>
      <c r="K105" s="7"/>
      <c r="L105" s="7"/>
      <c r="M105" s="7"/>
      <c r="N105" s="7"/>
      <c r="O105" s="7"/>
      <c r="P105" s="7"/>
      <c r="Q105" s="7"/>
      <c r="R105" s="49"/>
      <c r="S105" s="49"/>
    </row>
    <row r="106" spans="1:19" ht="22.5" customHeight="1" x14ac:dyDescent="0.15">
      <c r="A106" s="7"/>
      <c r="B106" s="7"/>
      <c r="C106" s="7"/>
      <c r="D106" s="7"/>
      <c r="E106" s="7"/>
      <c r="F106" s="7"/>
      <c r="G106" s="7"/>
      <c r="H106" s="7"/>
      <c r="I106" s="49"/>
      <c r="J106" s="7"/>
      <c r="K106" s="7"/>
      <c r="L106" s="7"/>
      <c r="M106" s="7"/>
      <c r="N106" s="7"/>
      <c r="O106" s="7"/>
      <c r="P106" s="7"/>
      <c r="Q106" s="7"/>
      <c r="R106" s="49"/>
      <c r="S106" s="49"/>
    </row>
    <row r="107" spans="1:19" ht="22.5" customHeight="1" x14ac:dyDescent="0.15">
      <c r="A107" s="7"/>
      <c r="B107" s="7"/>
      <c r="C107" s="7"/>
      <c r="D107" s="7"/>
      <c r="E107" s="7"/>
      <c r="F107" s="7"/>
      <c r="G107" s="7"/>
      <c r="H107" s="7"/>
      <c r="I107" s="49"/>
      <c r="J107" s="7"/>
      <c r="K107" s="7"/>
      <c r="L107" s="7"/>
      <c r="M107" s="7"/>
      <c r="N107" s="7"/>
      <c r="O107" s="7"/>
      <c r="P107" s="7"/>
      <c r="Q107" s="7"/>
      <c r="R107" s="49"/>
      <c r="S107" s="49"/>
    </row>
    <row r="108" spans="1:19" ht="22.5" customHeight="1" x14ac:dyDescent="0.15">
      <c r="A108" s="7"/>
      <c r="B108" s="7"/>
      <c r="C108" s="7"/>
      <c r="D108" s="7"/>
      <c r="E108" s="7"/>
      <c r="F108" s="7"/>
      <c r="G108" s="7"/>
      <c r="H108" s="7"/>
      <c r="I108" s="49"/>
      <c r="J108" s="7"/>
      <c r="K108" s="7"/>
      <c r="L108" s="7"/>
      <c r="M108" s="7"/>
      <c r="N108" s="7"/>
      <c r="O108" s="7"/>
      <c r="P108" s="7"/>
      <c r="Q108" s="7"/>
      <c r="R108" s="49"/>
      <c r="S108" s="49"/>
    </row>
    <row r="109" spans="1:19" ht="22.5" customHeight="1" x14ac:dyDescent="0.15">
      <c r="A109" s="7"/>
      <c r="B109" s="7"/>
      <c r="C109" s="7"/>
      <c r="D109" s="7"/>
      <c r="E109" s="7"/>
      <c r="F109" s="7"/>
      <c r="G109" s="7"/>
      <c r="H109" s="7"/>
      <c r="I109" s="49"/>
      <c r="J109" s="7"/>
      <c r="K109" s="7"/>
      <c r="L109" s="7"/>
      <c r="M109" s="7"/>
      <c r="N109" s="7"/>
      <c r="O109" s="7"/>
      <c r="P109" s="7"/>
      <c r="Q109" s="7"/>
      <c r="R109" s="49"/>
      <c r="S109" s="49"/>
    </row>
    <row r="110" spans="1:19" ht="22.5" customHeight="1" x14ac:dyDescent="0.15">
      <c r="A110" s="7"/>
      <c r="B110" s="7"/>
      <c r="C110" s="7"/>
      <c r="D110" s="7"/>
      <c r="E110" s="7"/>
      <c r="F110" s="7"/>
      <c r="G110" s="7"/>
      <c r="H110" s="7"/>
      <c r="I110" s="49"/>
      <c r="J110" s="7"/>
      <c r="K110" s="7"/>
      <c r="L110" s="7"/>
      <c r="M110" s="7"/>
      <c r="N110" s="7"/>
      <c r="O110" s="7"/>
      <c r="P110" s="7"/>
      <c r="Q110" s="7"/>
      <c r="R110" s="49"/>
      <c r="S110" s="49"/>
    </row>
    <row r="111" spans="1:19" ht="22.5" customHeight="1" x14ac:dyDescent="0.15">
      <c r="A111" s="7"/>
      <c r="B111" s="7"/>
      <c r="C111" s="7"/>
      <c r="D111" s="7"/>
      <c r="E111" s="7"/>
      <c r="F111" s="7"/>
      <c r="G111" s="7"/>
      <c r="H111" s="7"/>
      <c r="I111" s="49"/>
      <c r="J111" s="7"/>
      <c r="K111" s="7"/>
      <c r="L111" s="7"/>
      <c r="M111" s="7"/>
      <c r="N111" s="7"/>
      <c r="O111" s="7"/>
      <c r="P111" s="7"/>
      <c r="Q111" s="7"/>
      <c r="R111" s="49"/>
      <c r="S111" s="49"/>
    </row>
    <row r="112" spans="1:19" ht="22.5" customHeight="1" x14ac:dyDescent="0.15">
      <c r="A112" s="7"/>
      <c r="B112" s="7"/>
      <c r="C112" s="7"/>
      <c r="D112" s="7"/>
      <c r="E112" s="7"/>
      <c r="F112" s="7"/>
      <c r="G112" s="7"/>
      <c r="H112" s="7"/>
      <c r="I112" s="49"/>
      <c r="J112" s="7"/>
      <c r="K112" s="7"/>
      <c r="L112" s="7"/>
      <c r="M112" s="7"/>
      <c r="N112" s="7"/>
      <c r="O112" s="7"/>
      <c r="P112" s="7"/>
      <c r="Q112" s="7"/>
      <c r="R112" s="49"/>
      <c r="S112" s="49"/>
    </row>
    <row r="113" spans="1:19" ht="22.5" customHeight="1" x14ac:dyDescent="0.15">
      <c r="A113" s="7"/>
      <c r="B113" s="7"/>
      <c r="C113" s="7"/>
      <c r="D113" s="7"/>
      <c r="E113" s="7"/>
      <c r="F113" s="7"/>
      <c r="G113" s="7"/>
      <c r="H113" s="7"/>
      <c r="I113" s="49"/>
      <c r="J113" s="7"/>
      <c r="K113" s="7"/>
      <c r="L113" s="7"/>
      <c r="M113" s="7"/>
      <c r="N113" s="7"/>
      <c r="O113" s="7"/>
      <c r="P113" s="7"/>
      <c r="Q113" s="7"/>
      <c r="R113" s="49"/>
      <c r="S113" s="49"/>
    </row>
    <row r="114" spans="1:19" ht="22.5" customHeight="1" x14ac:dyDescent="0.15">
      <c r="A114" s="7"/>
      <c r="B114" s="7"/>
      <c r="C114" s="7"/>
      <c r="D114" s="7"/>
      <c r="E114" s="7"/>
      <c r="F114" s="7"/>
      <c r="G114" s="7"/>
      <c r="H114" s="7"/>
      <c r="I114" s="49"/>
      <c r="J114" s="7"/>
      <c r="K114" s="7"/>
      <c r="L114" s="7"/>
      <c r="M114" s="7"/>
      <c r="N114" s="7"/>
      <c r="O114" s="7"/>
      <c r="P114" s="7"/>
      <c r="Q114" s="7"/>
      <c r="R114" s="49"/>
      <c r="S114" s="49"/>
    </row>
    <row r="115" spans="1:19" ht="22.5" customHeight="1" x14ac:dyDescent="0.15">
      <c r="I115" s="50"/>
      <c r="R115" s="50"/>
      <c r="S115" s="49"/>
    </row>
    <row r="116" spans="1:19" ht="22.5" customHeight="1" x14ac:dyDescent="0.15">
      <c r="I116" s="50"/>
      <c r="R116" s="50"/>
      <c r="S116" s="49"/>
    </row>
    <row r="117" spans="1:19" ht="22.5" customHeight="1" x14ac:dyDescent="0.15">
      <c r="I117" s="50"/>
      <c r="R117" s="50"/>
      <c r="S117" s="50"/>
    </row>
    <row r="118" spans="1:19" ht="22.5" customHeight="1" x14ac:dyDescent="0.15">
      <c r="I118" s="50"/>
      <c r="R118" s="50"/>
      <c r="S118" s="50"/>
    </row>
    <row r="119" spans="1:19" ht="22.5" customHeight="1" x14ac:dyDescent="0.15">
      <c r="I119" s="50"/>
      <c r="R119" s="50"/>
      <c r="S119" s="50"/>
    </row>
    <row r="120" spans="1:19" ht="22.5" customHeight="1" x14ac:dyDescent="0.15">
      <c r="I120" s="50"/>
      <c r="R120" s="50"/>
      <c r="S120" s="50"/>
    </row>
    <row r="121" spans="1:19" ht="22.5" customHeight="1" x14ac:dyDescent="0.15">
      <c r="I121" s="50"/>
      <c r="R121" s="50"/>
      <c r="S121" s="50"/>
    </row>
    <row r="122" spans="1:19" ht="22.5" customHeight="1" x14ac:dyDescent="0.15">
      <c r="I122" s="50"/>
      <c r="R122" s="50"/>
      <c r="S122" s="50"/>
    </row>
    <row r="123" spans="1:19" ht="22.5" customHeight="1" x14ac:dyDescent="0.15">
      <c r="I123" s="50"/>
      <c r="R123" s="50"/>
      <c r="S123" s="50"/>
    </row>
    <row r="124" spans="1:19" ht="22.5" customHeight="1" x14ac:dyDescent="0.15">
      <c r="I124" s="50"/>
      <c r="R124" s="50"/>
      <c r="S124" s="50"/>
    </row>
    <row r="125" spans="1:19" ht="22.5" customHeight="1" x14ac:dyDescent="0.15">
      <c r="I125" s="50"/>
      <c r="R125" s="50"/>
      <c r="S125" s="50"/>
    </row>
    <row r="126" spans="1:19" ht="22.5" customHeight="1" x14ac:dyDescent="0.15">
      <c r="I126" s="50"/>
      <c r="R126" s="50"/>
      <c r="S126" s="50"/>
    </row>
    <row r="127" spans="1:19" ht="22.5" customHeight="1" x14ac:dyDescent="0.15">
      <c r="I127" s="50"/>
      <c r="R127" s="50"/>
      <c r="S127" s="50"/>
    </row>
    <row r="128" spans="1:19" ht="22.5" customHeight="1" x14ac:dyDescent="0.15">
      <c r="I128" s="50"/>
      <c r="R128" s="50"/>
      <c r="S128" s="50"/>
    </row>
    <row r="129" spans="9:19" ht="22.5" customHeight="1" x14ac:dyDescent="0.15">
      <c r="I129" s="50"/>
      <c r="R129" s="50"/>
      <c r="S129" s="50"/>
    </row>
    <row r="130" spans="9:19" ht="22.5" customHeight="1" x14ac:dyDescent="0.15">
      <c r="I130" s="50"/>
      <c r="R130" s="50"/>
      <c r="S130" s="50"/>
    </row>
    <row r="131" spans="9:19" ht="22.5" customHeight="1" x14ac:dyDescent="0.15">
      <c r="I131" s="50"/>
      <c r="R131" s="50"/>
      <c r="S131" s="50"/>
    </row>
    <row r="132" spans="9:19" ht="22.5" customHeight="1" x14ac:dyDescent="0.15">
      <c r="I132" s="50"/>
      <c r="R132" s="50"/>
      <c r="S132" s="50"/>
    </row>
    <row r="133" spans="9:19" ht="22.5" customHeight="1" x14ac:dyDescent="0.15">
      <c r="I133" s="50"/>
      <c r="R133" s="50"/>
      <c r="S133" s="50"/>
    </row>
    <row r="134" spans="9:19" ht="22.5" customHeight="1" x14ac:dyDescent="0.15">
      <c r="I134" s="50"/>
      <c r="R134" s="50"/>
      <c r="S134" s="50"/>
    </row>
    <row r="135" spans="9:19" ht="22.5" customHeight="1" x14ac:dyDescent="0.15">
      <c r="I135" s="50"/>
      <c r="R135" s="50"/>
      <c r="S135" s="50"/>
    </row>
    <row r="136" spans="9:19" ht="22.5" customHeight="1" x14ac:dyDescent="0.15">
      <c r="I136" s="50"/>
      <c r="R136" s="50"/>
      <c r="S136" s="50"/>
    </row>
    <row r="137" spans="9:19" ht="22.5" customHeight="1" x14ac:dyDescent="0.15">
      <c r="I137" s="50"/>
      <c r="R137" s="50"/>
      <c r="S137" s="50"/>
    </row>
    <row r="138" spans="9:19" ht="22.5" customHeight="1" x14ac:dyDescent="0.15">
      <c r="I138" s="50"/>
      <c r="R138" s="50"/>
      <c r="S138" s="50"/>
    </row>
    <row r="139" spans="9:19" ht="22.5" customHeight="1" x14ac:dyDescent="0.15">
      <c r="I139" s="50"/>
      <c r="R139" s="50"/>
      <c r="S139" s="50"/>
    </row>
    <row r="140" spans="9:19" ht="22.5" customHeight="1" x14ac:dyDescent="0.15">
      <c r="I140" s="50"/>
      <c r="R140" s="50"/>
      <c r="S140" s="50"/>
    </row>
    <row r="141" spans="9:19" ht="22.5" customHeight="1" x14ac:dyDescent="0.15">
      <c r="I141" s="50"/>
      <c r="R141" s="50"/>
      <c r="S141" s="50"/>
    </row>
    <row r="142" spans="9:19" ht="22.5" customHeight="1" x14ac:dyDescent="0.15">
      <c r="I142" s="50"/>
      <c r="R142" s="50"/>
      <c r="S142" s="50"/>
    </row>
    <row r="143" spans="9:19" ht="22.5" customHeight="1" x14ac:dyDescent="0.15">
      <c r="I143" s="50"/>
      <c r="R143" s="50"/>
      <c r="S143" s="50"/>
    </row>
    <row r="144" spans="9:19" ht="22.5" customHeight="1" x14ac:dyDescent="0.15">
      <c r="I144" s="50"/>
      <c r="R144" s="50"/>
      <c r="S144" s="50"/>
    </row>
    <row r="145" spans="9:19" ht="22.5" customHeight="1" x14ac:dyDescent="0.15">
      <c r="I145" s="50"/>
      <c r="R145" s="50"/>
      <c r="S145" s="50"/>
    </row>
    <row r="146" spans="9:19" ht="22.5" customHeight="1" x14ac:dyDescent="0.15">
      <c r="I146" s="50"/>
      <c r="R146" s="50"/>
      <c r="S146" s="50"/>
    </row>
    <row r="147" spans="9:19" ht="22.5" customHeight="1" x14ac:dyDescent="0.15">
      <c r="I147" s="50"/>
      <c r="R147" s="50"/>
      <c r="S147" s="50"/>
    </row>
    <row r="148" spans="9:19" ht="22.5" customHeight="1" x14ac:dyDescent="0.15">
      <c r="I148" s="50"/>
      <c r="R148" s="50"/>
      <c r="S148" s="50"/>
    </row>
    <row r="149" spans="9:19" ht="22.5" customHeight="1" x14ac:dyDescent="0.15">
      <c r="I149" s="50"/>
      <c r="R149" s="50"/>
      <c r="S149" s="50"/>
    </row>
    <row r="150" spans="9:19" ht="22.5" customHeight="1" x14ac:dyDescent="0.15">
      <c r="I150" s="50"/>
      <c r="R150" s="50"/>
      <c r="S150" s="50"/>
    </row>
    <row r="151" spans="9:19" ht="22.5" customHeight="1" x14ac:dyDescent="0.15">
      <c r="I151" s="50"/>
      <c r="R151" s="50"/>
      <c r="S151" s="50"/>
    </row>
    <row r="152" spans="9:19" ht="22.5" customHeight="1" x14ac:dyDescent="0.15">
      <c r="I152" s="50"/>
      <c r="R152" s="50"/>
      <c r="S152" s="50"/>
    </row>
    <row r="153" spans="9:19" ht="22.5" customHeight="1" x14ac:dyDescent="0.15">
      <c r="I153" s="50"/>
      <c r="R153" s="50"/>
      <c r="S153" s="50"/>
    </row>
    <row r="154" spans="9:19" ht="22.5" customHeight="1" x14ac:dyDescent="0.15">
      <c r="I154" s="50"/>
      <c r="R154" s="50"/>
      <c r="S154" s="50"/>
    </row>
    <row r="155" spans="9:19" ht="22.5" customHeight="1" x14ac:dyDescent="0.15">
      <c r="I155" s="50"/>
      <c r="R155" s="50"/>
      <c r="S155" s="50"/>
    </row>
    <row r="156" spans="9:19" ht="22.5" customHeight="1" x14ac:dyDescent="0.15">
      <c r="I156" s="50"/>
      <c r="R156" s="50"/>
      <c r="S156" s="50"/>
    </row>
    <row r="157" spans="9:19" ht="22.5" customHeight="1" x14ac:dyDescent="0.15">
      <c r="I157" s="50"/>
      <c r="R157" s="50"/>
      <c r="S157" s="50"/>
    </row>
    <row r="158" spans="9:19" ht="22.5" customHeight="1" x14ac:dyDescent="0.15">
      <c r="I158" s="50"/>
      <c r="R158" s="50"/>
      <c r="S158" s="50"/>
    </row>
    <row r="159" spans="9:19" ht="22.5" customHeight="1" x14ac:dyDescent="0.15">
      <c r="I159" s="50"/>
      <c r="R159" s="50"/>
      <c r="S159" s="50"/>
    </row>
    <row r="160" spans="9:19" ht="22.5" customHeight="1" x14ac:dyDescent="0.15">
      <c r="I160" s="50"/>
      <c r="R160" s="50"/>
      <c r="S160" s="50"/>
    </row>
    <row r="161" spans="9:19" ht="22.5" customHeight="1" x14ac:dyDescent="0.15">
      <c r="I161" s="50"/>
      <c r="R161" s="50"/>
      <c r="S161" s="50"/>
    </row>
    <row r="162" spans="9:19" ht="22.5" customHeight="1" x14ac:dyDescent="0.15">
      <c r="I162" s="50"/>
      <c r="R162" s="50"/>
      <c r="S162" s="50"/>
    </row>
    <row r="163" spans="9:19" ht="22.5" customHeight="1" x14ac:dyDescent="0.15">
      <c r="I163" s="50"/>
      <c r="R163" s="50"/>
      <c r="S163" s="50"/>
    </row>
    <row r="164" spans="9:19" ht="22.5" customHeight="1" x14ac:dyDescent="0.15">
      <c r="I164" s="50"/>
      <c r="R164" s="50"/>
      <c r="S164" s="50"/>
    </row>
    <row r="165" spans="9:19" ht="22.5" customHeight="1" x14ac:dyDescent="0.15">
      <c r="I165" s="50"/>
      <c r="R165" s="50"/>
      <c r="S165" s="50"/>
    </row>
    <row r="166" spans="9:19" ht="22.5" customHeight="1" x14ac:dyDescent="0.15">
      <c r="I166" s="50"/>
      <c r="R166" s="50"/>
      <c r="S166" s="50"/>
    </row>
    <row r="167" spans="9:19" ht="22.5" customHeight="1" x14ac:dyDescent="0.15">
      <c r="I167" s="50"/>
      <c r="R167" s="50"/>
      <c r="S167" s="50"/>
    </row>
    <row r="168" spans="9:19" ht="22.5" customHeight="1" x14ac:dyDescent="0.15">
      <c r="I168" s="50"/>
      <c r="R168" s="50"/>
      <c r="S168" s="50"/>
    </row>
    <row r="169" spans="9:19" ht="22.5" customHeight="1" x14ac:dyDescent="0.15">
      <c r="I169" s="50"/>
      <c r="R169" s="50"/>
      <c r="S169" s="50"/>
    </row>
    <row r="170" spans="9:19" ht="22.5" customHeight="1" x14ac:dyDescent="0.15">
      <c r="I170" s="50"/>
      <c r="R170" s="50"/>
      <c r="S170" s="50"/>
    </row>
    <row r="171" spans="9:19" ht="22.5" customHeight="1" x14ac:dyDescent="0.15">
      <c r="I171" s="50"/>
      <c r="R171" s="50"/>
      <c r="S171" s="50"/>
    </row>
    <row r="172" spans="9:19" ht="22.5" customHeight="1" x14ac:dyDescent="0.15">
      <c r="I172" s="50"/>
      <c r="R172" s="50"/>
      <c r="S172" s="50"/>
    </row>
    <row r="173" spans="9:19" ht="22.5" customHeight="1" x14ac:dyDescent="0.15">
      <c r="I173" s="50"/>
      <c r="R173" s="50"/>
      <c r="S173" s="50"/>
    </row>
    <row r="174" spans="9:19" ht="22.5" customHeight="1" x14ac:dyDescent="0.15">
      <c r="I174" s="50"/>
      <c r="R174" s="50"/>
      <c r="S174" s="50"/>
    </row>
    <row r="175" spans="9:19" ht="22.5" customHeight="1" x14ac:dyDescent="0.15">
      <c r="I175" s="50"/>
      <c r="R175" s="50"/>
      <c r="S175" s="50"/>
    </row>
    <row r="176" spans="9:19" ht="22.5" customHeight="1" x14ac:dyDescent="0.15">
      <c r="I176" s="50"/>
      <c r="R176" s="50"/>
      <c r="S176" s="50"/>
    </row>
    <row r="177" spans="9:19" ht="22.5" customHeight="1" x14ac:dyDescent="0.15">
      <c r="I177" s="50"/>
      <c r="R177" s="50"/>
      <c r="S177" s="50"/>
    </row>
    <row r="178" spans="9:19" ht="22.5" customHeight="1" x14ac:dyDescent="0.15">
      <c r="I178" s="50"/>
      <c r="R178" s="50"/>
      <c r="S178" s="50"/>
    </row>
    <row r="179" spans="9:19" ht="22.5" customHeight="1" x14ac:dyDescent="0.15">
      <c r="I179" s="50"/>
      <c r="R179" s="50"/>
      <c r="S179" s="50"/>
    </row>
    <row r="180" spans="9:19" ht="22.5" customHeight="1" x14ac:dyDescent="0.15">
      <c r="I180" s="50"/>
      <c r="R180" s="50"/>
      <c r="S180" s="50"/>
    </row>
    <row r="181" spans="9:19" ht="22.5" customHeight="1" x14ac:dyDescent="0.15">
      <c r="I181" s="50"/>
      <c r="R181" s="50"/>
      <c r="S181" s="50"/>
    </row>
    <row r="182" spans="9:19" ht="22.5" customHeight="1" x14ac:dyDescent="0.15">
      <c r="I182" s="50"/>
      <c r="R182" s="50"/>
      <c r="S182" s="50"/>
    </row>
    <row r="183" spans="9:19" ht="22.5" customHeight="1" x14ac:dyDescent="0.15">
      <c r="I183" s="50"/>
      <c r="R183" s="50"/>
      <c r="S183" s="50"/>
    </row>
    <row r="184" spans="9:19" ht="22.5" customHeight="1" x14ac:dyDescent="0.15">
      <c r="I184" s="50"/>
      <c r="R184" s="50"/>
      <c r="S184" s="50"/>
    </row>
    <row r="185" spans="9:19" ht="22.5" customHeight="1" x14ac:dyDescent="0.15">
      <c r="I185" s="50"/>
      <c r="R185" s="50"/>
      <c r="S185" s="50"/>
    </row>
    <row r="186" spans="9:19" ht="22.5" customHeight="1" x14ac:dyDescent="0.15">
      <c r="I186" s="50"/>
      <c r="R186" s="50"/>
      <c r="S186" s="50"/>
    </row>
    <row r="187" spans="9:19" ht="22.5" customHeight="1" x14ac:dyDescent="0.15">
      <c r="I187" s="50"/>
      <c r="R187" s="50"/>
      <c r="S187" s="50"/>
    </row>
    <row r="188" spans="9:19" ht="22.5" customHeight="1" x14ac:dyDescent="0.15">
      <c r="I188" s="50"/>
      <c r="R188" s="50"/>
      <c r="S188" s="50"/>
    </row>
    <row r="189" spans="9:19" ht="22.5" customHeight="1" x14ac:dyDescent="0.15">
      <c r="I189" s="50"/>
      <c r="R189" s="50"/>
      <c r="S189" s="50"/>
    </row>
    <row r="190" spans="9:19" ht="22.5" customHeight="1" x14ac:dyDescent="0.15">
      <c r="I190" s="50"/>
      <c r="R190" s="50"/>
      <c r="S190" s="50"/>
    </row>
    <row r="191" spans="9:19" ht="22.5" customHeight="1" x14ac:dyDescent="0.15">
      <c r="I191" s="50"/>
      <c r="R191" s="50"/>
      <c r="S191" s="50"/>
    </row>
    <row r="192" spans="9:19" ht="22.5" customHeight="1" x14ac:dyDescent="0.15">
      <c r="I192" s="50"/>
      <c r="R192" s="50"/>
      <c r="S192" s="50"/>
    </row>
    <row r="193" spans="9:19" ht="22.5" customHeight="1" x14ac:dyDescent="0.15">
      <c r="I193" s="50"/>
      <c r="R193" s="50"/>
      <c r="S193" s="50"/>
    </row>
    <row r="194" spans="9:19" ht="22.5" customHeight="1" x14ac:dyDescent="0.15">
      <c r="I194" s="50"/>
      <c r="R194" s="50"/>
      <c r="S194" s="50"/>
    </row>
    <row r="195" spans="9:19" ht="22.5" customHeight="1" x14ac:dyDescent="0.15">
      <c r="I195" s="50"/>
      <c r="R195" s="50"/>
      <c r="S195" s="50"/>
    </row>
    <row r="196" spans="9:19" ht="22.5" customHeight="1" x14ac:dyDescent="0.15">
      <c r="I196" s="50"/>
      <c r="R196" s="50"/>
      <c r="S196" s="50"/>
    </row>
    <row r="197" spans="9:19" ht="22.5" customHeight="1" x14ac:dyDescent="0.15">
      <c r="I197" s="50"/>
      <c r="R197" s="50"/>
      <c r="S197" s="50"/>
    </row>
    <row r="198" spans="9:19" ht="22.5" customHeight="1" x14ac:dyDescent="0.15">
      <c r="I198" s="50"/>
      <c r="R198" s="50"/>
      <c r="S198" s="50"/>
    </row>
    <row r="199" spans="9:19" ht="22.5" customHeight="1" x14ac:dyDescent="0.15">
      <c r="I199" s="50"/>
      <c r="R199" s="50"/>
      <c r="S199" s="50"/>
    </row>
    <row r="200" spans="9:19" ht="22.5" customHeight="1" x14ac:dyDescent="0.15">
      <c r="I200" s="50"/>
      <c r="R200" s="50"/>
      <c r="S200" s="50"/>
    </row>
    <row r="201" spans="9:19" ht="22.5" customHeight="1" x14ac:dyDescent="0.15">
      <c r="I201" s="50"/>
      <c r="R201" s="50"/>
      <c r="S201" s="50"/>
    </row>
    <row r="202" spans="9:19" ht="22.5" customHeight="1" x14ac:dyDescent="0.15">
      <c r="I202" s="50"/>
      <c r="R202" s="50"/>
      <c r="S202" s="50"/>
    </row>
    <row r="203" spans="9:19" ht="22.5" customHeight="1" x14ac:dyDescent="0.15">
      <c r="I203" s="50"/>
      <c r="R203" s="50"/>
      <c r="S203" s="50"/>
    </row>
    <row r="204" spans="9:19" ht="22.5" customHeight="1" x14ac:dyDescent="0.15">
      <c r="I204" s="50"/>
      <c r="R204" s="50"/>
      <c r="S204" s="50"/>
    </row>
    <row r="205" spans="9:19" ht="22.5" customHeight="1" x14ac:dyDescent="0.15">
      <c r="I205" s="50"/>
      <c r="R205" s="50"/>
      <c r="S205" s="50"/>
    </row>
    <row r="206" spans="9:19" ht="22.5" customHeight="1" x14ac:dyDescent="0.15">
      <c r="I206" s="50"/>
      <c r="R206" s="50"/>
      <c r="S206" s="50"/>
    </row>
    <row r="207" spans="9:19" ht="22.5" customHeight="1" x14ac:dyDescent="0.15">
      <c r="S207" s="50"/>
    </row>
    <row r="208" spans="9:19" ht="22.5" customHeight="1" x14ac:dyDescent="0.15">
      <c r="S208" s="50"/>
    </row>
  </sheetData>
  <sheetProtection selectLockedCells="1" selectUnlockedCells="1"/>
  <mergeCells count="16">
    <mergeCell ref="K14:M14"/>
    <mergeCell ref="N14:P14"/>
    <mergeCell ref="B15:D15"/>
    <mergeCell ref="J11:M11"/>
    <mergeCell ref="N11:P11"/>
    <mergeCell ref="J12:M12"/>
    <mergeCell ref="N12:P12"/>
    <mergeCell ref="J13:M13"/>
    <mergeCell ref="N13:P13"/>
    <mergeCell ref="J10:M10"/>
    <mergeCell ref="N10:P10"/>
    <mergeCell ref="B6:R6"/>
    <mergeCell ref="B7:R7"/>
    <mergeCell ref="B9:D9"/>
    <mergeCell ref="J9:M9"/>
    <mergeCell ref="N9:P9"/>
  </mergeCells>
  <phoneticPr fontId="2"/>
  <printOptions horizontalCentered="1"/>
  <pageMargins left="0.19685039370078741" right="0.19685039370078741" top="0.31496062992125984" bottom="0.19685039370078741" header="0.11811023622047245" footer="0.11811023622047245"/>
  <pageSetup paperSize="9" scale="56"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192"/>
  <sheetViews>
    <sheetView showGridLines="0" view="pageBreakPreview" topLeftCell="B1" zoomScale="70" zoomScaleNormal="60" zoomScaleSheetLayoutView="70" workbookViewId="0">
      <selection activeCell="B7" sqref="B7:R7"/>
    </sheetView>
  </sheetViews>
  <sheetFormatPr defaultColWidth="8.875" defaultRowHeight="22.5" customHeight="1" x14ac:dyDescent="0.15"/>
  <cols>
    <col min="1" max="1" width="7.5" style="54" customWidth="1"/>
    <col min="2" max="2" width="11.125" style="54" customWidth="1"/>
    <col min="3" max="8" width="7.5" style="54" customWidth="1"/>
    <col min="9" max="9" width="28.125" style="54" customWidth="1"/>
    <col min="10" max="10" width="50" style="54" customWidth="1"/>
    <col min="11" max="11" width="2.5" style="54" customWidth="1"/>
    <col min="12" max="12" width="11.125" style="54" customWidth="1"/>
    <col min="13" max="13" width="7.5" style="54" customWidth="1"/>
    <col min="14" max="16384" width="8.875" style="1"/>
  </cols>
  <sheetData>
    <row r="1" spans="1:13" ht="22.5" customHeight="1" x14ac:dyDescent="0.15">
      <c r="A1" s="1"/>
      <c r="B1" s="2"/>
      <c r="C1" s="1"/>
      <c r="D1" s="1"/>
      <c r="E1" s="1"/>
      <c r="F1" s="1"/>
      <c r="G1" s="1"/>
      <c r="H1" s="1"/>
      <c r="I1" s="1"/>
      <c r="J1" s="1"/>
      <c r="K1" s="1"/>
      <c r="L1" s="1"/>
      <c r="M1" s="1"/>
    </row>
    <row r="2" spans="1:13" ht="22.5" customHeight="1" x14ac:dyDescent="0.15">
      <c r="A2" s="1"/>
      <c r="B2" s="2"/>
      <c r="C2" s="1"/>
      <c r="D2" s="1"/>
      <c r="E2" s="1"/>
      <c r="F2" s="1"/>
      <c r="G2" s="1"/>
      <c r="H2" s="1"/>
      <c r="I2" s="1"/>
      <c r="J2" s="1"/>
      <c r="K2" s="1"/>
      <c r="L2" s="1"/>
      <c r="M2" s="1"/>
    </row>
    <row r="3" spans="1:13" ht="22.5" customHeight="1" x14ac:dyDescent="0.15">
      <c r="A3" s="1"/>
      <c r="B3" s="2"/>
      <c r="C3" s="1"/>
      <c r="D3" s="1"/>
      <c r="E3" s="1"/>
      <c r="F3" s="1"/>
      <c r="G3" s="1"/>
      <c r="H3" s="1"/>
      <c r="I3" s="1"/>
      <c r="J3" s="1"/>
      <c r="K3" s="1"/>
      <c r="L3" s="1"/>
      <c r="M3" s="1"/>
    </row>
    <row r="4" spans="1:13" ht="22.5" customHeight="1" x14ac:dyDescent="0.15">
      <c r="A4" s="17"/>
      <c r="B4" s="18"/>
      <c r="C4" s="18"/>
      <c r="D4" s="18"/>
      <c r="E4" s="18"/>
      <c r="F4" s="18"/>
      <c r="G4" s="18"/>
      <c r="H4" s="18"/>
      <c r="I4" s="18"/>
      <c r="J4" s="18"/>
      <c r="K4" s="18"/>
      <c r="L4" s="18"/>
      <c r="M4" s="21"/>
    </row>
    <row r="5" spans="1:13" ht="22.5" customHeight="1" x14ac:dyDescent="0.2">
      <c r="A5" s="24"/>
      <c r="B5" s="25"/>
      <c r="C5" s="51"/>
      <c r="D5" s="51"/>
      <c r="E5" s="51"/>
      <c r="F5" s="51"/>
      <c r="G5" s="51"/>
      <c r="H5" s="51"/>
      <c r="I5" s="51"/>
      <c r="J5" s="25"/>
      <c r="K5" s="51"/>
      <c r="L5" s="51"/>
      <c r="M5" s="27"/>
    </row>
    <row r="6" spans="1:13" ht="28.5" x14ac:dyDescent="0.3">
      <c r="A6" s="52"/>
      <c r="B6" s="195" t="s">
        <v>3</v>
      </c>
      <c r="C6" s="195"/>
      <c r="D6" s="195"/>
      <c r="E6" s="195"/>
      <c r="F6" s="195"/>
      <c r="G6" s="195"/>
      <c r="H6" s="195"/>
      <c r="I6" s="195"/>
      <c r="J6" s="195"/>
      <c r="K6" s="195"/>
      <c r="L6" s="196"/>
      <c r="M6" s="53"/>
    </row>
    <row r="7" spans="1:13" ht="22.5" customHeight="1" x14ac:dyDescent="0.2">
      <c r="A7" s="24"/>
      <c r="B7" s="197" t="s">
        <v>148</v>
      </c>
      <c r="C7" s="197"/>
      <c r="D7" s="197"/>
      <c r="E7" s="197"/>
      <c r="F7" s="197"/>
      <c r="G7" s="197"/>
      <c r="H7" s="197"/>
      <c r="I7" s="197"/>
      <c r="J7" s="197"/>
      <c r="K7" s="197"/>
      <c r="L7" s="198"/>
      <c r="M7" s="27"/>
    </row>
    <row r="8" spans="1:13" ht="22.5" hidden="1" customHeight="1" x14ac:dyDescent="0.15">
      <c r="A8" s="24"/>
      <c r="M8" s="27"/>
    </row>
    <row r="9" spans="1:13" ht="22.5" hidden="1" customHeight="1" x14ac:dyDescent="0.15">
      <c r="A9" s="24"/>
      <c r="M9" s="27"/>
    </row>
    <row r="10" spans="1:13" ht="22.5" hidden="1" customHeight="1" x14ac:dyDescent="0.15">
      <c r="A10" s="24"/>
      <c r="M10" s="27"/>
    </row>
    <row r="11" spans="1:13" ht="22.5" hidden="1" customHeight="1" x14ac:dyDescent="0.15">
      <c r="A11" s="24"/>
      <c r="M11" s="27"/>
    </row>
    <row r="12" spans="1:13" ht="22.5" hidden="1" customHeight="1" x14ac:dyDescent="0.15">
      <c r="A12" s="24"/>
      <c r="M12" s="27"/>
    </row>
    <row r="13" spans="1:13" ht="22.5" hidden="1" customHeight="1" x14ac:dyDescent="0.15">
      <c r="A13" s="24"/>
      <c r="M13" s="27"/>
    </row>
    <row r="14" spans="1:13" ht="22.5" hidden="1" customHeight="1" x14ac:dyDescent="0.15">
      <c r="A14" s="24"/>
      <c r="M14" s="27"/>
    </row>
    <row r="15" spans="1:13" ht="18.75" x14ac:dyDescent="0.15">
      <c r="A15" s="24"/>
      <c r="M15" s="27"/>
    </row>
    <row r="16" spans="1:13" ht="22.5" customHeight="1" x14ac:dyDescent="0.15">
      <c r="A16" s="24"/>
      <c r="B16" s="199"/>
      <c r="C16" s="199"/>
      <c r="D16" s="199"/>
      <c r="E16" s="25"/>
      <c r="F16" s="55"/>
      <c r="G16" s="25"/>
      <c r="H16" s="25"/>
      <c r="I16" s="25"/>
      <c r="J16" s="25"/>
      <c r="K16" s="14" t="s">
        <v>4</v>
      </c>
      <c r="L16" s="14"/>
      <c r="M16" s="27"/>
    </row>
    <row r="17" spans="1:13" ht="22.5" customHeight="1" x14ac:dyDescent="0.15">
      <c r="A17" s="24"/>
      <c r="C17" s="56" t="s">
        <v>83</v>
      </c>
      <c r="D17" s="57"/>
      <c r="E17" s="57"/>
      <c r="F17" s="57"/>
      <c r="G17" s="57"/>
      <c r="H17" s="57"/>
      <c r="I17" s="18"/>
      <c r="J17" s="20">
        <f>SUM(J18:J27,J31:J33)</f>
        <v>2886687360701</v>
      </c>
      <c r="K17" s="23"/>
      <c r="M17" s="27"/>
    </row>
    <row r="18" spans="1:13" ht="22.5" customHeight="1" x14ac:dyDescent="0.15">
      <c r="A18" s="24"/>
      <c r="C18" s="58"/>
      <c r="D18" s="59" t="s">
        <v>84</v>
      </c>
      <c r="E18" s="59"/>
      <c r="F18" s="59"/>
      <c r="G18" s="59"/>
      <c r="H18" s="59"/>
      <c r="I18" s="60"/>
      <c r="J18" s="26">
        <v>777855478767</v>
      </c>
      <c r="K18" s="61"/>
      <c r="M18" s="27"/>
    </row>
    <row r="19" spans="1:13" ht="22.5" customHeight="1" x14ac:dyDescent="0.15">
      <c r="A19" s="24"/>
      <c r="C19" s="58"/>
      <c r="D19" s="59" t="s">
        <v>85</v>
      </c>
      <c r="E19" s="59"/>
      <c r="F19" s="59"/>
      <c r="G19" s="59"/>
      <c r="H19" s="59"/>
      <c r="I19" s="60"/>
      <c r="J19" s="26">
        <v>5916715460</v>
      </c>
      <c r="K19" s="61"/>
      <c r="M19" s="27"/>
    </row>
    <row r="20" spans="1:13" ht="22.5" customHeight="1" x14ac:dyDescent="0.15">
      <c r="A20" s="24"/>
      <c r="C20" s="58"/>
      <c r="D20" s="59" t="s">
        <v>86</v>
      </c>
      <c r="E20" s="59"/>
      <c r="F20" s="59"/>
      <c r="G20" s="59"/>
      <c r="H20" s="59"/>
      <c r="I20" s="60"/>
      <c r="J20" s="26">
        <v>281726279704</v>
      </c>
      <c r="K20" s="61"/>
      <c r="M20" s="27"/>
    </row>
    <row r="21" spans="1:13" ht="22.5" customHeight="1" x14ac:dyDescent="0.15">
      <c r="A21" s="24"/>
      <c r="C21" s="58"/>
      <c r="D21" s="59" t="s">
        <v>87</v>
      </c>
      <c r="E21" s="59"/>
      <c r="F21" s="59"/>
      <c r="G21" s="59"/>
      <c r="H21" s="59"/>
      <c r="I21" s="60"/>
      <c r="J21" s="26">
        <v>6000419000</v>
      </c>
      <c r="K21" s="61"/>
      <c r="M21" s="27"/>
    </row>
    <row r="22" spans="1:13" ht="22.5" customHeight="1" x14ac:dyDescent="0.15">
      <c r="A22" s="24"/>
      <c r="C22" s="58"/>
      <c r="D22" s="59" t="s">
        <v>88</v>
      </c>
      <c r="E22" s="59"/>
      <c r="F22" s="59"/>
      <c r="G22" s="59"/>
      <c r="H22" s="59"/>
      <c r="I22" s="60"/>
      <c r="J22" s="26">
        <v>44514032000</v>
      </c>
      <c r="K22" s="61"/>
      <c r="M22" s="27"/>
    </row>
    <row r="23" spans="1:13" ht="22.5" customHeight="1" x14ac:dyDescent="0.15">
      <c r="A23" s="24"/>
      <c r="C23" s="58"/>
      <c r="D23" s="59" t="s">
        <v>89</v>
      </c>
      <c r="E23" s="59"/>
      <c r="F23" s="59"/>
      <c r="G23" s="59"/>
      <c r="H23" s="59"/>
      <c r="I23" s="60"/>
      <c r="J23" s="26">
        <v>133976264497</v>
      </c>
      <c r="K23" s="61"/>
      <c r="M23" s="27"/>
    </row>
    <row r="24" spans="1:13" ht="22.5" customHeight="1" x14ac:dyDescent="0.15">
      <c r="A24" s="24"/>
      <c r="C24" s="58"/>
      <c r="D24" s="59" t="s">
        <v>90</v>
      </c>
      <c r="E24" s="59"/>
      <c r="F24" s="59"/>
      <c r="G24" s="59"/>
      <c r="H24" s="59"/>
      <c r="I24" s="60"/>
      <c r="J24" s="26">
        <v>54046398147</v>
      </c>
      <c r="K24" s="61"/>
      <c r="M24" s="27"/>
    </row>
    <row r="25" spans="1:13" ht="22.5" customHeight="1" x14ac:dyDescent="0.15">
      <c r="A25" s="24"/>
      <c r="C25" s="58"/>
      <c r="D25" s="59" t="s">
        <v>91</v>
      </c>
      <c r="E25" s="59"/>
      <c r="F25" s="59"/>
      <c r="G25" s="59"/>
      <c r="H25" s="59"/>
      <c r="I25" s="60"/>
      <c r="J25" s="26">
        <v>70918158120</v>
      </c>
      <c r="K25" s="61"/>
      <c r="M25" s="27"/>
    </row>
    <row r="26" spans="1:13" ht="22.5" customHeight="1" x14ac:dyDescent="0.15">
      <c r="A26" s="24"/>
      <c r="C26" s="58"/>
      <c r="D26" s="59" t="s">
        <v>92</v>
      </c>
      <c r="E26" s="59"/>
      <c r="F26" s="59"/>
      <c r="G26" s="59"/>
      <c r="H26" s="59"/>
      <c r="I26" s="60"/>
      <c r="J26" s="26">
        <v>960142114568</v>
      </c>
      <c r="K26" s="61"/>
      <c r="M26" s="27"/>
    </row>
    <row r="27" spans="1:13" ht="22.5" customHeight="1" x14ac:dyDescent="0.15">
      <c r="A27" s="24"/>
      <c r="C27" s="58"/>
      <c r="D27" s="59" t="s">
        <v>93</v>
      </c>
      <c r="E27" s="59"/>
      <c r="F27" s="59"/>
      <c r="G27" s="59"/>
      <c r="H27" s="59"/>
      <c r="I27" s="60"/>
      <c r="J27" s="26">
        <f>SUM(J28:J30)</f>
        <v>0</v>
      </c>
      <c r="K27" s="61"/>
      <c r="M27" s="27"/>
    </row>
    <row r="28" spans="1:13" ht="22.5" customHeight="1" x14ac:dyDescent="0.15">
      <c r="A28" s="24"/>
      <c r="C28" s="58"/>
      <c r="D28" s="59"/>
      <c r="E28" s="59" t="s">
        <v>146</v>
      </c>
      <c r="F28" s="59"/>
      <c r="G28" s="59"/>
      <c r="H28" s="59"/>
      <c r="I28" s="60"/>
      <c r="J28" s="26">
        <v>0</v>
      </c>
      <c r="K28" s="61"/>
      <c r="M28" s="27"/>
    </row>
    <row r="29" spans="1:13" ht="22.5" customHeight="1" x14ac:dyDescent="0.15">
      <c r="A29" s="24"/>
      <c r="C29" s="58"/>
      <c r="D29" s="59"/>
      <c r="E29" s="59" t="s">
        <v>94</v>
      </c>
      <c r="F29" s="59"/>
      <c r="G29" s="59"/>
      <c r="H29" s="59"/>
      <c r="I29" s="60"/>
      <c r="J29" s="26">
        <v>0</v>
      </c>
      <c r="K29" s="61"/>
      <c r="M29" s="27"/>
    </row>
    <row r="30" spans="1:13" ht="22.5" customHeight="1" x14ac:dyDescent="0.15">
      <c r="A30" s="24"/>
      <c r="C30" s="58"/>
      <c r="D30" s="59"/>
      <c r="E30" s="59" t="s">
        <v>95</v>
      </c>
      <c r="F30" s="59"/>
      <c r="G30" s="59"/>
      <c r="H30" s="59"/>
      <c r="I30" s="60"/>
      <c r="J30" s="26">
        <v>0</v>
      </c>
      <c r="K30" s="61"/>
      <c r="M30" s="27"/>
    </row>
    <row r="31" spans="1:13" ht="22.5" customHeight="1" x14ac:dyDescent="0.15">
      <c r="A31" s="24"/>
      <c r="C31" s="58"/>
      <c r="D31" s="59" t="s">
        <v>96</v>
      </c>
      <c r="E31" s="59"/>
      <c r="F31" s="59"/>
      <c r="G31" s="59"/>
      <c r="H31" s="59"/>
      <c r="I31" s="60"/>
      <c r="J31" s="26">
        <v>5085461133</v>
      </c>
      <c r="K31" s="61"/>
      <c r="M31" s="27"/>
    </row>
    <row r="32" spans="1:13" ht="22.5" customHeight="1" x14ac:dyDescent="0.15">
      <c r="A32" s="24"/>
      <c r="C32" s="58"/>
      <c r="D32" s="59" t="s">
        <v>97</v>
      </c>
      <c r="E32" s="59"/>
      <c r="F32" s="59"/>
      <c r="G32" s="59"/>
      <c r="H32" s="59"/>
      <c r="I32" s="60"/>
      <c r="J32" s="26">
        <v>14247108820</v>
      </c>
      <c r="K32" s="61"/>
      <c r="M32" s="27"/>
    </row>
    <row r="33" spans="1:13" ht="22.5" customHeight="1" x14ac:dyDescent="0.15">
      <c r="A33" s="24"/>
      <c r="C33" s="62"/>
      <c r="D33" s="63" t="s">
        <v>98</v>
      </c>
      <c r="E33" s="63"/>
      <c r="F33" s="63"/>
      <c r="G33" s="63"/>
      <c r="H33" s="63"/>
      <c r="I33" s="64"/>
      <c r="J33" s="38">
        <v>532258930485</v>
      </c>
      <c r="K33" s="65"/>
      <c r="M33" s="27"/>
    </row>
    <row r="34" spans="1:13" ht="22.5" customHeight="1" x14ac:dyDescent="0.15">
      <c r="A34" s="24"/>
      <c r="C34" s="58" t="s">
        <v>99</v>
      </c>
      <c r="D34" s="59"/>
      <c r="E34" s="59"/>
      <c r="F34" s="59"/>
      <c r="G34" s="59"/>
      <c r="H34" s="59"/>
      <c r="I34" s="60"/>
      <c r="J34" s="30">
        <f>SUM(J35:J48,J52)</f>
        <v>2685011051437</v>
      </c>
      <c r="K34" s="61"/>
      <c r="M34" s="27"/>
    </row>
    <row r="35" spans="1:13" ht="22.5" customHeight="1" x14ac:dyDescent="0.15">
      <c r="A35" s="24"/>
      <c r="C35" s="58"/>
      <c r="D35" s="59" t="s">
        <v>100</v>
      </c>
      <c r="E35" s="59"/>
      <c r="F35" s="59"/>
      <c r="G35" s="59"/>
      <c r="H35" s="59"/>
      <c r="I35" s="60"/>
      <c r="J35" s="26">
        <v>368645951918</v>
      </c>
      <c r="K35" s="66"/>
      <c r="M35" s="27"/>
    </row>
    <row r="36" spans="1:13" ht="22.5" customHeight="1" x14ac:dyDescent="0.15">
      <c r="A36" s="24"/>
      <c r="C36" s="58"/>
      <c r="D36" s="59" t="s">
        <v>101</v>
      </c>
      <c r="E36" s="59"/>
      <c r="F36" s="59"/>
      <c r="G36" s="59"/>
      <c r="H36" s="59"/>
      <c r="I36" s="60"/>
      <c r="J36" s="26">
        <v>28140222499</v>
      </c>
      <c r="K36" s="66"/>
      <c r="M36" s="27"/>
    </row>
    <row r="37" spans="1:13" ht="22.5" customHeight="1" x14ac:dyDescent="0.15">
      <c r="A37" s="24"/>
      <c r="C37" s="58"/>
      <c r="D37" s="59" t="s">
        <v>102</v>
      </c>
      <c r="E37" s="59"/>
      <c r="F37" s="59"/>
      <c r="G37" s="59"/>
      <c r="H37" s="59"/>
      <c r="I37" s="60"/>
      <c r="J37" s="26">
        <v>8762125801</v>
      </c>
      <c r="K37" s="66"/>
      <c r="M37" s="27"/>
    </row>
    <row r="38" spans="1:13" ht="22.5" customHeight="1" x14ac:dyDescent="0.15">
      <c r="A38" s="24"/>
      <c r="C38" s="58"/>
      <c r="D38" s="59" t="s">
        <v>103</v>
      </c>
      <c r="E38" s="59"/>
      <c r="F38" s="59"/>
      <c r="G38" s="59"/>
      <c r="H38" s="59"/>
      <c r="I38" s="60"/>
      <c r="J38" s="26">
        <v>246760689257</v>
      </c>
      <c r="K38" s="66"/>
      <c r="M38" s="27"/>
    </row>
    <row r="39" spans="1:13" ht="22.5" customHeight="1" x14ac:dyDescent="0.15">
      <c r="A39" s="24"/>
      <c r="C39" s="58"/>
      <c r="D39" s="59" t="s">
        <v>104</v>
      </c>
      <c r="E39" s="59"/>
      <c r="F39" s="59"/>
      <c r="G39" s="59"/>
      <c r="H39" s="59"/>
      <c r="I39" s="60"/>
      <c r="J39" s="26">
        <v>78604283552</v>
      </c>
      <c r="K39" s="66"/>
      <c r="M39" s="27"/>
    </row>
    <row r="40" spans="1:13" ht="22.5" customHeight="1" x14ac:dyDescent="0.15">
      <c r="A40" s="24"/>
      <c r="C40" s="58"/>
      <c r="D40" s="59" t="s">
        <v>105</v>
      </c>
      <c r="E40" s="59"/>
      <c r="F40" s="59"/>
      <c r="G40" s="59"/>
      <c r="H40" s="59"/>
      <c r="I40" s="60"/>
      <c r="J40" s="26">
        <v>225693327436</v>
      </c>
      <c r="K40" s="66"/>
      <c r="M40" s="27"/>
    </row>
    <row r="41" spans="1:13" ht="22.5" customHeight="1" x14ac:dyDescent="0.15">
      <c r="A41" s="24"/>
      <c r="C41" s="58"/>
      <c r="D41" s="59" t="s">
        <v>106</v>
      </c>
      <c r="E41" s="59"/>
      <c r="F41" s="59"/>
      <c r="G41" s="59"/>
      <c r="H41" s="59"/>
      <c r="I41" s="60"/>
      <c r="J41" s="26">
        <v>38135717942</v>
      </c>
      <c r="K41" s="66"/>
      <c r="M41" s="27"/>
    </row>
    <row r="42" spans="1:13" ht="22.5" customHeight="1" x14ac:dyDescent="0.15">
      <c r="A42" s="24"/>
      <c r="C42" s="58"/>
      <c r="D42" s="59" t="s">
        <v>107</v>
      </c>
      <c r="E42" s="59"/>
      <c r="F42" s="59"/>
      <c r="G42" s="59"/>
      <c r="H42" s="59"/>
      <c r="I42" s="60"/>
      <c r="J42" s="26">
        <v>1443396460</v>
      </c>
      <c r="K42" s="66"/>
      <c r="M42" s="27"/>
    </row>
    <row r="43" spans="1:13" ht="22.5" customHeight="1" x14ac:dyDescent="0.15">
      <c r="A43" s="24"/>
      <c r="C43" s="58"/>
      <c r="D43" s="59" t="s">
        <v>108</v>
      </c>
      <c r="E43" s="59"/>
      <c r="F43" s="59"/>
      <c r="G43" s="59"/>
      <c r="H43" s="59"/>
      <c r="I43" s="60"/>
      <c r="J43" s="26">
        <v>4301876499</v>
      </c>
      <c r="K43" s="66"/>
      <c r="M43" s="27"/>
    </row>
    <row r="44" spans="1:13" ht="22.5" customHeight="1" x14ac:dyDescent="0.15">
      <c r="A44" s="24"/>
      <c r="C44" s="58"/>
      <c r="D44" s="59" t="s">
        <v>109</v>
      </c>
      <c r="E44" s="59"/>
      <c r="F44" s="59"/>
      <c r="G44" s="59"/>
      <c r="H44" s="59"/>
      <c r="I44" s="60"/>
      <c r="J44" s="26">
        <v>-36100000</v>
      </c>
      <c r="K44" s="66"/>
      <c r="M44" s="27"/>
    </row>
    <row r="45" spans="1:13" ht="22.5" customHeight="1" x14ac:dyDescent="0.15">
      <c r="A45" s="24"/>
      <c r="C45" s="58"/>
      <c r="D45" s="59" t="s">
        <v>110</v>
      </c>
      <c r="E45" s="59"/>
      <c r="F45" s="59"/>
      <c r="G45" s="59"/>
      <c r="H45" s="59"/>
      <c r="I45" s="60"/>
      <c r="J45" s="26">
        <v>2749449349</v>
      </c>
      <c r="K45" s="66"/>
      <c r="M45" s="27"/>
    </row>
    <row r="46" spans="1:13" ht="22.5" customHeight="1" x14ac:dyDescent="0.15">
      <c r="A46" s="24"/>
      <c r="C46" s="58"/>
      <c r="D46" s="59" t="s">
        <v>111</v>
      </c>
      <c r="E46" s="59"/>
      <c r="F46" s="59"/>
      <c r="G46" s="59"/>
      <c r="H46" s="59"/>
      <c r="I46" s="60"/>
      <c r="J46" s="26">
        <v>567912393348</v>
      </c>
      <c r="K46" s="66"/>
      <c r="M46" s="27"/>
    </row>
    <row r="47" spans="1:13" ht="22.5" customHeight="1" x14ac:dyDescent="0.15">
      <c r="A47" s="24"/>
      <c r="C47" s="58"/>
      <c r="D47" s="59" t="s">
        <v>112</v>
      </c>
      <c r="E47" s="59"/>
      <c r="F47" s="59"/>
      <c r="G47" s="59"/>
      <c r="H47" s="59"/>
      <c r="I47" s="60"/>
      <c r="J47" s="26">
        <v>1002280508846</v>
      </c>
      <c r="K47" s="66"/>
      <c r="M47" s="27"/>
    </row>
    <row r="48" spans="1:13" ht="22.5" customHeight="1" x14ac:dyDescent="0.15">
      <c r="A48" s="24"/>
      <c r="C48" s="58"/>
      <c r="D48" s="59" t="s">
        <v>113</v>
      </c>
      <c r="E48" s="59"/>
      <c r="F48" s="59"/>
      <c r="G48" s="59"/>
      <c r="H48" s="59"/>
      <c r="I48" s="60"/>
      <c r="J48" s="26">
        <f>SUM(J49:J51)</f>
        <v>0</v>
      </c>
      <c r="K48" s="66"/>
      <c r="M48" s="27"/>
    </row>
    <row r="49" spans="1:13" ht="22.5" customHeight="1" x14ac:dyDescent="0.15">
      <c r="A49" s="24"/>
      <c r="C49" s="58"/>
      <c r="D49" s="59"/>
      <c r="E49" s="59" t="s">
        <v>114</v>
      </c>
      <c r="F49" s="59"/>
      <c r="G49" s="59"/>
      <c r="H49" s="59"/>
      <c r="I49" s="60"/>
      <c r="J49" s="26">
        <v>0</v>
      </c>
      <c r="K49" s="66"/>
      <c r="M49" s="27"/>
    </row>
    <row r="50" spans="1:13" ht="22.5" customHeight="1" x14ac:dyDescent="0.15">
      <c r="A50" s="24"/>
      <c r="C50" s="58"/>
      <c r="D50" s="59"/>
      <c r="E50" s="59" t="s">
        <v>115</v>
      </c>
      <c r="F50" s="59"/>
      <c r="G50" s="59"/>
      <c r="H50" s="59"/>
      <c r="I50" s="60"/>
      <c r="J50" s="26">
        <v>0</v>
      </c>
      <c r="K50" s="66"/>
      <c r="M50" s="27"/>
    </row>
    <row r="51" spans="1:13" ht="22.5" customHeight="1" x14ac:dyDescent="0.15">
      <c r="A51" s="24"/>
      <c r="C51" s="58"/>
      <c r="D51" s="59"/>
      <c r="E51" s="59" t="s">
        <v>116</v>
      </c>
      <c r="F51" s="59"/>
      <c r="G51" s="59"/>
      <c r="H51" s="59"/>
      <c r="I51" s="60"/>
      <c r="J51" s="26">
        <v>0</v>
      </c>
      <c r="K51" s="66"/>
      <c r="M51" s="27"/>
    </row>
    <row r="52" spans="1:13" ht="22.5" customHeight="1" x14ac:dyDescent="0.15">
      <c r="A52" s="24"/>
      <c r="C52" s="58"/>
      <c r="D52" s="59" t="s">
        <v>117</v>
      </c>
      <c r="E52" s="59"/>
      <c r="F52" s="59"/>
      <c r="G52" s="59"/>
      <c r="H52" s="59"/>
      <c r="I52" s="60"/>
      <c r="J52" s="26">
        <v>111617208530</v>
      </c>
      <c r="K52" s="66"/>
      <c r="M52" s="27"/>
    </row>
    <row r="53" spans="1:13" ht="22.5" customHeight="1" x14ac:dyDescent="0.15">
      <c r="A53" s="24"/>
      <c r="C53" s="67" t="s">
        <v>118</v>
      </c>
      <c r="D53" s="68"/>
      <c r="E53" s="68"/>
      <c r="F53" s="68"/>
      <c r="G53" s="68"/>
      <c r="H53" s="68"/>
      <c r="I53" s="69"/>
      <c r="J53" s="101">
        <f>J17-J34</f>
        <v>201676309264</v>
      </c>
      <c r="K53" s="70"/>
      <c r="M53" s="27"/>
    </row>
    <row r="54" spans="1:13" ht="22.5" customHeight="1" x14ac:dyDescent="0.15">
      <c r="A54" s="24"/>
      <c r="C54" s="58" t="s">
        <v>119</v>
      </c>
      <c r="D54" s="59"/>
      <c r="E54" s="59"/>
      <c r="F54" s="59"/>
      <c r="G54" s="59"/>
      <c r="H54" s="59"/>
      <c r="I54" s="60"/>
      <c r="J54" s="30">
        <f>SUM(J55:J58)</f>
        <v>27023384319</v>
      </c>
      <c r="K54" s="66"/>
      <c r="M54" s="27"/>
    </row>
    <row r="55" spans="1:13" ht="22.5" customHeight="1" x14ac:dyDescent="0.15">
      <c r="A55" s="24"/>
      <c r="C55" s="58"/>
      <c r="D55" s="59" t="s">
        <v>120</v>
      </c>
      <c r="E55" s="59"/>
      <c r="F55" s="59"/>
      <c r="G55" s="59"/>
      <c r="H55" s="59"/>
      <c r="I55" s="60"/>
      <c r="J55" s="26">
        <v>9062535084</v>
      </c>
      <c r="K55" s="66"/>
      <c r="M55" s="27"/>
    </row>
    <row r="56" spans="1:13" ht="22.5" customHeight="1" x14ac:dyDescent="0.15">
      <c r="A56" s="24"/>
      <c r="C56" s="58"/>
      <c r="D56" s="59" t="s">
        <v>121</v>
      </c>
      <c r="E56" s="59"/>
      <c r="F56" s="59"/>
      <c r="G56" s="59"/>
      <c r="H56" s="59"/>
      <c r="I56" s="60"/>
      <c r="J56" s="26">
        <v>3145268041</v>
      </c>
      <c r="K56" s="66"/>
      <c r="M56" s="27"/>
    </row>
    <row r="57" spans="1:13" ht="22.5" customHeight="1" x14ac:dyDescent="0.15">
      <c r="A57" s="24"/>
      <c r="C57" s="58"/>
      <c r="D57" s="59" t="s">
        <v>122</v>
      </c>
      <c r="E57" s="59"/>
      <c r="F57" s="59"/>
      <c r="G57" s="59"/>
      <c r="H57" s="59"/>
      <c r="I57" s="60"/>
      <c r="J57" s="26">
        <v>0</v>
      </c>
      <c r="K57" s="66"/>
      <c r="M57" s="27"/>
    </row>
    <row r="58" spans="1:13" ht="22.5" customHeight="1" x14ac:dyDescent="0.15">
      <c r="A58" s="24"/>
      <c r="C58" s="58"/>
      <c r="D58" s="59" t="s">
        <v>123</v>
      </c>
      <c r="E58" s="59"/>
      <c r="F58" s="59"/>
      <c r="G58" s="59"/>
      <c r="H58" s="59"/>
      <c r="I58" s="60"/>
      <c r="J58" s="26">
        <v>14815581194</v>
      </c>
      <c r="K58" s="66"/>
      <c r="M58" s="27"/>
    </row>
    <row r="59" spans="1:13" ht="22.5" customHeight="1" x14ac:dyDescent="0.15">
      <c r="A59" s="24"/>
      <c r="C59" s="58" t="s">
        <v>124</v>
      </c>
      <c r="D59" s="59"/>
      <c r="E59" s="59"/>
      <c r="F59" s="59"/>
      <c r="G59" s="59"/>
      <c r="H59" s="59"/>
      <c r="I59" s="60"/>
      <c r="J59" s="26">
        <f>SUM(J60:J65)</f>
        <v>45047243869</v>
      </c>
      <c r="K59" s="66"/>
      <c r="M59" s="27"/>
    </row>
    <row r="60" spans="1:13" ht="22.5" customHeight="1" x14ac:dyDescent="0.15">
      <c r="A60" s="24"/>
      <c r="C60" s="58"/>
      <c r="D60" s="59" t="s">
        <v>125</v>
      </c>
      <c r="E60" s="59"/>
      <c r="F60" s="59"/>
      <c r="G60" s="59"/>
      <c r="H60" s="59"/>
      <c r="I60" s="60"/>
      <c r="J60" s="26">
        <v>23506635849</v>
      </c>
      <c r="K60" s="66"/>
      <c r="M60" s="27"/>
    </row>
    <row r="61" spans="1:13" ht="22.5" customHeight="1" x14ac:dyDescent="0.15">
      <c r="A61" s="24"/>
      <c r="C61" s="58"/>
      <c r="D61" s="59" t="s">
        <v>126</v>
      </c>
      <c r="E61" s="59"/>
      <c r="F61" s="59"/>
      <c r="G61" s="59"/>
      <c r="H61" s="59"/>
      <c r="I61" s="60"/>
      <c r="J61" s="26">
        <v>1064934585</v>
      </c>
      <c r="K61" s="66"/>
      <c r="M61" s="27"/>
    </row>
    <row r="62" spans="1:13" ht="22.5" customHeight="1" x14ac:dyDescent="0.15">
      <c r="A62" s="24"/>
      <c r="C62" s="58"/>
      <c r="D62" s="59" t="s">
        <v>107</v>
      </c>
      <c r="E62" s="59"/>
      <c r="F62" s="59"/>
      <c r="G62" s="59"/>
      <c r="H62" s="59"/>
      <c r="I62" s="60"/>
      <c r="J62" s="26">
        <v>0</v>
      </c>
      <c r="K62" s="66"/>
      <c r="M62" s="27"/>
    </row>
    <row r="63" spans="1:13" ht="22.5" customHeight="1" x14ac:dyDescent="0.15">
      <c r="A63" s="24"/>
      <c r="C63" s="58"/>
      <c r="D63" s="59" t="s">
        <v>127</v>
      </c>
      <c r="E63" s="59"/>
      <c r="F63" s="59"/>
      <c r="G63" s="59"/>
      <c r="H63" s="59"/>
      <c r="I63" s="60"/>
      <c r="J63" s="26">
        <v>4120335</v>
      </c>
      <c r="K63" s="66"/>
      <c r="M63" s="27"/>
    </row>
    <row r="64" spans="1:13" ht="22.5" customHeight="1" x14ac:dyDescent="0.15">
      <c r="A64" s="24"/>
      <c r="C64" s="58"/>
      <c r="D64" s="59" t="s">
        <v>122</v>
      </c>
      <c r="E64" s="59"/>
      <c r="F64" s="59"/>
      <c r="G64" s="59"/>
      <c r="H64" s="59"/>
      <c r="I64" s="60"/>
      <c r="J64" s="26">
        <v>0</v>
      </c>
      <c r="K64" s="66"/>
      <c r="M64" s="27"/>
    </row>
    <row r="65" spans="1:13" ht="22.5" customHeight="1" x14ac:dyDescent="0.15">
      <c r="A65" s="24"/>
      <c r="C65" s="58"/>
      <c r="D65" s="59" t="s">
        <v>128</v>
      </c>
      <c r="E65" s="59"/>
      <c r="F65" s="59"/>
      <c r="G65" s="59"/>
      <c r="H65" s="59"/>
      <c r="I65" s="60"/>
      <c r="J65" s="26">
        <v>20471553100</v>
      </c>
      <c r="K65" s="66"/>
      <c r="M65" s="27"/>
    </row>
    <row r="66" spans="1:13" ht="22.5" customHeight="1" x14ac:dyDescent="0.15">
      <c r="A66" s="24"/>
      <c r="C66" s="67" t="s">
        <v>129</v>
      </c>
      <c r="D66" s="68"/>
      <c r="E66" s="68"/>
      <c r="F66" s="68"/>
      <c r="G66" s="68"/>
      <c r="H66" s="68"/>
      <c r="I66" s="69"/>
      <c r="J66" s="101">
        <f>J54-J59</f>
        <v>-18023859550</v>
      </c>
      <c r="K66" s="70"/>
      <c r="M66" s="27"/>
    </row>
    <row r="67" spans="1:13" ht="22.5" customHeight="1" x14ac:dyDescent="0.15">
      <c r="A67" s="24"/>
      <c r="B67" s="25"/>
      <c r="C67" s="67" t="s">
        <v>130</v>
      </c>
      <c r="D67" s="33"/>
      <c r="E67" s="33"/>
      <c r="F67" s="33"/>
      <c r="G67" s="33"/>
      <c r="H67" s="33"/>
      <c r="I67" s="33"/>
      <c r="J67" s="101">
        <f>SUM(J53,J66)</f>
        <v>183652449714</v>
      </c>
      <c r="K67" s="41"/>
      <c r="M67" s="27"/>
    </row>
    <row r="68" spans="1:13" ht="22.5" customHeight="1" x14ac:dyDescent="0.15">
      <c r="A68" s="24"/>
      <c r="B68" s="25"/>
      <c r="C68" s="71"/>
      <c r="D68" s="71"/>
      <c r="E68" s="71"/>
      <c r="F68" s="71"/>
      <c r="G68" s="71"/>
      <c r="H68" s="71"/>
      <c r="I68" s="71"/>
      <c r="J68" s="71"/>
      <c r="K68" s="71"/>
      <c r="M68" s="27"/>
    </row>
    <row r="69" spans="1:13" ht="22.5" customHeight="1" x14ac:dyDescent="0.15">
      <c r="A69" s="24"/>
      <c r="B69" s="25"/>
      <c r="C69" s="71"/>
      <c r="D69" s="71"/>
      <c r="E69" s="71"/>
      <c r="F69" s="71"/>
      <c r="G69" s="71"/>
      <c r="H69" s="71"/>
      <c r="I69" s="71"/>
      <c r="J69" s="71"/>
      <c r="K69" s="71"/>
      <c r="L69" s="26"/>
      <c r="M69" s="27"/>
    </row>
    <row r="70" spans="1:13" ht="22.5" customHeight="1" x14ac:dyDescent="0.15">
      <c r="A70" s="24"/>
      <c r="B70" s="25"/>
      <c r="C70" s="25"/>
      <c r="D70" s="25"/>
      <c r="E70" s="25"/>
      <c r="F70" s="25"/>
      <c r="G70" s="25"/>
      <c r="H70" s="25"/>
      <c r="I70" s="25"/>
      <c r="J70" s="26"/>
      <c r="K70" s="26"/>
      <c r="L70" s="26"/>
      <c r="M70" s="27"/>
    </row>
    <row r="71" spans="1:13" ht="22.5" customHeight="1" x14ac:dyDescent="0.15">
      <c r="A71" s="36"/>
      <c r="B71" s="37"/>
      <c r="C71" s="37"/>
      <c r="D71" s="37"/>
      <c r="E71" s="37"/>
      <c r="F71" s="37"/>
      <c r="G71" s="37"/>
      <c r="H71" s="37"/>
      <c r="I71" s="37"/>
      <c r="J71" s="72"/>
      <c r="K71" s="72"/>
      <c r="L71" s="72"/>
      <c r="M71" s="73"/>
    </row>
    <row r="72" spans="1:13" ht="22.5" customHeight="1" x14ac:dyDescent="0.15">
      <c r="A72" s="25"/>
      <c r="B72" s="25"/>
      <c r="C72" s="25"/>
      <c r="D72" s="25"/>
      <c r="E72" s="25"/>
      <c r="F72" s="25"/>
      <c r="G72" s="25"/>
      <c r="H72" s="25"/>
      <c r="I72" s="25"/>
      <c r="J72" s="30"/>
      <c r="K72" s="30"/>
      <c r="L72" s="30"/>
    </row>
    <row r="73" spans="1:13" ht="22.5" customHeight="1" x14ac:dyDescent="0.15">
      <c r="A73" s="25"/>
      <c r="B73" s="25"/>
      <c r="C73" s="25"/>
      <c r="D73" s="25"/>
      <c r="E73" s="25"/>
      <c r="F73" s="25"/>
      <c r="G73" s="25"/>
      <c r="H73" s="25"/>
      <c r="I73" s="25"/>
      <c r="J73" s="30"/>
      <c r="K73" s="30"/>
      <c r="L73" s="30"/>
    </row>
    <row r="74" spans="1:13" ht="22.5" customHeight="1" x14ac:dyDescent="0.15">
      <c r="A74" s="25"/>
      <c r="B74" s="25"/>
      <c r="C74" s="25"/>
      <c r="D74" s="25"/>
      <c r="E74" s="25"/>
      <c r="F74" s="25"/>
      <c r="G74" s="25"/>
      <c r="H74" s="25"/>
      <c r="I74" s="25"/>
      <c r="J74" s="30"/>
      <c r="K74" s="30"/>
      <c r="L74" s="30"/>
    </row>
    <row r="75" spans="1:13" ht="22.5" customHeight="1" x14ac:dyDescent="0.15">
      <c r="A75" s="25"/>
      <c r="B75" s="25"/>
      <c r="C75" s="25"/>
      <c r="D75" s="25"/>
      <c r="E75" s="25"/>
      <c r="F75" s="25"/>
      <c r="G75" s="25"/>
      <c r="H75" s="25"/>
      <c r="I75" s="25"/>
      <c r="J75" s="30"/>
      <c r="K75" s="30"/>
      <c r="L75" s="30"/>
    </row>
    <row r="76" spans="1:13" ht="22.5" customHeight="1" x14ac:dyDescent="0.15">
      <c r="A76" s="25"/>
      <c r="B76" s="25"/>
      <c r="C76" s="25"/>
      <c r="D76" s="25"/>
      <c r="E76" s="25"/>
      <c r="F76" s="25"/>
      <c r="G76" s="25"/>
      <c r="H76" s="25"/>
      <c r="I76" s="25"/>
      <c r="J76" s="30"/>
      <c r="K76" s="30"/>
      <c r="L76" s="30"/>
    </row>
    <row r="77" spans="1:13" ht="22.5" customHeight="1" x14ac:dyDescent="0.15">
      <c r="A77" s="25"/>
      <c r="B77" s="25"/>
      <c r="C77" s="25"/>
      <c r="D77" s="25"/>
      <c r="E77" s="25"/>
      <c r="F77" s="25"/>
      <c r="G77" s="25"/>
      <c r="H77" s="25"/>
      <c r="I77" s="25"/>
      <c r="J77" s="30"/>
      <c r="K77" s="30"/>
      <c r="L77" s="30"/>
    </row>
    <row r="78" spans="1:13" ht="22.5" customHeight="1" x14ac:dyDescent="0.15">
      <c r="A78" s="25"/>
      <c r="B78" s="25"/>
      <c r="C78" s="25"/>
      <c r="D78" s="25"/>
      <c r="E78" s="25"/>
      <c r="F78" s="25"/>
      <c r="G78" s="25"/>
      <c r="H78" s="25"/>
      <c r="I78" s="25"/>
      <c r="J78" s="30"/>
      <c r="K78" s="30"/>
      <c r="L78" s="30"/>
    </row>
    <row r="79" spans="1:13" ht="22.5" customHeight="1" x14ac:dyDescent="0.15">
      <c r="A79" s="25"/>
      <c r="B79" s="25"/>
      <c r="C79" s="25"/>
      <c r="D79" s="25"/>
      <c r="E79" s="25"/>
      <c r="F79" s="25"/>
      <c r="G79" s="25"/>
      <c r="H79" s="25"/>
      <c r="I79" s="25"/>
      <c r="J79" s="30"/>
      <c r="K79" s="30"/>
      <c r="L79" s="30"/>
    </row>
    <row r="80" spans="1:13" ht="22.5" customHeight="1" x14ac:dyDescent="0.15">
      <c r="A80" s="25"/>
      <c r="B80" s="25"/>
      <c r="C80" s="25"/>
      <c r="D80" s="25"/>
      <c r="E80" s="25"/>
      <c r="F80" s="25"/>
      <c r="G80" s="25"/>
      <c r="H80" s="25"/>
      <c r="I80" s="25"/>
      <c r="J80" s="30"/>
      <c r="K80" s="30"/>
      <c r="L80" s="30"/>
    </row>
    <row r="81" spans="1:12" s="54" customFormat="1" ht="22.5" customHeight="1" x14ac:dyDescent="0.15">
      <c r="A81" s="25"/>
      <c r="B81" s="25"/>
      <c r="C81" s="25"/>
      <c r="D81" s="25"/>
      <c r="E81" s="25"/>
      <c r="F81" s="25"/>
      <c r="G81" s="25"/>
      <c r="H81" s="25"/>
      <c r="I81" s="25"/>
      <c r="J81" s="30"/>
      <c r="K81" s="30"/>
      <c r="L81" s="30"/>
    </row>
    <row r="82" spans="1:12" s="54" customFormat="1" ht="22.5" customHeight="1" x14ac:dyDescent="0.15">
      <c r="A82" s="25"/>
      <c r="B82" s="25"/>
      <c r="C82" s="25"/>
      <c r="D82" s="25"/>
      <c r="E82" s="25"/>
      <c r="F82" s="25"/>
      <c r="G82" s="25"/>
      <c r="H82" s="25"/>
      <c r="I82" s="25"/>
      <c r="J82" s="30"/>
      <c r="K82" s="30"/>
      <c r="L82" s="30"/>
    </row>
    <row r="83" spans="1:12" s="54" customFormat="1" ht="22.5" customHeight="1" x14ac:dyDescent="0.15">
      <c r="A83" s="25"/>
      <c r="B83" s="25"/>
      <c r="C83" s="25"/>
      <c r="D83" s="25"/>
      <c r="E83" s="25"/>
      <c r="F83" s="25"/>
      <c r="G83" s="25"/>
      <c r="H83" s="25"/>
      <c r="I83" s="25"/>
      <c r="J83" s="30"/>
      <c r="K83" s="30"/>
      <c r="L83" s="30"/>
    </row>
    <row r="84" spans="1:12" s="54" customFormat="1" ht="22.5" customHeight="1" x14ac:dyDescent="0.15">
      <c r="A84" s="25"/>
      <c r="B84" s="25"/>
      <c r="C84" s="25"/>
      <c r="D84" s="25"/>
      <c r="E84" s="25"/>
      <c r="F84" s="25"/>
      <c r="G84" s="25"/>
      <c r="H84" s="25"/>
      <c r="I84" s="25"/>
      <c r="J84" s="30"/>
      <c r="K84" s="30"/>
      <c r="L84" s="30"/>
    </row>
    <row r="85" spans="1:12" s="54" customFormat="1" ht="22.5" customHeight="1" x14ac:dyDescent="0.15">
      <c r="A85" s="25"/>
      <c r="B85" s="25"/>
      <c r="C85" s="25"/>
      <c r="D85" s="25"/>
      <c r="E85" s="25"/>
      <c r="F85" s="25"/>
      <c r="G85" s="25"/>
      <c r="H85" s="25"/>
      <c r="I85" s="25"/>
      <c r="J85" s="30"/>
      <c r="K85" s="30"/>
      <c r="L85" s="30"/>
    </row>
    <row r="86" spans="1:12" s="54" customFormat="1" ht="22.5" customHeight="1" x14ac:dyDescent="0.15">
      <c r="A86" s="25"/>
      <c r="B86" s="25"/>
      <c r="C86" s="25"/>
      <c r="D86" s="25"/>
      <c r="E86" s="25"/>
      <c r="F86" s="25"/>
      <c r="G86" s="25"/>
      <c r="H86" s="25"/>
      <c r="I86" s="25"/>
      <c r="J86" s="30"/>
      <c r="K86" s="30"/>
      <c r="L86" s="30"/>
    </row>
    <row r="87" spans="1:12" s="54" customFormat="1" ht="22.5" customHeight="1" x14ac:dyDescent="0.15">
      <c r="A87" s="25"/>
      <c r="B87" s="25"/>
      <c r="C87" s="25"/>
      <c r="D87" s="25"/>
      <c r="E87" s="25"/>
      <c r="F87" s="25"/>
      <c r="G87" s="25"/>
      <c r="H87" s="25"/>
      <c r="I87" s="25"/>
      <c r="J87" s="30"/>
      <c r="K87" s="30"/>
      <c r="L87" s="30"/>
    </row>
    <row r="88" spans="1:12" s="54" customFormat="1" ht="22.5" customHeight="1" x14ac:dyDescent="0.15">
      <c r="A88" s="25"/>
      <c r="B88" s="25"/>
      <c r="C88" s="25"/>
      <c r="D88" s="25"/>
      <c r="E88" s="25"/>
      <c r="F88" s="25"/>
      <c r="G88" s="25"/>
      <c r="H88" s="25"/>
      <c r="I88" s="25"/>
      <c r="J88" s="30"/>
      <c r="K88" s="30"/>
      <c r="L88" s="30"/>
    </row>
    <row r="89" spans="1:12" s="54" customFormat="1" ht="22.5" customHeight="1" x14ac:dyDescent="0.15">
      <c r="A89" s="25"/>
      <c r="B89" s="25"/>
      <c r="C89" s="25"/>
      <c r="D89" s="25"/>
      <c r="E89" s="25"/>
      <c r="F89" s="25"/>
      <c r="G89" s="25"/>
      <c r="H89" s="25"/>
      <c r="I89" s="25"/>
      <c r="J89" s="30"/>
      <c r="K89" s="30"/>
      <c r="L89" s="30"/>
    </row>
    <row r="90" spans="1:12" s="54" customFormat="1" ht="22.5" customHeight="1" x14ac:dyDescent="0.15">
      <c r="A90" s="25"/>
      <c r="B90" s="25"/>
      <c r="C90" s="25"/>
      <c r="D90" s="25"/>
      <c r="E90" s="25"/>
      <c r="F90" s="25"/>
      <c r="G90" s="25"/>
      <c r="H90" s="25"/>
      <c r="I90" s="25"/>
      <c r="J90" s="30"/>
      <c r="K90" s="30"/>
      <c r="L90" s="30"/>
    </row>
    <row r="91" spans="1:12" s="54" customFormat="1" ht="22.5" customHeight="1" x14ac:dyDescent="0.15">
      <c r="A91" s="25"/>
      <c r="B91" s="25"/>
      <c r="C91" s="25"/>
      <c r="D91" s="25"/>
      <c r="E91" s="25"/>
      <c r="F91" s="25"/>
      <c r="G91" s="25"/>
      <c r="H91" s="25"/>
      <c r="I91" s="25"/>
      <c r="J91" s="30"/>
      <c r="K91" s="30"/>
      <c r="L91" s="30"/>
    </row>
    <row r="92" spans="1:12" s="54" customFormat="1" ht="22.5" customHeight="1" x14ac:dyDescent="0.15">
      <c r="A92" s="25"/>
      <c r="B92" s="25"/>
      <c r="C92" s="25"/>
      <c r="D92" s="25"/>
      <c r="E92" s="25"/>
      <c r="F92" s="25"/>
      <c r="G92" s="25"/>
      <c r="H92" s="25"/>
      <c r="I92" s="25"/>
      <c r="J92" s="30"/>
      <c r="K92" s="30"/>
      <c r="L92" s="30"/>
    </row>
    <row r="93" spans="1:12" s="54" customFormat="1" ht="22.5" customHeight="1" x14ac:dyDescent="0.15">
      <c r="A93" s="25"/>
      <c r="B93" s="25"/>
      <c r="C93" s="25"/>
      <c r="D93" s="25"/>
      <c r="E93" s="25"/>
      <c r="F93" s="25"/>
      <c r="G93" s="25"/>
      <c r="H93" s="25"/>
      <c r="I93" s="25"/>
      <c r="J93" s="30"/>
      <c r="K93" s="30"/>
      <c r="L93" s="30"/>
    </row>
    <row r="94" spans="1:12" s="54" customFormat="1" ht="22.5" customHeight="1" x14ac:dyDescent="0.15">
      <c r="A94" s="25"/>
      <c r="B94" s="25"/>
      <c r="C94" s="25"/>
      <c r="D94" s="25"/>
      <c r="E94" s="25"/>
      <c r="F94" s="25"/>
      <c r="G94" s="25"/>
      <c r="H94" s="25"/>
      <c r="I94" s="25"/>
      <c r="J94" s="30"/>
      <c r="K94" s="30"/>
      <c r="L94" s="30"/>
    </row>
    <row r="95" spans="1:12" s="54" customFormat="1" ht="22.5" customHeight="1" x14ac:dyDescent="0.15">
      <c r="A95" s="25"/>
      <c r="B95" s="25"/>
      <c r="C95" s="25"/>
      <c r="D95" s="25"/>
      <c r="E95" s="25"/>
      <c r="F95" s="25"/>
      <c r="G95" s="25"/>
      <c r="H95" s="25"/>
      <c r="I95" s="25"/>
      <c r="J95" s="30"/>
      <c r="K95" s="30"/>
      <c r="L95" s="30"/>
    </row>
    <row r="96" spans="1:12" s="54" customFormat="1" ht="22.5" customHeight="1" x14ac:dyDescent="0.15">
      <c r="A96" s="25"/>
      <c r="B96" s="25"/>
      <c r="C96" s="25"/>
      <c r="D96" s="25"/>
      <c r="E96" s="25"/>
      <c r="F96" s="25"/>
      <c r="G96" s="25"/>
      <c r="H96" s="25"/>
      <c r="I96" s="25"/>
      <c r="J96" s="30"/>
      <c r="K96" s="30"/>
      <c r="L96" s="30"/>
    </row>
    <row r="97" spans="1:12" s="54" customFormat="1" ht="22.5" customHeight="1" x14ac:dyDescent="0.15">
      <c r="A97" s="25"/>
      <c r="B97" s="25"/>
      <c r="C97" s="25"/>
      <c r="D97" s="25"/>
      <c r="E97" s="25"/>
      <c r="F97" s="25"/>
      <c r="G97" s="25"/>
      <c r="H97" s="25"/>
      <c r="I97" s="25"/>
      <c r="J97" s="30"/>
      <c r="K97" s="30"/>
      <c r="L97" s="30"/>
    </row>
    <row r="98" spans="1:12" s="54" customFormat="1" ht="22.5" customHeight="1" x14ac:dyDescent="0.15">
      <c r="A98" s="25"/>
      <c r="B98" s="25"/>
      <c r="C98" s="25"/>
      <c r="D98" s="25"/>
      <c r="E98" s="25"/>
      <c r="F98" s="25"/>
      <c r="G98" s="25"/>
      <c r="H98" s="25"/>
      <c r="I98" s="25"/>
      <c r="J98" s="30"/>
      <c r="K98" s="30"/>
      <c r="L98" s="30"/>
    </row>
    <row r="99" spans="1:12" s="54" customFormat="1" ht="22.5" customHeight="1" x14ac:dyDescent="0.15">
      <c r="A99" s="25"/>
      <c r="B99" s="25"/>
      <c r="C99" s="25"/>
      <c r="D99" s="25"/>
      <c r="E99" s="25"/>
      <c r="F99" s="25"/>
      <c r="G99" s="25"/>
      <c r="H99" s="25"/>
      <c r="I99" s="25"/>
      <c r="J99" s="30"/>
      <c r="K99" s="30"/>
      <c r="L99" s="30"/>
    </row>
    <row r="100" spans="1:12" s="54" customFormat="1" ht="22.5" customHeight="1" x14ac:dyDescent="0.15">
      <c r="A100" s="25"/>
      <c r="B100" s="25"/>
      <c r="C100" s="25"/>
      <c r="D100" s="25"/>
      <c r="E100" s="25"/>
      <c r="F100" s="25"/>
      <c r="G100" s="25"/>
      <c r="H100" s="25"/>
      <c r="I100" s="25"/>
      <c r="J100" s="30"/>
      <c r="K100" s="30"/>
      <c r="L100" s="30"/>
    </row>
    <row r="101" spans="1:12" s="54" customFormat="1" ht="22.5" customHeight="1" x14ac:dyDescent="0.15">
      <c r="J101" s="74"/>
      <c r="K101" s="74"/>
      <c r="L101" s="74"/>
    </row>
    <row r="102" spans="1:12" s="54" customFormat="1" ht="22.5" customHeight="1" x14ac:dyDescent="0.15">
      <c r="J102" s="74"/>
      <c r="K102" s="74"/>
      <c r="L102" s="74"/>
    </row>
    <row r="103" spans="1:12" s="54" customFormat="1" ht="22.5" customHeight="1" x14ac:dyDescent="0.15">
      <c r="J103" s="74"/>
      <c r="K103" s="74"/>
      <c r="L103" s="74"/>
    </row>
    <row r="104" spans="1:12" s="54" customFormat="1" ht="22.5" customHeight="1" x14ac:dyDescent="0.15">
      <c r="J104" s="74"/>
      <c r="K104" s="74"/>
      <c r="L104" s="74"/>
    </row>
    <row r="105" spans="1:12" s="54" customFormat="1" ht="22.5" customHeight="1" x14ac:dyDescent="0.15">
      <c r="J105" s="74"/>
      <c r="K105" s="74"/>
      <c r="L105" s="74"/>
    </row>
    <row r="106" spans="1:12" s="54" customFormat="1" ht="22.5" customHeight="1" x14ac:dyDescent="0.15">
      <c r="J106" s="74"/>
      <c r="K106" s="74"/>
      <c r="L106" s="74"/>
    </row>
    <row r="107" spans="1:12" s="54" customFormat="1" ht="22.5" customHeight="1" x14ac:dyDescent="0.15">
      <c r="J107" s="74"/>
      <c r="K107" s="74"/>
      <c r="L107" s="74"/>
    </row>
    <row r="108" spans="1:12" s="54" customFormat="1" ht="22.5" customHeight="1" x14ac:dyDescent="0.15">
      <c r="J108" s="74"/>
      <c r="K108" s="74"/>
      <c r="L108" s="74"/>
    </row>
    <row r="109" spans="1:12" s="54" customFormat="1" ht="22.5" customHeight="1" x14ac:dyDescent="0.15">
      <c r="J109" s="74"/>
      <c r="K109" s="74"/>
      <c r="L109" s="74"/>
    </row>
    <row r="110" spans="1:12" s="54" customFormat="1" ht="22.5" customHeight="1" x14ac:dyDescent="0.15">
      <c r="J110" s="74"/>
      <c r="K110" s="74"/>
      <c r="L110" s="74"/>
    </row>
    <row r="111" spans="1:12" s="54" customFormat="1" ht="22.5" customHeight="1" x14ac:dyDescent="0.15">
      <c r="J111" s="74"/>
      <c r="K111" s="74"/>
      <c r="L111" s="74"/>
    </row>
    <row r="112" spans="1:12" s="54" customFormat="1" ht="22.5" customHeight="1" x14ac:dyDescent="0.15">
      <c r="J112" s="74"/>
      <c r="K112" s="74"/>
      <c r="L112" s="74"/>
    </row>
    <row r="113" spans="10:12" s="54" customFormat="1" ht="22.5" customHeight="1" x14ac:dyDescent="0.15">
      <c r="J113" s="74"/>
      <c r="K113" s="74"/>
      <c r="L113" s="74"/>
    </row>
    <row r="114" spans="10:12" s="54" customFormat="1" ht="22.5" customHeight="1" x14ac:dyDescent="0.15">
      <c r="J114" s="74"/>
      <c r="K114" s="74"/>
      <c r="L114" s="74"/>
    </row>
    <row r="115" spans="10:12" s="54" customFormat="1" ht="22.5" customHeight="1" x14ac:dyDescent="0.15">
      <c r="J115" s="74"/>
      <c r="K115" s="74"/>
      <c r="L115" s="74"/>
    </row>
    <row r="116" spans="10:12" s="54" customFormat="1" ht="22.5" customHeight="1" x14ac:dyDescent="0.15">
      <c r="J116" s="74"/>
      <c r="K116" s="74"/>
      <c r="L116" s="74"/>
    </row>
    <row r="117" spans="10:12" s="54" customFormat="1" ht="22.5" customHeight="1" x14ac:dyDescent="0.15">
      <c r="J117" s="74"/>
      <c r="K117" s="74"/>
      <c r="L117" s="74"/>
    </row>
    <row r="118" spans="10:12" s="54" customFormat="1" ht="22.5" customHeight="1" x14ac:dyDescent="0.15">
      <c r="J118" s="74"/>
      <c r="K118" s="74"/>
      <c r="L118" s="74"/>
    </row>
    <row r="119" spans="10:12" s="54" customFormat="1" ht="22.5" customHeight="1" x14ac:dyDescent="0.15">
      <c r="J119" s="74"/>
      <c r="K119" s="74"/>
      <c r="L119" s="74"/>
    </row>
    <row r="120" spans="10:12" s="54" customFormat="1" ht="22.5" customHeight="1" x14ac:dyDescent="0.15">
      <c r="J120" s="74"/>
      <c r="K120" s="74"/>
      <c r="L120" s="74"/>
    </row>
    <row r="121" spans="10:12" s="54" customFormat="1" ht="22.5" customHeight="1" x14ac:dyDescent="0.15">
      <c r="J121" s="74"/>
      <c r="K121" s="74"/>
      <c r="L121" s="74"/>
    </row>
    <row r="122" spans="10:12" s="54" customFormat="1" ht="22.5" customHeight="1" x14ac:dyDescent="0.15">
      <c r="J122" s="74"/>
      <c r="K122" s="74"/>
      <c r="L122" s="74"/>
    </row>
    <row r="123" spans="10:12" s="54" customFormat="1" ht="22.5" customHeight="1" x14ac:dyDescent="0.15">
      <c r="J123" s="74"/>
      <c r="K123" s="74"/>
      <c r="L123" s="74"/>
    </row>
    <row r="124" spans="10:12" s="54" customFormat="1" ht="22.5" customHeight="1" x14ac:dyDescent="0.15">
      <c r="J124" s="74"/>
      <c r="K124" s="74"/>
      <c r="L124" s="74"/>
    </row>
    <row r="125" spans="10:12" s="54" customFormat="1" ht="22.5" customHeight="1" x14ac:dyDescent="0.15">
      <c r="J125" s="74"/>
      <c r="K125" s="74"/>
      <c r="L125" s="74"/>
    </row>
    <row r="126" spans="10:12" s="54" customFormat="1" ht="22.5" customHeight="1" x14ac:dyDescent="0.15">
      <c r="J126" s="74"/>
      <c r="K126" s="74"/>
      <c r="L126" s="74"/>
    </row>
    <row r="127" spans="10:12" s="54" customFormat="1" ht="22.5" customHeight="1" x14ac:dyDescent="0.15">
      <c r="J127" s="74"/>
      <c r="K127" s="74"/>
      <c r="L127" s="74"/>
    </row>
    <row r="128" spans="10:12" s="54" customFormat="1" ht="22.5" customHeight="1" x14ac:dyDescent="0.15">
      <c r="J128" s="74"/>
      <c r="K128" s="74"/>
      <c r="L128" s="74"/>
    </row>
    <row r="129" spans="10:12" s="54" customFormat="1" ht="22.5" customHeight="1" x14ac:dyDescent="0.15">
      <c r="J129" s="74"/>
      <c r="K129" s="74"/>
      <c r="L129" s="74"/>
    </row>
    <row r="130" spans="10:12" s="54" customFormat="1" ht="22.5" customHeight="1" x14ac:dyDescent="0.15">
      <c r="J130" s="74"/>
      <c r="K130" s="74"/>
      <c r="L130" s="74"/>
    </row>
    <row r="131" spans="10:12" s="54" customFormat="1" ht="22.5" customHeight="1" x14ac:dyDescent="0.15">
      <c r="J131" s="74"/>
      <c r="K131" s="74"/>
      <c r="L131" s="74"/>
    </row>
    <row r="132" spans="10:12" s="54" customFormat="1" ht="22.5" customHeight="1" x14ac:dyDescent="0.15">
      <c r="J132" s="74"/>
      <c r="K132" s="74"/>
      <c r="L132" s="74"/>
    </row>
    <row r="133" spans="10:12" s="54" customFormat="1" ht="22.5" customHeight="1" x14ac:dyDescent="0.15">
      <c r="J133" s="74"/>
      <c r="K133" s="74"/>
      <c r="L133" s="74"/>
    </row>
    <row r="134" spans="10:12" s="54" customFormat="1" ht="22.5" customHeight="1" x14ac:dyDescent="0.15">
      <c r="J134" s="74"/>
      <c r="K134" s="74"/>
      <c r="L134" s="74"/>
    </row>
    <row r="135" spans="10:12" s="54" customFormat="1" ht="22.5" customHeight="1" x14ac:dyDescent="0.15">
      <c r="J135" s="74"/>
      <c r="K135" s="74"/>
      <c r="L135" s="74"/>
    </row>
    <row r="136" spans="10:12" s="54" customFormat="1" ht="22.5" customHeight="1" x14ac:dyDescent="0.15">
      <c r="J136" s="74"/>
      <c r="K136" s="74"/>
      <c r="L136" s="74"/>
    </row>
    <row r="137" spans="10:12" s="54" customFormat="1" ht="22.5" customHeight="1" x14ac:dyDescent="0.15">
      <c r="J137" s="74"/>
      <c r="K137" s="74"/>
      <c r="L137" s="74"/>
    </row>
    <row r="138" spans="10:12" s="54" customFormat="1" ht="22.5" customHeight="1" x14ac:dyDescent="0.15">
      <c r="J138" s="74"/>
      <c r="K138" s="74"/>
      <c r="L138" s="74"/>
    </row>
    <row r="139" spans="10:12" s="54" customFormat="1" ht="22.5" customHeight="1" x14ac:dyDescent="0.15">
      <c r="J139" s="74"/>
      <c r="K139" s="74"/>
      <c r="L139" s="74"/>
    </row>
    <row r="140" spans="10:12" s="54" customFormat="1" ht="22.5" customHeight="1" x14ac:dyDescent="0.15">
      <c r="J140" s="74"/>
      <c r="K140" s="74"/>
      <c r="L140" s="74"/>
    </row>
    <row r="141" spans="10:12" s="54" customFormat="1" ht="22.5" customHeight="1" x14ac:dyDescent="0.15">
      <c r="J141" s="74"/>
      <c r="K141" s="74"/>
      <c r="L141" s="74"/>
    </row>
    <row r="142" spans="10:12" s="54" customFormat="1" ht="22.5" customHeight="1" x14ac:dyDescent="0.15">
      <c r="J142" s="74"/>
      <c r="K142" s="74"/>
      <c r="L142" s="74"/>
    </row>
    <row r="143" spans="10:12" s="54" customFormat="1" ht="22.5" customHeight="1" x14ac:dyDescent="0.15">
      <c r="J143" s="74"/>
      <c r="K143" s="74"/>
      <c r="L143" s="74"/>
    </row>
    <row r="144" spans="10:12" s="54" customFormat="1" ht="22.5" customHeight="1" x14ac:dyDescent="0.15">
      <c r="J144" s="74"/>
      <c r="K144" s="74"/>
      <c r="L144" s="74"/>
    </row>
    <row r="145" spans="10:12" s="54" customFormat="1" ht="22.5" customHeight="1" x14ac:dyDescent="0.15">
      <c r="J145" s="74"/>
      <c r="K145" s="74"/>
      <c r="L145" s="74"/>
    </row>
    <row r="146" spans="10:12" s="54" customFormat="1" ht="22.5" customHeight="1" x14ac:dyDescent="0.15">
      <c r="J146" s="74"/>
      <c r="K146" s="74"/>
      <c r="L146" s="74"/>
    </row>
    <row r="147" spans="10:12" s="54" customFormat="1" ht="22.5" customHeight="1" x14ac:dyDescent="0.15">
      <c r="J147" s="74"/>
      <c r="K147" s="74"/>
      <c r="L147" s="74"/>
    </row>
    <row r="148" spans="10:12" s="54" customFormat="1" ht="22.5" customHeight="1" x14ac:dyDescent="0.15">
      <c r="J148" s="74"/>
      <c r="K148" s="74"/>
      <c r="L148" s="74"/>
    </row>
    <row r="149" spans="10:12" s="54" customFormat="1" ht="22.5" customHeight="1" x14ac:dyDescent="0.15">
      <c r="J149" s="74"/>
      <c r="K149" s="74"/>
      <c r="L149" s="74"/>
    </row>
    <row r="150" spans="10:12" s="54" customFormat="1" ht="22.5" customHeight="1" x14ac:dyDescent="0.15">
      <c r="J150" s="74"/>
      <c r="K150" s="74"/>
      <c r="L150" s="74"/>
    </row>
    <row r="151" spans="10:12" s="54" customFormat="1" ht="22.5" customHeight="1" x14ac:dyDescent="0.15">
      <c r="J151" s="74"/>
      <c r="K151" s="74"/>
      <c r="L151" s="74"/>
    </row>
    <row r="152" spans="10:12" s="54" customFormat="1" ht="22.5" customHeight="1" x14ac:dyDescent="0.15">
      <c r="J152" s="74"/>
      <c r="K152" s="74"/>
      <c r="L152" s="74"/>
    </row>
    <row r="153" spans="10:12" s="54" customFormat="1" ht="22.5" customHeight="1" x14ac:dyDescent="0.15">
      <c r="J153" s="74"/>
      <c r="K153" s="74"/>
      <c r="L153" s="74"/>
    </row>
    <row r="154" spans="10:12" s="54" customFormat="1" ht="22.5" customHeight="1" x14ac:dyDescent="0.15">
      <c r="J154" s="74"/>
      <c r="K154" s="74"/>
      <c r="L154" s="74"/>
    </row>
    <row r="155" spans="10:12" s="54" customFormat="1" ht="22.5" customHeight="1" x14ac:dyDescent="0.15">
      <c r="J155" s="74"/>
      <c r="K155" s="74"/>
      <c r="L155" s="74"/>
    </row>
    <row r="156" spans="10:12" s="54" customFormat="1" ht="22.5" customHeight="1" x14ac:dyDescent="0.15">
      <c r="J156" s="74"/>
      <c r="K156" s="74"/>
      <c r="L156" s="74"/>
    </row>
    <row r="157" spans="10:12" s="54" customFormat="1" ht="22.5" customHeight="1" x14ac:dyDescent="0.15">
      <c r="J157" s="74"/>
      <c r="K157" s="74"/>
      <c r="L157" s="74"/>
    </row>
    <row r="158" spans="10:12" s="54" customFormat="1" ht="22.5" customHeight="1" x14ac:dyDescent="0.15">
      <c r="J158" s="74"/>
      <c r="K158" s="74"/>
      <c r="L158" s="74"/>
    </row>
    <row r="159" spans="10:12" s="54" customFormat="1" ht="22.5" customHeight="1" x14ac:dyDescent="0.15">
      <c r="J159" s="74"/>
      <c r="K159" s="74"/>
      <c r="L159" s="74"/>
    </row>
    <row r="160" spans="10:12" s="54" customFormat="1" ht="22.5" customHeight="1" x14ac:dyDescent="0.15">
      <c r="J160" s="74"/>
      <c r="K160" s="74"/>
      <c r="L160" s="74"/>
    </row>
    <row r="161" spans="10:12" s="54" customFormat="1" ht="22.5" customHeight="1" x14ac:dyDescent="0.15">
      <c r="J161" s="74"/>
      <c r="K161" s="74"/>
      <c r="L161" s="74"/>
    </row>
    <row r="162" spans="10:12" s="54" customFormat="1" ht="22.5" customHeight="1" x14ac:dyDescent="0.15">
      <c r="J162" s="74"/>
      <c r="K162" s="74"/>
      <c r="L162" s="74"/>
    </row>
    <row r="163" spans="10:12" s="54" customFormat="1" ht="22.5" customHeight="1" x14ac:dyDescent="0.15">
      <c r="J163" s="74"/>
      <c r="K163" s="74"/>
      <c r="L163" s="74"/>
    </row>
    <row r="164" spans="10:12" s="54" customFormat="1" ht="22.5" customHeight="1" x14ac:dyDescent="0.15">
      <c r="J164" s="74"/>
      <c r="K164" s="74"/>
      <c r="L164" s="74"/>
    </row>
    <row r="165" spans="10:12" s="54" customFormat="1" ht="22.5" customHeight="1" x14ac:dyDescent="0.15">
      <c r="J165" s="74"/>
      <c r="K165" s="74"/>
      <c r="L165" s="74"/>
    </row>
    <row r="166" spans="10:12" s="54" customFormat="1" ht="22.5" customHeight="1" x14ac:dyDescent="0.15">
      <c r="J166" s="74"/>
      <c r="K166" s="74"/>
      <c r="L166" s="74"/>
    </row>
    <row r="167" spans="10:12" s="54" customFormat="1" ht="22.5" customHeight="1" x14ac:dyDescent="0.15">
      <c r="J167" s="74"/>
      <c r="K167" s="74"/>
      <c r="L167" s="74"/>
    </row>
    <row r="168" spans="10:12" s="54" customFormat="1" ht="22.5" customHeight="1" x14ac:dyDescent="0.15">
      <c r="J168" s="74"/>
      <c r="K168" s="74"/>
      <c r="L168" s="74"/>
    </row>
    <row r="169" spans="10:12" s="54" customFormat="1" ht="22.5" customHeight="1" x14ac:dyDescent="0.15">
      <c r="J169" s="74"/>
      <c r="K169" s="74"/>
      <c r="L169" s="74"/>
    </row>
    <row r="170" spans="10:12" s="54" customFormat="1" ht="22.5" customHeight="1" x14ac:dyDescent="0.15">
      <c r="J170" s="74"/>
      <c r="K170" s="74"/>
      <c r="L170" s="74"/>
    </row>
    <row r="171" spans="10:12" s="54" customFormat="1" ht="22.5" customHeight="1" x14ac:dyDescent="0.15">
      <c r="J171" s="74"/>
      <c r="K171" s="74"/>
      <c r="L171" s="74"/>
    </row>
    <row r="172" spans="10:12" s="54" customFormat="1" ht="22.5" customHeight="1" x14ac:dyDescent="0.15">
      <c r="J172" s="74"/>
      <c r="K172" s="74"/>
      <c r="L172" s="74"/>
    </row>
    <row r="173" spans="10:12" s="54" customFormat="1" ht="22.5" customHeight="1" x14ac:dyDescent="0.15">
      <c r="J173" s="74"/>
      <c r="K173" s="74"/>
      <c r="L173" s="74"/>
    </row>
    <row r="174" spans="10:12" s="54" customFormat="1" ht="22.5" customHeight="1" x14ac:dyDescent="0.15">
      <c r="J174" s="74"/>
      <c r="K174" s="74"/>
      <c r="L174" s="74"/>
    </row>
    <row r="175" spans="10:12" s="54" customFormat="1" ht="22.5" customHeight="1" x14ac:dyDescent="0.15">
      <c r="J175" s="74"/>
      <c r="K175" s="74"/>
      <c r="L175" s="74"/>
    </row>
    <row r="176" spans="10:12" s="54" customFormat="1" ht="22.5" customHeight="1" x14ac:dyDescent="0.15">
      <c r="J176" s="74"/>
      <c r="K176" s="74"/>
      <c r="L176" s="74"/>
    </row>
    <row r="177" spans="10:12" s="54" customFormat="1" ht="22.5" customHeight="1" x14ac:dyDescent="0.15">
      <c r="J177" s="74"/>
      <c r="K177" s="74"/>
      <c r="L177" s="74"/>
    </row>
    <row r="178" spans="10:12" s="54" customFormat="1" ht="22.5" customHeight="1" x14ac:dyDescent="0.15">
      <c r="J178" s="74"/>
      <c r="K178" s="74"/>
      <c r="L178" s="74"/>
    </row>
    <row r="179" spans="10:12" s="54" customFormat="1" ht="22.5" customHeight="1" x14ac:dyDescent="0.15">
      <c r="J179" s="74"/>
      <c r="K179" s="74"/>
      <c r="L179" s="74"/>
    </row>
    <row r="180" spans="10:12" s="54" customFormat="1" ht="22.5" customHeight="1" x14ac:dyDescent="0.15">
      <c r="J180" s="74"/>
      <c r="K180" s="74"/>
      <c r="L180" s="74"/>
    </row>
    <row r="181" spans="10:12" s="54" customFormat="1" ht="22.5" customHeight="1" x14ac:dyDescent="0.15">
      <c r="J181" s="74"/>
      <c r="K181" s="74"/>
      <c r="L181" s="74"/>
    </row>
    <row r="182" spans="10:12" s="54" customFormat="1" ht="22.5" customHeight="1" x14ac:dyDescent="0.15">
      <c r="J182" s="74"/>
      <c r="K182" s="74"/>
      <c r="L182" s="74"/>
    </row>
    <row r="183" spans="10:12" s="54" customFormat="1" ht="22.5" customHeight="1" x14ac:dyDescent="0.15">
      <c r="J183" s="74"/>
      <c r="K183" s="74"/>
      <c r="L183" s="74"/>
    </row>
    <row r="184" spans="10:12" s="54" customFormat="1" ht="22.5" customHeight="1" x14ac:dyDescent="0.15">
      <c r="J184" s="74"/>
      <c r="K184" s="74"/>
      <c r="L184" s="74"/>
    </row>
    <row r="185" spans="10:12" s="54" customFormat="1" ht="22.5" customHeight="1" x14ac:dyDescent="0.15">
      <c r="J185" s="74"/>
      <c r="K185" s="74"/>
      <c r="L185" s="74"/>
    </row>
    <row r="186" spans="10:12" s="54" customFormat="1" ht="22.5" customHeight="1" x14ac:dyDescent="0.15">
      <c r="J186" s="74"/>
      <c r="K186" s="74"/>
      <c r="L186" s="74"/>
    </row>
    <row r="187" spans="10:12" s="54" customFormat="1" ht="22.5" customHeight="1" x14ac:dyDescent="0.15">
      <c r="J187" s="74"/>
      <c r="K187" s="74"/>
      <c r="L187" s="74"/>
    </row>
    <row r="188" spans="10:12" s="54" customFormat="1" ht="22.5" customHeight="1" x14ac:dyDescent="0.15">
      <c r="J188" s="74"/>
      <c r="K188" s="74"/>
      <c r="L188" s="74"/>
    </row>
    <row r="189" spans="10:12" s="54" customFormat="1" ht="22.5" customHeight="1" x14ac:dyDescent="0.15">
      <c r="J189" s="74"/>
      <c r="K189" s="74"/>
      <c r="L189" s="74"/>
    </row>
    <row r="190" spans="10:12" s="54" customFormat="1" ht="22.5" customHeight="1" x14ac:dyDescent="0.15">
      <c r="J190" s="74"/>
      <c r="K190" s="74"/>
      <c r="L190" s="74"/>
    </row>
    <row r="191" spans="10:12" s="54" customFormat="1" ht="22.5" customHeight="1" x14ac:dyDescent="0.15">
      <c r="J191" s="74"/>
      <c r="K191" s="74"/>
      <c r="L191" s="74"/>
    </row>
    <row r="192" spans="10:12" s="54" customFormat="1" ht="22.5" customHeight="1" x14ac:dyDescent="0.15">
      <c r="J192" s="74"/>
      <c r="K192" s="74"/>
      <c r="L192" s="74"/>
    </row>
  </sheetData>
  <sheetProtection selectLockedCells="1" selectUnlockedCells="1"/>
  <mergeCells count="3">
    <mergeCell ref="B6:L6"/>
    <mergeCell ref="B7:L7"/>
    <mergeCell ref="B16:D16"/>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2"/>
  <sheetViews>
    <sheetView showGridLines="0" view="pageBreakPreview" topLeftCell="B1" zoomScale="70" zoomScaleNormal="85" zoomScaleSheetLayoutView="70" workbookViewId="0">
      <selection activeCell="B7" sqref="B7:R7"/>
    </sheetView>
  </sheetViews>
  <sheetFormatPr defaultColWidth="8.875" defaultRowHeight="22.5" customHeight="1" x14ac:dyDescent="0.15"/>
  <cols>
    <col min="1" max="1" width="7.5" style="75" customWidth="1"/>
    <col min="2" max="2" width="7.625" style="75" customWidth="1"/>
    <col min="3" max="8" width="3.5" style="75" customWidth="1"/>
    <col min="9" max="9" width="8.75" style="75" customWidth="1"/>
    <col min="10" max="12" width="34.625" style="75" customWidth="1"/>
    <col min="13" max="13" width="7.625" style="75" customWidth="1"/>
    <col min="14" max="14" width="7.5" style="75" customWidth="1"/>
    <col min="15" max="15" width="8.875" style="1"/>
    <col min="16" max="16" width="25.75" style="1" bestFit="1" customWidth="1"/>
    <col min="17" max="16384" width="8.875" style="1"/>
  </cols>
  <sheetData>
    <row r="1" spans="1:14" ht="22.5" customHeight="1" x14ac:dyDescent="0.15">
      <c r="B1" s="2"/>
      <c r="C1" s="1"/>
    </row>
    <row r="2" spans="1:14" ht="22.5" customHeight="1" x14ac:dyDescent="0.15">
      <c r="B2" s="76"/>
      <c r="C2" s="1"/>
    </row>
    <row r="3" spans="1:14" ht="22.5" customHeight="1" x14ac:dyDescent="0.15">
      <c r="B3" s="76"/>
      <c r="C3" s="1"/>
    </row>
    <row r="4" spans="1:14" ht="22.5" customHeight="1" x14ac:dyDescent="0.15">
      <c r="A4" s="77"/>
      <c r="B4" s="78"/>
      <c r="C4" s="78"/>
      <c r="D4" s="78"/>
      <c r="E4" s="78"/>
      <c r="F4" s="78"/>
      <c r="G4" s="78"/>
      <c r="H4" s="78"/>
      <c r="I4" s="78"/>
      <c r="J4" s="78"/>
      <c r="K4" s="78"/>
      <c r="L4" s="78"/>
      <c r="M4" s="78"/>
      <c r="N4" s="79"/>
    </row>
    <row r="5" spans="1:14" ht="22.5" customHeight="1" x14ac:dyDescent="0.15">
      <c r="A5" s="80"/>
      <c r="B5" s="81"/>
      <c r="C5" s="82"/>
      <c r="D5" s="83"/>
      <c r="E5" s="83"/>
      <c r="F5" s="83"/>
      <c r="G5" s="83"/>
      <c r="H5" s="83"/>
      <c r="I5" s="83"/>
      <c r="J5" s="83"/>
      <c r="K5" s="83"/>
      <c r="L5" s="83"/>
      <c r="M5" s="81"/>
      <c r="N5" s="84"/>
    </row>
    <row r="6" spans="1:14" ht="28.5" x14ac:dyDescent="0.15">
      <c r="A6" s="80"/>
      <c r="B6" s="200" t="s">
        <v>5</v>
      </c>
      <c r="C6" s="201"/>
      <c r="D6" s="201"/>
      <c r="E6" s="201"/>
      <c r="F6" s="201"/>
      <c r="G6" s="201"/>
      <c r="H6" s="201"/>
      <c r="I6" s="201"/>
      <c r="J6" s="201"/>
      <c r="K6" s="201"/>
      <c r="L6" s="201"/>
      <c r="M6" s="201"/>
      <c r="N6" s="84"/>
    </row>
    <row r="7" spans="1:14" ht="22.5" customHeight="1" x14ac:dyDescent="0.15">
      <c r="A7" s="80"/>
      <c r="B7" s="202" t="s">
        <v>148</v>
      </c>
      <c r="C7" s="201"/>
      <c r="D7" s="201"/>
      <c r="E7" s="201"/>
      <c r="F7" s="201"/>
      <c r="G7" s="201"/>
      <c r="H7" s="201"/>
      <c r="I7" s="201"/>
      <c r="J7" s="201"/>
      <c r="K7" s="201"/>
      <c r="L7" s="201"/>
      <c r="M7" s="201"/>
      <c r="N7" s="84"/>
    </row>
    <row r="8" spans="1:14" ht="22.5" hidden="1" customHeight="1" x14ac:dyDescent="0.15">
      <c r="A8" s="80"/>
      <c r="B8" s="81"/>
      <c r="C8" s="203" t="s">
        <v>6</v>
      </c>
      <c r="D8" s="203"/>
      <c r="E8" s="203"/>
      <c r="F8" s="85" t="s">
        <v>7</v>
      </c>
      <c r="G8" s="81"/>
      <c r="H8" s="85"/>
      <c r="I8" s="81"/>
      <c r="J8" s="81"/>
      <c r="K8" s="81"/>
      <c r="L8" s="86" t="s">
        <v>8</v>
      </c>
      <c r="M8" s="81"/>
      <c r="N8" s="84"/>
    </row>
    <row r="9" spans="1:14" ht="22.5" hidden="1" customHeight="1" x14ac:dyDescent="0.15">
      <c r="A9" s="80"/>
      <c r="B9" s="81"/>
      <c r="C9" s="203" t="s">
        <v>9</v>
      </c>
      <c r="D9" s="203"/>
      <c r="E9" s="203"/>
      <c r="F9" s="85" t="s">
        <v>10</v>
      </c>
      <c r="G9" s="81"/>
      <c r="H9" s="85"/>
      <c r="I9" s="81"/>
      <c r="J9" s="81"/>
      <c r="K9" s="81"/>
      <c r="L9" s="81"/>
      <c r="M9" s="81"/>
      <c r="N9" s="84"/>
    </row>
    <row r="10" spans="1:14" ht="22.5" hidden="1" customHeight="1" x14ac:dyDescent="0.15">
      <c r="A10" s="80"/>
      <c r="B10" s="81"/>
      <c r="C10" s="81"/>
      <c r="D10" s="81"/>
      <c r="E10" s="81"/>
      <c r="F10" s="81"/>
      <c r="G10" s="81"/>
      <c r="H10" s="81"/>
      <c r="I10" s="81"/>
      <c r="J10" s="81"/>
      <c r="K10" s="81"/>
      <c r="L10" s="81"/>
      <c r="M10" s="81"/>
      <c r="N10" s="84"/>
    </row>
    <row r="11" spans="1:14" ht="22.5" hidden="1" customHeight="1" x14ac:dyDescent="0.15">
      <c r="A11" s="80"/>
      <c r="B11" s="81"/>
      <c r="C11" s="203" t="s">
        <v>11</v>
      </c>
      <c r="D11" s="203"/>
      <c r="E11" s="203"/>
      <c r="F11" s="204" t="s">
        <v>12</v>
      </c>
      <c r="G11" s="203"/>
      <c r="H11" s="203"/>
      <c r="I11" s="98" t="s">
        <v>13</v>
      </c>
      <c r="J11" s="81"/>
      <c r="K11" s="81"/>
      <c r="L11" s="81"/>
      <c r="M11" s="81"/>
      <c r="N11" s="84"/>
    </row>
    <row r="12" spans="1:14" ht="22.5" hidden="1" customHeight="1" x14ac:dyDescent="0.15">
      <c r="A12" s="80"/>
      <c r="B12" s="81"/>
      <c r="C12" s="203"/>
      <c r="D12" s="203"/>
      <c r="E12" s="203"/>
      <c r="F12" s="204"/>
      <c r="G12" s="203"/>
      <c r="H12" s="203"/>
      <c r="I12" s="98"/>
      <c r="J12" s="81"/>
      <c r="K12" s="81"/>
      <c r="L12" s="81"/>
      <c r="M12" s="81"/>
      <c r="N12" s="84"/>
    </row>
    <row r="13" spans="1:14" ht="22.5" hidden="1" customHeight="1" x14ac:dyDescent="0.15">
      <c r="A13" s="80"/>
      <c r="B13" s="81"/>
      <c r="C13" s="203"/>
      <c r="D13" s="203"/>
      <c r="E13" s="203"/>
      <c r="F13" s="204"/>
      <c r="G13" s="203"/>
      <c r="H13" s="203"/>
      <c r="I13" s="98"/>
      <c r="J13" s="81"/>
      <c r="K13" s="81"/>
      <c r="L13" s="81"/>
      <c r="M13" s="81"/>
      <c r="N13" s="84"/>
    </row>
    <row r="14" spans="1:14" ht="22.5" hidden="1" customHeight="1" x14ac:dyDescent="0.15">
      <c r="A14" s="80"/>
      <c r="B14" s="81"/>
      <c r="C14" s="203"/>
      <c r="D14" s="203"/>
      <c r="E14" s="203"/>
      <c r="F14" s="204"/>
      <c r="G14" s="203"/>
      <c r="H14" s="203"/>
      <c r="I14" s="81"/>
      <c r="J14" s="81"/>
      <c r="K14" s="81"/>
      <c r="L14" s="81"/>
      <c r="M14" s="81"/>
      <c r="N14" s="84"/>
    </row>
    <row r="15" spans="1:14" ht="18.75" hidden="1" x14ac:dyDescent="0.15">
      <c r="A15" s="24"/>
      <c r="B15" s="25"/>
      <c r="C15" s="209"/>
      <c r="D15" s="209"/>
      <c r="E15" s="209"/>
      <c r="F15" s="210"/>
      <c r="G15" s="209"/>
      <c r="H15" s="209"/>
      <c r="I15" s="99"/>
      <c r="J15" s="25"/>
      <c r="K15" s="25"/>
      <c r="L15" s="25"/>
      <c r="M15" s="25"/>
      <c r="N15" s="27"/>
    </row>
    <row r="16" spans="1:14" ht="22.5" hidden="1" customHeight="1" x14ac:dyDescent="0.15">
      <c r="A16" s="24"/>
      <c r="B16" s="25"/>
      <c r="C16" s="209"/>
      <c r="D16" s="209"/>
      <c r="E16" s="209"/>
      <c r="F16" s="210"/>
      <c r="G16" s="209"/>
      <c r="H16" s="209"/>
      <c r="I16" s="99"/>
      <c r="J16" s="25"/>
      <c r="K16" s="25"/>
      <c r="L16" s="25"/>
      <c r="M16" s="25"/>
      <c r="N16" s="27"/>
    </row>
    <row r="17" spans="1:16" ht="22.5" customHeight="1" x14ac:dyDescent="0.15">
      <c r="A17" s="24"/>
      <c r="B17" s="25"/>
      <c r="C17" s="211"/>
      <c r="D17" s="211"/>
      <c r="E17" s="211"/>
      <c r="F17" s="216" t="s">
        <v>1</v>
      </c>
      <c r="G17" s="211"/>
      <c r="H17" s="211"/>
      <c r="I17" s="99"/>
      <c r="J17" s="25"/>
      <c r="K17" s="25"/>
      <c r="L17" s="25"/>
      <c r="M17" s="25"/>
      <c r="N17" s="27"/>
    </row>
    <row r="18" spans="1:16" ht="22.5" customHeight="1" x14ac:dyDescent="0.15">
      <c r="A18" s="24"/>
      <c r="B18" s="25"/>
      <c r="C18" s="25"/>
      <c r="D18" s="25"/>
      <c r="E18" s="25"/>
      <c r="F18" s="25"/>
      <c r="G18" s="25"/>
      <c r="H18" s="25"/>
      <c r="I18" s="25"/>
      <c r="J18" s="25"/>
      <c r="K18" s="25"/>
      <c r="L18" s="25"/>
      <c r="M18" s="25"/>
      <c r="N18" s="27"/>
    </row>
    <row r="19" spans="1:16" ht="22.5" customHeight="1" x14ac:dyDescent="0.15">
      <c r="A19" s="24"/>
      <c r="B19" s="25"/>
      <c r="C19" s="199"/>
      <c r="D19" s="199"/>
      <c r="E19" s="199"/>
      <c r="F19" s="25"/>
      <c r="G19" s="87"/>
      <c r="H19" s="25"/>
      <c r="I19" s="25"/>
      <c r="J19" s="25"/>
      <c r="K19" s="25"/>
      <c r="L19" s="14" t="s">
        <v>14</v>
      </c>
      <c r="M19" s="25"/>
      <c r="N19" s="27"/>
    </row>
    <row r="20" spans="1:16" ht="50.1" customHeight="1" x14ac:dyDescent="0.15">
      <c r="A20" s="24"/>
      <c r="B20" s="25"/>
      <c r="C20" s="205" t="s">
        <v>15</v>
      </c>
      <c r="D20" s="205"/>
      <c r="E20" s="205"/>
      <c r="F20" s="205"/>
      <c r="G20" s="205"/>
      <c r="H20" s="205"/>
      <c r="I20" s="205"/>
      <c r="J20" s="88" t="s">
        <v>131</v>
      </c>
      <c r="K20" s="88" t="s">
        <v>132</v>
      </c>
      <c r="L20" s="88" t="s">
        <v>133</v>
      </c>
      <c r="M20" s="25"/>
      <c r="N20" s="27"/>
    </row>
    <row r="21" spans="1:16" ht="50.1" customHeight="1" x14ac:dyDescent="0.15">
      <c r="A21" s="24"/>
      <c r="B21" s="25"/>
      <c r="C21" s="206" t="s">
        <v>16</v>
      </c>
      <c r="D21" s="206"/>
      <c r="E21" s="206"/>
      <c r="F21" s="206"/>
      <c r="G21" s="206"/>
      <c r="H21" s="206"/>
      <c r="I21" s="206"/>
      <c r="J21" s="89">
        <v>13824032951638</v>
      </c>
      <c r="K21" s="89">
        <v>84542567076</v>
      </c>
      <c r="L21" s="89">
        <f>J21+K21</f>
        <v>13908575518714</v>
      </c>
      <c r="M21" s="25"/>
      <c r="N21" s="27"/>
    </row>
    <row r="22" spans="1:16" ht="50.1" customHeight="1" x14ac:dyDescent="0.15">
      <c r="A22" s="24"/>
      <c r="B22" s="25"/>
      <c r="C22" s="207" t="s">
        <v>17</v>
      </c>
      <c r="D22" s="207"/>
      <c r="E22" s="207"/>
      <c r="F22" s="207"/>
      <c r="G22" s="207"/>
      <c r="H22" s="207"/>
      <c r="I22" s="207"/>
      <c r="J22" s="89">
        <f>SUM(J23:J24)</f>
        <v>171771524580</v>
      </c>
      <c r="K22" s="89">
        <f>SUM(K23:K24)</f>
        <v>-33901180366</v>
      </c>
      <c r="L22" s="89">
        <f>SUM(L23:L24)</f>
        <v>137870344214</v>
      </c>
      <c r="M22" s="25"/>
      <c r="N22" s="27"/>
      <c r="P22" s="50"/>
    </row>
    <row r="23" spans="1:16" ht="50.1" customHeight="1" x14ac:dyDescent="0.15">
      <c r="A23" s="24"/>
      <c r="B23" s="25"/>
      <c r="C23" s="90"/>
      <c r="D23" s="212" t="s">
        <v>142</v>
      </c>
      <c r="E23" s="212"/>
      <c r="F23" s="212"/>
      <c r="G23" s="212"/>
      <c r="H23" s="212"/>
      <c r="I23" s="213"/>
      <c r="J23" s="91">
        <v>183652449714</v>
      </c>
      <c r="K23" s="91">
        <v>0</v>
      </c>
      <c r="L23" s="91">
        <f>SUM(J23:K23)</f>
        <v>183652449714</v>
      </c>
      <c r="M23" s="25"/>
      <c r="N23" s="27"/>
      <c r="P23" s="50"/>
    </row>
    <row r="24" spans="1:16" ht="50.1" customHeight="1" x14ac:dyDescent="0.15">
      <c r="A24" s="24"/>
      <c r="B24" s="25"/>
      <c r="C24" s="92"/>
      <c r="D24" s="214" t="s">
        <v>143</v>
      </c>
      <c r="E24" s="214"/>
      <c r="F24" s="214"/>
      <c r="G24" s="214"/>
      <c r="H24" s="214"/>
      <c r="I24" s="215"/>
      <c r="J24" s="93">
        <v>-11880925134</v>
      </c>
      <c r="K24" s="93">
        <v>-33901180366</v>
      </c>
      <c r="L24" s="93">
        <f>SUM(J24:K24)</f>
        <v>-45782105500</v>
      </c>
      <c r="M24" s="25"/>
      <c r="N24" s="27"/>
      <c r="P24" s="50"/>
    </row>
    <row r="25" spans="1:16" ht="50.1" customHeight="1" x14ac:dyDescent="0.15">
      <c r="A25" s="24"/>
      <c r="B25" s="25"/>
      <c r="C25" s="208" t="s">
        <v>18</v>
      </c>
      <c r="D25" s="208"/>
      <c r="E25" s="208"/>
      <c r="F25" s="208"/>
      <c r="G25" s="208"/>
      <c r="H25" s="208"/>
      <c r="I25" s="208"/>
      <c r="J25" s="89">
        <f>SUM(J21:J22)</f>
        <v>13995804476218</v>
      </c>
      <c r="K25" s="89">
        <f>SUM(K21:K22)</f>
        <v>50641386710</v>
      </c>
      <c r="L25" s="89">
        <f>SUM(J25:K25)</f>
        <v>14046445862928</v>
      </c>
      <c r="M25" s="25"/>
      <c r="N25" s="27"/>
      <c r="P25" s="94"/>
    </row>
    <row r="26" spans="1:16" ht="22.5" customHeight="1" x14ac:dyDescent="0.15">
      <c r="A26" s="24"/>
      <c r="B26" s="25"/>
      <c r="C26" s="25"/>
      <c r="D26" s="25"/>
      <c r="E26" s="25"/>
      <c r="F26" s="25"/>
      <c r="G26" s="25"/>
      <c r="H26" s="25"/>
      <c r="I26" s="25"/>
      <c r="J26" s="25"/>
      <c r="K26" s="25"/>
      <c r="L26" s="25"/>
      <c r="M26" s="25"/>
      <c r="N26" s="27"/>
      <c r="P26" s="50"/>
    </row>
    <row r="27" spans="1:16" ht="22.5" customHeight="1" x14ac:dyDescent="0.15">
      <c r="A27" s="24"/>
      <c r="B27" s="25"/>
      <c r="C27" s="25"/>
      <c r="D27" s="25"/>
      <c r="E27" s="25"/>
      <c r="F27" s="25"/>
      <c r="G27" s="25"/>
      <c r="H27" s="25"/>
      <c r="I27" s="25"/>
      <c r="J27" s="25"/>
      <c r="K27" s="25"/>
      <c r="L27" s="25"/>
      <c r="M27" s="25"/>
      <c r="N27" s="27"/>
    </row>
    <row r="28" spans="1:16" ht="22.5" customHeight="1" x14ac:dyDescent="0.15">
      <c r="A28" s="24"/>
      <c r="B28" s="25"/>
      <c r="C28" s="25"/>
      <c r="D28" s="25"/>
      <c r="E28" s="25"/>
      <c r="F28" s="25"/>
      <c r="G28" s="25"/>
      <c r="H28" s="25"/>
      <c r="I28" s="25"/>
      <c r="J28" s="25"/>
      <c r="K28" s="25"/>
      <c r="L28" s="25"/>
      <c r="M28" s="25"/>
      <c r="N28" s="27"/>
    </row>
    <row r="29" spans="1:16" ht="22.5" customHeight="1" x14ac:dyDescent="0.15">
      <c r="A29" s="24"/>
      <c r="B29" s="25"/>
      <c r="C29" s="25"/>
      <c r="D29" s="25"/>
      <c r="E29" s="25"/>
      <c r="F29" s="25"/>
      <c r="G29" s="25"/>
      <c r="H29" s="25"/>
      <c r="I29" s="25"/>
      <c r="J29" s="25"/>
      <c r="K29" s="25"/>
      <c r="L29" s="25"/>
      <c r="M29" s="25"/>
      <c r="N29" s="27"/>
    </row>
    <row r="30" spans="1:16" ht="22.5" customHeight="1" x14ac:dyDescent="0.15">
      <c r="A30" s="24"/>
      <c r="B30" s="25"/>
      <c r="C30" s="25"/>
      <c r="D30" s="25"/>
      <c r="E30" s="25"/>
      <c r="F30" s="25"/>
      <c r="G30" s="25"/>
      <c r="H30" s="25"/>
      <c r="I30" s="25"/>
      <c r="J30" s="25"/>
      <c r="K30" s="25"/>
      <c r="L30" s="25"/>
      <c r="M30" s="25"/>
      <c r="N30" s="27"/>
    </row>
    <row r="31" spans="1:16" ht="22.5" customHeight="1" x14ac:dyDescent="0.15">
      <c r="A31" s="80"/>
      <c r="B31" s="81"/>
      <c r="C31" s="81"/>
      <c r="D31" s="81"/>
      <c r="E31" s="81"/>
      <c r="F31" s="81"/>
      <c r="G31" s="81"/>
      <c r="H31" s="81"/>
      <c r="I31" s="81"/>
      <c r="J31" s="81"/>
      <c r="K31" s="81"/>
      <c r="L31" s="81"/>
      <c r="M31" s="81"/>
      <c r="N31" s="84"/>
    </row>
    <row r="32" spans="1:16" ht="22.5" customHeight="1" x14ac:dyDescent="0.15">
      <c r="A32" s="80"/>
      <c r="B32" s="81"/>
      <c r="C32" s="81"/>
      <c r="D32" s="81"/>
      <c r="E32" s="81"/>
      <c r="F32" s="81"/>
      <c r="G32" s="81"/>
      <c r="H32" s="81"/>
      <c r="I32" s="81"/>
      <c r="J32" s="81"/>
      <c r="K32" s="81"/>
      <c r="L32" s="81"/>
      <c r="M32" s="81"/>
      <c r="N32" s="84"/>
    </row>
    <row r="33" spans="1:14" ht="22.5" customHeight="1" x14ac:dyDescent="0.15">
      <c r="A33" s="80"/>
      <c r="B33" s="81"/>
      <c r="C33" s="81"/>
      <c r="D33" s="81"/>
      <c r="E33" s="81"/>
      <c r="F33" s="81"/>
      <c r="G33" s="81"/>
      <c r="H33" s="81"/>
      <c r="I33" s="81"/>
      <c r="J33" s="81"/>
      <c r="K33" s="81"/>
      <c r="L33" s="81"/>
      <c r="M33" s="81"/>
      <c r="N33" s="84"/>
    </row>
    <row r="34" spans="1:14" ht="22.5" customHeight="1" x14ac:dyDescent="0.15">
      <c r="A34" s="80"/>
      <c r="B34" s="81"/>
      <c r="C34" s="81"/>
      <c r="D34" s="81"/>
      <c r="E34" s="81"/>
      <c r="F34" s="81"/>
      <c r="G34" s="81"/>
      <c r="H34" s="81"/>
      <c r="I34" s="81"/>
      <c r="J34" s="81"/>
      <c r="K34" s="81"/>
      <c r="L34" s="81"/>
      <c r="M34" s="81"/>
      <c r="N34" s="84"/>
    </row>
    <row r="35" spans="1:14" ht="22.5" customHeight="1" x14ac:dyDescent="0.15">
      <c r="A35" s="80"/>
      <c r="B35" s="81"/>
      <c r="C35" s="81"/>
      <c r="D35" s="81"/>
      <c r="E35" s="81"/>
      <c r="F35" s="81"/>
      <c r="G35" s="81"/>
      <c r="H35" s="81"/>
      <c r="I35" s="81"/>
      <c r="J35" s="81"/>
      <c r="K35" s="81"/>
      <c r="L35" s="81"/>
      <c r="M35" s="81"/>
      <c r="N35" s="84"/>
    </row>
    <row r="36" spans="1:14" ht="22.5" customHeight="1" x14ac:dyDescent="0.15">
      <c r="A36" s="80"/>
      <c r="B36" s="81"/>
      <c r="C36" s="81"/>
      <c r="D36" s="81"/>
      <c r="E36" s="81"/>
      <c r="F36" s="81"/>
      <c r="G36" s="81"/>
      <c r="H36" s="81"/>
      <c r="I36" s="81"/>
      <c r="J36" s="81"/>
      <c r="K36" s="81"/>
      <c r="L36" s="81"/>
      <c r="M36" s="81"/>
      <c r="N36" s="84"/>
    </row>
    <row r="37" spans="1:14" ht="22.5" customHeight="1" x14ac:dyDescent="0.15">
      <c r="A37" s="80"/>
      <c r="B37" s="81"/>
      <c r="C37" s="81"/>
      <c r="D37" s="81"/>
      <c r="E37" s="81"/>
      <c r="F37" s="81"/>
      <c r="G37" s="81"/>
      <c r="H37" s="81"/>
      <c r="I37" s="81"/>
      <c r="J37" s="81"/>
      <c r="K37" s="81"/>
      <c r="L37" s="81"/>
      <c r="M37" s="81"/>
      <c r="N37" s="84"/>
    </row>
    <row r="38" spans="1:14" ht="22.5" customHeight="1" x14ac:dyDescent="0.15">
      <c r="A38" s="80"/>
      <c r="B38" s="81"/>
      <c r="C38" s="81"/>
      <c r="D38" s="81"/>
      <c r="E38" s="81"/>
      <c r="F38" s="81"/>
      <c r="G38" s="81"/>
      <c r="H38" s="81"/>
      <c r="I38" s="81"/>
      <c r="J38" s="81"/>
      <c r="K38" s="81"/>
      <c r="L38" s="81"/>
      <c r="M38" s="81"/>
      <c r="N38" s="84"/>
    </row>
    <row r="39" spans="1:14" ht="22.5" customHeight="1" x14ac:dyDescent="0.15">
      <c r="A39" s="80"/>
      <c r="B39" s="81"/>
      <c r="C39" s="81"/>
      <c r="D39" s="81"/>
      <c r="E39" s="81"/>
      <c r="F39" s="81"/>
      <c r="G39" s="81"/>
      <c r="H39" s="81"/>
      <c r="I39" s="81"/>
      <c r="J39" s="81"/>
      <c r="K39" s="81"/>
      <c r="L39" s="81"/>
      <c r="M39" s="81"/>
      <c r="N39" s="84"/>
    </row>
    <row r="40" spans="1:14" ht="22.5" customHeight="1" x14ac:dyDescent="0.15">
      <c r="A40" s="80"/>
      <c r="B40" s="81"/>
      <c r="C40" s="81"/>
      <c r="D40" s="81"/>
      <c r="E40" s="81"/>
      <c r="F40" s="81"/>
      <c r="G40" s="81"/>
      <c r="H40" s="81"/>
      <c r="I40" s="81"/>
      <c r="J40" s="81"/>
      <c r="K40" s="81"/>
      <c r="L40" s="81"/>
      <c r="M40" s="81"/>
      <c r="N40" s="84"/>
    </row>
    <row r="41" spans="1:14" ht="22.5" customHeight="1" x14ac:dyDescent="0.15">
      <c r="A41" s="80"/>
      <c r="B41" s="81"/>
      <c r="C41" s="81"/>
      <c r="D41" s="81"/>
      <c r="E41" s="81"/>
      <c r="F41" s="81"/>
      <c r="G41" s="81"/>
      <c r="H41" s="81"/>
      <c r="I41" s="81"/>
      <c r="J41" s="81"/>
      <c r="K41" s="81"/>
      <c r="L41" s="81"/>
      <c r="M41" s="81"/>
      <c r="N41" s="84"/>
    </row>
    <row r="42" spans="1:14" ht="22.5" customHeight="1" x14ac:dyDescent="0.15">
      <c r="A42" s="80"/>
      <c r="B42" s="81"/>
      <c r="C42" s="81"/>
      <c r="D42" s="81"/>
      <c r="E42" s="81"/>
      <c r="F42" s="81"/>
      <c r="G42" s="81"/>
      <c r="H42" s="81"/>
      <c r="I42" s="81"/>
      <c r="J42" s="81"/>
      <c r="K42" s="81"/>
      <c r="L42" s="81"/>
      <c r="M42" s="81"/>
      <c r="N42" s="84"/>
    </row>
    <row r="43" spans="1:14" ht="22.5" customHeight="1" x14ac:dyDescent="0.15">
      <c r="A43" s="80"/>
      <c r="B43" s="81"/>
      <c r="C43" s="81"/>
      <c r="D43" s="81"/>
      <c r="E43" s="81"/>
      <c r="F43" s="81"/>
      <c r="G43" s="81"/>
      <c r="H43" s="81"/>
      <c r="I43" s="81"/>
      <c r="J43" s="81"/>
      <c r="K43" s="81"/>
      <c r="L43" s="81"/>
      <c r="M43" s="81"/>
      <c r="N43" s="84"/>
    </row>
    <row r="44" spans="1:14" ht="22.5" customHeight="1" x14ac:dyDescent="0.15">
      <c r="A44" s="80"/>
      <c r="B44" s="81"/>
      <c r="C44" s="81"/>
      <c r="D44" s="81"/>
      <c r="E44" s="81"/>
      <c r="F44" s="81"/>
      <c r="G44" s="81"/>
      <c r="H44" s="81"/>
      <c r="I44" s="81"/>
      <c r="J44" s="81"/>
      <c r="K44" s="81"/>
      <c r="L44" s="81"/>
      <c r="M44" s="81"/>
      <c r="N44" s="84"/>
    </row>
    <row r="45" spans="1:14" ht="22.5" customHeight="1" x14ac:dyDescent="0.15">
      <c r="A45" s="80"/>
      <c r="B45" s="81"/>
      <c r="C45" s="81"/>
      <c r="D45" s="81"/>
      <c r="E45" s="81"/>
      <c r="F45" s="81"/>
      <c r="G45" s="81"/>
      <c r="H45" s="81"/>
      <c r="I45" s="81"/>
      <c r="J45" s="81"/>
      <c r="K45" s="81"/>
      <c r="L45" s="81"/>
      <c r="M45" s="81"/>
      <c r="N45" s="84"/>
    </row>
    <row r="46" spans="1:14" ht="22.5" customHeight="1" x14ac:dyDescent="0.15">
      <c r="A46" s="80"/>
      <c r="B46" s="81"/>
      <c r="C46" s="81"/>
      <c r="D46" s="81"/>
      <c r="E46" s="81"/>
      <c r="F46" s="81"/>
      <c r="G46" s="81"/>
      <c r="H46" s="81"/>
      <c r="I46" s="81"/>
      <c r="J46" s="81"/>
      <c r="K46" s="81"/>
      <c r="L46" s="81"/>
      <c r="M46" s="81"/>
      <c r="N46" s="84"/>
    </row>
    <row r="47" spans="1:14" ht="22.5" customHeight="1" x14ac:dyDescent="0.15">
      <c r="A47" s="80"/>
      <c r="B47" s="81"/>
      <c r="C47" s="81"/>
      <c r="D47" s="81"/>
      <c r="E47" s="81"/>
      <c r="F47" s="81"/>
      <c r="G47" s="81"/>
      <c r="H47" s="81"/>
      <c r="I47" s="81"/>
      <c r="J47" s="81"/>
      <c r="K47" s="81"/>
      <c r="L47" s="81"/>
      <c r="M47" s="81"/>
      <c r="N47" s="84"/>
    </row>
    <row r="48" spans="1:14" ht="22.5" customHeight="1" x14ac:dyDescent="0.15">
      <c r="A48" s="80"/>
      <c r="B48" s="81"/>
      <c r="C48" s="81"/>
      <c r="D48" s="81"/>
      <c r="E48" s="81"/>
      <c r="F48" s="81"/>
      <c r="G48" s="81"/>
      <c r="H48" s="81"/>
      <c r="I48" s="81"/>
      <c r="J48" s="81"/>
      <c r="K48" s="81"/>
      <c r="L48" s="81"/>
      <c r="M48" s="81"/>
      <c r="N48" s="84"/>
    </row>
    <row r="49" spans="1:14" ht="22.5" customHeight="1" x14ac:dyDescent="0.15">
      <c r="A49" s="80"/>
      <c r="B49" s="81"/>
      <c r="C49" s="81"/>
      <c r="D49" s="81"/>
      <c r="E49" s="81"/>
      <c r="F49" s="81"/>
      <c r="G49" s="81"/>
      <c r="H49" s="81"/>
      <c r="I49" s="81"/>
      <c r="J49" s="81"/>
      <c r="K49" s="81"/>
      <c r="L49" s="81"/>
      <c r="M49" s="81"/>
      <c r="N49" s="84"/>
    </row>
    <row r="50" spans="1:14" ht="22.5" customHeight="1" x14ac:dyDescent="0.15">
      <c r="A50" s="80"/>
      <c r="B50" s="81"/>
      <c r="C50" s="81"/>
      <c r="D50" s="81"/>
      <c r="E50" s="81"/>
      <c r="F50" s="81"/>
      <c r="G50" s="81"/>
      <c r="H50" s="81"/>
      <c r="I50" s="81"/>
      <c r="J50" s="81"/>
      <c r="K50" s="81"/>
      <c r="L50" s="81"/>
      <c r="M50" s="81"/>
      <c r="N50" s="84"/>
    </row>
    <row r="51" spans="1:14" ht="22.5" customHeight="1" x14ac:dyDescent="0.15">
      <c r="A51" s="80"/>
      <c r="B51" s="81"/>
      <c r="C51" s="81"/>
      <c r="D51" s="81"/>
      <c r="E51" s="81"/>
      <c r="F51" s="81"/>
      <c r="G51" s="81"/>
      <c r="H51" s="81"/>
      <c r="I51" s="81"/>
      <c r="J51" s="81"/>
      <c r="K51" s="81"/>
      <c r="L51" s="81"/>
      <c r="M51" s="81"/>
      <c r="N51" s="84"/>
    </row>
    <row r="52" spans="1:14" ht="22.5" customHeight="1" x14ac:dyDescent="0.15">
      <c r="A52" s="80"/>
      <c r="B52" s="81"/>
      <c r="C52" s="81"/>
      <c r="D52" s="81"/>
      <c r="E52" s="81"/>
      <c r="F52" s="81"/>
      <c r="G52" s="81"/>
      <c r="H52" s="81"/>
      <c r="I52" s="81"/>
      <c r="J52" s="81"/>
      <c r="K52" s="81"/>
      <c r="L52" s="81"/>
      <c r="M52" s="81"/>
      <c r="N52" s="84"/>
    </row>
    <row r="53" spans="1:14" ht="22.5" customHeight="1" x14ac:dyDescent="0.15">
      <c r="A53" s="80"/>
      <c r="B53" s="81"/>
      <c r="C53" s="81"/>
      <c r="D53" s="81"/>
      <c r="E53" s="81"/>
      <c r="F53" s="81"/>
      <c r="G53" s="81"/>
      <c r="H53" s="81"/>
      <c r="I53" s="81"/>
      <c r="J53" s="81"/>
      <c r="K53" s="81"/>
      <c r="L53" s="81"/>
      <c r="M53" s="81"/>
      <c r="N53" s="84"/>
    </row>
    <row r="54" spans="1:14" ht="22.5" customHeight="1" x14ac:dyDescent="0.15">
      <c r="A54" s="80"/>
      <c r="B54" s="81"/>
      <c r="C54" s="81"/>
      <c r="D54" s="81"/>
      <c r="E54" s="81"/>
      <c r="F54" s="81"/>
      <c r="G54" s="81"/>
      <c r="H54" s="81"/>
      <c r="I54" s="81"/>
      <c r="J54" s="81"/>
      <c r="K54" s="81"/>
      <c r="L54" s="81"/>
      <c r="M54" s="81"/>
      <c r="N54" s="84"/>
    </row>
    <row r="55" spans="1:14" ht="22.5" customHeight="1" x14ac:dyDescent="0.15">
      <c r="A55" s="80"/>
      <c r="B55" s="81"/>
      <c r="C55" s="81"/>
      <c r="D55" s="81"/>
      <c r="E55" s="81"/>
      <c r="F55" s="81"/>
      <c r="G55" s="81"/>
      <c r="H55" s="81"/>
      <c r="I55" s="81"/>
      <c r="J55" s="81"/>
      <c r="K55" s="81"/>
      <c r="L55" s="81"/>
      <c r="M55" s="81"/>
      <c r="N55" s="84"/>
    </row>
    <row r="56" spans="1:14" ht="22.5" customHeight="1" x14ac:dyDescent="0.15">
      <c r="A56" s="80"/>
      <c r="B56" s="81"/>
      <c r="C56" s="81"/>
      <c r="D56" s="81"/>
      <c r="E56" s="81"/>
      <c r="F56" s="81"/>
      <c r="G56" s="81"/>
      <c r="H56" s="81"/>
      <c r="I56" s="81"/>
      <c r="J56" s="81"/>
      <c r="K56" s="81"/>
      <c r="L56" s="81"/>
      <c r="M56" s="81"/>
      <c r="N56" s="84"/>
    </row>
    <row r="57" spans="1:14" ht="22.5" customHeight="1" x14ac:dyDescent="0.15">
      <c r="A57" s="80"/>
      <c r="B57" s="81"/>
      <c r="C57" s="81"/>
      <c r="D57" s="81"/>
      <c r="E57" s="81"/>
      <c r="F57" s="81"/>
      <c r="G57" s="81"/>
      <c r="H57" s="81"/>
      <c r="I57" s="81"/>
      <c r="J57" s="81"/>
      <c r="K57" s="81"/>
      <c r="L57" s="81"/>
      <c r="M57" s="81"/>
      <c r="N57" s="84"/>
    </row>
    <row r="58" spans="1:14" ht="22.5" customHeight="1" x14ac:dyDescent="0.15">
      <c r="A58" s="80"/>
      <c r="B58" s="81"/>
      <c r="C58" s="81"/>
      <c r="D58" s="81"/>
      <c r="E58" s="81"/>
      <c r="F58" s="81"/>
      <c r="G58" s="81"/>
      <c r="H58" s="81"/>
      <c r="I58" s="81"/>
      <c r="J58" s="81"/>
      <c r="K58" s="81"/>
      <c r="L58" s="81"/>
      <c r="M58" s="81"/>
      <c r="N58" s="84"/>
    </row>
    <row r="59" spans="1:14" ht="22.5" customHeight="1" x14ac:dyDescent="0.15">
      <c r="A59" s="80"/>
      <c r="B59" s="81"/>
      <c r="C59" s="81"/>
      <c r="D59" s="81"/>
      <c r="E59" s="81"/>
      <c r="F59" s="81"/>
      <c r="G59" s="81"/>
      <c r="H59" s="81"/>
      <c r="I59" s="81"/>
      <c r="J59" s="81"/>
      <c r="K59" s="81"/>
      <c r="L59" s="81"/>
      <c r="M59" s="81"/>
      <c r="N59" s="84"/>
    </row>
    <row r="60" spans="1:14" ht="22.5" customHeight="1" x14ac:dyDescent="0.15">
      <c r="A60" s="80"/>
      <c r="B60" s="81"/>
      <c r="C60" s="81"/>
      <c r="D60" s="81"/>
      <c r="E60" s="81"/>
      <c r="F60" s="81"/>
      <c r="G60" s="81"/>
      <c r="H60" s="81"/>
      <c r="I60" s="81"/>
      <c r="J60" s="81"/>
      <c r="K60" s="81"/>
      <c r="L60" s="81"/>
      <c r="M60" s="81"/>
      <c r="N60" s="84"/>
    </row>
    <row r="61" spans="1:14" ht="22.5" customHeight="1" x14ac:dyDescent="0.15">
      <c r="A61" s="80"/>
      <c r="B61" s="81"/>
      <c r="C61" s="81"/>
      <c r="D61" s="81"/>
      <c r="E61" s="81"/>
      <c r="F61" s="81"/>
      <c r="G61" s="81"/>
      <c r="H61" s="81"/>
      <c r="I61" s="81"/>
      <c r="J61" s="81"/>
      <c r="K61" s="81"/>
      <c r="L61" s="81"/>
      <c r="M61" s="81"/>
      <c r="N61" s="84"/>
    </row>
    <row r="62" spans="1:14" ht="22.5" customHeight="1" x14ac:dyDescent="0.15">
      <c r="A62" s="80"/>
      <c r="B62" s="81"/>
      <c r="C62" s="81"/>
      <c r="D62" s="81"/>
      <c r="E62" s="81"/>
      <c r="F62" s="81"/>
      <c r="G62" s="81"/>
      <c r="H62" s="81"/>
      <c r="I62" s="81"/>
      <c r="J62" s="81"/>
      <c r="K62" s="81"/>
      <c r="L62" s="81"/>
      <c r="M62" s="81"/>
      <c r="N62" s="84"/>
    </row>
    <row r="63" spans="1:14" ht="22.5" customHeight="1" x14ac:dyDescent="0.15">
      <c r="A63" s="80"/>
      <c r="B63" s="81"/>
      <c r="C63" s="81"/>
      <c r="D63" s="81"/>
      <c r="E63" s="81"/>
      <c r="F63" s="81"/>
      <c r="G63" s="81"/>
      <c r="H63" s="81"/>
      <c r="I63" s="81"/>
      <c r="J63" s="81"/>
      <c r="K63" s="81"/>
      <c r="L63" s="81"/>
      <c r="M63" s="81"/>
      <c r="N63" s="84"/>
    </row>
    <row r="64" spans="1:14" ht="22.5" customHeight="1" x14ac:dyDescent="0.15">
      <c r="A64" s="80"/>
      <c r="B64" s="81"/>
      <c r="C64" s="81"/>
      <c r="D64" s="81"/>
      <c r="E64" s="81"/>
      <c r="F64" s="81"/>
      <c r="G64" s="81"/>
      <c r="H64" s="81"/>
      <c r="I64" s="81"/>
      <c r="J64" s="81"/>
      <c r="K64" s="81"/>
      <c r="L64" s="81"/>
      <c r="M64" s="81"/>
      <c r="N64" s="84"/>
    </row>
    <row r="65" spans="1:14" ht="22.5" customHeight="1" x14ac:dyDescent="0.15">
      <c r="A65" s="80"/>
      <c r="B65" s="81"/>
      <c r="C65" s="81"/>
      <c r="D65" s="81"/>
      <c r="E65" s="81"/>
      <c r="F65" s="81"/>
      <c r="G65" s="81"/>
      <c r="H65" s="81"/>
      <c r="I65" s="81"/>
      <c r="J65" s="81"/>
      <c r="K65" s="81"/>
      <c r="L65" s="81"/>
      <c r="M65" s="81"/>
      <c r="N65" s="84"/>
    </row>
    <row r="66" spans="1:14" ht="22.5" customHeight="1" x14ac:dyDescent="0.15">
      <c r="A66" s="80"/>
      <c r="B66" s="81"/>
      <c r="C66" s="81"/>
      <c r="D66" s="81"/>
      <c r="E66" s="81"/>
      <c r="F66" s="81"/>
      <c r="G66" s="81"/>
      <c r="H66" s="81"/>
      <c r="I66" s="81"/>
      <c r="J66" s="81"/>
      <c r="K66" s="81"/>
      <c r="L66" s="81"/>
      <c r="M66" s="81"/>
      <c r="N66" s="84"/>
    </row>
    <row r="67" spans="1:14" ht="22.5" customHeight="1" x14ac:dyDescent="0.15">
      <c r="A67" s="80"/>
      <c r="B67" s="81"/>
      <c r="C67" s="81"/>
      <c r="D67" s="81"/>
      <c r="E67" s="81"/>
      <c r="F67" s="81"/>
      <c r="G67" s="81"/>
      <c r="H67" s="81"/>
      <c r="I67" s="81"/>
      <c r="J67" s="81"/>
      <c r="K67" s="81"/>
      <c r="L67" s="81"/>
      <c r="M67" s="81"/>
      <c r="N67" s="84"/>
    </row>
    <row r="68" spans="1:14" ht="22.5" customHeight="1" x14ac:dyDescent="0.15">
      <c r="A68" s="80"/>
      <c r="B68" s="81"/>
      <c r="C68" s="81"/>
      <c r="D68" s="81"/>
      <c r="E68" s="81"/>
      <c r="F68" s="81"/>
      <c r="G68" s="81"/>
      <c r="H68" s="81"/>
      <c r="I68" s="81"/>
      <c r="J68" s="81"/>
      <c r="K68" s="81"/>
      <c r="L68" s="81"/>
      <c r="M68" s="81"/>
      <c r="N68" s="84"/>
    </row>
    <row r="69" spans="1:14" ht="22.5" customHeight="1" x14ac:dyDescent="0.15">
      <c r="A69" s="95"/>
      <c r="B69" s="96"/>
      <c r="C69" s="96"/>
      <c r="D69" s="96"/>
      <c r="E69" s="96"/>
      <c r="F69" s="96"/>
      <c r="G69" s="96"/>
      <c r="H69" s="96"/>
      <c r="I69" s="96"/>
      <c r="J69" s="96"/>
      <c r="K69" s="96"/>
      <c r="L69" s="96"/>
      <c r="M69" s="96"/>
      <c r="N69" s="97"/>
    </row>
    <row r="70" spans="1:14" ht="22.5" customHeight="1" x14ac:dyDescent="0.15">
      <c r="A70" s="81"/>
      <c r="B70" s="81"/>
      <c r="C70" s="81"/>
      <c r="D70" s="81"/>
      <c r="E70" s="81"/>
      <c r="F70" s="81"/>
      <c r="G70" s="81"/>
      <c r="H70" s="81"/>
      <c r="I70" s="81"/>
      <c r="J70" s="81"/>
      <c r="K70" s="81"/>
      <c r="L70" s="81"/>
      <c r="M70" s="81"/>
      <c r="N70" s="81"/>
    </row>
    <row r="71" spans="1:14" ht="22.5" customHeight="1" x14ac:dyDescent="0.15">
      <c r="A71" s="81"/>
      <c r="B71" s="81"/>
      <c r="C71" s="81"/>
      <c r="D71" s="81"/>
      <c r="E71" s="81"/>
      <c r="F71" s="81"/>
      <c r="G71" s="81"/>
      <c r="H71" s="81"/>
      <c r="I71" s="81"/>
      <c r="J71" s="81"/>
      <c r="K71" s="81"/>
      <c r="L71" s="81"/>
      <c r="M71" s="81"/>
      <c r="N71" s="81"/>
    </row>
    <row r="72" spans="1:14" ht="22.5" customHeight="1" x14ac:dyDescent="0.15">
      <c r="A72" s="81"/>
      <c r="B72" s="81"/>
      <c r="C72" s="81"/>
      <c r="D72" s="81"/>
      <c r="E72" s="81"/>
      <c r="F72" s="81"/>
      <c r="G72" s="81"/>
      <c r="H72" s="81"/>
      <c r="I72" s="81"/>
      <c r="J72" s="81"/>
      <c r="K72" s="81"/>
      <c r="L72" s="81"/>
      <c r="M72" s="81"/>
      <c r="N72" s="81"/>
    </row>
  </sheetData>
  <sheetProtection selectLockedCells="1" selectUnlockedCells="1"/>
  <mergeCells count="25">
    <mergeCell ref="C20:I20"/>
    <mergeCell ref="C21:I21"/>
    <mergeCell ref="C22:I22"/>
    <mergeCell ref="C25:I25"/>
    <mergeCell ref="C15:E15"/>
    <mergeCell ref="F15:H15"/>
    <mergeCell ref="C16:E16"/>
    <mergeCell ref="F16:H16"/>
    <mergeCell ref="C17:E17"/>
    <mergeCell ref="C19:E19"/>
    <mergeCell ref="D23:I23"/>
    <mergeCell ref="D24:I24"/>
    <mergeCell ref="F17:H17"/>
    <mergeCell ref="F12:H12"/>
    <mergeCell ref="C13:E13"/>
    <mergeCell ref="F13:H13"/>
    <mergeCell ref="C14:E14"/>
    <mergeCell ref="F14:H14"/>
    <mergeCell ref="C12:E12"/>
    <mergeCell ref="B6:M6"/>
    <mergeCell ref="B7:M7"/>
    <mergeCell ref="C8:E8"/>
    <mergeCell ref="C9:E9"/>
    <mergeCell ref="C11:E11"/>
    <mergeCell ref="F11:H11"/>
  </mergeCells>
  <phoneticPr fontId="2"/>
  <printOptions horizontalCentered="1"/>
  <pageMargins left="0.19685039370078741" right="0.19685039370078741" top="0.31496062992125984" bottom="0.19685039370078741" header="0.11811023622047245" footer="0.11811023622047245"/>
  <pageSetup paperSize="9" scale="58"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view="pageBreakPreview" topLeftCell="A67" zoomScale="70" zoomScaleNormal="55" zoomScaleSheetLayoutView="70" workbookViewId="0">
      <selection activeCell="B7" sqref="B7:R7"/>
    </sheetView>
  </sheetViews>
  <sheetFormatPr defaultRowHeight="13.5" x14ac:dyDescent="0.15"/>
  <cols>
    <col min="1" max="1" width="4" style="167" customWidth="1"/>
    <col min="2" max="2" width="54.125" style="109" customWidth="1"/>
    <col min="3" max="3" width="60.625" style="109" customWidth="1"/>
    <col min="4" max="4" width="23.125" style="109" customWidth="1"/>
    <col min="5" max="5" width="23.25" style="109" customWidth="1"/>
    <col min="6" max="6" width="10.25" style="109" customWidth="1"/>
    <col min="7" max="7" width="9" style="109"/>
    <col min="8" max="8" width="12.125" style="109" customWidth="1"/>
    <col min="9" max="16384" width="9" style="109"/>
  </cols>
  <sheetData>
    <row r="1" spans="1:5" s="105" customFormat="1" ht="22.5" hidden="1" customHeight="1" x14ac:dyDescent="0.15">
      <c r="B1" s="106"/>
    </row>
    <row r="2" spans="1:5" s="107" customFormat="1" ht="22.5" hidden="1" customHeight="1" x14ac:dyDescent="0.15">
      <c r="B2" s="108"/>
    </row>
    <row r="3" spans="1:5" s="107" customFormat="1" ht="22.5" hidden="1" customHeight="1" x14ac:dyDescent="0.15">
      <c r="B3" s="108"/>
    </row>
    <row r="4" spans="1:5" ht="94.5" customHeight="1" x14ac:dyDescent="0.15">
      <c r="A4" s="223" t="s">
        <v>149</v>
      </c>
      <c r="B4" s="223"/>
      <c r="C4" s="223"/>
      <c r="D4" s="223"/>
      <c r="E4" s="223"/>
    </row>
    <row r="5" spans="1:5" s="111" customFormat="1" ht="21" x14ac:dyDescent="0.15">
      <c r="A5" s="110" t="s">
        <v>150</v>
      </c>
    </row>
    <row r="6" spans="1:5" s="111" customFormat="1" ht="21" x14ac:dyDescent="0.15">
      <c r="A6" s="110"/>
      <c r="B6" s="111" t="s">
        <v>151</v>
      </c>
    </row>
    <row r="7" spans="1:5" s="111" customFormat="1" ht="21" x14ac:dyDescent="0.15">
      <c r="A7" s="110"/>
      <c r="B7" s="111" t="s">
        <v>152</v>
      </c>
    </row>
    <row r="8" spans="1:5" s="111" customFormat="1" ht="21" x14ac:dyDescent="0.15">
      <c r="A8" s="110"/>
      <c r="B8" s="111" t="s">
        <v>153</v>
      </c>
    </row>
    <row r="9" spans="1:5" s="111" customFormat="1" ht="21" x14ac:dyDescent="0.15">
      <c r="A9" s="110"/>
      <c r="B9" s="111" t="s">
        <v>154</v>
      </c>
    </row>
    <row r="10" spans="1:5" s="111" customFormat="1" ht="21.75" thickBot="1" x14ac:dyDescent="0.2">
      <c r="A10" s="110"/>
      <c r="B10" s="111" t="s">
        <v>155</v>
      </c>
    </row>
    <row r="11" spans="1:5" s="111" customFormat="1" ht="21" x14ac:dyDescent="0.15">
      <c r="A11" s="110"/>
      <c r="B11" s="112" t="s">
        <v>156</v>
      </c>
      <c r="C11" s="113" t="s">
        <v>157</v>
      </c>
      <c r="D11" s="114" t="s">
        <v>158</v>
      </c>
      <c r="E11" s="115" t="s">
        <v>159</v>
      </c>
    </row>
    <row r="12" spans="1:5" s="111" customFormat="1" ht="23.1" customHeight="1" x14ac:dyDescent="0.15">
      <c r="A12" s="110"/>
      <c r="B12" s="116" t="s">
        <v>160</v>
      </c>
      <c r="C12" s="117" t="s">
        <v>160</v>
      </c>
      <c r="D12" s="118"/>
      <c r="E12" s="119"/>
    </row>
    <row r="13" spans="1:5" s="111" customFormat="1" ht="23.1" customHeight="1" x14ac:dyDescent="0.15">
      <c r="A13" s="110"/>
      <c r="B13" s="217" t="s">
        <v>161</v>
      </c>
      <c r="C13" s="120" t="s">
        <v>162</v>
      </c>
      <c r="D13" s="118"/>
      <c r="E13" s="119"/>
    </row>
    <row r="14" spans="1:5" s="111" customFormat="1" ht="23.1" customHeight="1" x14ac:dyDescent="0.15">
      <c r="A14" s="110"/>
      <c r="B14" s="218"/>
      <c r="C14" s="121" t="s">
        <v>163</v>
      </c>
      <c r="D14" s="122"/>
      <c r="E14" s="123"/>
    </row>
    <row r="15" spans="1:5" s="111" customFormat="1" ht="23.1" customHeight="1" x14ac:dyDescent="0.15">
      <c r="A15" s="110"/>
      <c r="B15" s="218"/>
      <c r="C15" s="121" t="s">
        <v>164</v>
      </c>
      <c r="D15" s="122"/>
      <c r="E15" s="123"/>
    </row>
    <row r="16" spans="1:5" s="111" customFormat="1" ht="23.1" customHeight="1" x14ac:dyDescent="0.15">
      <c r="A16" s="110"/>
      <c r="B16" s="218"/>
      <c r="C16" s="121" t="s">
        <v>165</v>
      </c>
      <c r="D16" s="122"/>
      <c r="E16" s="123"/>
    </row>
    <row r="17" spans="1:5" s="111" customFormat="1" ht="23.1" customHeight="1" x14ac:dyDescent="0.15">
      <c r="A17" s="110"/>
      <c r="B17" s="218"/>
      <c r="C17" s="121" t="s">
        <v>166</v>
      </c>
      <c r="D17" s="122"/>
      <c r="E17" s="123"/>
    </row>
    <row r="18" spans="1:5" s="111" customFormat="1" ht="23.1" customHeight="1" x14ac:dyDescent="0.15">
      <c r="A18" s="110"/>
      <c r="B18" s="218"/>
      <c r="C18" s="121" t="s">
        <v>167</v>
      </c>
      <c r="D18" s="122"/>
      <c r="E18" s="123"/>
    </row>
    <row r="19" spans="1:5" s="111" customFormat="1" ht="23.1" customHeight="1" x14ac:dyDescent="0.15">
      <c r="A19" s="110"/>
      <c r="B19" s="218"/>
      <c r="C19" s="124" t="s">
        <v>168</v>
      </c>
      <c r="D19" s="122"/>
      <c r="E19" s="123"/>
    </row>
    <row r="20" spans="1:5" s="111" customFormat="1" ht="23.1" customHeight="1" x14ac:dyDescent="0.15">
      <c r="A20" s="110"/>
      <c r="B20" s="217" t="s">
        <v>169</v>
      </c>
      <c r="C20" s="125" t="s">
        <v>170</v>
      </c>
      <c r="D20" s="118"/>
      <c r="E20" s="119"/>
    </row>
    <row r="21" spans="1:5" s="111" customFormat="1" ht="23.1" customHeight="1" x14ac:dyDescent="0.15">
      <c r="A21" s="110"/>
      <c r="B21" s="218"/>
      <c r="C21" s="121" t="s">
        <v>171</v>
      </c>
      <c r="D21" s="122"/>
      <c r="E21" s="123"/>
    </row>
    <row r="22" spans="1:5" s="111" customFormat="1" ht="23.1" customHeight="1" x14ac:dyDescent="0.15">
      <c r="A22" s="110"/>
      <c r="B22" s="219"/>
      <c r="C22" s="124" t="s">
        <v>172</v>
      </c>
      <c r="D22" s="126"/>
      <c r="E22" s="127"/>
    </row>
    <row r="23" spans="1:5" s="111" customFormat="1" ht="23.1" customHeight="1" x14ac:dyDescent="0.15">
      <c r="A23" s="110"/>
      <c r="B23" s="218" t="s">
        <v>173</v>
      </c>
      <c r="C23" s="125" t="s">
        <v>174</v>
      </c>
      <c r="D23" s="128"/>
      <c r="E23" s="129"/>
    </row>
    <row r="24" spans="1:5" s="111" customFormat="1" ht="23.1" customHeight="1" x14ac:dyDescent="0.15">
      <c r="A24" s="110"/>
      <c r="B24" s="219"/>
      <c r="C24" s="130" t="s">
        <v>175</v>
      </c>
      <c r="D24" s="126"/>
      <c r="E24" s="127"/>
    </row>
    <row r="25" spans="1:5" s="111" customFormat="1" ht="23.1" customHeight="1" x14ac:dyDescent="0.15">
      <c r="A25" s="110"/>
      <c r="B25" s="131" t="s">
        <v>176</v>
      </c>
      <c r="C25" s="132" t="s">
        <v>176</v>
      </c>
      <c r="D25" s="133"/>
      <c r="E25" s="134"/>
    </row>
    <row r="26" spans="1:5" s="111" customFormat="1" ht="23.1" customHeight="1" x14ac:dyDescent="0.15">
      <c r="A26" s="110"/>
      <c r="B26" s="217" t="s">
        <v>177</v>
      </c>
      <c r="C26" s="124" t="s">
        <v>178</v>
      </c>
      <c r="D26" s="135">
        <v>86</v>
      </c>
      <c r="E26" s="136" t="s">
        <v>179</v>
      </c>
    </row>
    <row r="27" spans="1:5" s="111" customFormat="1" ht="23.1" customHeight="1" x14ac:dyDescent="0.15">
      <c r="A27" s="110"/>
      <c r="B27" s="218"/>
      <c r="C27" s="121" t="s">
        <v>180</v>
      </c>
      <c r="D27" s="135">
        <v>78.099999999999994</v>
      </c>
      <c r="E27" s="137" t="s">
        <v>181</v>
      </c>
    </row>
    <row r="28" spans="1:5" s="111" customFormat="1" ht="23.1" customHeight="1" x14ac:dyDescent="0.15">
      <c r="A28" s="110"/>
      <c r="B28" s="218"/>
      <c r="C28" s="121" t="s">
        <v>182</v>
      </c>
      <c r="D28" s="138">
        <v>84.2</v>
      </c>
      <c r="E28" s="139" t="s">
        <v>181</v>
      </c>
    </row>
    <row r="29" spans="1:5" s="111" customFormat="1" ht="23.1" customHeight="1" x14ac:dyDescent="0.15">
      <c r="A29" s="110"/>
      <c r="B29" s="219"/>
      <c r="C29" s="140" t="s">
        <v>183</v>
      </c>
      <c r="D29" s="141">
        <v>78.400000000000006</v>
      </c>
      <c r="E29" s="142" t="s">
        <v>181</v>
      </c>
    </row>
    <row r="30" spans="1:5" s="111" customFormat="1" ht="23.1" customHeight="1" x14ac:dyDescent="0.15">
      <c r="A30" s="110"/>
      <c r="B30" s="217" t="s">
        <v>184</v>
      </c>
      <c r="C30" s="117" t="s">
        <v>185</v>
      </c>
      <c r="D30" s="143">
        <v>3.5</v>
      </c>
      <c r="E30" s="144" t="s">
        <v>186</v>
      </c>
    </row>
    <row r="31" spans="1:5" s="111" customFormat="1" ht="23.1" customHeight="1" x14ac:dyDescent="0.15">
      <c r="A31" s="110"/>
      <c r="B31" s="219"/>
      <c r="C31" s="140" t="s">
        <v>187</v>
      </c>
      <c r="D31" s="145">
        <v>28.1</v>
      </c>
      <c r="E31" s="146" t="s">
        <v>188</v>
      </c>
    </row>
    <row r="32" spans="1:5" s="111" customFormat="1" ht="23.1" customHeight="1" x14ac:dyDescent="0.15">
      <c r="A32" s="110"/>
      <c r="B32" s="217" t="s">
        <v>189</v>
      </c>
      <c r="C32" s="147" t="s">
        <v>190</v>
      </c>
      <c r="D32" s="148">
        <v>58.2</v>
      </c>
      <c r="E32" s="149" t="s">
        <v>191</v>
      </c>
    </row>
    <row r="33" spans="1:5" s="111" customFormat="1" ht="23.1" customHeight="1" x14ac:dyDescent="0.15">
      <c r="A33" s="110"/>
      <c r="B33" s="218"/>
      <c r="C33" s="121" t="s">
        <v>192</v>
      </c>
      <c r="D33" s="148">
        <v>33.5</v>
      </c>
      <c r="E33" s="139" t="s">
        <v>191</v>
      </c>
    </row>
    <row r="34" spans="1:5" s="111" customFormat="1" ht="23.1" customHeight="1" x14ac:dyDescent="0.15">
      <c r="A34" s="110"/>
      <c r="B34" s="218"/>
      <c r="C34" s="121" t="s">
        <v>193</v>
      </c>
      <c r="D34" s="150">
        <v>100</v>
      </c>
      <c r="E34" s="139" t="s">
        <v>191</v>
      </c>
    </row>
    <row r="35" spans="1:5" s="111" customFormat="1" ht="23.1" customHeight="1" x14ac:dyDescent="0.15">
      <c r="A35" s="110"/>
      <c r="B35" s="218"/>
      <c r="C35" s="121" t="s">
        <v>194</v>
      </c>
      <c r="D35" s="138">
        <v>100</v>
      </c>
      <c r="E35" s="139" t="s">
        <v>195</v>
      </c>
    </row>
    <row r="36" spans="1:5" s="111" customFormat="1" ht="23.1" customHeight="1" x14ac:dyDescent="0.15">
      <c r="A36" s="110"/>
      <c r="B36" s="219"/>
      <c r="C36" s="151" t="s">
        <v>196</v>
      </c>
      <c r="D36" s="143">
        <v>67.599999999999994</v>
      </c>
      <c r="E36" s="136" t="s">
        <v>195</v>
      </c>
    </row>
    <row r="37" spans="1:5" s="111" customFormat="1" ht="23.1" customHeight="1" x14ac:dyDescent="0.15">
      <c r="A37" s="110"/>
      <c r="B37" s="131" t="s">
        <v>197</v>
      </c>
      <c r="C37" s="132" t="s">
        <v>198</v>
      </c>
      <c r="D37" s="152">
        <v>100</v>
      </c>
      <c r="E37" s="153" t="s">
        <v>199</v>
      </c>
    </row>
    <row r="38" spans="1:5" s="111" customFormat="1" ht="23.1" customHeight="1" x14ac:dyDescent="0.15">
      <c r="A38" s="110"/>
      <c r="B38" s="217" t="s">
        <v>200</v>
      </c>
      <c r="C38" s="121" t="s">
        <v>201</v>
      </c>
      <c r="D38" s="138">
        <v>100</v>
      </c>
      <c r="E38" s="139" t="s">
        <v>202</v>
      </c>
    </row>
    <row r="39" spans="1:5" s="111" customFormat="1" ht="23.1" customHeight="1" x14ac:dyDescent="0.15">
      <c r="A39" s="110"/>
      <c r="B39" s="218"/>
      <c r="C39" s="121" t="s">
        <v>203</v>
      </c>
      <c r="D39" s="138">
        <v>100</v>
      </c>
      <c r="E39" s="139" t="s">
        <v>202</v>
      </c>
    </row>
    <row r="40" spans="1:5" s="111" customFormat="1" ht="23.1" customHeight="1" x14ac:dyDescent="0.15">
      <c r="A40" s="110"/>
      <c r="B40" s="218"/>
      <c r="C40" s="121" t="s">
        <v>204</v>
      </c>
      <c r="D40" s="138">
        <v>100</v>
      </c>
      <c r="E40" s="139" t="s">
        <v>202</v>
      </c>
    </row>
    <row r="41" spans="1:5" s="111" customFormat="1" ht="23.1" customHeight="1" x14ac:dyDescent="0.15">
      <c r="A41" s="110"/>
      <c r="B41" s="218"/>
      <c r="C41" s="121" t="s">
        <v>205</v>
      </c>
      <c r="D41" s="138">
        <v>100</v>
      </c>
      <c r="E41" s="139" t="s">
        <v>202</v>
      </c>
    </row>
    <row r="42" spans="1:5" s="111" customFormat="1" ht="23.1" customHeight="1" x14ac:dyDescent="0.15">
      <c r="A42" s="110"/>
      <c r="B42" s="218"/>
      <c r="C42" s="121" t="s">
        <v>206</v>
      </c>
      <c r="D42" s="138">
        <v>100</v>
      </c>
      <c r="E42" s="139" t="s">
        <v>202</v>
      </c>
    </row>
    <row r="43" spans="1:5" s="111" customFormat="1" ht="23.1" customHeight="1" x14ac:dyDescent="0.15">
      <c r="A43" s="110"/>
      <c r="B43" s="218"/>
      <c r="C43" s="121" t="s">
        <v>207</v>
      </c>
      <c r="D43" s="138">
        <v>100</v>
      </c>
      <c r="E43" s="136" t="s">
        <v>191</v>
      </c>
    </row>
    <row r="44" spans="1:5" s="111" customFormat="1" ht="23.1" customHeight="1" x14ac:dyDescent="0.15">
      <c r="A44" s="110"/>
      <c r="B44" s="218"/>
      <c r="C44" s="121" t="s">
        <v>208</v>
      </c>
      <c r="D44" s="138">
        <v>100</v>
      </c>
      <c r="E44" s="139" t="s">
        <v>191</v>
      </c>
    </row>
    <row r="45" spans="1:5" s="111" customFormat="1" ht="23.1" customHeight="1" x14ac:dyDescent="0.15">
      <c r="A45" s="110"/>
      <c r="B45" s="218"/>
      <c r="C45" s="121" t="s">
        <v>209</v>
      </c>
      <c r="D45" s="138">
        <v>100</v>
      </c>
      <c r="E45" s="139" t="s">
        <v>191</v>
      </c>
    </row>
    <row r="46" spans="1:5" s="111" customFormat="1" ht="23.1" customHeight="1" x14ac:dyDescent="0.15">
      <c r="A46" s="110"/>
      <c r="B46" s="218"/>
      <c r="C46" s="121" t="s">
        <v>210</v>
      </c>
      <c r="D46" s="138">
        <v>100</v>
      </c>
      <c r="E46" s="139" t="s">
        <v>191</v>
      </c>
    </row>
    <row r="47" spans="1:5" s="111" customFormat="1" ht="23.1" customHeight="1" x14ac:dyDescent="0.15">
      <c r="A47" s="110"/>
      <c r="B47" s="218"/>
      <c r="C47" s="121" t="s">
        <v>211</v>
      </c>
      <c r="D47" s="138">
        <v>100</v>
      </c>
      <c r="E47" s="139" t="s">
        <v>191</v>
      </c>
    </row>
    <row r="48" spans="1:5" s="111" customFormat="1" ht="23.1" customHeight="1" x14ac:dyDescent="0.15">
      <c r="A48" s="110"/>
      <c r="B48" s="218"/>
      <c r="C48" s="121" t="s">
        <v>212</v>
      </c>
      <c r="D48" s="138">
        <v>40</v>
      </c>
      <c r="E48" s="139" t="s">
        <v>191</v>
      </c>
    </row>
    <row r="49" spans="1:5" s="111" customFormat="1" ht="23.1" customHeight="1" x14ac:dyDescent="0.15">
      <c r="A49" s="110"/>
      <c r="B49" s="218"/>
      <c r="C49" s="121" t="s">
        <v>213</v>
      </c>
      <c r="D49" s="138">
        <v>25.6</v>
      </c>
      <c r="E49" s="139" t="s">
        <v>191</v>
      </c>
    </row>
    <row r="50" spans="1:5" s="111" customFormat="1" ht="23.1" customHeight="1" x14ac:dyDescent="0.15">
      <c r="A50" s="110"/>
      <c r="B50" s="218"/>
      <c r="C50" s="121" t="s">
        <v>214</v>
      </c>
      <c r="D50" s="138">
        <v>38.799999999999997</v>
      </c>
      <c r="E50" s="139" t="s">
        <v>215</v>
      </c>
    </row>
    <row r="51" spans="1:5" s="111" customFormat="1" ht="23.1" customHeight="1" x14ac:dyDescent="0.15">
      <c r="A51" s="110"/>
      <c r="B51" s="218"/>
      <c r="C51" s="124" t="s">
        <v>216</v>
      </c>
      <c r="D51" s="135">
        <v>28.5</v>
      </c>
      <c r="E51" s="139" t="s">
        <v>215</v>
      </c>
    </row>
    <row r="52" spans="1:5" s="111" customFormat="1" ht="23.1" customHeight="1" x14ac:dyDescent="0.15">
      <c r="A52" s="110"/>
      <c r="B52" s="218"/>
      <c r="C52" s="121" t="s">
        <v>217</v>
      </c>
      <c r="D52" s="138">
        <v>100</v>
      </c>
      <c r="E52" s="139" t="s">
        <v>218</v>
      </c>
    </row>
    <row r="53" spans="1:5" s="111" customFormat="1" ht="23.1" customHeight="1" x14ac:dyDescent="0.15">
      <c r="A53" s="110"/>
      <c r="B53" s="218"/>
      <c r="C53" s="121" t="s">
        <v>219</v>
      </c>
      <c r="D53" s="138">
        <v>28.9</v>
      </c>
      <c r="E53" s="139" t="s">
        <v>218</v>
      </c>
    </row>
    <row r="54" spans="1:5" s="111" customFormat="1" ht="23.1" customHeight="1" x14ac:dyDescent="0.15">
      <c r="A54" s="110"/>
      <c r="B54" s="218"/>
      <c r="C54" s="121" t="s">
        <v>220</v>
      </c>
      <c r="D54" s="138">
        <v>33.299999999999997</v>
      </c>
      <c r="E54" s="139" t="s">
        <v>218</v>
      </c>
    </row>
    <row r="55" spans="1:5" s="111" customFormat="1" ht="23.1" customHeight="1" x14ac:dyDescent="0.15">
      <c r="A55" s="110"/>
      <c r="B55" s="218"/>
      <c r="C55" s="121" t="s">
        <v>221</v>
      </c>
      <c r="D55" s="138">
        <v>33.299999999999997</v>
      </c>
      <c r="E55" s="139" t="s">
        <v>218</v>
      </c>
    </row>
    <row r="56" spans="1:5" s="111" customFormat="1" ht="23.1" customHeight="1" x14ac:dyDescent="0.15">
      <c r="A56" s="110"/>
      <c r="B56" s="218"/>
      <c r="C56" s="121" t="s">
        <v>222</v>
      </c>
      <c r="D56" s="138">
        <v>100</v>
      </c>
      <c r="E56" s="139" t="s">
        <v>188</v>
      </c>
    </row>
    <row r="57" spans="1:5" s="111" customFormat="1" ht="23.1" customHeight="1" x14ac:dyDescent="0.15">
      <c r="A57" s="110"/>
      <c r="B57" s="218"/>
      <c r="C57" s="121" t="s">
        <v>223</v>
      </c>
      <c r="D57" s="138">
        <v>100</v>
      </c>
      <c r="E57" s="139" t="s">
        <v>195</v>
      </c>
    </row>
    <row r="58" spans="1:5" s="111" customFormat="1" ht="23.1" customHeight="1" x14ac:dyDescent="0.15">
      <c r="A58" s="110"/>
      <c r="B58" s="218"/>
      <c r="C58" s="154" t="s">
        <v>224</v>
      </c>
      <c r="D58" s="155">
        <v>100</v>
      </c>
      <c r="E58" s="156" t="s">
        <v>199</v>
      </c>
    </row>
    <row r="59" spans="1:5" s="111" customFormat="1" ht="23.1" customHeight="1" x14ac:dyDescent="0.15">
      <c r="A59" s="110"/>
      <c r="B59" s="218"/>
      <c r="C59" s="154" t="s">
        <v>225</v>
      </c>
      <c r="D59" s="155">
        <v>100</v>
      </c>
      <c r="E59" s="156" t="s">
        <v>181</v>
      </c>
    </row>
    <row r="60" spans="1:5" s="111" customFormat="1" ht="23.1" customHeight="1" x14ac:dyDescent="0.15">
      <c r="A60" s="110"/>
      <c r="B60" s="218"/>
      <c r="C60" s="154" t="s">
        <v>226</v>
      </c>
      <c r="D60" s="155">
        <v>100</v>
      </c>
      <c r="E60" s="156" t="s">
        <v>181</v>
      </c>
    </row>
    <row r="61" spans="1:5" s="111" customFormat="1" ht="23.1" customHeight="1" x14ac:dyDescent="0.15">
      <c r="A61" s="110"/>
      <c r="B61" s="218"/>
      <c r="C61" s="154" t="s">
        <v>227</v>
      </c>
      <c r="D61" s="155">
        <v>100</v>
      </c>
      <c r="E61" s="156" t="s">
        <v>228</v>
      </c>
    </row>
    <row r="62" spans="1:5" s="111" customFormat="1" ht="23.1" customHeight="1" x14ac:dyDescent="0.15">
      <c r="A62" s="110"/>
      <c r="B62" s="218"/>
      <c r="C62" s="154" t="s">
        <v>229</v>
      </c>
      <c r="D62" s="155">
        <v>100</v>
      </c>
      <c r="E62" s="156" t="s">
        <v>228</v>
      </c>
    </row>
    <row r="63" spans="1:5" s="111" customFormat="1" ht="23.1" customHeight="1" x14ac:dyDescent="0.15">
      <c r="A63" s="110"/>
      <c r="B63" s="218"/>
      <c r="C63" s="154" t="s">
        <v>230</v>
      </c>
      <c r="D63" s="155">
        <v>30.8</v>
      </c>
      <c r="E63" s="156" t="s">
        <v>228</v>
      </c>
    </row>
    <row r="64" spans="1:5" s="111" customFormat="1" ht="23.1" customHeight="1" x14ac:dyDescent="0.15">
      <c r="A64" s="110"/>
      <c r="B64" s="218"/>
      <c r="C64" s="154" t="s">
        <v>231</v>
      </c>
      <c r="D64" s="155">
        <v>100</v>
      </c>
      <c r="E64" s="156" t="s">
        <v>228</v>
      </c>
    </row>
    <row r="65" spans="1:5" s="111" customFormat="1" ht="23.1" customHeight="1" x14ac:dyDescent="0.15">
      <c r="A65" s="110"/>
      <c r="B65" s="218"/>
      <c r="C65" s="121" t="s">
        <v>232</v>
      </c>
      <c r="D65" s="138">
        <v>100</v>
      </c>
      <c r="E65" s="139" t="s">
        <v>228</v>
      </c>
    </row>
    <row r="66" spans="1:5" s="111" customFormat="1" ht="23.1" customHeight="1" x14ac:dyDescent="0.15">
      <c r="A66" s="110"/>
      <c r="B66" s="218"/>
      <c r="C66" s="121" t="s">
        <v>233</v>
      </c>
      <c r="D66" s="138">
        <v>100</v>
      </c>
      <c r="E66" s="139" t="s">
        <v>234</v>
      </c>
    </row>
    <row r="67" spans="1:5" s="111" customFormat="1" ht="23.1" customHeight="1" thickBot="1" x14ac:dyDescent="0.2">
      <c r="A67" s="110"/>
      <c r="B67" s="220"/>
      <c r="C67" s="157" t="s">
        <v>235</v>
      </c>
      <c r="D67" s="158">
        <v>50</v>
      </c>
      <c r="E67" s="159" t="s">
        <v>236</v>
      </c>
    </row>
    <row r="68" spans="1:5" s="111" customFormat="1" ht="21" x14ac:dyDescent="0.15">
      <c r="A68" s="110"/>
    </row>
    <row r="69" spans="1:5" s="111" customFormat="1" ht="21" x14ac:dyDescent="0.15">
      <c r="A69" s="110" t="s">
        <v>237</v>
      </c>
    </row>
    <row r="70" spans="1:5" s="111" customFormat="1" ht="21" x14ac:dyDescent="0.15">
      <c r="A70" s="110"/>
    </row>
    <row r="71" spans="1:5" s="111" customFormat="1" ht="21" customHeight="1" x14ac:dyDescent="0.15">
      <c r="A71" s="110"/>
      <c r="B71" s="221" t="s">
        <v>238</v>
      </c>
      <c r="C71" s="221"/>
      <c r="D71" s="221"/>
      <c r="E71" s="221"/>
    </row>
    <row r="72" spans="1:5" s="111" customFormat="1" ht="21" customHeight="1" x14ac:dyDescent="0.15">
      <c r="A72" s="110"/>
      <c r="B72" s="221"/>
      <c r="C72" s="221"/>
      <c r="D72" s="221"/>
      <c r="E72" s="221"/>
    </row>
    <row r="73" spans="1:5" s="111" customFormat="1" ht="21" x14ac:dyDescent="0.15">
      <c r="A73" s="110"/>
      <c r="B73" s="221"/>
      <c r="C73" s="221"/>
      <c r="D73" s="221"/>
      <c r="E73" s="221"/>
    </row>
    <row r="74" spans="1:5" s="111" customFormat="1" ht="21" x14ac:dyDescent="0.15">
      <c r="A74" s="110"/>
      <c r="B74" s="221"/>
      <c r="C74" s="221"/>
      <c r="D74" s="221"/>
      <c r="E74" s="221"/>
    </row>
    <row r="75" spans="1:5" s="111" customFormat="1" ht="21" x14ac:dyDescent="0.15">
      <c r="A75" s="110"/>
      <c r="B75" s="221"/>
      <c r="C75" s="221"/>
      <c r="D75" s="221"/>
      <c r="E75" s="221"/>
    </row>
    <row r="76" spans="1:5" s="111" customFormat="1" ht="21.75" customHeight="1" x14ac:dyDescent="0.15">
      <c r="A76" s="110"/>
      <c r="B76" s="221"/>
      <c r="C76" s="221"/>
      <c r="D76" s="221"/>
      <c r="E76" s="221"/>
    </row>
    <row r="77" spans="1:5" s="111" customFormat="1" ht="24" customHeight="1" x14ac:dyDescent="0.15">
      <c r="A77" s="110"/>
    </row>
    <row r="78" spans="1:5" s="111" customFormat="1" ht="21" x14ac:dyDescent="0.15">
      <c r="A78" s="110" t="s">
        <v>239</v>
      </c>
    </row>
    <row r="79" spans="1:5" s="111" customFormat="1" ht="24" customHeight="1" x14ac:dyDescent="0.15">
      <c r="A79" s="110"/>
    </row>
    <row r="80" spans="1:5" s="162" customFormat="1" ht="21" customHeight="1" x14ac:dyDescent="0.15">
      <c r="A80" s="160"/>
      <c r="B80" s="161" t="s">
        <v>240</v>
      </c>
      <c r="C80" s="161"/>
    </row>
    <row r="81" spans="1:5" s="164" customFormat="1" ht="24.75" customHeight="1" x14ac:dyDescent="0.15">
      <c r="A81" s="163"/>
      <c r="B81" s="222" t="s">
        <v>241</v>
      </c>
      <c r="C81" s="222"/>
      <c r="D81" s="222"/>
      <c r="E81" s="222"/>
    </row>
    <row r="82" spans="1:5" s="164" customFormat="1" ht="24.75" customHeight="1" x14ac:dyDescent="0.15">
      <c r="A82" s="165"/>
      <c r="B82" s="222"/>
      <c r="C82" s="222"/>
      <c r="D82" s="222"/>
      <c r="E82" s="222"/>
    </row>
    <row r="83" spans="1:5" s="164" customFormat="1" ht="24.75" customHeight="1" x14ac:dyDescent="0.15">
      <c r="A83" s="165"/>
      <c r="B83" s="166"/>
      <c r="C83" s="166"/>
      <c r="D83" s="166"/>
      <c r="E83" s="166"/>
    </row>
    <row r="84" spans="1:5" s="164" customFormat="1" ht="24.75" customHeight="1" x14ac:dyDescent="0.15">
      <c r="A84" s="165"/>
      <c r="B84" s="222" t="s">
        <v>242</v>
      </c>
      <c r="C84" s="222"/>
      <c r="D84" s="166"/>
      <c r="E84" s="166"/>
    </row>
    <row r="85" spans="1:5" s="164" customFormat="1" ht="24.75" customHeight="1" x14ac:dyDescent="0.15">
      <c r="A85" s="165"/>
      <c r="B85" s="222" t="s">
        <v>243</v>
      </c>
      <c r="C85" s="222"/>
      <c r="D85" s="222"/>
      <c r="E85" s="222"/>
    </row>
    <row r="86" spans="1:5" s="164" customFormat="1" ht="24.75" customHeight="1" x14ac:dyDescent="0.15">
      <c r="A86" s="165"/>
      <c r="B86" s="222"/>
      <c r="C86" s="222"/>
      <c r="D86" s="222"/>
      <c r="E86" s="222"/>
    </row>
    <row r="87" spans="1:5" ht="21" customHeight="1" x14ac:dyDescent="0.15">
      <c r="B87" s="222"/>
      <c r="C87" s="222"/>
      <c r="D87" s="222"/>
      <c r="E87" s="222"/>
    </row>
  </sheetData>
  <mergeCells count="12">
    <mergeCell ref="B30:B31"/>
    <mergeCell ref="A4:E4"/>
    <mergeCell ref="B13:B19"/>
    <mergeCell ref="B20:B22"/>
    <mergeCell ref="B23:B24"/>
    <mergeCell ref="B26:B29"/>
    <mergeCell ref="B32:B36"/>
    <mergeCell ref="B38:B67"/>
    <mergeCell ref="B71:E76"/>
    <mergeCell ref="B81:E82"/>
    <mergeCell ref="B85:E87"/>
    <mergeCell ref="B84:C84"/>
  </mergeCells>
  <phoneticPr fontId="19"/>
  <printOptions horizontalCentered="1"/>
  <pageMargins left="0.70866141732283472" right="0.70866141732283472" top="0.74803149606299213" bottom="0.74803149606299213" header="0.31496062992125984" footer="0.31496062992125984"/>
  <pageSetup paperSize="9" scale="50" orientation="portrait" r:id="rId1"/>
  <rowBreaks count="1" manualBreakCount="1">
    <brk id="6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7"/>
  <sheetViews>
    <sheetView showGridLines="0" view="pageBreakPreview" topLeftCell="I1" zoomScale="70" zoomScaleNormal="55" zoomScaleSheetLayoutView="70" workbookViewId="0">
      <selection activeCell="B7" sqref="B7:R7"/>
    </sheetView>
  </sheetViews>
  <sheetFormatPr defaultColWidth="8.875" defaultRowHeight="18.75" x14ac:dyDescent="0.15"/>
  <cols>
    <col min="1" max="1" width="2.625" style="168" customWidth="1"/>
    <col min="2" max="6" width="2.125" style="168" customWidth="1"/>
    <col min="7" max="7" width="2.625" style="168" customWidth="1"/>
    <col min="8" max="8" width="32.75" style="168" customWidth="1"/>
    <col min="9" max="15" width="28.625" style="168" customWidth="1"/>
    <col min="16" max="16" width="2.625" style="168" customWidth="1"/>
    <col min="17" max="256" width="8.875" style="168"/>
    <col min="257" max="257" width="2.625" style="168" customWidth="1"/>
    <col min="258" max="262" width="2.125" style="168" customWidth="1"/>
    <col min="263" max="263" width="2.625" style="168" customWidth="1"/>
    <col min="264" max="264" width="10.625" style="168" customWidth="1"/>
    <col min="265" max="268" width="21.625" style="168" customWidth="1"/>
    <col min="269" max="269" width="22.625" style="168" customWidth="1"/>
    <col min="270" max="271" width="21.625" style="168" customWidth="1"/>
    <col min="272" max="512" width="8.875" style="168"/>
    <col min="513" max="513" width="2.625" style="168" customWidth="1"/>
    <col min="514" max="518" width="2.125" style="168" customWidth="1"/>
    <col min="519" max="519" width="2.625" style="168" customWidth="1"/>
    <col min="520" max="520" width="10.625" style="168" customWidth="1"/>
    <col min="521" max="524" width="21.625" style="168" customWidth="1"/>
    <col min="525" max="525" width="22.625" style="168" customWidth="1"/>
    <col min="526" max="527" width="21.625" style="168" customWidth="1"/>
    <col min="528" max="768" width="8.875" style="168"/>
    <col min="769" max="769" width="2.625" style="168" customWidth="1"/>
    <col min="770" max="774" width="2.125" style="168" customWidth="1"/>
    <col min="775" max="775" width="2.625" style="168" customWidth="1"/>
    <col min="776" max="776" width="10.625" style="168" customWidth="1"/>
    <col min="777" max="780" width="21.625" style="168" customWidth="1"/>
    <col min="781" max="781" width="22.625" style="168" customWidth="1"/>
    <col min="782" max="783" width="21.625" style="168" customWidth="1"/>
    <col min="784" max="1024" width="8.875" style="168"/>
    <col min="1025" max="1025" width="2.625" style="168" customWidth="1"/>
    <col min="1026" max="1030" width="2.125" style="168" customWidth="1"/>
    <col min="1031" max="1031" width="2.625" style="168" customWidth="1"/>
    <col min="1032" max="1032" width="10.625" style="168" customWidth="1"/>
    <col min="1033" max="1036" width="21.625" style="168" customWidth="1"/>
    <col min="1037" max="1037" width="22.625" style="168" customWidth="1"/>
    <col min="1038" max="1039" width="21.625" style="168" customWidth="1"/>
    <col min="1040" max="1280" width="8.875" style="168"/>
    <col min="1281" max="1281" width="2.625" style="168" customWidth="1"/>
    <col min="1282" max="1286" width="2.125" style="168" customWidth="1"/>
    <col min="1287" max="1287" width="2.625" style="168" customWidth="1"/>
    <col min="1288" max="1288" width="10.625" style="168" customWidth="1"/>
    <col min="1289" max="1292" width="21.625" style="168" customWidth="1"/>
    <col min="1293" max="1293" width="22.625" style="168" customWidth="1"/>
    <col min="1294" max="1295" width="21.625" style="168" customWidth="1"/>
    <col min="1296" max="1536" width="8.875" style="168"/>
    <col min="1537" max="1537" width="2.625" style="168" customWidth="1"/>
    <col min="1538" max="1542" width="2.125" style="168" customWidth="1"/>
    <col min="1543" max="1543" width="2.625" style="168" customWidth="1"/>
    <col min="1544" max="1544" width="10.625" style="168" customWidth="1"/>
    <col min="1545" max="1548" width="21.625" style="168" customWidth="1"/>
    <col min="1549" max="1549" width="22.625" style="168" customWidth="1"/>
    <col min="1550" max="1551" width="21.625" style="168" customWidth="1"/>
    <col min="1552" max="1792" width="8.875" style="168"/>
    <col min="1793" max="1793" width="2.625" style="168" customWidth="1"/>
    <col min="1794" max="1798" width="2.125" style="168" customWidth="1"/>
    <col min="1799" max="1799" width="2.625" style="168" customWidth="1"/>
    <col min="1800" max="1800" width="10.625" style="168" customWidth="1"/>
    <col min="1801" max="1804" width="21.625" style="168" customWidth="1"/>
    <col min="1805" max="1805" width="22.625" style="168" customWidth="1"/>
    <col min="1806" max="1807" width="21.625" style="168" customWidth="1"/>
    <col min="1808" max="2048" width="8.875" style="168"/>
    <col min="2049" max="2049" width="2.625" style="168" customWidth="1"/>
    <col min="2050" max="2054" width="2.125" style="168" customWidth="1"/>
    <col min="2055" max="2055" width="2.625" style="168" customWidth="1"/>
    <col min="2056" max="2056" width="10.625" style="168" customWidth="1"/>
    <col min="2057" max="2060" width="21.625" style="168" customWidth="1"/>
    <col min="2061" max="2061" width="22.625" style="168" customWidth="1"/>
    <col min="2062" max="2063" width="21.625" style="168" customWidth="1"/>
    <col min="2064" max="2304" width="8.875" style="168"/>
    <col min="2305" max="2305" width="2.625" style="168" customWidth="1"/>
    <col min="2306" max="2310" width="2.125" style="168" customWidth="1"/>
    <col min="2311" max="2311" width="2.625" style="168" customWidth="1"/>
    <col min="2312" max="2312" width="10.625" style="168" customWidth="1"/>
    <col min="2313" max="2316" width="21.625" style="168" customWidth="1"/>
    <col min="2317" max="2317" width="22.625" style="168" customWidth="1"/>
    <col min="2318" max="2319" width="21.625" style="168" customWidth="1"/>
    <col min="2320" max="2560" width="8.875" style="168"/>
    <col min="2561" max="2561" width="2.625" style="168" customWidth="1"/>
    <col min="2562" max="2566" width="2.125" style="168" customWidth="1"/>
    <col min="2567" max="2567" width="2.625" style="168" customWidth="1"/>
    <col min="2568" max="2568" width="10.625" style="168" customWidth="1"/>
    <col min="2569" max="2572" width="21.625" style="168" customWidth="1"/>
    <col min="2573" max="2573" width="22.625" style="168" customWidth="1"/>
    <col min="2574" max="2575" width="21.625" style="168" customWidth="1"/>
    <col min="2576" max="2816" width="8.875" style="168"/>
    <col min="2817" max="2817" width="2.625" style="168" customWidth="1"/>
    <col min="2818" max="2822" width="2.125" style="168" customWidth="1"/>
    <col min="2823" max="2823" width="2.625" style="168" customWidth="1"/>
    <col min="2824" max="2824" width="10.625" style="168" customWidth="1"/>
    <col min="2825" max="2828" width="21.625" style="168" customWidth="1"/>
    <col min="2829" max="2829" width="22.625" style="168" customWidth="1"/>
    <col min="2830" max="2831" width="21.625" style="168" customWidth="1"/>
    <col min="2832" max="3072" width="8.875" style="168"/>
    <col min="3073" max="3073" width="2.625" style="168" customWidth="1"/>
    <col min="3074" max="3078" width="2.125" style="168" customWidth="1"/>
    <col min="3079" max="3079" width="2.625" style="168" customWidth="1"/>
    <col min="3080" max="3080" width="10.625" style="168" customWidth="1"/>
    <col min="3081" max="3084" width="21.625" style="168" customWidth="1"/>
    <col min="3085" max="3085" width="22.625" style="168" customWidth="1"/>
    <col min="3086" max="3087" width="21.625" style="168" customWidth="1"/>
    <col min="3088" max="3328" width="8.875" style="168"/>
    <col min="3329" max="3329" width="2.625" style="168" customWidth="1"/>
    <col min="3330" max="3334" width="2.125" style="168" customWidth="1"/>
    <col min="3335" max="3335" width="2.625" style="168" customWidth="1"/>
    <col min="3336" max="3336" width="10.625" style="168" customWidth="1"/>
    <col min="3337" max="3340" width="21.625" style="168" customWidth="1"/>
    <col min="3341" max="3341" width="22.625" style="168" customWidth="1"/>
    <col min="3342" max="3343" width="21.625" style="168" customWidth="1"/>
    <col min="3344" max="3584" width="8.875" style="168"/>
    <col min="3585" max="3585" width="2.625" style="168" customWidth="1"/>
    <col min="3586" max="3590" width="2.125" style="168" customWidth="1"/>
    <col min="3591" max="3591" width="2.625" style="168" customWidth="1"/>
    <col min="3592" max="3592" width="10.625" style="168" customWidth="1"/>
    <col min="3593" max="3596" width="21.625" style="168" customWidth="1"/>
    <col min="3597" max="3597" width="22.625" style="168" customWidth="1"/>
    <col min="3598" max="3599" width="21.625" style="168" customWidth="1"/>
    <col min="3600" max="3840" width="8.875" style="168"/>
    <col min="3841" max="3841" width="2.625" style="168" customWidth="1"/>
    <col min="3842" max="3846" width="2.125" style="168" customWidth="1"/>
    <col min="3847" max="3847" width="2.625" style="168" customWidth="1"/>
    <col min="3848" max="3848" width="10.625" style="168" customWidth="1"/>
    <col min="3849" max="3852" width="21.625" style="168" customWidth="1"/>
    <col min="3853" max="3853" width="22.625" style="168" customWidth="1"/>
    <col min="3854" max="3855" width="21.625" style="168" customWidth="1"/>
    <col min="3856" max="4096" width="8.875" style="168"/>
    <col min="4097" max="4097" width="2.625" style="168" customWidth="1"/>
    <col min="4098" max="4102" width="2.125" style="168" customWidth="1"/>
    <col min="4103" max="4103" width="2.625" style="168" customWidth="1"/>
    <col min="4104" max="4104" width="10.625" style="168" customWidth="1"/>
    <col min="4105" max="4108" width="21.625" style="168" customWidth="1"/>
    <col min="4109" max="4109" width="22.625" style="168" customWidth="1"/>
    <col min="4110" max="4111" width="21.625" style="168" customWidth="1"/>
    <col min="4112" max="4352" width="8.875" style="168"/>
    <col min="4353" max="4353" width="2.625" style="168" customWidth="1"/>
    <col min="4354" max="4358" width="2.125" style="168" customWidth="1"/>
    <col min="4359" max="4359" width="2.625" style="168" customWidth="1"/>
    <col min="4360" max="4360" width="10.625" style="168" customWidth="1"/>
    <col min="4361" max="4364" width="21.625" style="168" customWidth="1"/>
    <col min="4365" max="4365" width="22.625" style="168" customWidth="1"/>
    <col min="4366" max="4367" width="21.625" style="168" customWidth="1"/>
    <col min="4368" max="4608" width="8.875" style="168"/>
    <col min="4609" max="4609" width="2.625" style="168" customWidth="1"/>
    <col min="4610" max="4614" width="2.125" style="168" customWidth="1"/>
    <col min="4615" max="4615" width="2.625" style="168" customWidth="1"/>
    <col min="4616" max="4616" width="10.625" style="168" customWidth="1"/>
    <col min="4617" max="4620" width="21.625" style="168" customWidth="1"/>
    <col min="4621" max="4621" width="22.625" style="168" customWidth="1"/>
    <col min="4622" max="4623" width="21.625" style="168" customWidth="1"/>
    <col min="4624" max="4864" width="8.875" style="168"/>
    <col min="4865" max="4865" width="2.625" style="168" customWidth="1"/>
    <col min="4866" max="4870" width="2.125" style="168" customWidth="1"/>
    <col min="4871" max="4871" width="2.625" style="168" customWidth="1"/>
    <col min="4872" max="4872" width="10.625" style="168" customWidth="1"/>
    <col min="4873" max="4876" width="21.625" style="168" customWidth="1"/>
    <col min="4877" max="4877" width="22.625" style="168" customWidth="1"/>
    <col min="4878" max="4879" width="21.625" style="168" customWidth="1"/>
    <col min="4880" max="5120" width="8.875" style="168"/>
    <col min="5121" max="5121" width="2.625" style="168" customWidth="1"/>
    <col min="5122" max="5126" width="2.125" style="168" customWidth="1"/>
    <col min="5127" max="5127" width="2.625" style="168" customWidth="1"/>
    <col min="5128" max="5128" width="10.625" style="168" customWidth="1"/>
    <col min="5129" max="5132" width="21.625" style="168" customWidth="1"/>
    <col min="5133" max="5133" width="22.625" style="168" customWidth="1"/>
    <col min="5134" max="5135" width="21.625" style="168" customWidth="1"/>
    <col min="5136" max="5376" width="8.875" style="168"/>
    <col min="5377" max="5377" width="2.625" style="168" customWidth="1"/>
    <col min="5378" max="5382" width="2.125" style="168" customWidth="1"/>
    <col min="5383" max="5383" width="2.625" style="168" customWidth="1"/>
    <col min="5384" max="5384" width="10.625" style="168" customWidth="1"/>
    <col min="5385" max="5388" width="21.625" style="168" customWidth="1"/>
    <col min="5389" max="5389" width="22.625" style="168" customWidth="1"/>
    <col min="5390" max="5391" width="21.625" style="168" customWidth="1"/>
    <col min="5392" max="5632" width="8.875" style="168"/>
    <col min="5633" max="5633" width="2.625" style="168" customWidth="1"/>
    <col min="5634" max="5638" width="2.125" style="168" customWidth="1"/>
    <col min="5639" max="5639" width="2.625" style="168" customWidth="1"/>
    <col min="5640" max="5640" width="10.625" style="168" customWidth="1"/>
    <col min="5641" max="5644" width="21.625" style="168" customWidth="1"/>
    <col min="5645" max="5645" width="22.625" style="168" customWidth="1"/>
    <col min="5646" max="5647" width="21.625" style="168" customWidth="1"/>
    <col min="5648" max="5888" width="8.875" style="168"/>
    <col min="5889" max="5889" width="2.625" style="168" customWidth="1"/>
    <col min="5890" max="5894" width="2.125" style="168" customWidth="1"/>
    <col min="5895" max="5895" width="2.625" style="168" customWidth="1"/>
    <col min="5896" max="5896" width="10.625" style="168" customWidth="1"/>
    <col min="5897" max="5900" width="21.625" style="168" customWidth="1"/>
    <col min="5901" max="5901" width="22.625" style="168" customWidth="1"/>
    <col min="5902" max="5903" width="21.625" style="168" customWidth="1"/>
    <col min="5904" max="6144" width="8.875" style="168"/>
    <col min="6145" max="6145" width="2.625" style="168" customWidth="1"/>
    <col min="6146" max="6150" width="2.125" style="168" customWidth="1"/>
    <col min="6151" max="6151" width="2.625" style="168" customWidth="1"/>
    <col min="6152" max="6152" width="10.625" style="168" customWidth="1"/>
    <col min="6153" max="6156" width="21.625" style="168" customWidth="1"/>
    <col min="6157" max="6157" width="22.625" style="168" customWidth="1"/>
    <col min="6158" max="6159" width="21.625" style="168" customWidth="1"/>
    <col min="6160" max="6400" width="8.875" style="168"/>
    <col min="6401" max="6401" width="2.625" style="168" customWidth="1"/>
    <col min="6402" max="6406" width="2.125" style="168" customWidth="1"/>
    <col min="6407" max="6407" width="2.625" style="168" customWidth="1"/>
    <col min="6408" max="6408" width="10.625" style="168" customWidth="1"/>
    <col min="6409" max="6412" width="21.625" style="168" customWidth="1"/>
    <col min="6413" max="6413" width="22.625" style="168" customWidth="1"/>
    <col min="6414" max="6415" width="21.625" style="168" customWidth="1"/>
    <col min="6416" max="6656" width="8.875" style="168"/>
    <col min="6657" max="6657" width="2.625" style="168" customWidth="1"/>
    <col min="6658" max="6662" width="2.125" style="168" customWidth="1"/>
    <col min="6663" max="6663" width="2.625" style="168" customWidth="1"/>
    <col min="6664" max="6664" width="10.625" style="168" customWidth="1"/>
    <col min="6665" max="6668" width="21.625" style="168" customWidth="1"/>
    <col min="6669" max="6669" width="22.625" style="168" customWidth="1"/>
    <col min="6670" max="6671" width="21.625" style="168" customWidth="1"/>
    <col min="6672" max="6912" width="8.875" style="168"/>
    <col min="6913" max="6913" width="2.625" style="168" customWidth="1"/>
    <col min="6914" max="6918" width="2.125" style="168" customWidth="1"/>
    <col min="6919" max="6919" width="2.625" style="168" customWidth="1"/>
    <col min="6920" max="6920" width="10.625" style="168" customWidth="1"/>
    <col min="6921" max="6924" width="21.625" style="168" customWidth="1"/>
    <col min="6925" max="6925" width="22.625" style="168" customWidth="1"/>
    <col min="6926" max="6927" width="21.625" style="168" customWidth="1"/>
    <col min="6928" max="7168" width="8.875" style="168"/>
    <col min="7169" max="7169" width="2.625" style="168" customWidth="1"/>
    <col min="7170" max="7174" width="2.125" style="168" customWidth="1"/>
    <col min="7175" max="7175" width="2.625" style="168" customWidth="1"/>
    <col min="7176" max="7176" width="10.625" style="168" customWidth="1"/>
    <col min="7177" max="7180" width="21.625" style="168" customWidth="1"/>
    <col min="7181" max="7181" width="22.625" style="168" customWidth="1"/>
    <col min="7182" max="7183" width="21.625" style="168" customWidth="1"/>
    <col min="7184" max="7424" width="8.875" style="168"/>
    <col min="7425" max="7425" width="2.625" style="168" customWidth="1"/>
    <col min="7426" max="7430" width="2.125" style="168" customWidth="1"/>
    <col min="7431" max="7431" width="2.625" style="168" customWidth="1"/>
    <col min="7432" max="7432" width="10.625" style="168" customWidth="1"/>
    <col min="7433" max="7436" width="21.625" style="168" customWidth="1"/>
    <col min="7437" max="7437" width="22.625" style="168" customWidth="1"/>
    <col min="7438" max="7439" width="21.625" style="168" customWidth="1"/>
    <col min="7440" max="7680" width="8.875" style="168"/>
    <col min="7681" max="7681" width="2.625" style="168" customWidth="1"/>
    <col min="7682" max="7686" width="2.125" style="168" customWidth="1"/>
    <col min="7687" max="7687" width="2.625" style="168" customWidth="1"/>
    <col min="7688" max="7688" width="10.625" style="168" customWidth="1"/>
    <col min="7689" max="7692" width="21.625" style="168" customWidth="1"/>
    <col min="7693" max="7693" width="22.625" style="168" customWidth="1"/>
    <col min="7694" max="7695" width="21.625" style="168" customWidth="1"/>
    <col min="7696" max="7936" width="8.875" style="168"/>
    <col min="7937" max="7937" width="2.625" style="168" customWidth="1"/>
    <col min="7938" max="7942" width="2.125" style="168" customWidth="1"/>
    <col min="7943" max="7943" width="2.625" style="168" customWidth="1"/>
    <col min="7944" max="7944" width="10.625" style="168" customWidth="1"/>
    <col min="7945" max="7948" width="21.625" style="168" customWidth="1"/>
    <col min="7949" max="7949" width="22.625" style="168" customWidth="1"/>
    <col min="7950" max="7951" width="21.625" style="168" customWidth="1"/>
    <col min="7952" max="8192" width="8.875" style="168"/>
    <col min="8193" max="8193" width="2.625" style="168" customWidth="1"/>
    <col min="8194" max="8198" width="2.125" style="168" customWidth="1"/>
    <col min="8199" max="8199" width="2.625" style="168" customWidth="1"/>
    <col min="8200" max="8200" width="10.625" style="168" customWidth="1"/>
    <col min="8201" max="8204" width="21.625" style="168" customWidth="1"/>
    <col min="8205" max="8205" width="22.625" style="168" customWidth="1"/>
    <col min="8206" max="8207" width="21.625" style="168" customWidth="1"/>
    <col min="8208" max="8448" width="8.875" style="168"/>
    <col min="8449" max="8449" width="2.625" style="168" customWidth="1"/>
    <col min="8450" max="8454" width="2.125" style="168" customWidth="1"/>
    <col min="8455" max="8455" width="2.625" style="168" customWidth="1"/>
    <col min="8456" max="8456" width="10.625" style="168" customWidth="1"/>
    <col min="8457" max="8460" width="21.625" style="168" customWidth="1"/>
    <col min="8461" max="8461" width="22.625" style="168" customWidth="1"/>
    <col min="8462" max="8463" width="21.625" style="168" customWidth="1"/>
    <col min="8464" max="8704" width="8.875" style="168"/>
    <col min="8705" max="8705" width="2.625" style="168" customWidth="1"/>
    <col min="8706" max="8710" width="2.125" style="168" customWidth="1"/>
    <col min="8711" max="8711" width="2.625" style="168" customWidth="1"/>
    <col min="8712" max="8712" width="10.625" style="168" customWidth="1"/>
    <col min="8713" max="8716" width="21.625" style="168" customWidth="1"/>
    <col min="8717" max="8717" width="22.625" style="168" customWidth="1"/>
    <col min="8718" max="8719" width="21.625" style="168" customWidth="1"/>
    <col min="8720" max="8960" width="8.875" style="168"/>
    <col min="8961" max="8961" width="2.625" style="168" customWidth="1"/>
    <col min="8962" max="8966" width="2.125" style="168" customWidth="1"/>
    <col min="8967" max="8967" width="2.625" style="168" customWidth="1"/>
    <col min="8968" max="8968" width="10.625" style="168" customWidth="1"/>
    <col min="8969" max="8972" width="21.625" style="168" customWidth="1"/>
    <col min="8973" max="8973" width="22.625" style="168" customWidth="1"/>
    <col min="8974" max="8975" width="21.625" style="168" customWidth="1"/>
    <col min="8976" max="9216" width="8.875" style="168"/>
    <col min="9217" max="9217" width="2.625" style="168" customWidth="1"/>
    <col min="9218" max="9222" width="2.125" style="168" customWidth="1"/>
    <col min="9223" max="9223" width="2.625" style="168" customWidth="1"/>
    <col min="9224" max="9224" width="10.625" style="168" customWidth="1"/>
    <col min="9225" max="9228" width="21.625" style="168" customWidth="1"/>
    <col min="9229" max="9229" width="22.625" style="168" customWidth="1"/>
    <col min="9230" max="9231" width="21.625" style="168" customWidth="1"/>
    <col min="9232" max="9472" width="8.875" style="168"/>
    <col min="9473" max="9473" width="2.625" style="168" customWidth="1"/>
    <col min="9474" max="9478" width="2.125" style="168" customWidth="1"/>
    <col min="9479" max="9479" width="2.625" style="168" customWidth="1"/>
    <col min="9480" max="9480" width="10.625" style="168" customWidth="1"/>
    <col min="9481" max="9484" width="21.625" style="168" customWidth="1"/>
    <col min="9485" max="9485" width="22.625" style="168" customWidth="1"/>
    <col min="9486" max="9487" width="21.625" style="168" customWidth="1"/>
    <col min="9488" max="9728" width="8.875" style="168"/>
    <col min="9729" max="9729" width="2.625" style="168" customWidth="1"/>
    <col min="9730" max="9734" width="2.125" style="168" customWidth="1"/>
    <col min="9735" max="9735" width="2.625" style="168" customWidth="1"/>
    <col min="9736" max="9736" width="10.625" style="168" customWidth="1"/>
    <col min="9737" max="9740" width="21.625" style="168" customWidth="1"/>
    <col min="9741" max="9741" width="22.625" style="168" customWidth="1"/>
    <col min="9742" max="9743" width="21.625" style="168" customWidth="1"/>
    <col min="9744" max="9984" width="8.875" style="168"/>
    <col min="9985" max="9985" width="2.625" style="168" customWidth="1"/>
    <col min="9986" max="9990" width="2.125" style="168" customWidth="1"/>
    <col min="9991" max="9991" width="2.625" style="168" customWidth="1"/>
    <col min="9992" max="9992" width="10.625" style="168" customWidth="1"/>
    <col min="9993" max="9996" width="21.625" style="168" customWidth="1"/>
    <col min="9997" max="9997" width="22.625" style="168" customWidth="1"/>
    <col min="9998" max="9999" width="21.625" style="168" customWidth="1"/>
    <col min="10000" max="10240" width="8.875" style="168"/>
    <col min="10241" max="10241" width="2.625" style="168" customWidth="1"/>
    <col min="10242" max="10246" width="2.125" style="168" customWidth="1"/>
    <col min="10247" max="10247" width="2.625" style="168" customWidth="1"/>
    <col min="10248" max="10248" width="10.625" style="168" customWidth="1"/>
    <col min="10249" max="10252" width="21.625" style="168" customWidth="1"/>
    <col min="10253" max="10253" width="22.625" style="168" customWidth="1"/>
    <col min="10254" max="10255" width="21.625" style="168" customWidth="1"/>
    <col min="10256" max="10496" width="8.875" style="168"/>
    <col min="10497" max="10497" width="2.625" style="168" customWidth="1"/>
    <col min="10498" max="10502" width="2.125" style="168" customWidth="1"/>
    <col min="10503" max="10503" width="2.625" style="168" customWidth="1"/>
    <col min="10504" max="10504" width="10.625" style="168" customWidth="1"/>
    <col min="10505" max="10508" width="21.625" style="168" customWidth="1"/>
    <col min="10509" max="10509" width="22.625" style="168" customWidth="1"/>
    <col min="10510" max="10511" width="21.625" style="168" customWidth="1"/>
    <col min="10512" max="10752" width="8.875" style="168"/>
    <col min="10753" max="10753" width="2.625" style="168" customWidth="1"/>
    <col min="10754" max="10758" width="2.125" style="168" customWidth="1"/>
    <col min="10759" max="10759" width="2.625" style="168" customWidth="1"/>
    <col min="10760" max="10760" width="10.625" style="168" customWidth="1"/>
    <col min="10761" max="10764" width="21.625" style="168" customWidth="1"/>
    <col min="10765" max="10765" width="22.625" style="168" customWidth="1"/>
    <col min="10766" max="10767" width="21.625" style="168" customWidth="1"/>
    <col min="10768" max="11008" width="8.875" style="168"/>
    <col min="11009" max="11009" width="2.625" style="168" customWidth="1"/>
    <col min="11010" max="11014" width="2.125" style="168" customWidth="1"/>
    <col min="11015" max="11015" width="2.625" style="168" customWidth="1"/>
    <col min="11016" max="11016" width="10.625" style="168" customWidth="1"/>
    <col min="11017" max="11020" width="21.625" style="168" customWidth="1"/>
    <col min="11021" max="11021" width="22.625" style="168" customWidth="1"/>
    <col min="11022" max="11023" width="21.625" style="168" customWidth="1"/>
    <col min="11024" max="11264" width="8.875" style="168"/>
    <col min="11265" max="11265" width="2.625" style="168" customWidth="1"/>
    <col min="11266" max="11270" width="2.125" style="168" customWidth="1"/>
    <col min="11271" max="11271" width="2.625" style="168" customWidth="1"/>
    <col min="11272" max="11272" width="10.625" style="168" customWidth="1"/>
    <col min="11273" max="11276" width="21.625" style="168" customWidth="1"/>
    <col min="11277" max="11277" width="22.625" style="168" customWidth="1"/>
    <col min="11278" max="11279" width="21.625" style="168" customWidth="1"/>
    <col min="11280" max="11520" width="8.875" style="168"/>
    <col min="11521" max="11521" width="2.625" style="168" customWidth="1"/>
    <col min="11522" max="11526" width="2.125" style="168" customWidth="1"/>
    <col min="11527" max="11527" width="2.625" style="168" customWidth="1"/>
    <col min="11528" max="11528" width="10.625" style="168" customWidth="1"/>
    <col min="11529" max="11532" width="21.625" style="168" customWidth="1"/>
    <col min="11533" max="11533" width="22.625" style="168" customWidth="1"/>
    <col min="11534" max="11535" width="21.625" style="168" customWidth="1"/>
    <col min="11536" max="11776" width="8.875" style="168"/>
    <col min="11777" max="11777" width="2.625" style="168" customWidth="1"/>
    <col min="11778" max="11782" width="2.125" style="168" customWidth="1"/>
    <col min="11783" max="11783" width="2.625" style="168" customWidth="1"/>
    <col min="11784" max="11784" width="10.625" style="168" customWidth="1"/>
    <col min="11785" max="11788" width="21.625" style="168" customWidth="1"/>
    <col min="11789" max="11789" width="22.625" style="168" customWidth="1"/>
    <col min="11790" max="11791" width="21.625" style="168" customWidth="1"/>
    <col min="11792" max="12032" width="8.875" style="168"/>
    <col min="12033" max="12033" width="2.625" style="168" customWidth="1"/>
    <col min="12034" max="12038" width="2.125" style="168" customWidth="1"/>
    <col min="12039" max="12039" width="2.625" style="168" customWidth="1"/>
    <col min="12040" max="12040" width="10.625" style="168" customWidth="1"/>
    <col min="12041" max="12044" width="21.625" style="168" customWidth="1"/>
    <col min="12045" max="12045" width="22.625" style="168" customWidth="1"/>
    <col min="12046" max="12047" width="21.625" style="168" customWidth="1"/>
    <col min="12048" max="12288" width="8.875" style="168"/>
    <col min="12289" max="12289" width="2.625" style="168" customWidth="1"/>
    <col min="12290" max="12294" width="2.125" style="168" customWidth="1"/>
    <col min="12295" max="12295" width="2.625" style="168" customWidth="1"/>
    <col min="12296" max="12296" width="10.625" style="168" customWidth="1"/>
    <col min="12297" max="12300" width="21.625" style="168" customWidth="1"/>
    <col min="12301" max="12301" width="22.625" style="168" customWidth="1"/>
    <col min="12302" max="12303" width="21.625" style="168" customWidth="1"/>
    <col min="12304" max="12544" width="8.875" style="168"/>
    <col min="12545" max="12545" width="2.625" style="168" customWidth="1"/>
    <col min="12546" max="12550" width="2.125" style="168" customWidth="1"/>
    <col min="12551" max="12551" width="2.625" style="168" customWidth="1"/>
    <col min="12552" max="12552" width="10.625" style="168" customWidth="1"/>
    <col min="12553" max="12556" width="21.625" style="168" customWidth="1"/>
    <col min="12557" max="12557" width="22.625" style="168" customWidth="1"/>
    <col min="12558" max="12559" width="21.625" style="168" customWidth="1"/>
    <col min="12560" max="12800" width="8.875" style="168"/>
    <col min="12801" max="12801" width="2.625" style="168" customWidth="1"/>
    <col min="12802" max="12806" width="2.125" style="168" customWidth="1"/>
    <col min="12807" max="12807" width="2.625" style="168" customWidth="1"/>
    <col min="12808" max="12808" width="10.625" style="168" customWidth="1"/>
    <col min="12809" max="12812" width="21.625" style="168" customWidth="1"/>
    <col min="12813" max="12813" width="22.625" style="168" customWidth="1"/>
    <col min="12814" max="12815" width="21.625" style="168" customWidth="1"/>
    <col min="12816" max="13056" width="8.875" style="168"/>
    <col min="13057" max="13057" width="2.625" style="168" customWidth="1"/>
    <col min="13058" max="13062" width="2.125" style="168" customWidth="1"/>
    <col min="13063" max="13063" width="2.625" style="168" customWidth="1"/>
    <col min="13064" max="13064" width="10.625" style="168" customWidth="1"/>
    <col min="13065" max="13068" width="21.625" style="168" customWidth="1"/>
    <col min="13069" max="13069" width="22.625" style="168" customWidth="1"/>
    <col min="13070" max="13071" width="21.625" style="168" customWidth="1"/>
    <col min="13072" max="13312" width="8.875" style="168"/>
    <col min="13313" max="13313" width="2.625" style="168" customWidth="1"/>
    <col min="13314" max="13318" width="2.125" style="168" customWidth="1"/>
    <col min="13319" max="13319" width="2.625" style="168" customWidth="1"/>
    <col min="13320" max="13320" width="10.625" style="168" customWidth="1"/>
    <col min="13321" max="13324" width="21.625" style="168" customWidth="1"/>
    <col min="13325" max="13325" width="22.625" style="168" customWidth="1"/>
    <col min="13326" max="13327" width="21.625" style="168" customWidth="1"/>
    <col min="13328" max="13568" width="8.875" style="168"/>
    <col min="13569" max="13569" width="2.625" style="168" customWidth="1"/>
    <col min="13570" max="13574" width="2.125" style="168" customWidth="1"/>
    <col min="13575" max="13575" width="2.625" style="168" customWidth="1"/>
    <col min="13576" max="13576" width="10.625" style="168" customWidth="1"/>
    <col min="13577" max="13580" width="21.625" style="168" customWidth="1"/>
    <col min="13581" max="13581" width="22.625" style="168" customWidth="1"/>
    <col min="13582" max="13583" width="21.625" style="168" customWidth="1"/>
    <col min="13584" max="13824" width="8.875" style="168"/>
    <col min="13825" max="13825" width="2.625" style="168" customWidth="1"/>
    <col min="13826" max="13830" width="2.125" style="168" customWidth="1"/>
    <col min="13831" max="13831" width="2.625" style="168" customWidth="1"/>
    <col min="13832" max="13832" width="10.625" style="168" customWidth="1"/>
    <col min="13833" max="13836" width="21.625" style="168" customWidth="1"/>
    <col min="13837" max="13837" width="22.625" style="168" customWidth="1"/>
    <col min="13838" max="13839" width="21.625" style="168" customWidth="1"/>
    <col min="13840" max="14080" width="8.875" style="168"/>
    <col min="14081" max="14081" width="2.625" style="168" customWidth="1"/>
    <col min="14082" max="14086" width="2.125" style="168" customWidth="1"/>
    <col min="14087" max="14087" width="2.625" style="168" customWidth="1"/>
    <col min="14088" max="14088" width="10.625" style="168" customWidth="1"/>
    <col min="14089" max="14092" width="21.625" style="168" customWidth="1"/>
    <col min="14093" max="14093" width="22.625" style="168" customWidth="1"/>
    <col min="14094" max="14095" width="21.625" style="168" customWidth="1"/>
    <col min="14096" max="14336" width="8.875" style="168"/>
    <col min="14337" max="14337" width="2.625" style="168" customWidth="1"/>
    <col min="14338" max="14342" width="2.125" style="168" customWidth="1"/>
    <col min="14343" max="14343" width="2.625" style="168" customWidth="1"/>
    <col min="14344" max="14344" width="10.625" style="168" customWidth="1"/>
    <col min="14345" max="14348" width="21.625" style="168" customWidth="1"/>
    <col min="14349" max="14349" width="22.625" style="168" customWidth="1"/>
    <col min="14350" max="14351" width="21.625" style="168" customWidth="1"/>
    <col min="14352" max="14592" width="8.875" style="168"/>
    <col min="14593" max="14593" width="2.625" style="168" customWidth="1"/>
    <col min="14594" max="14598" width="2.125" style="168" customWidth="1"/>
    <col min="14599" max="14599" width="2.625" style="168" customWidth="1"/>
    <col min="14600" max="14600" width="10.625" style="168" customWidth="1"/>
    <col min="14601" max="14604" width="21.625" style="168" customWidth="1"/>
    <col min="14605" max="14605" width="22.625" style="168" customWidth="1"/>
    <col min="14606" max="14607" width="21.625" style="168" customWidth="1"/>
    <col min="14608" max="14848" width="8.875" style="168"/>
    <col min="14849" max="14849" width="2.625" style="168" customWidth="1"/>
    <col min="14850" max="14854" width="2.125" style="168" customWidth="1"/>
    <col min="14855" max="14855" width="2.625" style="168" customWidth="1"/>
    <col min="14856" max="14856" width="10.625" style="168" customWidth="1"/>
    <col min="14857" max="14860" width="21.625" style="168" customWidth="1"/>
    <col min="14861" max="14861" width="22.625" style="168" customWidth="1"/>
    <col min="14862" max="14863" width="21.625" style="168" customWidth="1"/>
    <col min="14864" max="15104" width="8.875" style="168"/>
    <col min="15105" max="15105" width="2.625" style="168" customWidth="1"/>
    <col min="15106" max="15110" width="2.125" style="168" customWidth="1"/>
    <col min="15111" max="15111" width="2.625" style="168" customWidth="1"/>
    <col min="15112" max="15112" width="10.625" style="168" customWidth="1"/>
    <col min="15113" max="15116" width="21.625" style="168" customWidth="1"/>
    <col min="15117" max="15117" width="22.625" style="168" customWidth="1"/>
    <col min="15118" max="15119" width="21.625" style="168" customWidth="1"/>
    <col min="15120" max="15360" width="8.875" style="168"/>
    <col min="15361" max="15361" width="2.625" style="168" customWidth="1"/>
    <col min="15362" max="15366" width="2.125" style="168" customWidth="1"/>
    <col min="15367" max="15367" width="2.625" style="168" customWidth="1"/>
    <col min="15368" max="15368" width="10.625" style="168" customWidth="1"/>
    <col min="15369" max="15372" width="21.625" style="168" customWidth="1"/>
    <col min="15373" max="15373" width="22.625" style="168" customWidth="1"/>
    <col min="15374" max="15375" width="21.625" style="168" customWidth="1"/>
    <col min="15376" max="15616" width="8.875" style="168"/>
    <col min="15617" max="15617" width="2.625" style="168" customWidth="1"/>
    <col min="15618" max="15622" width="2.125" style="168" customWidth="1"/>
    <col min="15623" max="15623" width="2.625" style="168" customWidth="1"/>
    <col min="15624" max="15624" width="10.625" style="168" customWidth="1"/>
    <col min="15625" max="15628" width="21.625" style="168" customWidth="1"/>
    <col min="15629" max="15629" width="22.625" style="168" customWidth="1"/>
    <col min="15630" max="15631" width="21.625" style="168" customWidth="1"/>
    <col min="15632" max="15872" width="8.875" style="168"/>
    <col min="15873" max="15873" width="2.625" style="168" customWidth="1"/>
    <col min="15874" max="15878" width="2.125" style="168" customWidth="1"/>
    <col min="15879" max="15879" width="2.625" style="168" customWidth="1"/>
    <col min="15880" max="15880" width="10.625" style="168" customWidth="1"/>
    <col min="15881" max="15884" width="21.625" style="168" customWidth="1"/>
    <col min="15885" max="15885" width="22.625" style="168" customWidth="1"/>
    <col min="15886" max="15887" width="21.625" style="168" customWidth="1"/>
    <col min="15888" max="16128" width="8.875" style="168"/>
    <col min="16129" max="16129" width="2.625" style="168" customWidth="1"/>
    <col min="16130" max="16134" width="2.125" style="168" customWidth="1"/>
    <col min="16135" max="16135" width="2.625" style="168" customWidth="1"/>
    <col min="16136" max="16136" width="10.625" style="168" customWidth="1"/>
    <col min="16137" max="16140" width="21.625" style="168" customWidth="1"/>
    <col min="16141" max="16141" width="22.625" style="168" customWidth="1"/>
    <col min="16142" max="16143" width="21.625" style="168" customWidth="1"/>
    <col min="16144" max="16384" width="8.875" style="168"/>
  </cols>
  <sheetData>
    <row r="1" spans="2:15" x14ac:dyDescent="0.15">
      <c r="B1" s="224" t="s">
        <v>244</v>
      </c>
      <c r="C1" s="225"/>
      <c r="D1" s="225"/>
      <c r="E1" s="225"/>
      <c r="F1" s="225"/>
      <c r="G1" s="225"/>
      <c r="H1" s="225"/>
      <c r="I1" s="225"/>
      <c r="J1" s="225"/>
      <c r="K1" s="225"/>
      <c r="L1" s="225"/>
      <c r="M1" s="225"/>
      <c r="N1" s="225"/>
      <c r="O1" s="225"/>
    </row>
    <row r="2" spans="2:15" ht="23.25" customHeight="1" x14ac:dyDescent="0.15">
      <c r="B2" s="225"/>
      <c r="C2" s="225"/>
      <c r="D2" s="225"/>
      <c r="E2" s="225"/>
      <c r="F2" s="225"/>
      <c r="G2" s="225"/>
      <c r="H2" s="225"/>
      <c r="I2" s="225"/>
      <c r="J2" s="225"/>
      <c r="K2" s="225"/>
      <c r="L2" s="225"/>
      <c r="M2" s="225"/>
      <c r="N2" s="225"/>
      <c r="O2" s="225"/>
    </row>
    <row r="3" spans="2:15" x14ac:dyDescent="0.15">
      <c r="O3" s="169" t="s">
        <v>245</v>
      </c>
    </row>
    <row r="4" spans="2:15" ht="21.95" customHeight="1" x14ac:dyDescent="0.15">
      <c r="B4" s="226" t="s">
        <v>246</v>
      </c>
      <c r="C4" s="227"/>
      <c r="D4" s="227"/>
      <c r="E4" s="227"/>
      <c r="F4" s="227"/>
      <c r="G4" s="227"/>
      <c r="H4" s="228"/>
      <c r="I4" s="170" t="s">
        <v>247</v>
      </c>
      <c r="J4" s="171" t="s">
        <v>248</v>
      </c>
      <c r="K4" s="171" t="s">
        <v>249</v>
      </c>
      <c r="L4" s="171" t="s">
        <v>250</v>
      </c>
      <c r="M4" s="172" t="s">
        <v>251</v>
      </c>
      <c r="N4" s="171" t="s">
        <v>252</v>
      </c>
      <c r="O4" s="171" t="s">
        <v>253</v>
      </c>
    </row>
    <row r="5" spans="2:15" ht="21.95" customHeight="1" x14ac:dyDescent="0.15">
      <c r="B5" s="229"/>
      <c r="C5" s="230"/>
      <c r="D5" s="230"/>
      <c r="E5" s="230"/>
      <c r="F5" s="230"/>
      <c r="G5" s="230"/>
      <c r="H5" s="231"/>
      <c r="I5" s="173" t="s">
        <v>254</v>
      </c>
      <c r="J5" s="173" t="s">
        <v>255</v>
      </c>
      <c r="K5" s="173" t="s">
        <v>256</v>
      </c>
      <c r="L5" s="173" t="s">
        <v>257</v>
      </c>
      <c r="M5" s="173" t="s">
        <v>258</v>
      </c>
      <c r="N5" s="173" t="s">
        <v>259</v>
      </c>
      <c r="O5" s="173" t="s">
        <v>260</v>
      </c>
    </row>
    <row r="6" spans="2:15" ht="21.95" customHeight="1" x14ac:dyDescent="0.15">
      <c r="B6" s="174" t="s">
        <v>32</v>
      </c>
      <c r="C6" s="175"/>
      <c r="D6" s="175"/>
      <c r="E6" s="175"/>
      <c r="F6" s="175"/>
      <c r="G6" s="175"/>
      <c r="H6" s="176"/>
      <c r="I6" s="177">
        <f>SUM(I8,I26)</f>
        <v>10357379252401</v>
      </c>
      <c r="J6" s="177">
        <f t="shared" ref="J6:N6" si="0">SUM(J8,J26)</f>
        <v>177248154432</v>
      </c>
      <c r="K6" s="177">
        <f t="shared" si="0"/>
        <v>156945318884</v>
      </c>
      <c r="L6" s="177">
        <f>I6+J6-K6</f>
        <v>10377682087949</v>
      </c>
      <c r="M6" s="177">
        <f>SUM(M8,M26)</f>
        <v>2800965548662</v>
      </c>
      <c r="N6" s="177">
        <f t="shared" si="0"/>
        <v>99107540712</v>
      </c>
      <c r="O6" s="177">
        <f>L6-M6</f>
        <v>7576716539287</v>
      </c>
    </row>
    <row r="7" spans="2:15" ht="21.95" customHeight="1" x14ac:dyDescent="0.15">
      <c r="B7" s="178"/>
      <c r="C7" s="179"/>
      <c r="D7" s="179"/>
      <c r="E7" s="179"/>
      <c r="F7" s="179"/>
      <c r="G7" s="179"/>
      <c r="H7" s="180"/>
      <c r="I7" s="181"/>
      <c r="J7" s="181"/>
      <c r="K7" s="181"/>
      <c r="L7" s="181"/>
      <c r="M7" s="182">
        <f>SUM(M9,M27)</f>
        <v>80617005745</v>
      </c>
      <c r="N7" s="182">
        <f>SUM(N9,N27)</f>
        <v>28316081</v>
      </c>
      <c r="O7" s="181"/>
    </row>
    <row r="8" spans="2:15" ht="21.95" customHeight="1" x14ac:dyDescent="0.15">
      <c r="B8" s="174"/>
      <c r="C8" s="175" t="s">
        <v>33</v>
      </c>
      <c r="D8" s="175"/>
      <c r="E8" s="175"/>
      <c r="F8" s="175"/>
      <c r="G8" s="175"/>
      <c r="H8" s="176"/>
      <c r="I8" s="177">
        <f>SUM(I10,I12,I14,I16,I18,I20,I22,I24)</f>
        <v>10342983554143</v>
      </c>
      <c r="J8" s="177">
        <f t="shared" ref="J8:K8" si="1">SUM(J10,J12,J14,J16,J18,J20,J22,J24)</f>
        <v>177146823380</v>
      </c>
      <c r="K8" s="177">
        <f t="shared" si="1"/>
        <v>156865403655</v>
      </c>
      <c r="L8" s="177">
        <f t="shared" ref="L8:L64" si="2">I8+J8-K8</f>
        <v>10363264973868</v>
      </c>
      <c r="M8" s="177">
        <f>SUM(M10,M12,M14,M16,M18,M20,M22,M24)</f>
        <v>2800211168641</v>
      </c>
      <c r="N8" s="177">
        <f>SUM(N10,N12,N14,N16,N18,N20,N22,N24)</f>
        <v>99024345895</v>
      </c>
      <c r="O8" s="177">
        <f t="shared" ref="O8:O64" si="3">L8-M8</f>
        <v>7563053805227</v>
      </c>
    </row>
    <row r="9" spans="2:15" ht="21.95" customHeight="1" x14ac:dyDescent="0.15">
      <c r="B9" s="178"/>
      <c r="C9" s="179"/>
      <c r="D9" s="179"/>
      <c r="E9" s="179"/>
      <c r="F9" s="179"/>
      <c r="G9" s="179"/>
      <c r="H9" s="180"/>
      <c r="I9" s="181"/>
      <c r="J9" s="181"/>
      <c r="K9" s="181"/>
      <c r="L9" s="181"/>
      <c r="M9" s="182">
        <f>SUM(M11,M13,M15,M17,M19,M21,M23,M25)</f>
        <v>80612474598</v>
      </c>
      <c r="N9" s="182">
        <f>SUM(N11,N13,N15,N17,N19,N21,N23,N25)</f>
        <v>27796646</v>
      </c>
      <c r="O9" s="181"/>
    </row>
    <row r="10" spans="2:15" ht="21.95" customHeight="1" x14ac:dyDescent="0.15">
      <c r="B10" s="174"/>
      <c r="C10" s="175"/>
      <c r="D10" s="175" t="s">
        <v>34</v>
      </c>
      <c r="E10" s="175"/>
      <c r="F10" s="175"/>
      <c r="G10" s="175"/>
      <c r="H10" s="176"/>
      <c r="I10" s="177">
        <v>5477590573782</v>
      </c>
      <c r="J10" s="177">
        <v>46441574362</v>
      </c>
      <c r="K10" s="177">
        <v>52408648871</v>
      </c>
      <c r="L10" s="177">
        <f t="shared" si="2"/>
        <v>5471623499273</v>
      </c>
      <c r="M10" s="177">
        <v>15262488195</v>
      </c>
      <c r="N10" s="177">
        <v>0</v>
      </c>
      <c r="O10" s="177">
        <f t="shared" si="3"/>
        <v>5456361011078</v>
      </c>
    </row>
    <row r="11" spans="2:15" ht="21.95" customHeight="1" x14ac:dyDescent="0.15">
      <c r="B11" s="178"/>
      <c r="C11" s="179"/>
      <c r="D11" s="179"/>
      <c r="E11" s="179"/>
      <c r="F11" s="179"/>
      <c r="G11" s="179"/>
      <c r="H11" s="180"/>
      <c r="I11" s="181"/>
      <c r="J11" s="181"/>
      <c r="K11" s="181"/>
      <c r="L11" s="181"/>
      <c r="M11" s="182">
        <v>15262488195</v>
      </c>
      <c r="N11" s="182">
        <v>0</v>
      </c>
      <c r="O11" s="181"/>
    </row>
    <row r="12" spans="2:15" ht="21.95" customHeight="1" x14ac:dyDescent="0.15">
      <c r="B12" s="174"/>
      <c r="C12" s="175"/>
      <c r="D12" s="175" t="s">
        <v>35</v>
      </c>
      <c r="E12" s="175"/>
      <c r="F12" s="175"/>
      <c r="G12" s="175"/>
      <c r="H12" s="176"/>
      <c r="I12" s="177">
        <v>3363931399103</v>
      </c>
      <c r="J12" s="177">
        <v>116201767122</v>
      </c>
      <c r="K12" s="177">
        <v>92000815803</v>
      </c>
      <c r="L12" s="177">
        <f t="shared" si="2"/>
        <v>3388132350422</v>
      </c>
      <c r="M12" s="177">
        <v>1938621630007</v>
      </c>
      <c r="N12" s="177">
        <v>74489472457</v>
      </c>
      <c r="O12" s="177">
        <f t="shared" si="3"/>
        <v>1449510720415</v>
      </c>
    </row>
    <row r="13" spans="2:15" ht="21.95" customHeight="1" x14ac:dyDescent="0.15">
      <c r="B13" s="178"/>
      <c r="C13" s="179"/>
      <c r="D13" s="179"/>
      <c r="E13" s="179"/>
      <c r="F13" s="179"/>
      <c r="G13" s="179"/>
      <c r="H13" s="180"/>
      <c r="I13" s="181"/>
      <c r="J13" s="181"/>
      <c r="K13" s="181"/>
      <c r="L13" s="181"/>
      <c r="M13" s="182">
        <v>64612416538</v>
      </c>
      <c r="N13" s="182">
        <v>27796646</v>
      </c>
      <c r="O13" s="181"/>
    </row>
    <row r="14" spans="2:15" ht="21.95" customHeight="1" x14ac:dyDescent="0.15">
      <c r="B14" s="174"/>
      <c r="C14" s="175"/>
      <c r="D14" s="175" t="s">
        <v>36</v>
      </c>
      <c r="E14" s="175"/>
      <c r="F14" s="175"/>
      <c r="G14" s="175"/>
      <c r="H14" s="176"/>
      <c r="I14" s="177">
        <v>1495830821083</v>
      </c>
      <c r="J14" s="177">
        <v>14503253299</v>
      </c>
      <c r="K14" s="177">
        <v>12304185933</v>
      </c>
      <c r="L14" s="177">
        <f t="shared" si="2"/>
        <v>1498029888449</v>
      </c>
      <c r="M14" s="177">
        <v>840850527009</v>
      </c>
      <c r="N14" s="177">
        <v>24527725776</v>
      </c>
      <c r="O14" s="177">
        <f t="shared" si="3"/>
        <v>657179361440</v>
      </c>
    </row>
    <row r="15" spans="2:15" ht="21.95" customHeight="1" x14ac:dyDescent="0.15">
      <c r="B15" s="178"/>
      <c r="C15" s="179"/>
      <c r="D15" s="179"/>
      <c r="E15" s="179"/>
      <c r="F15" s="179"/>
      <c r="G15" s="179"/>
      <c r="H15" s="180"/>
      <c r="I15" s="181"/>
      <c r="J15" s="181"/>
      <c r="K15" s="181"/>
      <c r="L15" s="181"/>
      <c r="M15" s="182">
        <v>737569865</v>
      </c>
      <c r="N15" s="182">
        <v>0</v>
      </c>
      <c r="O15" s="181"/>
    </row>
    <row r="16" spans="2:15" ht="21.95" customHeight="1" x14ac:dyDescent="0.15">
      <c r="B16" s="174"/>
      <c r="C16" s="175"/>
      <c r="D16" s="175" t="s">
        <v>37</v>
      </c>
      <c r="E16" s="175"/>
      <c r="F16" s="175"/>
      <c r="G16" s="175"/>
      <c r="H16" s="176"/>
      <c r="I16" s="177">
        <v>0</v>
      </c>
      <c r="J16" s="177">
        <v>0</v>
      </c>
      <c r="K16" s="177">
        <v>0</v>
      </c>
      <c r="L16" s="177">
        <f t="shared" si="2"/>
        <v>0</v>
      </c>
      <c r="M16" s="177">
        <v>0</v>
      </c>
      <c r="N16" s="177">
        <v>0</v>
      </c>
      <c r="O16" s="177">
        <f t="shared" si="3"/>
        <v>0</v>
      </c>
    </row>
    <row r="17" spans="2:15" ht="21.95" hidden="1" customHeight="1" x14ac:dyDescent="0.15">
      <c r="B17" s="178"/>
      <c r="C17" s="179"/>
      <c r="D17" s="179"/>
      <c r="E17" s="179"/>
      <c r="F17" s="179"/>
      <c r="G17" s="179"/>
      <c r="H17" s="180"/>
      <c r="I17" s="181"/>
      <c r="J17" s="181"/>
      <c r="K17" s="181"/>
      <c r="L17" s="181"/>
      <c r="M17" s="182">
        <v>0</v>
      </c>
      <c r="N17" s="182">
        <v>0</v>
      </c>
      <c r="O17" s="181"/>
    </row>
    <row r="18" spans="2:15" ht="21.95" customHeight="1" x14ac:dyDescent="0.15">
      <c r="B18" s="174"/>
      <c r="C18" s="175"/>
      <c r="D18" s="175" t="s">
        <v>38</v>
      </c>
      <c r="E18" s="175"/>
      <c r="F18" s="175"/>
      <c r="G18" s="175"/>
      <c r="H18" s="176"/>
      <c r="I18" s="177">
        <v>2880018602</v>
      </c>
      <c r="J18" s="177">
        <v>0</v>
      </c>
      <c r="K18" s="177">
        <v>0</v>
      </c>
      <c r="L18" s="177">
        <f t="shared" si="2"/>
        <v>2880018602</v>
      </c>
      <c r="M18" s="177">
        <v>2880018594</v>
      </c>
      <c r="N18" s="177">
        <v>0</v>
      </c>
      <c r="O18" s="177">
        <f t="shared" si="3"/>
        <v>8</v>
      </c>
    </row>
    <row r="19" spans="2:15" ht="21.95" hidden="1" customHeight="1" x14ac:dyDescent="0.15">
      <c r="B19" s="178"/>
      <c r="C19" s="179"/>
      <c r="D19" s="179"/>
      <c r="E19" s="179"/>
      <c r="F19" s="179"/>
      <c r="G19" s="179"/>
      <c r="H19" s="180"/>
      <c r="I19" s="181"/>
      <c r="J19" s="181"/>
      <c r="K19" s="181"/>
      <c r="L19" s="181"/>
      <c r="M19" s="182">
        <v>0</v>
      </c>
      <c r="N19" s="182">
        <v>0</v>
      </c>
      <c r="O19" s="181"/>
    </row>
    <row r="20" spans="2:15" ht="21.95" customHeight="1" x14ac:dyDescent="0.15">
      <c r="B20" s="174"/>
      <c r="C20" s="175"/>
      <c r="D20" s="175" t="s">
        <v>39</v>
      </c>
      <c r="E20" s="175"/>
      <c r="F20" s="175"/>
      <c r="G20" s="175"/>
      <c r="H20" s="176"/>
      <c r="I20" s="177">
        <v>626318525</v>
      </c>
      <c r="J20" s="177">
        <v>0</v>
      </c>
      <c r="K20" s="177">
        <v>0</v>
      </c>
      <c r="L20" s="177">
        <f t="shared" si="2"/>
        <v>626318525</v>
      </c>
      <c r="M20" s="177">
        <v>623606242</v>
      </c>
      <c r="N20" s="177">
        <v>7147662</v>
      </c>
      <c r="O20" s="177">
        <f t="shared" si="3"/>
        <v>2712283</v>
      </c>
    </row>
    <row r="21" spans="2:15" ht="21.95" hidden="1" customHeight="1" x14ac:dyDescent="0.15">
      <c r="B21" s="178"/>
      <c r="C21" s="179"/>
      <c r="D21" s="179"/>
      <c r="E21" s="179"/>
      <c r="F21" s="179"/>
      <c r="G21" s="179"/>
      <c r="H21" s="180"/>
      <c r="I21" s="181"/>
      <c r="J21" s="181"/>
      <c r="K21" s="181"/>
      <c r="L21" s="181"/>
      <c r="M21" s="182">
        <v>0</v>
      </c>
      <c r="N21" s="182">
        <v>0</v>
      </c>
      <c r="O21" s="181"/>
    </row>
    <row r="22" spans="2:15" ht="21.95" customHeight="1" x14ac:dyDescent="0.15">
      <c r="B22" s="174"/>
      <c r="C22" s="175"/>
      <c r="D22" s="175" t="s">
        <v>40</v>
      </c>
      <c r="E22" s="175"/>
      <c r="F22" s="175"/>
      <c r="G22" s="175"/>
      <c r="H22" s="176"/>
      <c r="I22" s="177">
        <v>1972670000</v>
      </c>
      <c r="J22" s="177">
        <v>0</v>
      </c>
      <c r="K22" s="177">
        <v>0</v>
      </c>
      <c r="L22" s="177">
        <f t="shared" si="2"/>
        <v>1972670000</v>
      </c>
      <c r="M22" s="177">
        <v>1972669998</v>
      </c>
      <c r="N22" s="177">
        <v>0</v>
      </c>
      <c r="O22" s="177">
        <f t="shared" si="3"/>
        <v>2</v>
      </c>
    </row>
    <row r="23" spans="2:15" ht="21.95" hidden="1" customHeight="1" x14ac:dyDescent="0.15">
      <c r="B23" s="178"/>
      <c r="C23" s="179"/>
      <c r="D23" s="179"/>
      <c r="E23" s="179"/>
      <c r="F23" s="179"/>
      <c r="G23" s="179"/>
      <c r="H23" s="180"/>
      <c r="I23" s="181"/>
      <c r="J23" s="181"/>
      <c r="K23" s="181"/>
      <c r="L23" s="181"/>
      <c r="M23" s="182">
        <v>0</v>
      </c>
      <c r="N23" s="182">
        <v>0</v>
      </c>
      <c r="O23" s="181"/>
    </row>
    <row r="24" spans="2:15" ht="21.95" customHeight="1" x14ac:dyDescent="0.15">
      <c r="B24" s="174"/>
      <c r="C24" s="175"/>
      <c r="D24" s="175" t="s">
        <v>261</v>
      </c>
      <c r="E24" s="175"/>
      <c r="F24" s="175"/>
      <c r="G24" s="175"/>
      <c r="H24" s="176"/>
      <c r="I24" s="177">
        <v>151753048</v>
      </c>
      <c r="J24" s="177">
        <v>228597</v>
      </c>
      <c r="K24" s="177">
        <v>151753048</v>
      </c>
      <c r="L24" s="177">
        <f t="shared" si="2"/>
        <v>228597</v>
      </c>
      <c r="M24" s="177">
        <v>228596</v>
      </c>
      <c r="N24" s="177">
        <v>0</v>
      </c>
      <c r="O24" s="177">
        <f t="shared" si="3"/>
        <v>1</v>
      </c>
    </row>
    <row r="25" spans="2:15" ht="21.95" hidden="1" customHeight="1" x14ac:dyDescent="0.15">
      <c r="B25" s="178"/>
      <c r="C25" s="179"/>
      <c r="D25" s="179"/>
      <c r="E25" s="179"/>
      <c r="F25" s="179"/>
      <c r="G25" s="179"/>
      <c r="H25" s="180"/>
      <c r="I25" s="181"/>
      <c r="J25" s="181"/>
      <c r="K25" s="181"/>
      <c r="L25" s="181"/>
      <c r="M25" s="182">
        <v>0</v>
      </c>
      <c r="N25" s="182">
        <v>0</v>
      </c>
      <c r="O25" s="181"/>
    </row>
    <row r="26" spans="2:15" ht="21.95" customHeight="1" x14ac:dyDescent="0.15">
      <c r="B26" s="174"/>
      <c r="C26" s="175" t="s">
        <v>41</v>
      </c>
      <c r="D26" s="175"/>
      <c r="E26" s="175"/>
      <c r="F26" s="175"/>
      <c r="G26" s="175"/>
      <c r="H26" s="176"/>
      <c r="I26" s="177">
        <f>SUM(I28,I30,I32)</f>
        <v>14395698258</v>
      </c>
      <c r="J26" s="177">
        <f t="shared" ref="J26:N26" si="4">SUM(J28,J30,J32)</f>
        <v>101331052</v>
      </c>
      <c r="K26" s="177">
        <f t="shared" si="4"/>
        <v>79915229</v>
      </c>
      <c r="L26" s="177">
        <f t="shared" si="2"/>
        <v>14417114081</v>
      </c>
      <c r="M26" s="177">
        <f t="shared" si="4"/>
        <v>754380021</v>
      </c>
      <c r="N26" s="177">
        <f t="shared" si="4"/>
        <v>83194817</v>
      </c>
      <c r="O26" s="177">
        <f t="shared" si="3"/>
        <v>13662734060</v>
      </c>
    </row>
    <row r="27" spans="2:15" s="183" customFormat="1" ht="21.95" customHeight="1" x14ac:dyDescent="0.15">
      <c r="B27" s="178"/>
      <c r="C27" s="179"/>
      <c r="D27" s="179"/>
      <c r="E27" s="179"/>
      <c r="F27" s="179"/>
      <c r="G27" s="179"/>
      <c r="H27" s="180"/>
      <c r="I27" s="181"/>
      <c r="J27" s="181"/>
      <c r="K27" s="181"/>
      <c r="L27" s="181"/>
      <c r="M27" s="182">
        <f>SUM(M29,M31,M33)</f>
        <v>4531147</v>
      </c>
      <c r="N27" s="182">
        <f>SUM(N29,N31,N33)</f>
        <v>519435</v>
      </c>
      <c r="O27" s="181"/>
    </row>
    <row r="28" spans="2:15" ht="21.95" customHeight="1" x14ac:dyDescent="0.15">
      <c r="B28" s="174"/>
      <c r="C28" s="175"/>
      <c r="D28" s="175" t="s">
        <v>42</v>
      </c>
      <c r="E28" s="175"/>
      <c r="F28" s="175"/>
      <c r="G28" s="175"/>
      <c r="H28" s="176"/>
      <c r="I28" s="177">
        <v>13158221667</v>
      </c>
      <c r="J28" s="177">
        <v>0</v>
      </c>
      <c r="K28" s="177">
        <v>0</v>
      </c>
      <c r="L28" s="177">
        <f t="shared" si="2"/>
        <v>13158221667</v>
      </c>
      <c r="M28" s="177">
        <v>0</v>
      </c>
      <c r="N28" s="177">
        <v>0</v>
      </c>
      <c r="O28" s="177">
        <f t="shared" si="3"/>
        <v>13158221667</v>
      </c>
    </row>
    <row r="29" spans="2:15" ht="21.95" hidden="1" customHeight="1" x14ac:dyDescent="0.15">
      <c r="B29" s="178"/>
      <c r="C29" s="179"/>
      <c r="D29" s="179"/>
      <c r="E29" s="179"/>
      <c r="F29" s="179"/>
      <c r="G29" s="179"/>
      <c r="H29" s="180"/>
      <c r="I29" s="181"/>
      <c r="J29" s="181"/>
      <c r="K29" s="181"/>
      <c r="L29" s="181"/>
      <c r="M29" s="182">
        <v>0</v>
      </c>
      <c r="N29" s="182">
        <v>0</v>
      </c>
      <c r="O29" s="181"/>
    </row>
    <row r="30" spans="2:15" ht="21.95" customHeight="1" x14ac:dyDescent="0.15">
      <c r="B30" s="174"/>
      <c r="C30" s="175"/>
      <c r="D30" s="175" t="s">
        <v>43</v>
      </c>
      <c r="E30" s="175"/>
      <c r="F30" s="175"/>
      <c r="G30" s="175"/>
      <c r="H30" s="176"/>
      <c r="I30" s="177">
        <v>149009901</v>
      </c>
      <c r="J30" s="177">
        <v>76565785</v>
      </c>
      <c r="K30" s="177">
        <v>26580628</v>
      </c>
      <c r="L30" s="177">
        <f t="shared" si="2"/>
        <v>198995058</v>
      </c>
      <c r="M30" s="177">
        <v>83888862</v>
      </c>
      <c r="N30" s="177">
        <v>17860110</v>
      </c>
      <c r="O30" s="177">
        <f t="shared" si="3"/>
        <v>115106196</v>
      </c>
    </row>
    <row r="31" spans="2:15" ht="21.95" customHeight="1" x14ac:dyDescent="0.15">
      <c r="B31" s="178"/>
      <c r="C31" s="179"/>
      <c r="D31" s="179"/>
      <c r="E31" s="179"/>
      <c r="F31" s="179"/>
      <c r="G31" s="179"/>
      <c r="H31" s="180"/>
      <c r="I31" s="181"/>
      <c r="J31" s="181"/>
      <c r="K31" s="181"/>
      <c r="L31" s="181"/>
      <c r="M31" s="182">
        <v>1929403</v>
      </c>
      <c r="N31" s="182">
        <v>0</v>
      </c>
      <c r="O31" s="181"/>
    </row>
    <row r="32" spans="2:15" ht="21.95" customHeight="1" x14ac:dyDescent="0.15">
      <c r="B32" s="174"/>
      <c r="C32" s="175"/>
      <c r="D32" s="175" t="s">
        <v>262</v>
      </c>
      <c r="E32" s="175"/>
      <c r="F32" s="175"/>
      <c r="G32" s="175"/>
      <c r="H32" s="176"/>
      <c r="I32" s="177">
        <v>1088466690</v>
      </c>
      <c r="J32" s="177">
        <v>24765267</v>
      </c>
      <c r="K32" s="177">
        <v>53334601</v>
      </c>
      <c r="L32" s="177">
        <f t="shared" si="2"/>
        <v>1059897356</v>
      </c>
      <c r="M32" s="177">
        <v>670491159</v>
      </c>
      <c r="N32" s="177">
        <v>65334707</v>
      </c>
      <c r="O32" s="177">
        <f t="shared" si="3"/>
        <v>389406197</v>
      </c>
    </row>
    <row r="33" spans="2:15" s="183" customFormat="1" ht="21.95" customHeight="1" x14ac:dyDescent="0.15">
      <c r="B33" s="178"/>
      <c r="C33" s="179"/>
      <c r="D33" s="179"/>
      <c r="E33" s="179"/>
      <c r="F33" s="179"/>
      <c r="G33" s="179"/>
      <c r="H33" s="180"/>
      <c r="I33" s="181"/>
      <c r="J33" s="181"/>
      <c r="K33" s="181"/>
      <c r="L33" s="181"/>
      <c r="M33" s="182">
        <v>2601744</v>
      </c>
      <c r="N33" s="182">
        <v>519435</v>
      </c>
      <c r="O33" s="181"/>
    </row>
    <row r="34" spans="2:15" ht="21.95" customHeight="1" x14ac:dyDescent="0.15">
      <c r="B34" s="174" t="s">
        <v>44</v>
      </c>
      <c r="C34" s="175"/>
      <c r="D34" s="175"/>
      <c r="E34" s="175"/>
      <c r="F34" s="175"/>
      <c r="G34" s="175"/>
      <c r="H34" s="176"/>
      <c r="I34" s="177">
        <f>SUM(I36,I46)</f>
        <v>10381797528298</v>
      </c>
      <c r="J34" s="177">
        <f t="shared" ref="J34:K34" si="5">SUM(J36,J46)</f>
        <v>37317153038</v>
      </c>
      <c r="K34" s="177">
        <f t="shared" si="5"/>
        <v>6035198915</v>
      </c>
      <c r="L34" s="177">
        <f t="shared" si="2"/>
        <v>10413079482421</v>
      </c>
      <c r="M34" s="177">
        <f>SUM(M36,M46)</f>
        <v>2249648049160</v>
      </c>
      <c r="N34" s="177">
        <f>SUM(N36,N46)</f>
        <v>75874082795</v>
      </c>
      <c r="O34" s="177">
        <f t="shared" si="3"/>
        <v>8163431433261</v>
      </c>
    </row>
    <row r="35" spans="2:15" s="183" customFormat="1" ht="21.95" hidden="1" customHeight="1" x14ac:dyDescent="0.15">
      <c r="B35" s="178"/>
      <c r="C35" s="179"/>
      <c r="D35" s="179"/>
      <c r="E35" s="179"/>
      <c r="F35" s="179"/>
      <c r="G35" s="179"/>
      <c r="H35" s="180"/>
      <c r="I35" s="181"/>
      <c r="J35" s="181"/>
      <c r="K35" s="181"/>
      <c r="L35" s="181"/>
      <c r="M35" s="182">
        <f>SUM(M37,M47)</f>
        <v>0</v>
      </c>
      <c r="N35" s="182">
        <f>SUM(N37,N47)</f>
        <v>0</v>
      </c>
      <c r="O35" s="181"/>
    </row>
    <row r="36" spans="2:15" ht="21.95" customHeight="1" x14ac:dyDescent="0.15">
      <c r="B36" s="174"/>
      <c r="C36" s="175" t="s">
        <v>45</v>
      </c>
      <c r="D36" s="175"/>
      <c r="E36" s="175"/>
      <c r="F36" s="175"/>
      <c r="G36" s="175"/>
      <c r="H36" s="176"/>
      <c r="I36" s="177">
        <f>SUM(I38,I40,I42,I44)</f>
        <v>10250851419460</v>
      </c>
      <c r="J36" s="177">
        <f t="shared" ref="J36:N36" si="6">SUM(J38,J40,J42,J44)</f>
        <v>37128857758</v>
      </c>
      <c r="K36" s="177">
        <f t="shared" si="6"/>
        <v>6035198915</v>
      </c>
      <c r="L36" s="177">
        <f t="shared" si="2"/>
        <v>10281945078303</v>
      </c>
      <c r="M36" s="177">
        <f t="shared" si="6"/>
        <v>2152600417754</v>
      </c>
      <c r="N36" s="177">
        <f t="shared" si="6"/>
        <v>74367442923</v>
      </c>
      <c r="O36" s="177">
        <f t="shared" si="3"/>
        <v>8129344660549</v>
      </c>
    </row>
    <row r="37" spans="2:15" s="183" customFormat="1" ht="21.95" hidden="1" customHeight="1" x14ac:dyDescent="0.15">
      <c r="B37" s="178"/>
      <c r="C37" s="179"/>
      <c r="D37" s="179"/>
      <c r="E37" s="179"/>
      <c r="F37" s="179"/>
      <c r="G37" s="179"/>
      <c r="H37" s="180"/>
      <c r="I37" s="181"/>
      <c r="J37" s="181"/>
      <c r="K37" s="181"/>
      <c r="L37" s="181"/>
      <c r="M37" s="182">
        <f>SUM(M39,M41,M43,M45)</f>
        <v>0</v>
      </c>
      <c r="N37" s="182">
        <f>SUM(N39,N41,N43,N45)</f>
        <v>0</v>
      </c>
      <c r="O37" s="181"/>
    </row>
    <row r="38" spans="2:15" ht="21.95" customHeight="1" x14ac:dyDescent="0.15">
      <c r="B38" s="174"/>
      <c r="C38" s="175"/>
      <c r="D38" s="175" t="s">
        <v>34</v>
      </c>
      <c r="E38" s="175"/>
      <c r="F38" s="175"/>
      <c r="G38" s="175"/>
      <c r="H38" s="176"/>
      <c r="I38" s="177">
        <v>6212232747382</v>
      </c>
      <c r="J38" s="177">
        <v>2835012751</v>
      </c>
      <c r="K38" s="177">
        <v>1888917657</v>
      </c>
      <c r="L38" s="177">
        <f t="shared" si="2"/>
        <v>6213178842476</v>
      </c>
      <c r="M38" s="177">
        <v>0</v>
      </c>
      <c r="N38" s="177">
        <v>0</v>
      </c>
      <c r="O38" s="177">
        <f t="shared" si="3"/>
        <v>6213178842476</v>
      </c>
    </row>
    <row r="39" spans="2:15" s="183" customFormat="1" ht="21.95" hidden="1" customHeight="1" x14ac:dyDescent="0.15">
      <c r="B39" s="178"/>
      <c r="C39" s="179"/>
      <c r="D39" s="179"/>
      <c r="E39" s="179"/>
      <c r="F39" s="179"/>
      <c r="G39" s="179"/>
      <c r="H39" s="180"/>
      <c r="I39" s="181"/>
      <c r="J39" s="181"/>
      <c r="K39" s="181"/>
      <c r="L39" s="181"/>
      <c r="M39" s="182">
        <v>0</v>
      </c>
      <c r="N39" s="182">
        <v>0</v>
      </c>
      <c r="O39" s="181"/>
    </row>
    <row r="40" spans="2:15" ht="21.95" customHeight="1" x14ac:dyDescent="0.15">
      <c r="B40" s="174"/>
      <c r="C40" s="175"/>
      <c r="D40" s="175" t="s">
        <v>35</v>
      </c>
      <c r="E40" s="175"/>
      <c r="F40" s="175"/>
      <c r="G40" s="175"/>
      <c r="H40" s="176"/>
      <c r="I40" s="177">
        <v>172388467987</v>
      </c>
      <c r="J40" s="177">
        <v>399858391</v>
      </c>
      <c r="K40" s="177">
        <v>313619534</v>
      </c>
      <c r="L40" s="177">
        <f t="shared" si="2"/>
        <v>172474706844</v>
      </c>
      <c r="M40" s="177">
        <v>100997741063</v>
      </c>
      <c r="N40" s="177">
        <v>4072888196</v>
      </c>
      <c r="O40" s="177">
        <f t="shared" si="3"/>
        <v>71476965781</v>
      </c>
    </row>
    <row r="41" spans="2:15" s="183" customFormat="1" ht="21.95" hidden="1" customHeight="1" x14ac:dyDescent="0.15">
      <c r="B41" s="178"/>
      <c r="C41" s="179"/>
      <c r="D41" s="179"/>
      <c r="E41" s="179"/>
      <c r="F41" s="179"/>
      <c r="G41" s="179"/>
      <c r="H41" s="180"/>
      <c r="I41" s="181"/>
      <c r="J41" s="181"/>
      <c r="K41" s="181"/>
      <c r="L41" s="181"/>
      <c r="M41" s="182">
        <v>0</v>
      </c>
      <c r="N41" s="182">
        <v>0</v>
      </c>
      <c r="O41" s="181"/>
    </row>
    <row r="42" spans="2:15" ht="21.95" customHeight="1" x14ac:dyDescent="0.15">
      <c r="B42" s="174"/>
      <c r="C42" s="175"/>
      <c r="D42" s="175" t="s">
        <v>36</v>
      </c>
      <c r="E42" s="175"/>
      <c r="F42" s="175"/>
      <c r="G42" s="175"/>
      <c r="H42" s="176"/>
      <c r="I42" s="177">
        <v>3866230204091</v>
      </c>
      <c r="J42" s="177">
        <v>33893986616</v>
      </c>
      <c r="K42" s="177">
        <v>3832661724</v>
      </c>
      <c r="L42" s="177">
        <f t="shared" si="2"/>
        <v>3896291528983</v>
      </c>
      <c r="M42" s="177">
        <v>2051602676691</v>
      </c>
      <c r="N42" s="177">
        <v>70294554727</v>
      </c>
      <c r="O42" s="177">
        <f t="shared" si="3"/>
        <v>1844688852292</v>
      </c>
    </row>
    <row r="43" spans="2:15" s="183" customFormat="1" ht="21.95" hidden="1" customHeight="1" x14ac:dyDescent="0.15">
      <c r="B43" s="178"/>
      <c r="C43" s="179"/>
      <c r="D43" s="179"/>
      <c r="E43" s="179"/>
      <c r="F43" s="179"/>
      <c r="G43" s="179"/>
      <c r="H43" s="180"/>
      <c r="I43" s="181"/>
      <c r="J43" s="181"/>
      <c r="K43" s="181"/>
      <c r="L43" s="181"/>
      <c r="M43" s="182">
        <v>0</v>
      </c>
      <c r="N43" s="182">
        <v>0</v>
      </c>
      <c r="O43" s="181"/>
    </row>
    <row r="44" spans="2:15" ht="21.95" customHeight="1" x14ac:dyDescent="0.15">
      <c r="B44" s="174"/>
      <c r="C44" s="175"/>
      <c r="D44" s="175" t="s">
        <v>263</v>
      </c>
      <c r="E44" s="175"/>
      <c r="F44" s="175"/>
      <c r="G44" s="175"/>
      <c r="H44" s="176"/>
      <c r="I44" s="177">
        <v>0</v>
      </c>
      <c r="J44" s="177">
        <v>0</v>
      </c>
      <c r="K44" s="177">
        <v>0</v>
      </c>
      <c r="L44" s="177">
        <f t="shared" si="2"/>
        <v>0</v>
      </c>
      <c r="M44" s="177">
        <v>0</v>
      </c>
      <c r="N44" s="177">
        <v>0</v>
      </c>
      <c r="O44" s="177">
        <f t="shared" si="3"/>
        <v>0</v>
      </c>
    </row>
    <row r="45" spans="2:15" s="183" customFormat="1" ht="21.95" hidden="1" customHeight="1" x14ac:dyDescent="0.15">
      <c r="B45" s="178"/>
      <c r="C45" s="179"/>
      <c r="D45" s="179"/>
      <c r="E45" s="179"/>
      <c r="F45" s="179"/>
      <c r="G45" s="179"/>
      <c r="H45" s="180"/>
      <c r="I45" s="181"/>
      <c r="J45" s="181"/>
      <c r="K45" s="181"/>
      <c r="L45" s="181"/>
      <c r="M45" s="182">
        <v>0</v>
      </c>
      <c r="N45" s="182">
        <v>0</v>
      </c>
      <c r="O45" s="181"/>
    </row>
    <row r="46" spans="2:15" ht="21.95" customHeight="1" x14ac:dyDescent="0.15">
      <c r="B46" s="174"/>
      <c r="C46" s="175" t="s">
        <v>46</v>
      </c>
      <c r="D46" s="175"/>
      <c r="E46" s="175"/>
      <c r="F46" s="175"/>
      <c r="G46" s="175"/>
      <c r="H46" s="176"/>
      <c r="I46" s="177">
        <f>SUM(I48,I50,I52)</f>
        <v>130946108838</v>
      </c>
      <c r="J46" s="177">
        <f t="shared" ref="J46:N46" si="7">SUM(J48,J50,J52)</f>
        <v>188295280</v>
      </c>
      <c r="K46" s="177">
        <f t="shared" si="7"/>
        <v>0</v>
      </c>
      <c r="L46" s="177">
        <f t="shared" si="2"/>
        <v>131134404118</v>
      </c>
      <c r="M46" s="177">
        <f t="shared" si="7"/>
        <v>97047631406</v>
      </c>
      <c r="N46" s="177">
        <f t="shared" si="7"/>
        <v>1506639872</v>
      </c>
      <c r="O46" s="177">
        <f t="shared" si="3"/>
        <v>34086772712</v>
      </c>
    </row>
    <row r="47" spans="2:15" s="183" customFormat="1" ht="21.95" hidden="1" customHeight="1" x14ac:dyDescent="0.15">
      <c r="B47" s="178"/>
      <c r="C47" s="179"/>
      <c r="D47" s="179"/>
      <c r="E47" s="179"/>
      <c r="F47" s="179"/>
      <c r="G47" s="179"/>
      <c r="H47" s="180"/>
      <c r="I47" s="181"/>
      <c r="J47" s="181"/>
      <c r="K47" s="181"/>
      <c r="L47" s="181"/>
      <c r="M47" s="182">
        <f>SUM(M49,M51,M53)</f>
        <v>0</v>
      </c>
      <c r="N47" s="182">
        <f>SUM(N49,N51,N53)</f>
        <v>0</v>
      </c>
      <c r="O47" s="181"/>
    </row>
    <row r="48" spans="2:15" ht="21.95" customHeight="1" x14ac:dyDescent="0.15">
      <c r="B48" s="174"/>
      <c r="C48" s="175"/>
      <c r="D48" s="175" t="s">
        <v>42</v>
      </c>
      <c r="E48" s="175"/>
      <c r="F48" s="175"/>
      <c r="G48" s="175"/>
      <c r="H48" s="176"/>
      <c r="I48" s="177">
        <v>1498749626</v>
      </c>
      <c r="J48" s="177">
        <v>0</v>
      </c>
      <c r="K48" s="177">
        <v>0</v>
      </c>
      <c r="L48" s="177">
        <f t="shared" si="2"/>
        <v>1498749626</v>
      </c>
      <c r="M48" s="177">
        <v>296416019</v>
      </c>
      <c r="N48" s="177">
        <v>423808</v>
      </c>
      <c r="O48" s="177">
        <f t="shared" si="3"/>
        <v>1202333607</v>
      </c>
    </row>
    <row r="49" spans="2:15" s="183" customFormat="1" ht="21.95" hidden="1" customHeight="1" x14ac:dyDescent="0.15">
      <c r="B49" s="178"/>
      <c r="C49" s="179"/>
      <c r="D49" s="179"/>
      <c r="E49" s="179"/>
      <c r="F49" s="179"/>
      <c r="G49" s="179"/>
      <c r="H49" s="180"/>
      <c r="I49" s="181"/>
      <c r="J49" s="181"/>
      <c r="K49" s="181"/>
      <c r="L49" s="181"/>
      <c r="M49" s="182">
        <v>0</v>
      </c>
      <c r="N49" s="182">
        <v>0</v>
      </c>
      <c r="O49" s="181"/>
    </row>
    <row r="50" spans="2:15" ht="21.95" customHeight="1" x14ac:dyDescent="0.15">
      <c r="B50" s="174"/>
      <c r="C50" s="175"/>
      <c r="D50" s="175" t="s">
        <v>43</v>
      </c>
      <c r="E50" s="175"/>
      <c r="F50" s="175"/>
      <c r="G50" s="175"/>
      <c r="H50" s="176"/>
      <c r="I50" s="177">
        <v>1249555</v>
      </c>
      <c r="J50" s="177">
        <v>0</v>
      </c>
      <c r="K50" s="177">
        <v>0</v>
      </c>
      <c r="L50" s="177">
        <f t="shared" si="2"/>
        <v>1249555</v>
      </c>
      <c r="M50" s="177">
        <v>1176351</v>
      </c>
      <c r="N50" s="177">
        <v>140151</v>
      </c>
      <c r="O50" s="177">
        <f t="shared" si="3"/>
        <v>73204</v>
      </c>
    </row>
    <row r="51" spans="2:15" s="183" customFormat="1" ht="21.95" hidden="1" customHeight="1" x14ac:dyDescent="0.15">
      <c r="B51" s="178"/>
      <c r="C51" s="179"/>
      <c r="D51" s="179"/>
      <c r="E51" s="179"/>
      <c r="F51" s="179"/>
      <c r="G51" s="179"/>
      <c r="H51" s="180"/>
      <c r="I51" s="181"/>
      <c r="J51" s="181"/>
      <c r="K51" s="181"/>
      <c r="L51" s="181"/>
      <c r="M51" s="182">
        <v>0</v>
      </c>
      <c r="N51" s="182">
        <v>0</v>
      </c>
      <c r="O51" s="181"/>
    </row>
    <row r="52" spans="2:15" ht="21.95" customHeight="1" x14ac:dyDescent="0.15">
      <c r="B52" s="174"/>
      <c r="C52" s="175"/>
      <c r="D52" s="175" t="s">
        <v>264</v>
      </c>
      <c r="E52" s="175"/>
      <c r="F52" s="175"/>
      <c r="G52" s="175"/>
      <c r="H52" s="176"/>
      <c r="I52" s="177">
        <v>129446109657</v>
      </c>
      <c r="J52" s="177">
        <v>188295280</v>
      </c>
      <c r="K52" s="177">
        <v>0</v>
      </c>
      <c r="L52" s="177">
        <f t="shared" si="2"/>
        <v>129634404937</v>
      </c>
      <c r="M52" s="177">
        <v>96750039036</v>
      </c>
      <c r="N52" s="177">
        <v>1506075913</v>
      </c>
      <c r="O52" s="177">
        <f t="shared" si="3"/>
        <v>32884365901</v>
      </c>
    </row>
    <row r="53" spans="2:15" s="183" customFormat="1" ht="21.95" hidden="1" customHeight="1" x14ac:dyDescent="0.15">
      <c r="B53" s="178"/>
      <c r="C53" s="179"/>
      <c r="D53" s="179"/>
      <c r="E53" s="179"/>
      <c r="F53" s="179"/>
      <c r="G53" s="179"/>
      <c r="H53" s="180"/>
      <c r="I53" s="181"/>
      <c r="J53" s="181"/>
      <c r="K53" s="181"/>
      <c r="L53" s="181"/>
      <c r="M53" s="182">
        <v>0</v>
      </c>
      <c r="N53" s="182">
        <v>0</v>
      </c>
      <c r="O53" s="181"/>
    </row>
    <row r="54" spans="2:15" ht="21.95" customHeight="1" x14ac:dyDescent="0.15">
      <c r="B54" s="174" t="s">
        <v>47</v>
      </c>
      <c r="C54" s="175"/>
      <c r="D54" s="175"/>
      <c r="E54" s="175"/>
      <c r="F54" s="175"/>
      <c r="G54" s="175"/>
      <c r="H54" s="176"/>
      <c r="I54" s="177">
        <v>1290437867397</v>
      </c>
      <c r="J54" s="177">
        <v>105472866423</v>
      </c>
      <c r="K54" s="177">
        <v>100574084775</v>
      </c>
      <c r="L54" s="177">
        <f t="shared" si="2"/>
        <v>1295336649045</v>
      </c>
      <c r="M54" s="177">
        <v>898344191320</v>
      </c>
      <c r="N54" s="177">
        <v>42569446244</v>
      </c>
      <c r="O54" s="177">
        <f t="shared" si="3"/>
        <v>396992457725</v>
      </c>
    </row>
    <row r="55" spans="2:15" s="183" customFormat="1" ht="21.95" customHeight="1" x14ac:dyDescent="0.15">
      <c r="B55" s="178"/>
      <c r="C55" s="179"/>
      <c r="D55" s="179"/>
      <c r="E55" s="179"/>
      <c r="F55" s="179"/>
      <c r="G55" s="179"/>
      <c r="H55" s="180"/>
      <c r="I55" s="181"/>
      <c r="J55" s="181"/>
      <c r="K55" s="181"/>
      <c r="L55" s="181"/>
      <c r="M55" s="182">
        <v>182540728</v>
      </c>
      <c r="N55" s="182">
        <v>1392541</v>
      </c>
      <c r="O55" s="181"/>
    </row>
    <row r="56" spans="2:15" ht="21.95" customHeight="1" x14ac:dyDescent="0.15">
      <c r="B56" s="174" t="s">
        <v>48</v>
      </c>
      <c r="C56" s="175"/>
      <c r="D56" s="175"/>
      <c r="E56" s="175"/>
      <c r="F56" s="175"/>
      <c r="G56" s="175"/>
      <c r="H56" s="176"/>
      <c r="I56" s="177">
        <v>22814632394</v>
      </c>
      <c r="J56" s="177">
        <v>8065517312</v>
      </c>
      <c r="K56" s="177">
        <v>6532620374</v>
      </c>
      <c r="L56" s="177">
        <f t="shared" si="2"/>
        <v>24347529332</v>
      </c>
      <c r="M56" s="177">
        <v>12665486691</v>
      </c>
      <c r="N56" s="177">
        <v>2745366372</v>
      </c>
      <c r="O56" s="177">
        <f t="shared" si="3"/>
        <v>11682042641</v>
      </c>
    </row>
    <row r="57" spans="2:15" s="183" customFormat="1" ht="21.95" customHeight="1" x14ac:dyDescent="0.15">
      <c r="B57" s="178"/>
      <c r="C57" s="179"/>
      <c r="D57" s="179"/>
      <c r="E57" s="179"/>
      <c r="F57" s="179"/>
      <c r="G57" s="179"/>
      <c r="H57" s="180"/>
      <c r="I57" s="181"/>
      <c r="J57" s="181"/>
      <c r="K57" s="181"/>
      <c r="L57" s="181"/>
      <c r="M57" s="182">
        <v>5675686</v>
      </c>
      <c r="N57" s="182">
        <v>0</v>
      </c>
      <c r="O57" s="181"/>
    </row>
    <row r="58" spans="2:15" ht="21.95" customHeight="1" x14ac:dyDescent="0.15">
      <c r="B58" s="174" t="s">
        <v>49</v>
      </c>
      <c r="C58" s="175"/>
      <c r="D58" s="175"/>
      <c r="E58" s="175"/>
      <c r="F58" s="175"/>
      <c r="G58" s="175"/>
      <c r="H58" s="176"/>
      <c r="I58" s="177">
        <v>41078489755</v>
      </c>
      <c r="J58" s="177">
        <v>7738985097</v>
      </c>
      <c r="K58" s="177">
        <v>2030500382</v>
      </c>
      <c r="L58" s="177">
        <f t="shared" si="2"/>
        <v>46786974470</v>
      </c>
      <c r="M58" s="177">
        <v>31980078454</v>
      </c>
      <c r="N58" s="177">
        <v>5244755889</v>
      </c>
      <c r="O58" s="177">
        <f t="shared" si="3"/>
        <v>14806896016</v>
      </c>
    </row>
    <row r="59" spans="2:15" s="183" customFormat="1" ht="21.95" customHeight="1" x14ac:dyDescent="0.15">
      <c r="B59" s="178"/>
      <c r="C59" s="179"/>
      <c r="D59" s="179"/>
      <c r="E59" s="179"/>
      <c r="F59" s="179"/>
      <c r="G59" s="179"/>
      <c r="H59" s="180"/>
      <c r="I59" s="181"/>
      <c r="J59" s="181"/>
      <c r="K59" s="181"/>
      <c r="L59" s="181"/>
      <c r="M59" s="182">
        <v>2986357</v>
      </c>
      <c r="N59" s="182">
        <v>0</v>
      </c>
      <c r="O59" s="181"/>
    </row>
    <row r="60" spans="2:15" ht="21.95" customHeight="1" x14ac:dyDescent="0.15">
      <c r="B60" s="174" t="s">
        <v>50</v>
      </c>
      <c r="C60" s="175"/>
      <c r="D60" s="175"/>
      <c r="E60" s="175"/>
      <c r="F60" s="175"/>
      <c r="G60" s="175"/>
      <c r="H60" s="176"/>
      <c r="I60" s="177">
        <v>302889236399</v>
      </c>
      <c r="J60" s="177">
        <v>173631333665</v>
      </c>
      <c r="K60" s="177">
        <v>142138353492</v>
      </c>
      <c r="L60" s="177">
        <f t="shared" si="2"/>
        <v>334382216572</v>
      </c>
      <c r="M60" s="177">
        <v>0</v>
      </c>
      <c r="N60" s="177">
        <v>0</v>
      </c>
      <c r="O60" s="177">
        <f t="shared" si="3"/>
        <v>334382216572</v>
      </c>
    </row>
    <row r="61" spans="2:15" s="183" customFormat="1" hidden="1" x14ac:dyDescent="0.15">
      <c r="B61" s="178"/>
      <c r="C61" s="179"/>
      <c r="D61" s="179"/>
      <c r="E61" s="179"/>
      <c r="F61" s="179"/>
      <c r="G61" s="179"/>
      <c r="H61" s="180"/>
      <c r="I61" s="181"/>
      <c r="J61" s="181"/>
      <c r="K61" s="181"/>
      <c r="L61" s="181"/>
      <c r="M61" s="182">
        <v>0</v>
      </c>
      <c r="N61" s="182">
        <v>0</v>
      </c>
      <c r="O61" s="181"/>
    </row>
    <row r="62" spans="2:15" ht="21.95" customHeight="1" x14ac:dyDescent="0.15">
      <c r="B62" s="174" t="s">
        <v>55</v>
      </c>
      <c r="C62" s="175"/>
      <c r="D62" s="175"/>
      <c r="E62" s="175"/>
      <c r="F62" s="175"/>
      <c r="G62" s="175"/>
      <c r="H62" s="176"/>
      <c r="I62" s="177">
        <v>0</v>
      </c>
      <c r="J62" s="177">
        <v>0</v>
      </c>
      <c r="K62" s="177">
        <v>0</v>
      </c>
      <c r="L62" s="177">
        <f t="shared" si="2"/>
        <v>0</v>
      </c>
      <c r="M62" s="177">
        <v>0</v>
      </c>
      <c r="N62" s="177">
        <v>0</v>
      </c>
      <c r="O62" s="177">
        <f t="shared" si="3"/>
        <v>0</v>
      </c>
    </row>
    <row r="63" spans="2:15" s="183" customFormat="1" ht="18.75" hidden="1" customHeight="1" x14ac:dyDescent="0.15">
      <c r="B63" s="178"/>
      <c r="C63" s="179"/>
      <c r="D63" s="179"/>
      <c r="E63" s="179"/>
      <c r="F63" s="179"/>
      <c r="G63" s="179"/>
      <c r="H63" s="180"/>
      <c r="I63" s="181"/>
      <c r="J63" s="181"/>
      <c r="K63" s="181"/>
      <c r="L63" s="181"/>
      <c r="M63" s="182">
        <v>0</v>
      </c>
      <c r="N63" s="182">
        <v>0</v>
      </c>
      <c r="O63" s="181"/>
    </row>
    <row r="64" spans="2:15" ht="21.95" customHeight="1" x14ac:dyDescent="0.15">
      <c r="B64" s="232" t="s">
        <v>265</v>
      </c>
      <c r="C64" s="233"/>
      <c r="D64" s="233"/>
      <c r="E64" s="233"/>
      <c r="F64" s="233"/>
      <c r="G64" s="233"/>
      <c r="H64" s="234"/>
      <c r="I64" s="177">
        <f>SUM(I6,I34,I54,I56,I58,I60,I62)</f>
        <v>22396397006644</v>
      </c>
      <c r="J64" s="177">
        <f t="shared" ref="J64:K64" si="8">SUM(J6,J34,J54,J56,J58,J60,J62)</f>
        <v>509474009967</v>
      </c>
      <c r="K64" s="177">
        <f t="shared" si="8"/>
        <v>414256076822</v>
      </c>
      <c r="L64" s="177">
        <f t="shared" si="2"/>
        <v>22491614939789</v>
      </c>
      <c r="M64" s="177">
        <f>SUM(M6,M34,M54,M56,M58,M60,M62)</f>
        <v>5993603354287</v>
      </c>
      <c r="N64" s="177">
        <f>SUM(N6,N34,N54,N56,N58,N60,N62)</f>
        <v>225541192012</v>
      </c>
      <c r="O64" s="177">
        <f t="shared" si="3"/>
        <v>16498011585502</v>
      </c>
    </row>
    <row r="65" spans="2:17" ht="21.95" customHeight="1" x14ac:dyDescent="0.15">
      <c r="B65" s="235"/>
      <c r="C65" s="236"/>
      <c r="D65" s="236"/>
      <c r="E65" s="236"/>
      <c r="F65" s="236"/>
      <c r="G65" s="236"/>
      <c r="H65" s="237"/>
      <c r="I65" s="181"/>
      <c r="J65" s="181"/>
      <c r="K65" s="181"/>
      <c r="L65" s="181"/>
      <c r="M65" s="182">
        <f>SUM(M7,M35,M55,M57,M59,M61,M63)</f>
        <v>80808208516</v>
      </c>
      <c r="N65" s="182">
        <f>SUM(N7,N35,N55,N57,N59,N61,N63)</f>
        <v>29708622</v>
      </c>
      <c r="O65" s="181"/>
    </row>
    <row r="66" spans="2:17" ht="21.95" hidden="1" customHeight="1" x14ac:dyDescent="0.15">
      <c r="B66" s="184"/>
      <c r="C66" s="184"/>
      <c r="D66" s="184"/>
      <c r="E66" s="184"/>
      <c r="F66" s="184"/>
      <c r="G66" s="184"/>
      <c r="H66" s="184"/>
      <c r="I66" s="185"/>
      <c r="J66" s="185"/>
      <c r="K66" s="185"/>
      <c r="L66" s="185"/>
      <c r="M66" s="185"/>
      <c r="N66" s="185"/>
      <c r="O66" s="185"/>
    </row>
    <row r="67" spans="2:17" s="186" customFormat="1" ht="74.25" customHeight="1" x14ac:dyDescent="0.15">
      <c r="I67" s="238" t="s">
        <v>266</v>
      </c>
      <c r="J67" s="239"/>
      <c r="K67" s="239"/>
      <c r="L67" s="239"/>
      <c r="M67" s="239"/>
      <c r="N67" s="239"/>
      <c r="O67" s="239"/>
      <c r="Q67" s="187"/>
    </row>
  </sheetData>
  <mergeCells count="4">
    <mergeCell ref="B1:O2"/>
    <mergeCell ref="B4:H5"/>
    <mergeCell ref="B64:H65"/>
    <mergeCell ref="I67:O67"/>
  </mergeCells>
  <phoneticPr fontId="19"/>
  <printOptions horizontalCentered="1"/>
  <pageMargins left="0.27559055118110237" right="0.27559055118110237" top="0.35433070866141736" bottom="0.23622047244094491" header="0.70866141732283472" footer="0.31496062992125984"/>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貸借対照表</vt:lpstr>
      <vt:lpstr>行政コスト計算書</vt:lpstr>
      <vt:lpstr>純資産変動計算書</vt:lpstr>
      <vt:lpstr>注記 </vt:lpstr>
      <vt:lpstr>有形固定資産等明細表</vt:lpstr>
      <vt:lpstr>行政コスト計算書!Print_Area</vt:lpstr>
      <vt:lpstr>純資産変動計算書!Print_Area</vt:lpstr>
      <vt:lpstr>貸借対照表!Print_Area</vt:lpstr>
      <vt:lpstr>'注記 '!Print_Area</vt:lpstr>
      <vt:lpstr>有形固定資産等明細表!Print_Area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2019-12-20T02:24:20Z</dcterms:created>
  <dcterms:modified xsi:type="dcterms:W3CDTF">2021-01-12T08:16:16Z</dcterms:modified>
</cp:coreProperties>
</file>